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Corporate Philanthropy\Philanthropy\CENTER FOR INCLUSIVE GROWTH\CIG Comms and Marketing\Marketing\Kimberly\Data Philanthropy\Donation Insights\DI v3\"/>
    </mc:Choice>
  </mc:AlternateContent>
  <bookViews>
    <workbookView xWindow="0" yWindow="0" windowWidth="11670" windowHeight="4050"/>
  </bookViews>
  <sheets>
    <sheet name="Definitions &amp; Disclaimer" sheetId="12" r:id="rId1"/>
    <sheet name="Total Donations" sheetId="11" r:id="rId2"/>
    <sheet name="A- Arts, Culture &amp; Humanities" sheetId="2" r:id="rId3"/>
    <sheet name="B- Education" sheetId="3" r:id="rId4"/>
    <sheet name="C&amp;D- Environ &amp; Animal-Related" sheetId="4" r:id="rId5"/>
    <sheet name="G&amp;H- Disease &amp; Medical" sheetId="5" r:id="rId6"/>
    <sheet name="K- Food, Agriculture" sheetId="6" r:id="rId7"/>
    <sheet name="L- Housing &amp; Shelter" sheetId="7" r:id="rId8"/>
    <sheet name="M- Public Safety" sheetId="8" r:id="rId9"/>
    <sheet name="P- Human Services" sheetId="9" r:id="rId10"/>
    <sheet name="Q- Int'l, Foreign Affairs" sheetId="10" r:id="rId11"/>
  </sheets>
  <definedNames>
    <definedName name="_xlnm.Print_Area" localSheetId="2">'A- Arts, Culture &amp; Humanities'!$I$4:$P$23</definedName>
    <definedName name="_xlnm.Print_Area" localSheetId="3">'B- Education'!$I$5:$P$22</definedName>
    <definedName name="_xlnm.Print_Area" localSheetId="4">'C&amp;D- Environ &amp; Animal-Related'!$I$4:$P$23</definedName>
    <definedName name="_xlnm.Print_Area" localSheetId="5">'G&amp;H- Disease &amp; Medical'!$I$5:$P$26</definedName>
    <definedName name="_xlnm.Print_Area" localSheetId="6">'K- Food, Agriculture'!$I$5:$P$24</definedName>
    <definedName name="_xlnm.Print_Area" localSheetId="7">'L- Housing &amp; Shelter'!$I$5:$P$26</definedName>
    <definedName name="_xlnm.Print_Area" localSheetId="8">'M- Public Safety'!$I$4:$P$24</definedName>
    <definedName name="_xlnm.Print_Area" localSheetId="9">'P- Human Services'!$I$5:$P$22</definedName>
    <definedName name="_xlnm.Print_Area" localSheetId="10">'Q- Int''l, Foreign Affairs'!$I$5:$P$24</definedName>
    <definedName name="_xlnm.Print_Area" localSheetId="1">'Total Donations'!$K$5:$R$22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E9" i="7"/>
  <c r="E10" i="7"/>
  <c r="E11" i="7"/>
  <c r="E12" i="7"/>
  <c r="E8" i="8"/>
  <c r="E9" i="8"/>
  <c r="E10" i="8"/>
  <c r="E11" i="8"/>
  <c r="E12" i="8"/>
  <c r="E8" i="9"/>
  <c r="E9" i="9"/>
  <c r="E10" i="9"/>
  <c r="E11" i="9"/>
  <c r="E12" i="9"/>
  <c r="E8" i="10"/>
  <c r="E9" i="10"/>
  <c r="E10" i="10"/>
  <c r="E11" i="10"/>
  <c r="E12" i="10"/>
  <c r="E8" i="6"/>
  <c r="E9" i="6"/>
  <c r="E10" i="6"/>
  <c r="E11" i="6"/>
  <c r="E12" i="6"/>
  <c r="E7" i="7"/>
  <c r="E7" i="8"/>
  <c r="E7" i="9"/>
  <c r="E7" i="10"/>
  <c r="E7" i="6"/>
  <c r="E8" i="5"/>
  <c r="E9" i="5"/>
  <c r="E10" i="5"/>
  <c r="E11" i="5"/>
  <c r="E12" i="5"/>
  <c r="E7" i="5"/>
  <c r="E8" i="4"/>
  <c r="E9" i="4"/>
  <c r="E10" i="4"/>
  <c r="E11" i="4"/>
  <c r="E12" i="4"/>
  <c r="E7" i="4"/>
  <c r="D8" i="4"/>
  <c r="D9" i="4"/>
  <c r="D10" i="4"/>
  <c r="D11" i="4"/>
  <c r="D12" i="4"/>
  <c r="D7" i="4"/>
  <c r="D8" i="5"/>
  <c r="D9" i="5"/>
  <c r="D10" i="5"/>
  <c r="D11" i="5"/>
  <c r="D12" i="5"/>
  <c r="D7" i="5"/>
  <c r="D8" i="6"/>
  <c r="D9" i="6"/>
  <c r="D10" i="6"/>
  <c r="D11" i="6"/>
  <c r="D12" i="6"/>
  <c r="D7" i="6"/>
  <c r="D8" i="7"/>
  <c r="D9" i="7"/>
  <c r="D10" i="7"/>
  <c r="D11" i="7"/>
  <c r="D12" i="7"/>
  <c r="D7" i="7"/>
  <c r="D8" i="8"/>
  <c r="D9" i="8"/>
  <c r="D10" i="8"/>
  <c r="D11" i="8"/>
  <c r="D12" i="8"/>
  <c r="D7" i="8"/>
  <c r="D8" i="9"/>
  <c r="D9" i="9"/>
  <c r="D10" i="9"/>
  <c r="D11" i="9"/>
  <c r="D12" i="9"/>
  <c r="D13" i="9"/>
  <c r="D7" i="9"/>
  <c r="D8" i="10"/>
  <c r="D9" i="10"/>
  <c r="D10" i="10"/>
  <c r="D11" i="10"/>
  <c r="D12" i="10"/>
  <c r="D7" i="10"/>
  <c r="E8" i="3"/>
  <c r="E9" i="3"/>
  <c r="E10" i="3"/>
  <c r="E11" i="3"/>
  <c r="E12" i="3"/>
  <c r="E7" i="3"/>
  <c r="D8" i="3"/>
  <c r="D9" i="3"/>
  <c r="D10" i="3"/>
  <c r="D11" i="3"/>
  <c r="D12" i="3"/>
  <c r="D7" i="3"/>
  <c r="E10" i="2"/>
  <c r="D8" i="2"/>
  <c r="E8" i="2" s="1"/>
  <c r="D9" i="2"/>
  <c r="E9" i="2" s="1"/>
  <c r="D10" i="2"/>
  <c r="D11" i="2"/>
  <c r="D12" i="2"/>
  <c r="D7" i="2"/>
  <c r="E7" i="2" s="1"/>
  <c r="E8" i="11" l="1"/>
  <c r="E9" i="11"/>
  <c r="E10" i="11"/>
  <c r="E11" i="11"/>
  <c r="E12" i="11"/>
  <c r="E7" i="11"/>
  <c r="D8" i="11"/>
  <c r="D9" i="11"/>
  <c r="D10" i="11"/>
  <c r="D11" i="11"/>
  <c r="D12" i="11"/>
  <c r="D7" i="11"/>
  <c r="E94" i="3" l="1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4" i="3"/>
  <c r="E15" i="3"/>
  <c r="E14" i="4"/>
  <c r="E15" i="4"/>
  <c r="E15" i="5"/>
  <c r="E14" i="6"/>
  <c r="E15" i="6"/>
  <c r="E14" i="7"/>
  <c r="E15" i="7"/>
  <c r="E14" i="8"/>
  <c r="E15" i="8"/>
  <c r="E14" i="9"/>
  <c r="E15" i="9"/>
  <c r="E14" i="10"/>
  <c r="E15" i="10"/>
  <c r="E13" i="3"/>
  <c r="E13" i="4"/>
  <c r="E13" i="6"/>
  <c r="E13" i="7"/>
  <c r="E13" i="8"/>
  <c r="E13" i="9"/>
  <c r="E13" i="10"/>
  <c r="D16" i="2"/>
  <c r="D17" i="2"/>
  <c r="E17" i="2" s="1"/>
  <c r="D18" i="2"/>
  <c r="E18" i="2" s="1"/>
  <c r="D19" i="2"/>
  <c r="E19" i="2" s="1"/>
  <c r="D20" i="2"/>
  <c r="D21" i="2"/>
  <c r="E21" i="2" s="1"/>
  <c r="D22" i="2"/>
  <c r="E22" i="2" s="1"/>
  <c r="D23" i="2"/>
  <c r="E23" i="2" s="1"/>
  <c r="D24" i="2"/>
  <c r="D25" i="2"/>
  <c r="E25" i="2" s="1"/>
  <c r="D26" i="2"/>
  <c r="E26" i="2" s="1"/>
  <c r="D27" i="2"/>
  <c r="E27" i="2" s="1"/>
  <c r="D28" i="2"/>
  <c r="D29" i="2"/>
  <c r="E29" i="2" s="1"/>
  <c r="D30" i="2"/>
  <c r="E30" i="2" s="1"/>
  <c r="D31" i="2"/>
  <c r="E31" i="2" s="1"/>
  <c r="D32" i="2"/>
  <c r="D33" i="2"/>
  <c r="E33" i="2" s="1"/>
  <c r="D34" i="2"/>
  <c r="E34" i="2" s="1"/>
  <c r="D35" i="2"/>
  <c r="E35" i="2" s="1"/>
  <c r="D36" i="2"/>
  <c r="D37" i="2"/>
  <c r="E37" i="2" s="1"/>
  <c r="D38" i="2"/>
  <c r="E38" i="2" s="1"/>
  <c r="D39" i="2"/>
  <c r="E39" i="2" s="1"/>
  <c r="D40" i="2"/>
  <c r="D41" i="2"/>
  <c r="E41" i="2" s="1"/>
  <c r="D42" i="2"/>
  <c r="E42" i="2" s="1"/>
  <c r="D43" i="2"/>
  <c r="E43" i="2" s="1"/>
  <c r="D44" i="2"/>
  <c r="D45" i="2"/>
  <c r="E45" i="2" s="1"/>
  <c r="D46" i="2"/>
  <c r="E46" i="2" s="1"/>
  <c r="D47" i="2"/>
  <c r="E47" i="2" s="1"/>
  <c r="D48" i="2"/>
  <c r="D49" i="2"/>
  <c r="E49" i="2" s="1"/>
  <c r="D50" i="2"/>
  <c r="E50" i="2" s="1"/>
  <c r="D51" i="2"/>
  <c r="E51" i="2" s="1"/>
  <c r="D52" i="2"/>
  <c r="D53" i="2"/>
  <c r="E53" i="2" s="1"/>
  <c r="D54" i="2"/>
  <c r="E54" i="2" s="1"/>
  <c r="D55" i="2"/>
  <c r="E55" i="2" s="1"/>
  <c r="D56" i="2"/>
  <c r="D57" i="2"/>
  <c r="E57" i="2" s="1"/>
  <c r="D58" i="2"/>
  <c r="E58" i="2" s="1"/>
  <c r="D59" i="2"/>
  <c r="E59" i="2" s="1"/>
  <c r="D60" i="2"/>
  <c r="D61" i="2"/>
  <c r="E61" i="2" s="1"/>
  <c r="D62" i="2"/>
  <c r="E62" i="2" s="1"/>
  <c r="D63" i="2"/>
  <c r="E63" i="2" s="1"/>
  <c r="D64" i="2"/>
  <c r="D65" i="2"/>
  <c r="E65" i="2" s="1"/>
  <c r="D66" i="2"/>
  <c r="E66" i="2" s="1"/>
  <c r="D67" i="2"/>
  <c r="E67" i="2" s="1"/>
  <c r="D68" i="2"/>
  <c r="D69" i="2"/>
  <c r="E69" i="2" s="1"/>
  <c r="D70" i="2"/>
  <c r="E70" i="2" s="1"/>
  <c r="D71" i="2"/>
  <c r="E71" i="2" s="1"/>
  <c r="D72" i="2"/>
  <c r="D73" i="2"/>
  <c r="E73" i="2" s="1"/>
  <c r="D74" i="2"/>
  <c r="E74" i="2" s="1"/>
  <c r="D75" i="2"/>
  <c r="E75" i="2" s="1"/>
  <c r="D76" i="2"/>
  <c r="D77" i="2"/>
  <c r="E77" i="2" s="1"/>
  <c r="D78" i="2"/>
  <c r="E78" i="2" s="1"/>
  <c r="D79" i="2"/>
  <c r="E79" i="2" s="1"/>
  <c r="D80" i="2"/>
  <c r="D81" i="2"/>
  <c r="E81" i="2" s="1"/>
  <c r="D82" i="2"/>
  <c r="E82" i="2" s="1"/>
  <c r="D83" i="2"/>
  <c r="E83" i="2" s="1"/>
  <c r="D84" i="2"/>
  <c r="D85" i="2"/>
  <c r="E85" i="2" s="1"/>
  <c r="D86" i="2"/>
  <c r="E86" i="2" s="1"/>
  <c r="D87" i="2"/>
  <c r="E87" i="2" s="1"/>
  <c r="D88" i="2"/>
  <c r="D89" i="2"/>
  <c r="E89" i="2" s="1"/>
  <c r="D90" i="2"/>
  <c r="E90" i="2" s="1"/>
  <c r="D91" i="2"/>
  <c r="E91" i="2" s="1"/>
  <c r="D92" i="2"/>
  <c r="D93" i="2"/>
  <c r="E93" i="2" s="1"/>
  <c r="D94" i="2"/>
  <c r="E94" i="2" s="1"/>
  <c r="D95" i="2"/>
  <c r="D96" i="2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16" i="11"/>
  <c r="D17" i="11"/>
  <c r="E17" i="11" s="1"/>
  <c r="D18" i="11"/>
  <c r="D19" i="11"/>
  <c r="D20" i="11"/>
  <c r="D21" i="11"/>
  <c r="E21" i="11" s="1"/>
  <c r="D22" i="11"/>
  <c r="D23" i="11"/>
  <c r="D24" i="11"/>
  <c r="D25" i="11"/>
  <c r="E25" i="11" s="1"/>
  <c r="D26" i="11"/>
  <c r="D27" i="11"/>
  <c r="D28" i="11"/>
  <c r="D29" i="11"/>
  <c r="E29" i="11" s="1"/>
  <c r="D30" i="11"/>
  <c r="D31" i="11"/>
  <c r="D32" i="11"/>
  <c r="D33" i="11"/>
  <c r="E33" i="11" s="1"/>
  <c r="D34" i="11"/>
  <c r="D35" i="11"/>
  <c r="D36" i="11"/>
  <c r="D37" i="11"/>
  <c r="E37" i="11" s="1"/>
  <c r="D38" i="11"/>
  <c r="D39" i="11"/>
  <c r="D40" i="11"/>
  <c r="D41" i="11"/>
  <c r="E41" i="11" s="1"/>
  <c r="D42" i="11"/>
  <c r="D43" i="11"/>
  <c r="D44" i="11"/>
  <c r="D45" i="11"/>
  <c r="E45" i="11" s="1"/>
  <c r="D46" i="11"/>
  <c r="D47" i="11"/>
  <c r="D48" i="11"/>
  <c r="D49" i="11"/>
  <c r="E49" i="11" s="1"/>
  <c r="D50" i="11"/>
  <c r="D51" i="11"/>
  <c r="D52" i="11"/>
  <c r="D53" i="11"/>
  <c r="E53" i="11" s="1"/>
  <c r="D54" i="11"/>
  <c r="D55" i="11"/>
  <c r="D56" i="11"/>
  <c r="D57" i="11"/>
  <c r="E57" i="11" s="1"/>
  <c r="D58" i="11"/>
  <c r="D59" i="11"/>
  <c r="D60" i="11"/>
  <c r="D61" i="11"/>
  <c r="E61" i="11" s="1"/>
  <c r="D62" i="11"/>
  <c r="D63" i="11"/>
  <c r="D64" i="11"/>
  <c r="D65" i="11"/>
  <c r="E65" i="11" s="1"/>
  <c r="D66" i="11"/>
  <c r="D67" i="11"/>
  <c r="D68" i="11"/>
  <c r="D69" i="11"/>
  <c r="E69" i="11" s="1"/>
  <c r="D70" i="11"/>
  <c r="D71" i="11"/>
  <c r="D72" i="11"/>
  <c r="D73" i="11"/>
  <c r="E73" i="11" s="1"/>
  <c r="D74" i="11"/>
  <c r="D75" i="11"/>
  <c r="D76" i="11"/>
  <c r="D77" i="11"/>
  <c r="E77" i="11" s="1"/>
  <c r="D78" i="11"/>
  <c r="D79" i="11"/>
  <c r="D80" i="11"/>
  <c r="D81" i="11"/>
  <c r="E81" i="11" s="1"/>
  <c r="D82" i="11"/>
  <c r="D83" i="11"/>
  <c r="D84" i="11"/>
  <c r="D85" i="11"/>
  <c r="E85" i="11" s="1"/>
  <c r="D86" i="11"/>
  <c r="D87" i="11"/>
  <c r="D88" i="11"/>
  <c r="D89" i="11"/>
  <c r="E89" i="11" s="1"/>
  <c r="D90" i="11"/>
  <c r="D91" i="11"/>
  <c r="D92" i="11"/>
  <c r="D93" i="11"/>
  <c r="E93" i="11" s="1"/>
  <c r="D94" i="11"/>
  <c r="D95" i="11"/>
  <c r="D96" i="11"/>
  <c r="D14" i="2"/>
  <c r="E14" i="2" s="1"/>
  <c r="D15" i="2"/>
  <c r="E15" i="2" s="1"/>
  <c r="D14" i="3"/>
  <c r="D15" i="3"/>
  <c r="D14" i="4"/>
  <c r="D15" i="4"/>
  <c r="D14" i="5"/>
  <c r="E14" i="5" s="1"/>
  <c r="D15" i="5"/>
  <c r="D14" i="6"/>
  <c r="D15" i="6"/>
  <c r="D14" i="7"/>
  <c r="D15" i="7"/>
  <c r="D14" i="8"/>
  <c r="D15" i="8"/>
  <c r="D14" i="9"/>
  <c r="D15" i="9"/>
  <c r="D14" i="10"/>
  <c r="D15" i="10"/>
  <c r="D14" i="11"/>
  <c r="D15" i="11"/>
  <c r="D13" i="2"/>
  <c r="D13" i="3"/>
  <c r="D13" i="4"/>
  <c r="D13" i="5"/>
  <c r="E13" i="5" s="1"/>
  <c r="D13" i="6"/>
  <c r="D13" i="7"/>
  <c r="D13" i="8"/>
  <c r="D13" i="10"/>
  <c r="D13" i="11"/>
  <c r="E11" i="2" l="1"/>
  <c r="E12" i="2"/>
  <c r="E16" i="2"/>
  <c r="E28" i="2"/>
  <c r="E36" i="2"/>
  <c r="E44" i="2"/>
  <c r="E52" i="2"/>
  <c r="E60" i="2"/>
  <c r="E88" i="2"/>
  <c r="E24" i="2"/>
  <c r="E32" i="2"/>
  <c r="E48" i="2"/>
  <c r="E56" i="2"/>
  <c r="E64" i="2"/>
  <c r="E68" i="2"/>
  <c r="E72" i="2"/>
  <c r="E76" i="2"/>
  <c r="E80" i="2"/>
  <c r="E92" i="2"/>
  <c r="E20" i="2"/>
  <c r="E40" i="2"/>
  <c r="E84" i="2"/>
  <c r="E13" i="2"/>
  <c r="E15" i="11"/>
  <c r="E92" i="11"/>
  <c r="E88" i="11"/>
  <c r="E84" i="11"/>
  <c r="E80" i="11"/>
  <c r="E76" i="11"/>
  <c r="E72" i="11"/>
  <c r="E68" i="11"/>
  <c r="E64" i="11"/>
  <c r="E60" i="11"/>
  <c r="E56" i="11"/>
  <c r="E52" i="11"/>
  <c r="E48" i="11"/>
  <c r="E44" i="11"/>
  <c r="E40" i="11"/>
  <c r="E36" i="11"/>
  <c r="E32" i="11"/>
  <c r="E28" i="11"/>
  <c r="E24" i="11"/>
  <c r="E20" i="11"/>
  <c r="E16" i="11"/>
  <c r="E14" i="11"/>
  <c r="E13" i="11"/>
  <c r="E94" i="11"/>
  <c r="E90" i="11"/>
  <c r="E86" i="11"/>
  <c r="E82" i="11"/>
  <c r="E78" i="11"/>
  <c r="E74" i="11"/>
  <c r="E70" i="11"/>
  <c r="E66" i="11"/>
  <c r="E62" i="11"/>
  <c r="E58" i="11"/>
  <c r="E54" i="11"/>
  <c r="E50" i="11"/>
  <c r="E46" i="11"/>
  <c r="E42" i="11"/>
  <c r="E38" i="11"/>
  <c r="E34" i="11"/>
  <c r="E30" i="11"/>
  <c r="E26" i="11"/>
  <c r="E22" i="11"/>
  <c r="E18" i="11"/>
  <c r="E19" i="11"/>
  <c r="E23" i="11"/>
  <c r="E27" i="11"/>
  <c r="E31" i="11"/>
  <c r="E35" i="11"/>
  <c r="E39" i="11"/>
  <c r="E43" i="11"/>
  <c r="E47" i="11"/>
  <c r="E51" i="11"/>
  <c r="E55" i="11"/>
  <c r="E59" i="11"/>
  <c r="E63" i="11"/>
  <c r="E67" i="11"/>
  <c r="E71" i="11"/>
  <c r="E75" i="11"/>
  <c r="E79" i="11"/>
  <c r="E83" i="11"/>
  <c r="E87" i="11"/>
  <c r="E91" i="11"/>
</calcChain>
</file>

<file path=xl/sharedStrings.xml><?xml version="1.0" encoding="utf-8"?>
<sst xmlns="http://schemas.openxmlformats.org/spreadsheetml/2006/main" count="1292" uniqueCount="140">
  <si>
    <t>Month</t>
  </si>
  <si>
    <t>Jan 2009</t>
  </si>
  <si>
    <t>Jan 2010</t>
  </si>
  <si>
    <t>Jan 2011</t>
  </si>
  <si>
    <t>Feb 2009</t>
  </si>
  <si>
    <t>Feb 2010</t>
  </si>
  <si>
    <t>Feb 2011</t>
  </si>
  <si>
    <t>Feb 2012</t>
  </si>
  <si>
    <t>Feb 2013</t>
  </si>
  <si>
    <t>Feb 2014</t>
  </si>
  <si>
    <t>Feb 2015</t>
  </si>
  <si>
    <t>Feb 2016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</si>
  <si>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</si>
  <si>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</si>
  <si>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</si>
  <si>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</si>
  <si>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</si>
  <si>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</si>
  <si>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</si>
  <si>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</si>
  <si>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</si>
  <si>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</si>
  <si>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</si>
  <si>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</si>
  <si>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</si>
  <si>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</si>
  <si>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</si>
  <si>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</si>
  <si>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</si>
  <si>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</si>
  <si>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</si>
  <si>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</si>
  <si>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</si>
  <si>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</si>
  <si>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</si>
  <si>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</si>
  <si>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</si>
  <si>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</si>
  <si>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</si>
  <si>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</si>
  <si>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</si>
  <si>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</si>
  <si>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</si>
  <si>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</si>
  <si>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</si>
  <si>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</si>
  <si>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</si>
  <si>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</si>
  <si>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</si>
  <si>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</si>
  <si>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</si>
  <si>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</si>
  <si>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</si>
  <si>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</si>
  <si>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</si>
  <si>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</si>
  <si>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</si>
  <si>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</si>
  <si>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</si>
  <si>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</si>
  <si>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</si>
  <si>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</si>
  <si>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</si>
  <si>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</si>
  <si>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</si>
  <si>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</si>
  <si>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</si>
  <si>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</si>
  <si>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</si>
  <si>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</si>
  <si>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</si>
  <si>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</si>
  <si>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</si>
  <si>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</si>
  <si>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</si>
  <si>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</si>
  <si>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</si>
  <si>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</si>
  <si>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</si>
  <si>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</si>
  <si>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</si>
  <si>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</si>
  <si>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</si>
  <si>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</si>
  <si>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</si>
  <si>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</si>
  <si>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</si>
  <si>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Mar 2016</t>
  </si>
  <si>
    <t>Apr 2016</t>
  </si>
  <si>
    <t>May 2016</t>
  </si>
  <si>
    <t>Jun 2016</t>
  </si>
  <si>
    <t>Jul 2016</t>
  </si>
  <si>
    <t>Aug 2016</t>
  </si>
  <si>
    <t>Sep 2016</t>
  </si>
  <si>
    <t>Average Donation Size Y/Y Growth</t>
  </si>
  <si>
    <t>Average Donation Size</t>
  </si>
  <si>
    <t>Online Index Amount Y/Y Growth</t>
  </si>
  <si>
    <t>Donation Index Amount</t>
  </si>
  <si>
    <t>Donation Index Amount Y/Y Growth</t>
  </si>
  <si>
    <t>Donation Index Amount 3 Month Moving Avg</t>
  </si>
  <si>
    <t>Total Donations Monthly Data</t>
  </si>
  <si>
    <t>Arts, Culture &amp; Humanities Donations Monthly Data (NTEE Category Code:  A)</t>
  </si>
  <si>
    <t>Education Donations Monthly Data (NTEE Category Code:  B)</t>
  </si>
  <si>
    <t>Diseases, Disorders, Medical Disciplines &amp; Medical Research Donations Monthly Data (NTEE Category Codes :  G &amp; H)</t>
  </si>
  <si>
    <t>Food, Agriculture &amp; Nutrition Donations Monthly Data (NTEE Category Code :  K)</t>
  </si>
  <si>
    <t>Housing &amp; Shelter Donations Monthly Data (NTEE Category Code :  L)</t>
  </si>
  <si>
    <t>Public Safety, Disaster Preparedness &amp; Relief Donations Monthly Data (NTEE Category Code :  M)</t>
  </si>
  <si>
    <t>Human Services Donations Monthly Data (NTEE Category Code :  P)</t>
  </si>
  <si>
    <t>International, Foreign Affairs &amp; National Security Donations Monthly Data (NTEE Category Code :  Q)</t>
  </si>
  <si>
    <t>Based on anonymized and aggregated Mastercard transaction data.</t>
  </si>
  <si>
    <t>Number of Donations Y/Y Growth</t>
  </si>
  <si>
    <t>Environmental Quality, Protection, Beautification &amp; Animal-Related Donations Monthly Data (NTEE Category Codes :  C &amp; D)</t>
  </si>
  <si>
    <t>Oct 2016</t>
  </si>
  <si>
    <t>Nov 2016</t>
  </si>
  <si>
    <t>Dec 2016</t>
  </si>
  <si>
    <t>Jun 2017</t>
  </si>
  <si>
    <t>May 2017</t>
  </si>
  <si>
    <t>Apr 2017</t>
  </si>
  <si>
    <t>Mar 2017</t>
  </si>
  <si>
    <t>Feb 2017</t>
  </si>
  <si>
    <t>Jan 2017</t>
  </si>
  <si>
    <t>Sunday</t>
  </si>
  <si>
    <t>Monday</t>
  </si>
  <si>
    <t>Tuesday</t>
  </si>
  <si>
    <t>Wednesday</t>
  </si>
  <si>
    <t>Thursday</t>
  </si>
  <si>
    <t>Friday</t>
  </si>
  <si>
    <t>Saturday</t>
  </si>
  <si>
    <t>In-Person Donations</t>
  </si>
  <si>
    <t>Online Donations</t>
  </si>
  <si>
    <t>2009 Top 10 Days for Donations</t>
  </si>
  <si>
    <t>2010 Top 10 Days for Donations</t>
  </si>
  <si>
    <t>2011 Top 10 Days for Donations</t>
  </si>
  <si>
    <t>2012 Top 10 Days for Donations</t>
  </si>
  <si>
    <t>2013 Top 10 Days for Donations</t>
  </si>
  <si>
    <t>2014 Top 10 Days for Donations</t>
  </si>
  <si>
    <t>2015 Top 10 Days for Donations</t>
  </si>
  <si>
    <t>2016 Top 10 Days for Donations</t>
  </si>
  <si>
    <t>2016</t>
  </si>
  <si>
    <t xml:space="preserve">Percentage Donations by Day of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</si>
</sst>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0.0%"/>
    <numFmt numFmtId="166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0" tint="-0.499984740745262"/>
      <name val="Calibri"/>
      <family val="2"/>
    </font>
    <font>
      <sz val="1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C26E00"/>
        <bgColor indexed="64"/>
      </patternFill>
    </fill>
    <fill>
      <patternFill patternType="solid">
        <fgColor rgb="FFC26E00"/>
        <bgColor rgb="FFEAE7E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3850D"/>
        <bgColor indexed="64"/>
      </patternFill>
    </fill>
    <fill>
      <patternFill patternType="solid">
        <fgColor rgb="FFFF9B0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3" tint="0.59999389629810485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17" fontId="0" fillId="0" borderId="0" xfId="0" quotePrefix="1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5" fontId="2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0" fillId="0" borderId="0" xfId="0" applyAlignment="1">
      <alignment horizontal="left" vertical="center"/>
    </xf>
    <xf numFmtId="9" fontId="0" fillId="0" borderId="0" xfId="1" applyFont="1"/>
    <xf numFmtId="0" fontId="6" fillId="0" borderId="0" xfId="0" applyFont="1"/>
    <xf numFmtId="0" fontId="0" fillId="0" borderId="0" xfId="0" applyAlignment="1"/>
    <xf numFmtId="0" fontId="3" fillId="2" borderId="0" xfId="0" applyFont="1" applyFill="1" applyProtection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2" applyFont="1" applyBorder="1" applyAlignment="1">
      <alignment horizontal="right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165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3" fillId="2" borderId="0" xfId="0" applyFont="1" applyFill="1" applyBorder="1" applyProtection="1"/>
    <xf numFmtId="0" fontId="8" fillId="2" borderId="0" xfId="0" applyFont="1" applyFill="1" applyBorder="1" applyAlignment="1">
      <alignment vertical="center"/>
    </xf>
    <xf numFmtId="0" fontId="0" fillId="2" borderId="0" xfId="0" applyFill="1" applyBorder="1"/>
    <xf numFmtId="44" fontId="0" fillId="0" borderId="0" xfId="1" applyNumberFormat="1" applyFont="1"/>
    <xf numFmtId="0" fontId="0" fillId="0" borderId="0" xfId="0" applyAlignment="1">
      <alignment horizontal="center" wrapText="1"/>
    </xf>
    <xf numFmtId="166" fontId="0" fillId="0" borderId="3" xfId="0" applyNumberFormat="1" applyBorder="1" applyAlignment="1">
      <alignment horizontal="right" vertical="center"/>
    </xf>
    <xf numFmtId="166" fontId="0" fillId="0" borderId="3" xfId="1" applyNumberFormat="1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0" xfId="0" applyBorder="1"/>
    <xf numFmtId="0" fontId="0" fillId="0" borderId="6" xfId="0" applyBorder="1"/>
    <xf numFmtId="165" fontId="0" fillId="0" borderId="3" xfId="1" applyNumberFormat="1" applyFont="1" applyBorder="1" applyAlignment="1">
      <alignment horizontal="right"/>
    </xf>
    <xf numFmtId="165" fontId="0" fillId="0" borderId="3" xfId="1" applyNumberFormat="1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3" borderId="0" xfId="0" applyFont="1" applyFill="1" applyProtection="1">
      <protection locked="0"/>
    </xf>
    <xf numFmtId="0" fontId="0" fillId="3" borderId="0" xfId="0" applyFill="1"/>
    <xf numFmtId="0" fontId="0" fillId="3" borderId="0" xfId="0" applyFill="1" applyAlignment="1">
      <alignment horizontal="right"/>
    </xf>
    <xf numFmtId="0" fontId="3" fillId="4" borderId="0" xfId="0" applyFont="1" applyFill="1" applyProtection="1">
      <protection locked="0"/>
    </xf>
    <xf numFmtId="0" fontId="0" fillId="4" borderId="0" xfId="0" applyFill="1"/>
    <xf numFmtId="17" fontId="0" fillId="6" borderId="1" xfId="0" quotePrefix="1" applyNumberFormat="1" applyFill="1" applyBorder="1" applyAlignment="1">
      <alignment horizontal="right"/>
    </xf>
    <xf numFmtId="0" fontId="7" fillId="7" borderId="2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26E00"/>
      <color rgb="FFFF9B09"/>
      <color rgb="FFF0A818"/>
      <color rgb="FFEDB35D"/>
      <color rgb="FFF3850D"/>
      <color rgb="FFEAE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 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173406290315404"/>
          <c:y val="9.13242009132420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12120672052954E-2"/>
          <c:y val="0.13244687059499549"/>
          <c:w val="0.86601618547681536"/>
          <c:h val="0.66712436630352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Donations'!$D$6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Donations'!$B$7:$B$18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'Total Donations'!$D$7:$D$18</c:f>
              <c:numCache>
                <c:formatCode>0.0%</c:formatCode>
                <c:ptCount val="12"/>
                <c:pt idx="0">
                  <c:v>3.921151279416768E-2</c:v>
                </c:pt>
                <c:pt idx="1">
                  <c:v>4.4792911886177844E-2</c:v>
                </c:pt>
                <c:pt idx="2">
                  <c:v>3.2450496290757691E-2</c:v>
                </c:pt>
                <c:pt idx="3">
                  <c:v>7.4375058754936996E-2</c:v>
                </c:pt>
                <c:pt idx="4">
                  <c:v>2.1763052511603043E-3</c:v>
                </c:pt>
                <c:pt idx="5">
                  <c:v>5.8529684670612259E-2</c:v>
                </c:pt>
                <c:pt idx="6">
                  <c:v>2.0223637937311301E-2</c:v>
                </c:pt>
                <c:pt idx="7">
                  <c:v>7.9335254748731598E-2</c:v>
                </c:pt>
                <c:pt idx="8">
                  <c:v>5.2736530415595118E-2</c:v>
                </c:pt>
                <c:pt idx="9">
                  <c:v>5.6815077823823223E-2</c:v>
                </c:pt>
                <c:pt idx="10">
                  <c:v>7.5707208943708304E-2</c:v>
                </c:pt>
                <c:pt idx="11">
                  <c:v>3.7236482470470511E-2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374128"/>
        <c:axId val="429372560"/>
      </c:barChart>
      <c:lineChart>
        <c:grouping val="standard"/>
        <c:varyColors val="0"/>
        <c:ser>
          <c:idx val="1"/>
          <c:order val="1"/>
          <c:tx>
            <c:strRef>
              <c:f>'Total Donations'!$E$6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'Total Donations'!$E$7:$E$18</c:f>
              <c:numCache>
                <c:formatCode>0.0%</c:formatCode>
                <c:ptCount val="12"/>
                <c:pt idx="0">
                  <c:v>3.8818306990367736E-2</c:v>
                </c:pt>
                <c:pt idx="1">
                  <c:v>5.0539488977290846E-2</c:v>
                </c:pt>
                <c:pt idx="2">
                  <c:v>3.6333953432284995E-2</c:v>
                </c:pt>
                <c:pt idx="3">
                  <c:v>4.5027016225569851E-2</c:v>
                </c:pt>
                <c:pt idx="4">
                  <c:v>2.6976542619694621E-2</c:v>
                </c:pt>
                <c:pt idx="5">
                  <c:v>5.2696192452218384E-2</c:v>
                </c:pt>
                <c:pt idx="6">
                  <c:v>5.0765141033879337E-2</c:v>
                </c:pt>
                <c:pt idx="7">
                  <c:v>6.2962287662716651E-2</c:v>
                </c:pt>
                <c:pt idx="8">
                  <c:v>6.1752939061042213E-2</c:v>
                </c:pt>
                <c:pt idx="9">
                  <c:v>5.6586256412667346E-2</c:v>
                </c:pt>
                <c:pt idx="10">
                  <c:v>6.4100226601360097E-2</c:v>
                </c:pt>
                <c:pt idx="11">
                  <c:v>6.0600556566919352E-2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74128"/>
        <c:axId val="429372560"/>
      </c:lineChart>
      <c:catAx>
        <c:axId val="4293741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72560"/>
        <c:crosses val="autoZero"/>
        <c:auto val="1"/>
        <c:lblAlgn val="ctr"/>
        <c:lblOffset val="100"/>
        <c:noMultiLvlLbl val="0"/>
      </c:catAx>
      <c:valAx>
        <c:axId val="429372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9156815829617214"/>
          <c:y val="1.4314298351885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054069343315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'Q- Int''l, Foreign Affairs'!$D$6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'Q- Int''l, Foreign Affairs'!$B$7:$B$18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'Q- Int''l, Foreign Affairs'!$D$7:$D$18</c:f>
              <c:numCache>
                <c:formatCode>0.0%</c:formatCode>
                <c:ptCount val="12"/>
                <c:pt idx="0">
                  <c:v>8.1413011523064904E-2</c:v>
                </c:pt>
                <c:pt idx="1">
                  <c:v>8.1713263049392637E-2</c:v>
                </c:pt>
                <c:pt idx="2">
                  <c:v>2.6282784318836239E-3</c:v>
                </c:pt>
                <c:pt idx="3">
                  <c:v>0.11154833590481861</c:v>
                </c:pt>
                <c:pt idx="4">
                  <c:v>-6.5919571692631962E-3</c:v>
                </c:pt>
                <c:pt idx="5">
                  <c:v>-4.8523743208724435E-2</c:v>
                </c:pt>
                <c:pt idx="6">
                  <c:v>5.9297251365415748E-2</c:v>
                </c:pt>
                <c:pt idx="7">
                  <c:v>0.14641293054485316</c:v>
                </c:pt>
                <c:pt idx="8">
                  <c:v>0.16396152885076298</c:v>
                </c:pt>
                <c:pt idx="9">
                  <c:v>-0.12083892737611468</c:v>
                </c:pt>
                <c:pt idx="10">
                  <c:v>0.12762464151213404</c:v>
                </c:pt>
                <c:pt idx="11">
                  <c:v>-1.2575234618240505E-2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681880"/>
        <c:axId val="273494048"/>
      </c:barChart>
      <c:lineChart>
        <c:grouping val="standard"/>
        <c:varyColors val="0"/>
        <c:ser>
          <c:idx val="1"/>
          <c:order val="1"/>
          <c:tx>
            <c:strRef>
              <c:f>'Q- Int''l, Foreign Affairs'!$E$6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'Q- Int''l, Foreign Affairs'!$E$7:$E$18</c:f>
              <c:numCache>
                <c:formatCode>0.0%</c:formatCode>
                <c:ptCount val="12"/>
                <c:pt idx="0">
                  <c:v>5.5251517668113724E-2</c:v>
                </c:pt>
                <c:pt idx="1">
                  <c:v>6.5296625795364951E-2</c:v>
                </c:pt>
                <c:pt idx="2">
                  <c:v>3.5861552389146345E-2</c:v>
                </c:pt>
                <c:pt idx="3">
                  <c:v>1.8810878508943658E-2</c:v>
                </c:pt>
                <c:pt idx="4">
                  <c:v>1.3938503291427058E-3</c:v>
                </c:pt>
                <c:pt idx="5">
                  <c:v>5.2395479567181491E-2</c:v>
                </c:pt>
                <c:pt idx="6">
                  <c:v>0.12322390358701063</c:v>
                </c:pt>
                <c:pt idx="7">
                  <c:v>6.3178510673167154E-2</c:v>
                </c:pt>
                <c:pt idx="8">
                  <c:v>5.6915747662260784E-2</c:v>
                </c:pt>
                <c:pt idx="9">
                  <c:v>-1.9298401607403814E-3</c:v>
                </c:pt>
                <c:pt idx="10">
                  <c:v>5.6665253796747105E-2</c:v>
                </c:pt>
                <c:pt idx="11">
                  <c:v>-9.0694739918332577E-3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81880"/>
        <c:axId val="273494048"/>
      </c:lineChart>
      <c:catAx>
        <c:axId val="2676818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4048"/>
        <c:crosses val="autoZero"/>
        <c:auto val="1"/>
        <c:lblAlgn val="ctr"/>
        <c:lblOffset val="100"/>
        <c:noMultiLvlLbl val="0"/>
      </c:catAx>
      <c:valAx>
        <c:axId val="273494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09826498960357"/>
          <c:y val="1.369863013698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76256786394851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'A- Arts, Culture &amp; Humanities'!$B$7:$B$18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'A- Arts, Culture &amp; Humanities'!$D$7:$D$18</c:f>
              <c:numCache>
                <c:formatCode>0.0%</c:formatCode>
                <c:ptCount val="12"/>
                <c:pt idx="0">
                  <c:v>3.0293025651524808E-2</c:v>
                </c:pt>
                <c:pt idx="1">
                  <c:v>6.1698108903663673E-2</c:v>
                </c:pt>
                <c:pt idx="2">
                  <c:v>8.3031728468322852E-2</c:v>
                </c:pt>
                <c:pt idx="3">
                  <c:v>0.12956669891529726</c:v>
                </c:pt>
                <c:pt idx="4">
                  <c:v>-1.632757591014844E-2</c:v>
                </c:pt>
                <c:pt idx="5">
                  <c:v>4.3751479079674027E-2</c:v>
                </c:pt>
                <c:pt idx="6">
                  <c:v>3.5338051775231527E-2</c:v>
                </c:pt>
                <c:pt idx="7">
                  <c:v>6.0455780517069124E-2</c:v>
                </c:pt>
                <c:pt idx="8">
                  <c:v>3.0974247408538158E-2</c:v>
                </c:pt>
                <c:pt idx="9">
                  <c:v>8.2900666993380057E-2</c:v>
                </c:pt>
                <c:pt idx="10">
                  <c:v>5.1234940276755347E-2</c:v>
                </c:pt>
                <c:pt idx="11">
                  <c:v>3.6357168715401622E-2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373344"/>
        <c:axId val="268034448"/>
      </c:barChart>
      <c:lineChart>
        <c:grouping val="standard"/>
        <c:varyColors val="0"/>
        <c:ser>
          <c:idx val="1"/>
          <c:order val="1"/>
          <c:tx>
            <c:strRef>
              <c:f>'A- Arts, Culture &amp; Humanities'!$E$6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'A- Arts, Culture &amp; Humanities'!$B$7:$B$18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'A- Arts, Culture &amp; Humanities'!$E$7:$E$18</c:f>
              <c:numCache>
                <c:formatCode>0.0%</c:formatCode>
                <c:ptCount val="12"/>
                <c:pt idx="0">
                  <c:v>5.8340954341170446E-2</c:v>
                </c:pt>
                <c:pt idx="1">
                  <c:v>9.1432178762427929E-2</c:v>
                </c:pt>
                <c:pt idx="2">
                  <c:v>6.5423617157823896E-2</c:v>
                </c:pt>
                <c:pt idx="3">
                  <c:v>5.2330200694940952E-2</c:v>
                </c:pt>
                <c:pt idx="4">
                  <c:v>2.092065164825237E-2</c:v>
                </c:pt>
                <c:pt idx="5">
                  <c:v>4.6515103790658228E-2</c:v>
                </c:pt>
                <c:pt idx="6">
                  <c:v>4.225602656694627E-2</c:v>
                </c:pt>
                <c:pt idx="7">
                  <c:v>5.8110231639662446E-2</c:v>
                </c:pt>
                <c:pt idx="8">
                  <c:v>5.5036618226224521E-2</c:v>
                </c:pt>
                <c:pt idx="9">
                  <c:v>5.683092532851234E-2</c:v>
                </c:pt>
                <c:pt idx="10">
                  <c:v>4.1581362269384803E-2</c:v>
                </c:pt>
                <c:pt idx="11">
                  <c:v>6.3222393276482228E-2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73344"/>
        <c:axId val="268034448"/>
      </c:lineChart>
      <c:catAx>
        <c:axId val="429373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4448"/>
        <c:crosses val="autoZero"/>
        <c:auto val="1"/>
        <c:lblAlgn val="ctr"/>
        <c:lblOffset val="100"/>
        <c:noMultiLvlLbl val="0"/>
      </c:catAx>
      <c:valAx>
        <c:axId val="268034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9140963267060475"/>
          <c:y val="1.4872901161327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7625678639485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'B- Education'!$D$6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'B- Education'!$B$7:$B$18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'B- Education'!$D$7:$D$18</c:f>
              <c:numCache>
                <c:formatCode>0.0%</c:formatCode>
                <c:ptCount val="12"/>
                <c:pt idx="0">
                  <c:v>4.7668305757039509E-2</c:v>
                </c:pt>
                <c:pt idx="1">
                  <c:v>8.1364304191544834E-2</c:v>
                </c:pt>
                <c:pt idx="2">
                  <c:v>-4.7510830569422735E-3</c:v>
                </c:pt>
                <c:pt idx="3">
                  <c:v>4.9103136933233316E-2</c:v>
                </c:pt>
                <c:pt idx="4">
                  <c:v>-5.0783636470724813E-3</c:v>
                </c:pt>
                <c:pt idx="5">
                  <c:v>4.5558419793859661E-2</c:v>
                </c:pt>
                <c:pt idx="6">
                  <c:v>3.0820197581178599E-2</c:v>
                </c:pt>
                <c:pt idx="7">
                  <c:v>0.1051793206257341</c:v>
                </c:pt>
                <c:pt idx="8">
                  <c:v>5.9449121602659361E-3</c:v>
                </c:pt>
                <c:pt idx="9">
                  <c:v>4.5005907951386037E-2</c:v>
                </c:pt>
                <c:pt idx="10">
                  <c:v>7.3061861425256502E-2</c:v>
                </c:pt>
                <c:pt idx="11">
                  <c:v>7.2829462998564409E-2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034840"/>
        <c:axId val="268032880"/>
      </c:barChart>
      <c:lineChart>
        <c:grouping val="standard"/>
        <c:varyColors val="0"/>
        <c:ser>
          <c:idx val="1"/>
          <c:order val="1"/>
          <c:tx>
            <c:strRef>
              <c:f>'B- Education'!$E$6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'B- Education'!$E$7:$E$18</c:f>
              <c:numCache>
                <c:formatCode>0.0%</c:formatCode>
                <c:ptCount val="12"/>
                <c:pt idx="0">
                  <c:v>4.1427175630547354E-2</c:v>
                </c:pt>
                <c:pt idx="1">
                  <c:v>4.1905452689278623E-2</c:v>
                </c:pt>
                <c:pt idx="2">
                  <c:v>1.3091230076406188E-2</c:v>
                </c:pt>
                <c:pt idx="3">
                  <c:v>2.9861064360006833E-2</c:v>
                </c:pt>
                <c:pt idx="4">
                  <c:v>2.376675124265526E-2</c:v>
                </c:pt>
                <c:pt idx="5">
                  <c:v>6.0519312666924119E-2</c:v>
                </c:pt>
                <c:pt idx="6">
                  <c:v>4.7314810122392879E-2</c:v>
                </c:pt>
                <c:pt idx="7">
                  <c:v>5.2043380245795356E-2</c:v>
                </c:pt>
                <c:pt idx="8">
                  <c:v>4.1337560512302828E-2</c:v>
                </c:pt>
                <c:pt idx="9">
                  <c:v>6.363241079173565E-2</c:v>
                </c:pt>
                <c:pt idx="10">
                  <c:v>7.223810120100449E-2</c:v>
                </c:pt>
                <c:pt idx="11">
                  <c:v>7.4708575342951347E-2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34840"/>
        <c:axId val="268032880"/>
      </c:lineChart>
      <c:catAx>
        <c:axId val="2680348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2880"/>
        <c:crosses val="autoZero"/>
        <c:auto val="1"/>
        <c:lblAlgn val="ctr"/>
        <c:lblOffset val="100"/>
        <c:noMultiLvlLbl val="0"/>
      </c:catAx>
      <c:valAx>
        <c:axId val="2680328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515119203849518"/>
          <c:y val="1.2698395635699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7655299060313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'C&amp;D- Environ &amp; Animal-Related'!$D$6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'C&amp;D- Environ &amp; Animal-Related'!$B$7:$B$18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'C&amp;D- Environ &amp; Animal-Related'!$D$7:$D$18</c:f>
              <c:numCache>
                <c:formatCode>0.0%</c:formatCode>
                <c:ptCount val="12"/>
                <c:pt idx="0">
                  <c:v>7.3003303427482624E-2</c:v>
                </c:pt>
                <c:pt idx="1">
                  <c:v>3.9648805040551904E-2</c:v>
                </c:pt>
                <c:pt idx="2">
                  <c:v>0.15086283710200177</c:v>
                </c:pt>
                <c:pt idx="3">
                  <c:v>1.5358026125293245E-2</c:v>
                </c:pt>
                <c:pt idx="4">
                  <c:v>2.4470816700578268E-2</c:v>
                </c:pt>
                <c:pt idx="5">
                  <c:v>9.3242274398448011E-2</c:v>
                </c:pt>
                <c:pt idx="6">
                  <c:v>-8.4651019923196458E-3</c:v>
                </c:pt>
                <c:pt idx="7">
                  <c:v>0.1234748288338019</c:v>
                </c:pt>
                <c:pt idx="8">
                  <c:v>0.15575996920520452</c:v>
                </c:pt>
                <c:pt idx="9">
                  <c:v>9.4907949264570135E-2</c:v>
                </c:pt>
                <c:pt idx="10">
                  <c:v>-1.1360318659784485E-2</c:v>
                </c:pt>
                <c:pt idx="11">
                  <c:v>2.0220102089746339E-2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031704"/>
        <c:axId val="268032096"/>
      </c:barChart>
      <c:lineChart>
        <c:grouping val="standard"/>
        <c:varyColors val="0"/>
        <c:ser>
          <c:idx val="1"/>
          <c:order val="1"/>
          <c:tx>
            <c:strRef>
              <c:f>'C&amp;D- Environ &amp; Animal-Related'!$E$6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'C&amp;D- Environ &amp; Animal-Related'!$E$7:$E$18</c:f>
              <c:numCache>
                <c:formatCode>0.0%</c:formatCode>
                <c:ptCount val="12"/>
                <c:pt idx="0">
                  <c:v>8.7838315190012103E-2</c:v>
                </c:pt>
                <c:pt idx="1">
                  <c:v>6.8623222755948968E-2</c:v>
                </c:pt>
                <c:pt idx="2">
                  <c:v>6.3563893309291089E-2</c:v>
                </c:pt>
                <c:pt idx="3">
                  <c:v>4.4357039074773175E-2</c:v>
                </c:pt>
                <c:pt idx="4">
                  <c:v>3.6415996368902213E-2</c:v>
                </c:pt>
                <c:pt idx="5">
                  <c:v>6.9417333746643425E-2</c:v>
                </c:pt>
                <c:pt idx="6">
                  <c:v>9.025656534889559E-2</c:v>
                </c:pt>
                <c:pt idx="7">
                  <c:v>0.12471424910119218</c:v>
                </c:pt>
                <c:pt idx="8">
                  <c:v>7.9769199936663385E-2</c:v>
                </c:pt>
                <c:pt idx="9">
                  <c:v>3.4589244231510663E-2</c:v>
                </c:pt>
                <c:pt idx="10">
                  <c:v>2.9169085061555244E-2</c:v>
                </c:pt>
                <c:pt idx="11">
                  <c:v>5.1452823678714545E-2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31704"/>
        <c:axId val="268032096"/>
      </c:lineChart>
      <c:catAx>
        <c:axId val="2680317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2096"/>
        <c:crosses val="autoZero"/>
        <c:auto val="1"/>
        <c:lblAlgn val="ctr"/>
        <c:lblOffset val="100"/>
        <c:noMultiLvlLbl val="0"/>
      </c:catAx>
      <c:valAx>
        <c:axId val="2680320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9331815040629647"/>
          <c:y val="1.4298709236687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7625678639485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'G&amp;H- Disease &amp; Medical'!$D$6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'G&amp;H- Disease &amp; Medical'!$B$7:$B$18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'G&amp;H- Disease &amp; Medical'!$D$7:$D$18</c:f>
              <c:numCache>
                <c:formatCode>0.0%</c:formatCode>
                <c:ptCount val="12"/>
                <c:pt idx="0">
                  <c:v>-2.2239471420692603E-2</c:v>
                </c:pt>
                <c:pt idx="1">
                  <c:v>-3.2548810166049047E-2</c:v>
                </c:pt>
                <c:pt idx="2">
                  <c:v>-9.9798652902842622E-2</c:v>
                </c:pt>
                <c:pt idx="3">
                  <c:v>4.203775228078066E-2</c:v>
                </c:pt>
                <c:pt idx="4">
                  <c:v>-0.1419379697069808</c:v>
                </c:pt>
                <c:pt idx="5">
                  <c:v>1.8683921678198878E-2</c:v>
                </c:pt>
                <c:pt idx="6">
                  <c:v>-5.1983865263072637E-2</c:v>
                </c:pt>
                <c:pt idx="7">
                  <c:v>4.7804521503102659E-2</c:v>
                </c:pt>
                <c:pt idx="8">
                  <c:v>4.6136225432554134E-2</c:v>
                </c:pt>
                <c:pt idx="9">
                  <c:v>3.6619520174251852E-2</c:v>
                </c:pt>
                <c:pt idx="10">
                  <c:v>6.6086674544353352E-2</c:v>
                </c:pt>
                <c:pt idx="11">
                  <c:v>-6.8427512114544897E-2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031312"/>
        <c:axId val="421408992"/>
      </c:barChart>
      <c:lineChart>
        <c:grouping val="standard"/>
        <c:varyColors val="0"/>
        <c:ser>
          <c:idx val="1"/>
          <c:order val="1"/>
          <c:tx>
            <c:strRef>
              <c:f>'G&amp;H- Disease &amp; Medical'!$E$6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'G&amp;H- Disease &amp; Medical'!$E$7:$E$18</c:f>
              <c:numCache>
                <c:formatCode>0.0%</c:formatCode>
                <c:ptCount val="12"/>
                <c:pt idx="0">
                  <c:v>-5.1528978163194759E-2</c:v>
                </c:pt>
                <c:pt idx="1">
                  <c:v>-3.0103236929370336E-2</c:v>
                </c:pt>
                <c:pt idx="2">
                  <c:v>-6.6566290109680917E-2</c:v>
                </c:pt>
                <c:pt idx="3">
                  <c:v>-2.7072098582667087E-2</c:v>
                </c:pt>
                <c:pt idx="4">
                  <c:v>-5.8412637763951523E-2</c:v>
                </c:pt>
                <c:pt idx="5">
                  <c:v>4.8348593060763001E-3</c:v>
                </c:pt>
                <c:pt idx="6">
                  <c:v>1.3985627224194719E-2</c:v>
                </c:pt>
                <c:pt idx="7">
                  <c:v>4.3520089036636213E-2</c:v>
                </c:pt>
                <c:pt idx="8">
                  <c:v>4.9614140050386446E-2</c:v>
                </c:pt>
                <c:pt idx="9">
                  <c:v>1.1426227534686769E-2</c:v>
                </c:pt>
                <c:pt idx="10">
                  <c:v>6.7466154127890548E-3</c:v>
                </c:pt>
                <c:pt idx="11">
                  <c:v>-6.2673534906796018E-3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31312"/>
        <c:axId val="421408992"/>
      </c:lineChart>
      <c:catAx>
        <c:axId val="2680313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8992"/>
        <c:crosses val="autoZero"/>
        <c:auto val="1"/>
        <c:lblAlgn val="ctr"/>
        <c:lblOffset val="100"/>
        <c:noMultiLvlLbl val="0"/>
      </c:catAx>
      <c:valAx>
        <c:axId val="421408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754097386112746"/>
          <c:y val="1.3713642937489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591711750316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'K- Food, Agriculture'!$D$6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'K- Food, Agriculture'!$B$7:$B$18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'K- Food, Agriculture'!$D$7:$D$18</c:f>
              <c:numCache>
                <c:formatCode>0.0%</c:formatCode>
                <c:ptCount val="12"/>
                <c:pt idx="0">
                  <c:v>3.9766286764774117E-2</c:v>
                </c:pt>
                <c:pt idx="1">
                  <c:v>7.6578107285055763E-2</c:v>
                </c:pt>
                <c:pt idx="2">
                  <c:v>-0.14470306355144535</c:v>
                </c:pt>
                <c:pt idx="3">
                  <c:v>6.046216667930393E-2</c:v>
                </c:pt>
                <c:pt idx="4">
                  <c:v>-2.9632695750593796E-2</c:v>
                </c:pt>
                <c:pt idx="5">
                  <c:v>-7.955158681959662E-2</c:v>
                </c:pt>
                <c:pt idx="6">
                  <c:v>-0.1743968429715671</c:v>
                </c:pt>
                <c:pt idx="7">
                  <c:v>6.032051139424599E-2</c:v>
                </c:pt>
                <c:pt idx="8">
                  <c:v>-1.3590825597411427E-2</c:v>
                </c:pt>
                <c:pt idx="9">
                  <c:v>-0.1556616884733858</c:v>
                </c:pt>
                <c:pt idx="10">
                  <c:v>-5.1062898603966289E-2</c:v>
                </c:pt>
                <c:pt idx="11">
                  <c:v>7.6226389477247469E-2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407032"/>
        <c:axId val="267683448"/>
      </c:barChart>
      <c:lineChart>
        <c:grouping val="standard"/>
        <c:varyColors val="0"/>
        <c:ser>
          <c:idx val="1"/>
          <c:order val="1"/>
          <c:tx>
            <c:strRef>
              <c:f>'K- Food, Agriculture'!$E$6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'K- Food, Agriculture'!$E$7:$E$18</c:f>
              <c:numCache>
                <c:formatCode>0.0%</c:formatCode>
                <c:ptCount val="12"/>
                <c:pt idx="0">
                  <c:v>-9.4528898338718248E-3</c:v>
                </c:pt>
                <c:pt idx="1">
                  <c:v>-2.5542631956952202E-3</c:v>
                </c:pt>
                <c:pt idx="2">
                  <c:v>-3.7957864207578407E-2</c:v>
                </c:pt>
                <c:pt idx="3">
                  <c:v>-1.6240705296962161E-2</c:v>
                </c:pt>
                <c:pt idx="4">
                  <c:v>-9.452704184725251E-2</c:v>
                </c:pt>
                <c:pt idx="5">
                  <c:v>-6.4542639465639248E-2</c:v>
                </c:pt>
                <c:pt idx="6">
                  <c:v>-4.2555719058244179E-2</c:v>
                </c:pt>
                <c:pt idx="7">
                  <c:v>-3.6310667558850408E-2</c:v>
                </c:pt>
                <c:pt idx="8">
                  <c:v>-7.3438470891587837E-2</c:v>
                </c:pt>
                <c:pt idx="9">
                  <c:v>-4.3499399200034872E-2</c:v>
                </c:pt>
                <c:pt idx="10">
                  <c:v>-4.6374909804802744E-3</c:v>
                </c:pt>
                <c:pt idx="11">
                  <c:v>1.372160043586986E-2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07032"/>
        <c:axId val="267683448"/>
      </c:lineChart>
      <c:catAx>
        <c:axId val="4214070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83448"/>
        <c:crosses val="autoZero"/>
        <c:auto val="1"/>
        <c:lblAlgn val="ctr"/>
        <c:lblOffset val="100"/>
        <c:noMultiLvlLbl val="0"/>
      </c:catAx>
      <c:valAx>
        <c:axId val="267683448"/>
        <c:scaling>
          <c:orientation val="minMax"/>
          <c:max val="0.1500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687718580631969"/>
          <c:y val="2.7619818070686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082299644051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'L- Housing &amp; Shelter'!$D$6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'G&amp;H- Disease &amp; Medical'!$B$7:$B$18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'L- Housing &amp; Shelter'!$D$7:$D$18</c:f>
              <c:numCache>
                <c:formatCode>0.0%</c:formatCode>
                <c:ptCount val="12"/>
                <c:pt idx="0">
                  <c:v>0.16296034623310796</c:v>
                </c:pt>
                <c:pt idx="1">
                  <c:v>0.13402015798436762</c:v>
                </c:pt>
                <c:pt idx="2">
                  <c:v>3.2685964962463565E-2</c:v>
                </c:pt>
                <c:pt idx="3">
                  <c:v>0.1858503506564857</c:v>
                </c:pt>
                <c:pt idx="4">
                  <c:v>0.13769609566193464</c:v>
                </c:pt>
                <c:pt idx="5">
                  <c:v>0.15987145615776055</c:v>
                </c:pt>
                <c:pt idx="6">
                  <c:v>3.948389793421736E-2</c:v>
                </c:pt>
                <c:pt idx="7">
                  <c:v>6.5442951016164042E-2</c:v>
                </c:pt>
                <c:pt idx="8">
                  <c:v>3.2815849563463395E-2</c:v>
                </c:pt>
                <c:pt idx="9">
                  <c:v>0.11862619000642582</c:v>
                </c:pt>
                <c:pt idx="10">
                  <c:v>0.17512953530646369</c:v>
                </c:pt>
                <c:pt idx="11">
                  <c:v>5.1898564824961468E-2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681096"/>
        <c:axId val="267680704"/>
      </c:barChart>
      <c:lineChart>
        <c:grouping val="standard"/>
        <c:varyColors val="0"/>
        <c:ser>
          <c:idx val="1"/>
          <c:order val="1"/>
          <c:tx>
            <c:strRef>
              <c:f>'L- Housing &amp; Shelter'!$E$6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'L- Housing &amp; Shelter'!$E$7:$E$18</c:f>
              <c:numCache>
                <c:formatCode>0.0%</c:formatCode>
                <c:ptCount val="12"/>
                <c:pt idx="0">
                  <c:v>0.10988882305997971</c:v>
                </c:pt>
                <c:pt idx="1">
                  <c:v>0.11751882453443896</c:v>
                </c:pt>
                <c:pt idx="2">
                  <c:v>0.11874413709362797</c:v>
                </c:pt>
                <c:pt idx="3">
                  <c:v>0.16113930082539363</c:v>
                </c:pt>
                <c:pt idx="4">
                  <c:v>0.11235048325130419</c:v>
                </c:pt>
                <c:pt idx="5">
                  <c:v>8.8266101702713984E-2</c:v>
                </c:pt>
                <c:pt idx="6">
                  <c:v>4.5914232837948266E-2</c:v>
                </c:pt>
                <c:pt idx="7">
                  <c:v>7.2294996862017749E-2</c:v>
                </c:pt>
                <c:pt idx="8">
                  <c:v>0.10885719162545097</c:v>
                </c:pt>
                <c:pt idx="9">
                  <c:v>0.115218096712617</c:v>
                </c:pt>
                <c:pt idx="10">
                  <c:v>6.1764211941021885E-2</c:v>
                </c:pt>
                <c:pt idx="11">
                  <c:v>3.6132712211546646E-2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81096"/>
        <c:axId val="267680704"/>
      </c:lineChart>
      <c:catAx>
        <c:axId val="2676810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80704"/>
        <c:crosses val="autoZero"/>
        <c:auto val="1"/>
        <c:lblAlgn val="ctr"/>
        <c:lblOffset val="100"/>
        <c:noMultiLvlLbl val="0"/>
      </c:catAx>
      <c:valAx>
        <c:axId val="267680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277343736702174"/>
          <c:y val="1.9162792364265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565424202520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'M- Public Safety'!$D$6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'M- Public Safety'!$B$7:$B$18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'M- Public Safety'!$D$7:$D$18</c:f>
              <c:numCache>
                <c:formatCode>0.0%</c:formatCode>
                <c:ptCount val="12"/>
                <c:pt idx="0">
                  <c:v>0.12979603472427126</c:v>
                </c:pt>
                <c:pt idx="1">
                  <c:v>5.0473093102691324E-2</c:v>
                </c:pt>
                <c:pt idx="2">
                  <c:v>-7.0037867298163858E-3</c:v>
                </c:pt>
                <c:pt idx="3">
                  <c:v>0.15670530257832138</c:v>
                </c:pt>
                <c:pt idx="4">
                  <c:v>6.7174970219044505E-2</c:v>
                </c:pt>
                <c:pt idx="5">
                  <c:v>0.13737880093142762</c:v>
                </c:pt>
                <c:pt idx="6">
                  <c:v>7.0554442111076421E-2</c:v>
                </c:pt>
                <c:pt idx="7">
                  <c:v>9.5471124005829022E-2</c:v>
                </c:pt>
                <c:pt idx="8">
                  <c:v>5.1342418887005969E-2</c:v>
                </c:pt>
                <c:pt idx="9">
                  <c:v>0.14899836719646564</c:v>
                </c:pt>
                <c:pt idx="10">
                  <c:v>7.8345897339949788E-2</c:v>
                </c:pt>
                <c:pt idx="11">
                  <c:v>-4.1382677285151326E-2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408600"/>
        <c:axId val="421407816"/>
      </c:barChart>
      <c:lineChart>
        <c:grouping val="standard"/>
        <c:varyColors val="0"/>
        <c:ser>
          <c:idx val="1"/>
          <c:order val="1"/>
          <c:tx>
            <c:strRef>
              <c:f>'M- Public Safety'!$E$6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'M- Public Safety'!$E$7:$E$18</c:f>
              <c:numCache>
                <c:formatCode>0.0%</c:formatCode>
                <c:ptCount val="12"/>
                <c:pt idx="0">
                  <c:v>5.7755113699048732E-2</c:v>
                </c:pt>
                <c:pt idx="1">
                  <c:v>6.6724869650398769E-2</c:v>
                </c:pt>
                <c:pt idx="2">
                  <c:v>7.2292162022516496E-2</c:v>
                </c:pt>
                <c:pt idx="3">
                  <c:v>0.12041969124293117</c:v>
                </c:pt>
                <c:pt idx="4">
                  <c:v>9.1702737753849517E-2</c:v>
                </c:pt>
                <c:pt idx="5">
                  <c:v>0.10113478901611102</c:v>
                </c:pt>
                <c:pt idx="6">
                  <c:v>7.24559950013038E-2</c:v>
                </c:pt>
                <c:pt idx="7">
                  <c:v>9.8603970029766883E-2</c:v>
                </c:pt>
                <c:pt idx="8">
                  <c:v>9.2895561141140462E-2</c:v>
                </c:pt>
                <c:pt idx="9">
                  <c:v>6.1987195750421366E-2</c:v>
                </c:pt>
                <c:pt idx="10">
                  <c:v>4.3374535925357893E-2</c:v>
                </c:pt>
                <c:pt idx="11">
                  <c:v>7.7900004931465164E-2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08600"/>
        <c:axId val="421407816"/>
      </c:lineChart>
      <c:catAx>
        <c:axId val="4214086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7816"/>
        <c:crosses val="autoZero"/>
        <c:auto val="1"/>
        <c:lblAlgn val="ctr"/>
        <c:lblOffset val="100"/>
        <c:noMultiLvlLbl val="0"/>
      </c:catAx>
      <c:valAx>
        <c:axId val="421407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9048440836087206"/>
          <c:y val="1.88649192823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082299644051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'P- Human Services'!$D$6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'M- Public Safety'!$B$7:$B$18</c:f>
              <c:strCache>
                <c:ptCount val="12"/>
                <c:pt idx="0">
                  <c:v>Jun 2017</c:v>
                </c:pt>
                <c:pt idx="1">
                  <c:v>May 2017</c:v>
                </c:pt>
                <c:pt idx="2">
                  <c:v>Apr 2017</c:v>
                </c:pt>
                <c:pt idx="3">
                  <c:v>Mar 2017</c:v>
                </c:pt>
                <c:pt idx="4">
                  <c:v>Feb 2017</c:v>
                </c:pt>
                <c:pt idx="5">
                  <c:v>Jan 2017</c:v>
                </c:pt>
                <c:pt idx="6">
                  <c:v>Dec 2016</c:v>
                </c:pt>
                <c:pt idx="7">
                  <c:v>Nov 2016</c:v>
                </c:pt>
                <c:pt idx="8">
                  <c:v>Oct 2016</c:v>
                </c:pt>
                <c:pt idx="9">
                  <c:v>Sep 2016</c:v>
                </c:pt>
                <c:pt idx="10">
                  <c:v>Aug 2016</c:v>
                </c:pt>
                <c:pt idx="11">
                  <c:v>Jul 2016</c:v>
                </c:pt>
              </c:strCache>
            </c:strRef>
          </c:cat>
          <c:val>
            <c:numRef>
              <c:f>'P- Human Services'!$D$7:$D$18</c:f>
              <c:numCache>
                <c:formatCode>0.0%</c:formatCode>
                <c:ptCount val="12"/>
                <c:pt idx="0">
                  <c:v>6.3348872072870099E-2</c:v>
                </c:pt>
                <c:pt idx="1">
                  <c:v>7.5164781516856793E-2</c:v>
                </c:pt>
                <c:pt idx="2">
                  <c:v>-3.4113261972723241E-2</c:v>
                </c:pt>
                <c:pt idx="3">
                  <c:v>-1.6511921609310809E-2</c:v>
                </c:pt>
                <c:pt idx="4">
                  <c:v>-5.7131198067666644E-2</c:v>
                </c:pt>
                <c:pt idx="5">
                  <c:v>-2.3731276725526551E-2</c:v>
                </c:pt>
                <c:pt idx="6">
                  <c:v>-7.1731713323024748E-2</c:v>
                </c:pt>
                <c:pt idx="7">
                  <c:v>1.8109110855266675E-3</c:v>
                </c:pt>
                <c:pt idx="8">
                  <c:v>1.0384493927208416E-2</c:v>
                </c:pt>
                <c:pt idx="9">
                  <c:v>-1.761628750599864E-2</c:v>
                </c:pt>
                <c:pt idx="10">
                  <c:v>5.7337646780696749E-2</c:v>
                </c:pt>
                <c:pt idx="11">
                  <c:v>1.706803623314701E-2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410560"/>
        <c:axId val="421409776"/>
      </c:barChart>
      <c:lineChart>
        <c:grouping val="standard"/>
        <c:varyColors val="0"/>
        <c:ser>
          <c:idx val="1"/>
          <c:order val="1"/>
          <c:tx>
            <c:strRef>
              <c:f>'P- Human Services'!$E$6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'P- Human Services'!$E$7:$E$18</c:f>
              <c:numCache>
                <c:formatCode>0.0%</c:formatCode>
                <c:ptCount val="12"/>
                <c:pt idx="0">
                  <c:v>3.4800130539001217E-2</c:v>
                </c:pt>
                <c:pt idx="1">
                  <c:v>8.1798659782742478E-3</c:v>
                </c:pt>
                <c:pt idx="2">
                  <c:v>-3.5918793883233567E-2</c:v>
                </c:pt>
                <c:pt idx="3">
                  <c:v>-3.2458132134168004E-2</c:v>
                </c:pt>
                <c:pt idx="4">
                  <c:v>-5.0864729372072648E-2</c:v>
                </c:pt>
                <c:pt idx="5">
                  <c:v>-3.1217359654341543E-2</c:v>
                </c:pt>
                <c:pt idx="6">
                  <c:v>-1.9845436103429887E-2</c:v>
                </c:pt>
                <c:pt idx="7">
                  <c:v>-1.8069608310878522E-3</c:v>
                </c:pt>
                <c:pt idx="8">
                  <c:v>1.6701951067302174E-2</c:v>
                </c:pt>
                <c:pt idx="9">
                  <c:v>1.8929798502615041E-2</c:v>
                </c:pt>
                <c:pt idx="10">
                  <c:v>3.8279777660601498E-2</c:v>
                </c:pt>
                <c:pt idx="11">
                  <c:v>5.479852315181259E-3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10560"/>
        <c:axId val="421409776"/>
      </c:lineChart>
      <c:catAx>
        <c:axId val="4214105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9776"/>
        <c:crosses val="autoZero"/>
        <c:auto val="1"/>
        <c:lblAlgn val="ctr"/>
        <c:lblOffset val="100"/>
        <c:noMultiLvlLbl val="0"/>
      </c:catAx>
      <c:valAx>
        <c:axId val="421409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</xdr:row>
      <xdr:rowOff>0</xdr:rowOff>
    </xdr:from>
    <xdr:to>
      <xdr:col>13</xdr:col>
      <xdr:colOff>333375</xdr:colOff>
      <xdr:row>29</xdr:row>
      <xdr:rowOff>28575</xdr:rowOff>
    </xdr:to>
    <xdr:sp macro="" textlink="">
      <xdr:nvSpPr>
        <xdr:cNvPr id="8" name="TextBox 7"/>
        <xdr:cNvSpPr txBox="1"/>
      </xdr:nvSpPr>
      <xdr:spPr>
        <a:xfrm>
          <a:off x="228600" y="1466850"/>
          <a:ext cx="8029575" cy="5305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00" b="0"/>
        </a:p>
        <a:p>
          <a:r>
            <a:rPr lang="en-US" sz="1000" b="0"/>
            <a:t>Reading and/or use of this Donation Insights report or any data within it is subject to the Terms of Use, available at </a:t>
          </a:r>
          <a:br>
            <a:rPr lang="en-US" sz="1000" b="0"/>
          </a:br>
          <a:r>
            <a:rPr lang="en-US" sz="1000" b="0"/>
            <a:t>https://www.mastercard.us/en-us/about-mastercard/what-we-do/terms-of-use.html.</a:t>
          </a:r>
          <a:br>
            <a:rPr lang="en-US" sz="1000" b="0"/>
          </a:br>
          <a:endParaRPr lang="en-US" sz="1000" b="0"/>
        </a:p>
        <a:p>
          <a:r>
            <a:rPr lang="en-US" sz="1000" b="0"/>
            <a:t>By reading or otherwise using this report or any of its data, you are hereby legally bound by the terms and conditions contained </a:t>
          </a:r>
          <a:br>
            <a:rPr lang="en-US" sz="1000" b="0"/>
          </a:br>
          <a:r>
            <a:rPr lang="en-US" sz="1000" b="0"/>
            <a:t>in the Term of Use.</a:t>
          </a:r>
        </a:p>
        <a:p>
          <a:endParaRPr lang="en-US" sz="1000" b="0"/>
        </a:p>
        <a:p>
          <a:endParaRPr lang="en-US" sz="1400" b="1">
            <a:solidFill>
              <a:schemeClr val="accent2"/>
            </a:solidFill>
          </a:endParaRPr>
        </a:p>
        <a:p>
          <a:r>
            <a:rPr lang="en-US" sz="1400" b="1">
              <a:solidFill>
                <a:schemeClr val="accent2"/>
              </a:solidFill>
            </a:rPr>
            <a:t/>
          </a:r>
          <a:br>
            <a:rPr lang="en-US" sz="1400" b="1">
              <a:solidFill>
                <a:schemeClr val="accent2"/>
              </a:solidFill>
            </a:rPr>
          </a:br>
          <a:r>
            <a:rPr lang="en-US" sz="1400" b="1">
              <a:solidFill>
                <a:schemeClr val="accent2"/>
              </a:solidFill>
            </a:rPr>
            <a:t>Categories based on National Taxonomy of Exempt Entities (NTEE) classification system</a:t>
          </a:r>
        </a:p>
        <a:p>
          <a:endParaRPr lang="en-US" sz="1000" b="0"/>
        </a:p>
      </xdr:txBody>
    </xdr:sp>
    <xdr:clientData/>
  </xdr:twoCellAnchor>
  <xdr:twoCellAnchor>
    <xdr:from>
      <xdr:col>0</xdr:col>
      <xdr:colOff>295275</xdr:colOff>
      <xdr:row>8</xdr:row>
      <xdr:rowOff>19050</xdr:rowOff>
    </xdr:from>
    <xdr:to>
      <xdr:col>11</xdr:col>
      <xdr:colOff>180975</xdr:colOff>
      <xdr:row>8</xdr:row>
      <xdr:rowOff>19050</xdr:rowOff>
    </xdr:to>
    <xdr:cxnSp macro="">
      <xdr:nvCxnSpPr>
        <xdr:cNvPr id="12" name="Straight Connector 11"/>
        <xdr:cNvCxnSpPr/>
      </xdr:nvCxnSpPr>
      <xdr:spPr>
        <a:xfrm>
          <a:off x="295275" y="2762250"/>
          <a:ext cx="6591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11</xdr:row>
      <xdr:rowOff>57150</xdr:rowOff>
    </xdr:from>
    <xdr:to>
      <xdr:col>11</xdr:col>
      <xdr:colOff>114300</xdr:colOff>
      <xdr:row>48</xdr:row>
      <xdr:rowOff>78251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371850"/>
          <a:ext cx="6477000" cy="7069601"/>
        </a:xfrm>
        <a:prstGeom prst="rect">
          <a:avLst/>
        </a:prstGeom>
      </xdr:spPr>
    </xdr:pic>
    <xdr:clientData/>
  </xdr:twoCellAnchor>
  <xdr:twoCellAnchor>
    <xdr:from>
      <xdr:col>0</xdr:col>
      <xdr:colOff>10888</xdr:colOff>
      <xdr:row>0</xdr:row>
      <xdr:rowOff>635</xdr:rowOff>
    </xdr:from>
    <xdr:to>
      <xdr:col>12</xdr:col>
      <xdr:colOff>454362</xdr:colOff>
      <xdr:row>1</xdr:row>
      <xdr:rowOff>9663</xdr:rowOff>
    </xdr:to>
    <xdr:grpSp>
      <xdr:nvGrpSpPr>
        <xdr:cNvPr id="2" name="Group 1"/>
        <xdr:cNvGrpSpPr/>
      </xdr:nvGrpSpPr>
      <xdr:grpSpPr>
        <a:xfrm>
          <a:off x="10888" y="635"/>
          <a:ext cx="7809474" cy="1363695"/>
          <a:chOff x="10888" y="635"/>
          <a:chExt cx="7758674" cy="1357768"/>
        </a:xfrm>
      </xdr:grpSpPr>
      <xdr:grpSp>
        <xdr:nvGrpSpPr>
          <xdr:cNvPr id="15" name="Group 14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3" name="Picture 2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6" name="TextBox 5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</a:t>
              </a:r>
              <a:r>
                <a:rPr lang="en-US" sz="1100" b="0" baseline="0">
                  <a:solidFill>
                    <a:schemeClr val="bg1"/>
                  </a:solidFill>
                  <a:latin typeface="Mark Offc For MC" panose="020B0504020101010102" pitchFamily="34" charset="0"/>
                </a:rPr>
                <a:t> f</a:t>
              </a: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3</xdr:row>
      <xdr:rowOff>19050</xdr:rowOff>
    </xdr:from>
    <xdr:to>
      <xdr:col>7</xdr:col>
      <xdr:colOff>10584</xdr:colOff>
      <xdr:row>4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1053074</xdr:colOff>
      <xdr:row>1</xdr:row>
      <xdr:rowOff>11568</xdr:rowOff>
    </xdr:to>
    <xdr:grpSp>
      <xdr:nvGrpSpPr>
        <xdr:cNvPr id="8" name="Group 7"/>
        <xdr:cNvGrpSpPr/>
      </xdr:nvGrpSpPr>
      <xdr:grpSpPr>
        <a:xfrm>
          <a:off x="0" y="0"/>
          <a:ext cx="7561370" cy="1358675"/>
          <a:chOff x="10888" y="635"/>
          <a:chExt cx="7758674" cy="1357768"/>
        </a:xfrm>
      </xdr:grpSpPr>
      <xdr:grpSp>
        <xdr:nvGrpSpPr>
          <xdr:cNvPr id="9" name="Group 8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9526</xdr:rowOff>
    </xdr:from>
    <xdr:to>
      <xdr:col>7</xdr:col>
      <xdr:colOff>42333</xdr:colOff>
      <xdr:row>3</xdr:row>
      <xdr:rowOff>2781300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824474</xdr:colOff>
      <xdr:row>1</xdr:row>
      <xdr:rowOff>11568</xdr:rowOff>
    </xdr:to>
    <xdr:grpSp>
      <xdr:nvGrpSpPr>
        <xdr:cNvPr id="8" name="Group 7"/>
        <xdr:cNvGrpSpPr/>
      </xdr:nvGrpSpPr>
      <xdr:grpSpPr>
        <a:xfrm>
          <a:off x="0" y="0"/>
          <a:ext cx="7573617" cy="1358675"/>
          <a:chOff x="10888" y="635"/>
          <a:chExt cx="7758674" cy="1357768"/>
        </a:xfrm>
      </xdr:grpSpPr>
      <xdr:grpSp>
        <xdr:nvGrpSpPr>
          <xdr:cNvPr id="9" name="Group 8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9</xdr:col>
      <xdr:colOff>9525</xdr:colOff>
      <xdr:row>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240274</xdr:colOff>
      <xdr:row>1</xdr:row>
      <xdr:rowOff>11568</xdr:rowOff>
    </xdr:to>
    <xdr:grpSp>
      <xdr:nvGrpSpPr>
        <xdr:cNvPr id="8" name="Group 7"/>
        <xdr:cNvGrpSpPr/>
      </xdr:nvGrpSpPr>
      <xdr:grpSpPr>
        <a:xfrm>
          <a:off x="0" y="0"/>
          <a:ext cx="7533703" cy="1358675"/>
          <a:chOff x="10888" y="635"/>
          <a:chExt cx="7758674" cy="1357768"/>
        </a:xfrm>
      </xdr:grpSpPr>
      <xdr:grpSp>
        <xdr:nvGrpSpPr>
          <xdr:cNvPr id="9" name="Group 8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885826</xdr:colOff>
      <xdr:row>3</xdr:row>
      <xdr:rowOff>9525</xdr:rowOff>
    </xdr:from>
    <xdr:to>
      <xdr:col>7</xdr:col>
      <xdr:colOff>108858</xdr:colOff>
      <xdr:row>3</xdr:row>
      <xdr:rowOff>3005667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858341</xdr:colOff>
      <xdr:row>0</xdr:row>
      <xdr:rowOff>1357768</xdr:rowOff>
    </xdr:to>
    <xdr:grpSp>
      <xdr:nvGrpSpPr>
        <xdr:cNvPr id="8" name="Group 7"/>
        <xdr:cNvGrpSpPr/>
      </xdr:nvGrpSpPr>
      <xdr:grpSpPr>
        <a:xfrm>
          <a:off x="0" y="0"/>
          <a:ext cx="7566662" cy="1329193"/>
          <a:chOff x="10888" y="635"/>
          <a:chExt cx="7758674" cy="1357768"/>
        </a:xfrm>
      </xdr:grpSpPr>
      <xdr:grpSp>
        <xdr:nvGrpSpPr>
          <xdr:cNvPr id="9" name="Group 8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642410</xdr:colOff>
      <xdr:row>3</xdr:row>
      <xdr:rowOff>30692</xdr:rowOff>
    </xdr:from>
    <xdr:to>
      <xdr:col>7</xdr:col>
      <xdr:colOff>137583</xdr:colOff>
      <xdr:row>4</xdr:row>
      <xdr:rowOff>116417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680541</xdr:colOff>
      <xdr:row>1</xdr:row>
      <xdr:rowOff>11568</xdr:rowOff>
    </xdr:to>
    <xdr:grpSp>
      <xdr:nvGrpSpPr>
        <xdr:cNvPr id="3" name="Group 2"/>
        <xdr:cNvGrpSpPr/>
      </xdr:nvGrpSpPr>
      <xdr:grpSpPr>
        <a:xfrm>
          <a:off x="0" y="0"/>
          <a:ext cx="7565755" cy="1358675"/>
          <a:chOff x="10888" y="635"/>
          <a:chExt cx="7758674" cy="1357768"/>
        </a:xfrm>
      </xdr:grpSpPr>
      <xdr:grpSp>
        <xdr:nvGrpSpPr>
          <xdr:cNvPr id="5" name="Group 4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8" name="TextBox 7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83344</xdr:rowOff>
    </xdr:from>
    <xdr:to>
      <xdr:col>7</xdr:col>
      <xdr:colOff>178593</xdr:colOff>
      <xdr:row>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5324</xdr:colOff>
      <xdr:row>1</xdr:row>
      <xdr:rowOff>5218</xdr:rowOff>
    </xdr:to>
    <xdr:grpSp>
      <xdr:nvGrpSpPr>
        <xdr:cNvPr id="8" name="Group 7"/>
        <xdr:cNvGrpSpPr/>
      </xdr:nvGrpSpPr>
      <xdr:grpSpPr>
        <a:xfrm>
          <a:off x="0" y="0"/>
          <a:ext cx="7557288" cy="1352325"/>
          <a:chOff x="10888" y="635"/>
          <a:chExt cx="7758674" cy="1357768"/>
        </a:xfrm>
      </xdr:grpSpPr>
      <xdr:grpSp>
        <xdr:nvGrpSpPr>
          <xdr:cNvPr id="9" name="Group 8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683683</xdr:colOff>
      <xdr:row>3</xdr:row>
      <xdr:rowOff>30691</xdr:rowOff>
    </xdr:from>
    <xdr:to>
      <xdr:col>7</xdr:col>
      <xdr:colOff>84667</xdr:colOff>
      <xdr:row>4</xdr:row>
      <xdr:rowOff>21166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545074</xdr:colOff>
      <xdr:row>1</xdr:row>
      <xdr:rowOff>11568</xdr:rowOff>
    </xdr:to>
    <xdr:grpSp>
      <xdr:nvGrpSpPr>
        <xdr:cNvPr id="8" name="Group 7"/>
        <xdr:cNvGrpSpPr/>
      </xdr:nvGrpSpPr>
      <xdr:grpSpPr>
        <a:xfrm>
          <a:off x="0" y="0"/>
          <a:ext cx="7552753" cy="1358675"/>
          <a:chOff x="10888" y="635"/>
          <a:chExt cx="7758674" cy="1357768"/>
        </a:xfrm>
      </xdr:grpSpPr>
      <xdr:grpSp>
        <xdr:nvGrpSpPr>
          <xdr:cNvPr id="9" name="Group 8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3</xdr:row>
      <xdr:rowOff>38100</xdr:rowOff>
    </xdr:from>
    <xdr:to>
      <xdr:col>7</xdr:col>
      <xdr:colOff>154781</xdr:colOff>
      <xdr:row>4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195824</xdr:colOff>
      <xdr:row>1</xdr:row>
      <xdr:rowOff>5218</xdr:rowOff>
    </xdr:to>
    <xdr:grpSp>
      <xdr:nvGrpSpPr>
        <xdr:cNvPr id="8" name="Group 7"/>
        <xdr:cNvGrpSpPr/>
      </xdr:nvGrpSpPr>
      <xdr:grpSpPr>
        <a:xfrm>
          <a:off x="0" y="0"/>
          <a:ext cx="7530074" cy="1352325"/>
          <a:chOff x="10888" y="635"/>
          <a:chExt cx="7758674" cy="1357768"/>
        </a:xfrm>
      </xdr:grpSpPr>
      <xdr:grpSp>
        <xdr:nvGrpSpPr>
          <xdr:cNvPr id="9" name="Group 8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3</xdr:row>
      <xdr:rowOff>9525</xdr:rowOff>
    </xdr:from>
    <xdr:to>
      <xdr:col>7</xdr:col>
      <xdr:colOff>142875</xdr:colOff>
      <xdr:row>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672074</xdr:colOff>
      <xdr:row>1</xdr:row>
      <xdr:rowOff>5218</xdr:rowOff>
    </xdr:to>
    <xdr:grpSp>
      <xdr:nvGrpSpPr>
        <xdr:cNvPr id="8" name="Group 7"/>
        <xdr:cNvGrpSpPr/>
      </xdr:nvGrpSpPr>
      <xdr:grpSpPr>
        <a:xfrm>
          <a:off x="0" y="0"/>
          <a:ext cx="7584503" cy="1352325"/>
          <a:chOff x="10888" y="635"/>
          <a:chExt cx="7758674" cy="1357768"/>
        </a:xfrm>
      </xdr:grpSpPr>
      <xdr:grpSp>
        <xdr:nvGrpSpPr>
          <xdr:cNvPr id="9" name="Group 8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28575</xdr:rowOff>
    </xdr:from>
    <xdr:to>
      <xdr:col>7</xdr:col>
      <xdr:colOff>190500</xdr:colOff>
      <xdr:row>4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113274</xdr:colOff>
      <xdr:row>1</xdr:row>
      <xdr:rowOff>11568</xdr:rowOff>
    </xdr:to>
    <xdr:grpSp>
      <xdr:nvGrpSpPr>
        <xdr:cNvPr id="8" name="Group 7"/>
        <xdr:cNvGrpSpPr/>
      </xdr:nvGrpSpPr>
      <xdr:grpSpPr>
        <a:xfrm>
          <a:off x="0" y="0"/>
          <a:ext cx="7542774" cy="1358675"/>
          <a:chOff x="10888" y="635"/>
          <a:chExt cx="7758674" cy="1357768"/>
        </a:xfrm>
      </xdr:grpSpPr>
      <xdr:grpSp>
        <xdr:nvGrpSpPr>
          <xdr:cNvPr id="9" name="Group 8"/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1" name="Picture 10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2" name="TextBox 11"/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June 2017</a:t>
              </a:r>
            </a:p>
          </xdr:txBody>
        </xdr:sp>
      </xdr:grp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showGridLines="0" tabSelected="1" zoomScale="90" zoomScaleNormal="90" workbookViewId="0">
      <selection activeCell="P10" sqref="P10"/>
    </sheetView>
  </sheetViews>
  <sheetFormatPr defaultRowHeight="15" x14ac:dyDescent="0.25"/>
  <sheetData>
    <row r="1" spans="1:15" s="46" customFormat="1" ht="106.5" customHeight="1" x14ac:dyDescent="0.45">
      <c r="A1" s="45"/>
    </row>
    <row r="2" spans="1:15" ht="9" customHeight="1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12"/>
      <c r="N2" s="12"/>
      <c r="O2" s="12"/>
    </row>
    <row r="3" spans="1:15" ht="25.5" customHeight="1" x14ac:dyDescent="0.3">
      <c r="A3" s="9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</sheetData>
  <mergeCells count="2">
    <mergeCell ref="B3:L3"/>
    <mergeCell ref="B2:L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0"/>
  <sheetViews>
    <sheetView showGridLines="0" zoomScale="70" zoomScaleNormal="70" workbookViewId="0">
      <selection activeCell="I19" sqref="I19"/>
    </sheetView>
  </sheetViews>
  <sheetFormatPr defaultRowHeight="15" x14ac:dyDescent="0.25"/>
  <cols>
    <col min="1" max="1" width="13.7109375" customWidth="1"/>
    <col min="2" max="2" width="17.7109375" customWidth="1"/>
    <col min="3" max="3" width="17.140625" customWidth="1"/>
    <col min="4" max="4" width="16.85546875" customWidth="1"/>
    <col min="5" max="5" width="16" customWidth="1"/>
    <col min="6" max="6" width="16.28515625" customWidth="1"/>
    <col min="7" max="7" width="15.7109375" customWidth="1"/>
    <col min="8" max="8" width="13.7109375" customWidth="1"/>
    <col min="9" max="9" width="36.42578125" customWidth="1"/>
    <col min="10" max="10" width="32.85546875" bestFit="1" customWidth="1"/>
    <col min="11" max="11" width="32.140625" bestFit="1" customWidth="1"/>
    <col min="12" max="13" width="32.5703125" bestFit="1" customWidth="1"/>
    <col min="14" max="14" width="32.5703125" customWidth="1"/>
    <col min="15" max="15" width="32.42578125" bestFit="1" customWidth="1"/>
    <col min="16" max="16" width="32.5703125" bestFit="1" customWidth="1"/>
  </cols>
  <sheetData>
    <row r="1" spans="1:16" s="46" customFormat="1" ht="106.5" customHeight="1" x14ac:dyDescent="0.45">
      <c r="A1" s="45"/>
    </row>
    <row r="2" spans="1:16" ht="9" customHeight="1" x14ac:dyDescent="0.25"/>
    <row r="3" spans="1:16" s="14" customFormat="1" ht="30" customHeight="1" x14ac:dyDescent="0.45">
      <c r="A3" s="13"/>
      <c r="B3" s="21" t="s">
        <v>107</v>
      </c>
    </row>
    <row r="4" spans="1:16" ht="219.95" customHeight="1" x14ac:dyDescent="0.25"/>
    <row r="5" spans="1:16" ht="30" customHeight="1" x14ac:dyDescent="0.25">
      <c r="A5" s="11"/>
      <c r="B5" s="25" t="s">
        <v>109</v>
      </c>
    </row>
    <row r="6" spans="1:16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94</v>
      </c>
      <c r="H6" s="2"/>
      <c r="I6" s="54" t="s">
        <v>130</v>
      </c>
      <c r="J6" s="54" t="s">
        <v>131</v>
      </c>
      <c r="K6" s="54" t="s">
        <v>132</v>
      </c>
      <c r="L6" s="54" t="s">
        <v>133</v>
      </c>
      <c r="M6" s="54" t="s">
        <v>134</v>
      </c>
      <c r="N6" s="54" t="s">
        <v>135</v>
      </c>
      <c r="O6" s="54" t="s">
        <v>136</v>
      </c>
      <c r="P6" s="54" t="s">
        <v>137</v>
      </c>
    </row>
    <row r="7" spans="1:16" x14ac:dyDescent="0.25">
      <c r="A7" s="3"/>
      <c r="B7" s="50" t="s">
        <v>115</v>
      </c>
      <c r="C7" s="24">
        <v>8.0699566063813979</v>
      </c>
      <c r="D7" s="19">
        <f t="shared" ref="D7:D13" si="0">C7/C19-1</f>
        <v>6.3348872072870099E-2</v>
      </c>
      <c r="E7" s="19">
        <f t="shared" ref="E7:E12" si="1">AVERAGE(D7:D9)</f>
        <v>3.4800130539001217E-2</v>
      </c>
      <c r="F7" s="23">
        <v>4.4609121649590522E-2</v>
      </c>
      <c r="G7" s="23">
        <v>1.7939485722359372E-2</v>
      </c>
      <c r="H7" s="31"/>
      <c r="I7" s="32">
        <v>40148</v>
      </c>
      <c r="J7" s="32">
        <v>40193</v>
      </c>
      <c r="K7" s="32">
        <v>40848</v>
      </c>
      <c r="L7" s="32">
        <v>41216</v>
      </c>
      <c r="M7" s="32">
        <v>41593</v>
      </c>
      <c r="N7" s="32">
        <v>41730</v>
      </c>
      <c r="O7" s="32">
        <v>42339</v>
      </c>
      <c r="P7" s="32">
        <v>42705</v>
      </c>
    </row>
    <row r="8" spans="1:16" x14ac:dyDescent="0.25">
      <c r="A8" s="3"/>
      <c r="B8" s="50" t="s">
        <v>116</v>
      </c>
      <c r="C8" s="24">
        <v>7.8529547620558642</v>
      </c>
      <c r="D8" s="19">
        <f t="shared" si="0"/>
        <v>7.5164781516856793E-2</v>
      </c>
      <c r="E8" s="19">
        <f t="shared" si="1"/>
        <v>8.1798659782742478E-3</v>
      </c>
      <c r="F8" s="23">
        <v>6.385196988907782E-2</v>
      </c>
      <c r="G8" s="23">
        <v>1.0633821196907922E-2</v>
      </c>
      <c r="H8" s="31"/>
      <c r="I8" s="32">
        <v>40162</v>
      </c>
      <c r="J8" s="32">
        <v>40483</v>
      </c>
      <c r="K8" s="32">
        <v>40862</v>
      </c>
      <c r="L8" s="32">
        <v>41030</v>
      </c>
      <c r="M8" s="32">
        <v>41348</v>
      </c>
      <c r="N8" s="32">
        <v>41988</v>
      </c>
      <c r="O8" s="32">
        <v>42353</v>
      </c>
      <c r="P8" s="32">
        <v>42370</v>
      </c>
    </row>
    <row r="9" spans="1:16" x14ac:dyDescent="0.25">
      <c r="A9" s="5"/>
      <c r="B9" s="50" t="s">
        <v>117</v>
      </c>
      <c r="C9" s="24">
        <v>6.7131663660201291</v>
      </c>
      <c r="D9" s="19">
        <f t="shared" si="0"/>
        <v>-3.4113261972723241E-2</v>
      </c>
      <c r="E9" s="19">
        <f t="shared" si="1"/>
        <v>-3.5918793883233567E-2</v>
      </c>
      <c r="F9" s="23">
        <v>-2.9091416853191499E-2</v>
      </c>
      <c r="G9" s="23">
        <v>-5.1723150940283791E-3</v>
      </c>
      <c r="H9" s="31"/>
      <c r="I9" s="32">
        <v>39934</v>
      </c>
      <c r="J9" s="32">
        <v>40527</v>
      </c>
      <c r="K9" s="32">
        <v>40892</v>
      </c>
      <c r="L9" s="32">
        <v>40983</v>
      </c>
      <c r="M9" s="32">
        <v>41562</v>
      </c>
      <c r="N9" s="32">
        <v>41744</v>
      </c>
      <c r="O9" s="32">
        <v>42005</v>
      </c>
      <c r="P9" s="32">
        <v>42430</v>
      </c>
    </row>
    <row r="10" spans="1:16" x14ac:dyDescent="0.25">
      <c r="B10" s="50" t="s">
        <v>118</v>
      </c>
      <c r="C10" s="24">
        <v>6.5811753980941754</v>
      </c>
      <c r="D10" s="19">
        <f t="shared" si="0"/>
        <v>-1.6511921609310809E-2</v>
      </c>
      <c r="E10" s="19">
        <f t="shared" si="1"/>
        <v>-3.2458132134168004E-2</v>
      </c>
      <c r="F10" s="23">
        <v>-5.1530678583253775E-2</v>
      </c>
      <c r="G10" s="23">
        <v>3.69213386065399E-2</v>
      </c>
      <c r="H10" s="31"/>
      <c r="I10" s="32">
        <v>40057</v>
      </c>
      <c r="J10" s="32">
        <v>40497</v>
      </c>
      <c r="K10" s="32">
        <v>40878</v>
      </c>
      <c r="L10" s="32">
        <v>41044</v>
      </c>
      <c r="M10" s="32">
        <v>41379</v>
      </c>
      <c r="N10" s="32">
        <v>41835</v>
      </c>
      <c r="O10" s="32">
        <v>42125</v>
      </c>
      <c r="P10" s="32">
        <v>42719</v>
      </c>
    </row>
    <row r="11" spans="1:16" x14ac:dyDescent="0.25">
      <c r="B11" s="50" t="s">
        <v>119</v>
      </c>
      <c r="C11" s="24">
        <v>5.8838495988199586</v>
      </c>
      <c r="D11" s="19">
        <f t="shared" si="0"/>
        <v>-5.7131198067666644E-2</v>
      </c>
      <c r="E11" s="19">
        <f t="shared" si="1"/>
        <v>-5.0864729372072648E-2</v>
      </c>
      <c r="F11" s="23">
        <v>-6.8042979983205076E-2</v>
      </c>
      <c r="G11" s="23">
        <v>1.1708460455978509E-2</v>
      </c>
      <c r="H11" s="31"/>
      <c r="I11" s="32">
        <v>39904</v>
      </c>
      <c r="J11" s="32">
        <v>40513</v>
      </c>
      <c r="K11" s="32">
        <v>40617</v>
      </c>
      <c r="L11" s="32">
        <v>40969</v>
      </c>
      <c r="M11" s="32">
        <v>41289</v>
      </c>
      <c r="N11" s="32">
        <v>41774</v>
      </c>
      <c r="O11" s="32">
        <v>42139</v>
      </c>
      <c r="P11" s="32">
        <v>42675</v>
      </c>
    </row>
    <row r="12" spans="1:16" x14ac:dyDescent="0.25">
      <c r="B12" s="50" t="s">
        <v>120</v>
      </c>
      <c r="C12" s="24">
        <v>6.0145027088849883</v>
      </c>
      <c r="D12" s="19">
        <f t="shared" si="0"/>
        <v>-2.3731276725526551E-2</v>
      </c>
      <c r="E12" s="19">
        <f t="shared" si="1"/>
        <v>-3.1217359654341543E-2</v>
      </c>
      <c r="F12" s="23">
        <v>-1.5312326422146971E-2</v>
      </c>
      <c r="G12" s="23">
        <v>-8.5498686835284721E-3</v>
      </c>
      <c r="H12" s="31"/>
      <c r="I12" s="32">
        <v>40133</v>
      </c>
      <c r="J12" s="32">
        <v>40344</v>
      </c>
      <c r="K12" s="32">
        <v>40695</v>
      </c>
      <c r="L12" s="32">
        <v>41061</v>
      </c>
      <c r="M12" s="32">
        <v>41334</v>
      </c>
      <c r="N12" s="32">
        <v>41927</v>
      </c>
      <c r="O12" s="32">
        <v>42278</v>
      </c>
      <c r="P12" s="32">
        <v>42461</v>
      </c>
    </row>
    <row r="13" spans="1:16" x14ac:dyDescent="0.25">
      <c r="B13" s="50" t="s">
        <v>114</v>
      </c>
      <c r="C13" s="24">
        <v>7.6125423341578955</v>
      </c>
      <c r="D13" s="19">
        <f t="shared" si="0"/>
        <v>-7.1731713323024748E-2</v>
      </c>
      <c r="E13" s="19">
        <f>AVERAGE(D13:D15)</f>
        <v>-1.9845436103429887E-2</v>
      </c>
      <c r="F13" s="23">
        <v>-5.6923890927216392E-2</v>
      </c>
      <c r="G13" s="23">
        <v>-1.5701619681965262E-2</v>
      </c>
      <c r="I13" s="32">
        <v>40087</v>
      </c>
      <c r="J13" s="32">
        <v>40330</v>
      </c>
      <c r="K13" s="32">
        <v>40709</v>
      </c>
      <c r="L13" s="32">
        <v>41075</v>
      </c>
      <c r="M13" s="32">
        <v>41365</v>
      </c>
      <c r="N13" s="32">
        <v>41866</v>
      </c>
      <c r="O13" s="32">
        <v>42292</v>
      </c>
      <c r="P13" s="32">
        <v>42475</v>
      </c>
    </row>
    <row r="14" spans="1:16" x14ac:dyDescent="0.25">
      <c r="B14" s="50" t="s">
        <v>113</v>
      </c>
      <c r="C14" s="24">
        <v>6.0827849049752007</v>
      </c>
      <c r="D14" s="19">
        <f t="shared" ref="D14:D77" si="2">C14/C26-1</f>
        <v>1.8109110855266675E-3</v>
      </c>
      <c r="E14" s="19">
        <f t="shared" ref="E14:E77" si="3">AVERAGE(D14:D16)</f>
        <v>-1.8069608310878522E-3</v>
      </c>
      <c r="F14" s="23">
        <v>4.5264966674256613E-3</v>
      </c>
      <c r="G14" s="23">
        <v>-2.7033488821930352E-3</v>
      </c>
      <c r="I14" s="32">
        <v>39979</v>
      </c>
      <c r="J14" s="32">
        <v>40466</v>
      </c>
      <c r="K14" s="32">
        <v>40589</v>
      </c>
      <c r="L14" s="32">
        <v>41228</v>
      </c>
      <c r="M14" s="32">
        <v>41320</v>
      </c>
      <c r="N14" s="32">
        <v>41640</v>
      </c>
      <c r="O14" s="32">
        <v>42262</v>
      </c>
      <c r="P14" s="32">
        <v>42536</v>
      </c>
    </row>
    <row r="15" spans="1:16" x14ac:dyDescent="0.25">
      <c r="B15" s="50" t="s">
        <v>112</v>
      </c>
      <c r="C15" s="24">
        <v>6.8773556295133531</v>
      </c>
      <c r="D15" s="19">
        <f t="shared" si="2"/>
        <v>1.0384493927208416E-2</v>
      </c>
      <c r="E15" s="19">
        <f t="shared" si="3"/>
        <v>1.6701951067302174E-2</v>
      </c>
      <c r="F15" s="23">
        <v>5.9476128380893112E-3</v>
      </c>
      <c r="G15" s="23">
        <v>4.4106482608978759E-3</v>
      </c>
      <c r="I15" s="32">
        <v>40178</v>
      </c>
      <c r="J15" s="32">
        <v>40436</v>
      </c>
      <c r="K15" s="32">
        <v>40739</v>
      </c>
      <c r="L15" s="32">
        <v>41136</v>
      </c>
      <c r="M15" s="32">
        <v>41501</v>
      </c>
      <c r="N15" s="32">
        <v>41974</v>
      </c>
      <c r="O15" s="32">
        <v>42095</v>
      </c>
      <c r="P15" s="32">
        <v>42522</v>
      </c>
    </row>
    <row r="16" spans="1:16" x14ac:dyDescent="0.25">
      <c r="B16" s="50" t="s">
        <v>93</v>
      </c>
      <c r="C16" s="24">
        <v>5.8808614155633387</v>
      </c>
      <c r="D16" s="19">
        <f t="shared" si="2"/>
        <v>-1.761628750599864E-2</v>
      </c>
      <c r="E16" s="19">
        <f t="shared" si="3"/>
        <v>1.8929798502615041E-2</v>
      </c>
      <c r="F16" s="23">
        <v>-2.8720604267380101E-2</v>
      </c>
      <c r="G16" s="23">
        <v>1.1432669950756535E-2</v>
      </c>
      <c r="I16" s="32">
        <v>39965</v>
      </c>
      <c r="J16" s="32">
        <v>40252</v>
      </c>
      <c r="K16" s="32">
        <v>40634</v>
      </c>
      <c r="L16" s="32">
        <v>40954</v>
      </c>
      <c r="M16" s="32">
        <v>41548</v>
      </c>
      <c r="N16" s="32">
        <v>41654</v>
      </c>
      <c r="O16" s="32">
        <v>42248</v>
      </c>
      <c r="P16" s="32">
        <v>42566</v>
      </c>
    </row>
    <row r="17" spans="2:16" x14ac:dyDescent="0.25">
      <c r="B17" s="50" t="s">
        <v>92</v>
      </c>
      <c r="C17" s="24">
        <v>6.5849843454899695</v>
      </c>
      <c r="D17" s="19">
        <f t="shared" si="2"/>
        <v>5.7337646780696749E-2</v>
      </c>
      <c r="E17" s="19">
        <f t="shared" si="3"/>
        <v>3.8279777660601498E-2</v>
      </c>
      <c r="F17" s="23">
        <v>3.4522281495941831E-2</v>
      </c>
      <c r="G17" s="23">
        <v>2.2054010525286438E-2</v>
      </c>
      <c r="L17" s="3"/>
    </row>
    <row r="18" spans="2:16" ht="15.75" x14ac:dyDescent="0.25">
      <c r="B18" s="50" t="s">
        <v>91</v>
      </c>
      <c r="C18" s="24">
        <v>6.6740654920693032</v>
      </c>
      <c r="D18" s="19">
        <f t="shared" si="2"/>
        <v>1.706803623314701E-2</v>
      </c>
      <c r="E18" s="19">
        <f t="shared" si="3"/>
        <v>5.479852315181259E-3</v>
      </c>
      <c r="F18" s="23">
        <v>5.5168953121473852E-3</v>
      </c>
      <c r="G18" s="23">
        <v>1.1487764128929712E-2</v>
      </c>
      <c r="H18" s="4"/>
      <c r="I18" s="61" t="s">
        <v>138</v>
      </c>
      <c r="J18" s="62"/>
      <c r="K18" s="62"/>
      <c r="L18" s="62"/>
      <c r="M18" s="62"/>
      <c r="N18" s="62"/>
      <c r="O18" s="62"/>
      <c r="P18" s="63"/>
    </row>
    <row r="19" spans="2:16" ht="14.25" customHeight="1" x14ac:dyDescent="0.25">
      <c r="B19" s="50" t="s">
        <v>90</v>
      </c>
      <c r="C19" s="24">
        <v>7.5891899811300814</v>
      </c>
      <c r="D19" s="19">
        <f t="shared" si="2"/>
        <v>4.0433649967960728E-2</v>
      </c>
      <c r="E19" s="19">
        <f t="shared" si="3"/>
        <v>-9.9950810054338923E-3</v>
      </c>
      <c r="F19" s="23">
        <v>2.7858406078209663E-2</v>
      </c>
      <c r="G19" s="23">
        <v>1.2234412653910232E-2</v>
      </c>
      <c r="I19" s="55" t="s">
        <v>139</v>
      </c>
      <c r="J19" s="55" t="s">
        <v>121</v>
      </c>
      <c r="K19" s="55" t="s">
        <v>122</v>
      </c>
      <c r="L19" s="55" t="s">
        <v>123</v>
      </c>
      <c r="M19" s="55" t="s">
        <v>124</v>
      </c>
      <c r="N19" s="55" t="s">
        <v>125</v>
      </c>
      <c r="O19" s="55" t="s">
        <v>126</v>
      </c>
      <c r="P19" s="55" t="s">
        <v>127</v>
      </c>
    </row>
    <row r="20" spans="2:16" x14ac:dyDescent="0.25">
      <c r="B20" s="50" t="s">
        <v>89</v>
      </c>
      <c r="C20" s="24">
        <v>7.303954609615106</v>
      </c>
      <c r="D20" s="19">
        <f t="shared" si="2"/>
        <v>-4.1062129255563962E-2</v>
      </c>
      <c r="E20" s="19">
        <f t="shared" si="3"/>
        <v>-7.6362894327575148E-4</v>
      </c>
      <c r="F20" s="23">
        <v>-3.0284320623977012E-2</v>
      </c>
      <c r="G20" s="23">
        <v>-1.1114400706114247E-2</v>
      </c>
      <c r="I20" s="33" t="s">
        <v>128</v>
      </c>
      <c r="J20" s="41">
        <v>7.8914401606412193E-2</v>
      </c>
      <c r="K20" s="41">
        <v>0.15709988914605408</v>
      </c>
      <c r="L20" s="41">
        <v>0.15837469099973453</v>
      </c>
      <c r="M20" s="41">
        <v>0.1467144133337682</v>
      </c>
      <c r="N20" s="41">
        <v>0.15387135172969194</v>
      </c>
      <c r="O20" s="41">
        <v>0.17463554509022577</v>
      </c>
      <c r="P20" s="41">
        <v>0.13038970809411321</v>
      </c>
    </row>
    <row r="21" spans="2:16" x14ac:dyDescent="0.25">
      <c r="B21" s="50" t="s">
        <v>88</v>
      </c>
      <c r="C21" s="24">
        <v>6.9502624911602711</v>
      </c>
      <c r="D21" s="19">
        <f t="shared" si="2"/>
        <v>-2.9356763728698443E-2</v>
      </c>
      <c r="E21" s="19">
        <f t="shared" si="3"/>
        <v>4.8850855453355845E-2</v>
      </c>
      <c r="F21" s="23">
        <v>-2.0440907834447075E-2</v>
      </c>
      <c r="G21" s="23">
        <v>-9.1019071392014483E-3</v>
      </c>
      <c r="I21" s="33" t="s">
        <v>129</v>
      </c>
      <c r="J21" s="41">
        <v>7.6818216069288001E-2</v>
      </c>
      <c r="K21" s="41">
        <v>0.10839443732489493</v>
      </c>
      <c r="L21" s="41">
        <v>0.21424051447045908</v>
      </c>
      <c r="M21" s="41">
        <v>0.1585318234418841</v>
      </c>
      <c r="N21" s="41">
        <v>0.14678738108373096</v>
      </c>
      <c r="O21" s="41">
        <v>0.16518704665858835</v>
      </c>
      <c r="P21" s="41">
        <v>0.13004058095115453</v>
      </c>
    </row>
    <row r="22" spans="2:16" x14ac:dyDescent="0.25">
      <c r="B22" s="50" t="s">
        <v>87</v>
      </c>
      <c r="C22" s="24">
        <v>6.6916676904341825</v>
      </c>
      <c r="D22" s="19">
        <f t="shared" si="2"/>
        <v>6.812800615443515E-2</v>
      </c>
      <c r="E22" s="19">
        <f t="shared" si="3"/>
        <v>7.6099838855188562E-2</v>
      </c>
      <c r="F22" s="23">
        <v>7.4922507361396828E-2</v>
      </c>
      <c r="G22" s="23">
        <v>-6.3209218901183473E-3</v>
      </c>
      <c r="K22" s="4"/>
      <c r="L22" s="3"/>
    </row>
    <row r="23" spans="2:16" x14ac:dyDescent="0.25">
      <c r="B23" s="50" t="s">
        <v>11</v>
      </c>
      <c r="C23" s="24">
        <v>6.2403693777559344</v>
      </c>
      <c r="D23" s="19">
        <f t="shared" si="2"/>
        <v>0.10778132393433082</v>
      </c>
      <c r="E23" s="19">
        <f t="shared" si="3"/>
        <v>8.6126257232160677E-2</v>
      </c>
      <c r="F23" s="23">
        <v>0.11698800933168929</v>
      </c>
      <c r="G23" s="23">
        <v>-8.2424209753754196E-3</v>
      </c>
      <c r="K23" s="4"/>
      <c r="L23" s="3"/>
    </row>
    <row r="24" spans="2:16" x14ac:dyDescent="0.25">
      <c r="B24" s="50" t="s">
        <v>86</v>
      </c>
      <c r="C24" s="24">
        <v>6.1607040822857932</v>
      </c>
      <c r="D24" s="19">
        <f t="shared" si="2"/>
        <v>5.2390186476799716E-2</v>
      </c>
      <c r="E24" s="19">
        <f t="shared" si="3"/>
        <v>7.6239323081967722E-2</v>
      </c>
      <c r="F24" s="23">
        <v>8.2604493665897394E-2</v>
      </c>
      <c r="G24" s="23">
        <v>-2.7908906129501365E-2</v>
      </c>
      <c r="K24" s="4"/>
      <c r="L24" s="3"/>
    </row>
    <row r="25" spans="2:16" x14ac:dyDescent="0.25">
      <c r="B25" s="50" t="s">
        <v>85</v>
      </c>
      <c r="C25" s="24">
        <v>8.2007997509096811</v>
      </c>
      <c r="D25" s="19">
        <f t="shared" si="2"/>
        <v>9.820726128535151E-2</v>
      </c>
      <c r="E25" s="19">
        <f t="shared" si="3"/>
        <v>8.819156071076284E-2</v>
      </c>
      <c r="F25" s="23">
        <v>0.10628069252808081</v>
      </c>
      <c r="G25" s="23">
        <v>-7.297814467212671E-3</v>
      </c>
      <c r="K25" s="4"/>
      <c r="L25" s="3"/>
    </row>
    <row r="26" spans="2:16" x14ac:dyDescent="0.25">
      <c r="B26" s="50" t="s">
        <v>84</v>
      </c>
      <c r="C26" s="24">
        <v>6.0717894341798608</v>
      </c>
      <c r="D26" s="19">
        <f t="shared" si="2"/>
        <v>7.8120521483751926E-2</v>
      </c>
      <c r="E26" s="19">
        <f t="shared" si="3"/>
        <v>7.5265163049352601E-2</v>
      </c>
      <c r="F26" s="23">
        <v>0.10700452503092639</v>
      </c>
      <c r="G26" s="23">
        <v>-2.6092037470549334E-2</v>
      </c>
      <c r="K26" s="4"/>
      <c r="L26" s="3"/>
      <c r="N26" s="4"/>
    </row>
    <row r="27" spans="2:16" x14ac:dyDescent="0.25">
      <c r="B27" s="50" t="s">
        <v>83</v>
      </c>
      <c r="C27" s="24">
        <v>6.8066717876697957</v>
      </c>
      <c r="D27" s="19">
        <f t="shared" si="2"/>
        <v>8.8246899363185083E-2</v>
      </c>
      <c r="E27" s="19">
        <f t="shared" si="3"/>
        <v>6.6110790139265463E-2</v>
      </c>
      <c r="F27" s="23">
        <v>0.10035969098724795</v>
      </c>
      <c r="G27" s="23">
        <v>-1.1008029213788628E-2</v>
      </c>
      <c r="K27" s="4"/>
      <c r="L27" s="3"/>
      <c r="N27" s="4"/>
    </row>
    <row r="28" spans="2:16" x14ac:dyDescent="0.25">
      <c r="B28" s="50" t="s">
        <v>82</v>
      </c>
      <c r="C28" s="24">
        <v>5.9863181166078716</v>
      </c>
      <c r="D28" s="19">
        <f t="shared" si="2"/>
        <v>5.9428068301120796E-2</v>
      </c>
      <c r="E28" s="19">
        <f t="shared" si="3"/>
        <v>5.4936977232056407E-2</v>
      </c>
      <c r="F28" s="23">
        <v>7.8351964114270478E-2</v>
      </c>
      <c r="G28" s="23">
        <v>-1.7548904664622778E-2</v>
      </c>
      <c r="H28" s="6"/>
      <c r="I28" s="4"/>
      <c r="J28" s="4"/>
      <c r="K28" s="4"/>
      <c r="L28" s="3"/>
      <c r="M28" s="5"/>
      <c r="N28" s="4"/>
    </row>
    <row r="29" spans="2:16" x14ac:dyDescent="0.25">
      <c r="B29" s="50" t="s">
        <v>81</v>
      </c>
      <c r="C29" s="24">
        <v>6.2278916914946159</v>
      </c>
      <c r="D29" s="19">
        <f t="shared" si="2"/>
        <v>5.065740275349051E-2</v>
      </c>
      <c r="E29" s="19">
        <f t="shared" si="3"/>
        <v>6.0795696643632567E-2</v>
      </c>
      <c r="F29" s="23">
        <v>5.2583446217285834E-2</v>
      </c>
      <c r="G29" s="23">
        <v>-1.8298249613534212E-3</v>
      </c>
      <c r="H29" s="6"/>
      <c r="I29" s="4"/>
      <c r="J29" s="4"/>
      <c r="K29" s="4"/>
      <c r="L29" s="3"/>
      <c r="M29" s="5"/>
      <c r="N29" s="4"/>
    </row>
    <row r="30" spans="2:16" x14ac:dyDescent="0.25">
      <c r="B30" s="50" t="s">
        <v>80</v>
      </c>
      <c r="C30" s="24">
        <v>6.5620639468600679</v>
      </c>
      <c r="D30" s="19">
        <f t="shared" si="2"/>
        <v>5.4725460641557921E-2</v>
      </c>
      <c r="E30" s="19">
        <f t="shared" si="3"/>
        <v>0.10026229783427125</v>
      </c>
      <c r="F30" s="23">
        <v>6.4064107555952043E-2</v>
      </c>
      <c r="G30" s="23">
        <v>-8.7763950010911751E-3</v>
      </c>
      <c r="H30" s="6"/>
      <c r="I30" s="4"/>
      <c r="J30" s="4"/>
      <c r="K30" s="4"/>
      <c r="L30" s="3"/>
      <c r="M30" s="5"/>
      <c r="N30" s="4"/>
    </row>
    <row r="31" spans="2:16" x14ac:dyDescent="0.25">
      <c r="B31" s="50" t="s">
        <v>79</v>
      </c>
      <c r="C31" s="24">
        <v>7.2942565644275197</v>
      </c>
      <c r="D31" s="19">
        <f t="shared" si="2"/>
        <v>7.7004226535849263E-2</v>
      </c>
      <c r="E31" s="19">
        <f t="shared" si="3"/>
        <v>0.13736260452302043</v>
      </c>
      <c r="F31" s="23">
        <v>7.6319541167634286E-2</v>
      </c>
      <c r="G31" s="23">
        <v>6.3613577755172734E-4</v>
      </c>
      <c r="H31" s="6"/>
      <c r="I31" s="4"/>
      <c r="J31" s="4"/>
      <c r="K31" s="4"/>
      <c r="L31" s="3"/>
      <c r="M31" s="5"/>
      <c r="N31" s="4"/>
    </row>
    <row r="32" spans="2:16" x14ac:dyDescent="0.25">
      <c r="B32" s="50" t="s">
        <v>78</v>
      </c>
      <c r="C32" s="24">
        <v>7.6167130660351861</v>
      </c>
      <c r="D32" s="19">
        <f t="shared" si="2"/>
        <v>0.16905720632540655</v>
      </c>
      <c r="E32" s="19">
        <f t="shared" si="3"/>
        <v>0.12512158493544612</v>
      </c>
      <c r="F32" s="23">
        <v>0.12130286552780278</v>
      </c>
      <c r="G32" s="23">
        <v>4.2588262516501718E-2</v>
      </c>
      <c r="H32" s="6"/>
      <c r="I32" s="4"/>
      <c r="J32" s="4"/>
      <c r="K32" s="4"/>
      <c r="L32" s="3"/>
      <c r="M32" s="5"/>
      <c r="N32" s="4"/>
    </row>
    <row r="33" spans="2:14" x14ac:dyDescent="0.25">
      <c r="B33" s="50" t="s">
        <v>77</v>
      </c>
      <c r="C33" s="24">
        <v>7.1604707388262518</v>
      </c>
      <c r="D33" s="19">
        <f t="shared" si="2"/>
        <v>0.16602638070780551</v>
      </c>
      <c r="E33" s="19">
        <f t="shared" si="3"/>
        <v>8.609252527111784E-2</v>
      </c>
      <c r="F33" s="23">
        <v>0.13840601959955201</v>
      </c>
      <c r="G33" s="23">
        <v>2.4262311190140551E-2</v>
      </c>
      <c r="H33" s="6"/>
      <c r="I33" s="4"/>
      <c r="J33" s="4"/>
      <c r="K33" s="4"/>
      <c r="L33" s="3"/>
      <c r="M33" s="5"/>
      <c r="N33" s="4"/>
    </row>
    <row r="34" spans="2:14" x14ac:dyDescent="0.25">
      <c r="B34" s="50" t="s">
        <v>76</v>
      </c>
      <c r="C34" s="24">
        <v>6.2648555715022312</v>
      </c>
      <c r="D34" s="19">
        <f t="shared" si="2"/>
        <v>4.0281167773126292E-2</v>
      </c>
      <c r="E34" s="19">
        <f t="shared" si="3"/>
        <v>6.6206415343147126E-2</v>
      </c>
      <c r="F34" s="23">
        <v>4.6374542153128084E-2</v>
      </c>
      <c r="G34" s="23">
        <v>-5.823320555432665E-3</v>
      </c>
      <c r="H34" s="6"/>
      <c r="I34" s="4"/>
      <c r="J34" s="4"/>
      <c r="K34" s="4"/>
      <c r="L34" s="3"/>
      <c r="M34" s="5"/>
      <c r="N34" s="4"/>
    </row>
    <row r="35" spans="2:14" x14ac:dyDescent="0.25">
      <c r="B35" s="50" t="s">
        <v>10</v>
      </c>
      <c r="C35" s="24">
        <v>5.6332141036581174</v>
      </c>
      <c r="D35" s="19">
        <f t="shared" si="2"/>
        <v>5.1970027332421731E-2</v>
      </c>
      <c r="E35" s="19">
        <f t="shared" si="3"/>
        <v>5.816641521941953E-2</v>
      </c>
      <c r="F35" s="23">
        <v>5.0451422672262547E-2</v>
      </c>
      <c r="G35" s="23">
        <v>1.4456686214925352E-3</v>
      </c>
      <c r="H35" s="6"/>
      <c r="I35" s="4"/>
      <c r="J35" s="4"/>
      <c r="K35" s="4"/>
      <c r="L35" s="3"/>
      <c r="M35" s="5"/>
      <c r="N35" s="4"/>
    </row>
    <row r="36" spans="2:14" x14ac:dyDescent="0.25">
      <c r="B36" s="50" t="s">
        <v>75</v>
      </c>
      <c r="C36" s="24">
        <v>5.8540113367178455</v>
      </c>
      <c r="D36" s="19">
        <f t="shared" si="2"/>
        <v>0.10636805092389334</v>
      </c>
      <c r="E36" s="19">
        <f t="shared" si="3"/>
        <v>-2.435610270052313E-2</v>
      </c>
      <c r="F36" s="23">
        <v>6.9242956259694566E-2</v>
      </c>
      <c r="G36" s="23">
        <v>3.4720915809505426E-2</v>
      </c>
      <c r="H36" s="6"/>
      <c r="I36" s="4"/>
      <c r="J36" s="4"/>
      <c r="K36" s="4"/>
      <c r="L36" s="3"/>
      <c r="M36" s="5"/>
      <c r="N36" s="4"/>
    </row>
    <row r="37" spans="2:14" x14ac:dyDescent="0.25">
      <c r="B37" s="50" t="s">
        <v>74</v>
      </c>
      <c r="C37" s="24">
        <v>7.4674426586028879</v>
      </c>
      <c r="D37" s="19">
        <f t="shared" si="2"/>
        <v>1.616116740194351E-2</v>
      </c>
      <c r="E37" s="19">
        <f t="shared" si="3"/>
        <v>-4.4253492229755241E-2</v>
      </c>
      <c r="F37" s="23">
        <v>8.9053313171616466E-4</v>
      </c>
      <c r="G37" s="23">
        <v>1.5257047364057863E-2</v>
      </c>
      <c r="H37" s="6"/>
      <c r="I37" s="4"/>
      <c r="J37" s="4"/>
      <c r="K37" s="4"/>
      <c r="L37" s="3"/>
      <c r="M37" s="5"/>
      <c r="N37" s="4"/>
    </row>
    <row r="38" spans="2:14" x14ac:dyDescent="0.25">
      <c r="B38" s="50" t="s">
        <v>73</v>
      </c>
      <c r="C38" s="24">
        <v>5.6318280871081328</v>
      </c>
      <c r="D38" s="19">
        <f t="shared" si="2"/>
        <v>-0.19559752642740624</v>
      </c>
      <c r="E38" s="19">
        <f t="shared" si="3"/>
        <v>-3.0831876493568628E-2</v>
      </c>
      <c r="F38" s="23">
        <v>-0.20247525937906941</v>
      </c>
      <c r="G38" s="23">
        <v>8.6238490185381877E-3</v>
      </c>
      <c r="H38" s="6"/>
      <c r="I38" s="4"/>
      <c r="J38" s="4"/>
      <c r="K38" s="4"/>
      <c r="L38" s="3"/>
      <c r="M38" s="5"/>
      <c r="N38" s="4"/>
    </row>
    <row r="39" spans="2:14" x14ac:dyDescent="0.25">
      <c r="B39" s="50" t="s">
        <v>72</v>
      </c>
      <c r="C39" s="24">
        <v>6.2547127785550227</v>
      </c>
      <c r="D39" s="19">
        <f t="shared" si="2"/>
        <v>4.6675882336197017E-2</v>
      </c>
      <c r="E39" s="19">
        <f t="shared" si="3"/>
        <v>6.1495397138078202E-2</v>
      </c>
      <c r="F39" s="23">
        <v>3.50908837994659E-2</v>
      </c>
      <c r="G39" s="23">
        <v>1.1192252504637068E-2</v>
      </c>
      <c r="H39" s="6"/>
      <c r="I39" s="4"/>
      <c r="J39" s="4"/>
      <c r="K39" s="4"/>
      <c r="L39" s="3"/>
      <c r="M39" s="5"/>
      <c r="N39" s="4"/>
    </row>
    <row r="40" spans="2:14" x14ac:dyDescent="0.25">
      <c r="B40" s="50" t="s">
        <v>71</v>
      </c>
      <c r="C40" s="24">
        <v>5.6505187050664238</v>
      </c>
      <c r="D40" s="19">
        <f t="shared" si="2"/>
        <v>5.6426014610503339E-2</v>
      </c>
      <c r="E40" s="19">
        <f t="shared" si="3"/>
        <v>7.4996386567488457E-2</v>
      </c>
      <c r="F40" s="23">
        <v>3.9285259748441437E-2</v>
      </c>
      <c r="G40" s="23">
        <v>1.6492829760917926E-2</v>
      </c>
      <c r="H40" s="6"/>
      <c r="I40" s="4"/>
      <c r="J40" s="4"/>
      <c r="K40" s="4"/>
      <c r="L40" s="3"/>
      <c r="M40" s="5"/>
      <c r="N40" s="4"/>
    </row>
    <row r="41" spans="2:14" x14ac:dyDescent="0.25">
      <c r="B41" s="50" t="s">
        <v>70</v>
      </c>
      <c r="C41" s="24">
        <v>5.9276141539316116</v>
      </c>
      <c r="D41" s="19">
        <f t="shared" si="2"/>
        <v>8.1384294467534257E-2</v>
      </c>
      <c r="E41" s="19">
        <f t="shared" si="3"/>
        <v>5.9421528948691238E-2</v>
      </c>
      <c r="F41" s="23">
        <v>7.9334553782637762E-2</v>
      </c>
      <c r="G41" s="23">
        <v>1.8990781659991018E-3</v>
      </c>
      <c r="H41" s="6"/>
      <c r="I41" s="4"/>
      <c r="J41" s="4"/>
      <c r="K41" s="4"/>
      <c r="L41" s="3"/>
      <c r="M41" s="5"/>
      <c r="N41" s="4"/>
    </row>
    <row r="42" spans="2:14" x14ac:dyDescent="0.25">
      <c r="B42" s="50" t="s">
        <v>69</v>
      </c>
      <c r="C42" s="24">
        <v>6.2215848500220723</v>
      </c>
      <c r="D42" s="19">
        <f t="shared" si="2"/>
        <v>8.7178850624427762E-2</v>
      </c>
      <c r="E42" s="19">
        <f t="shared" si="3"/>
        <v>4.5588034327378311E-2</v>
      </c>
      <c r="F42" s="23">
        <v>6.9138566783256916E-2</v>
      </c>
      <c r="G42" s="23">
        <v>1.6873662967233471E-2</v>
      </c>
      <c r="H42" s="6"/>
      <c r="I42" s="4"/>
      <c r="J42" s="4"/>
      <c r="K42" s="4"/>
      <c r="L42" s="3"/>
      <c r="M42" s="5"/>
      <c r="N42" s="4"/>
    </row>
    <row r="43" spans="2:14" x14ac:dyDescent="0.25">
      <c r="B43" s="50" t="s">
        <v>68</v>
      </c>
      <c r="C43" s="24">
        <v>6.772727891597297</v>
      </c>
      <c r="D43" s="19">
        <f t="shared" si="2"/>
        <v>9.7014417541116948E-3</v>
      </c>
      <c r="E43" s="19">
        <f t="shared" si="3"/>
        <v>3.3190222565930703E-2</v>
      </c>
      <c r="F43" s="23">
        <v>1.7004222323781404E-2</v>
      </c>
      <c r="G43" s="23">
        <v>-7.1806787124077953E-3</v>
      </c>
      <c r="H43" s="6"/>
      <c r="I43" s="4"/>
      <c r="J43" s="4"/>
      <c r="K43" s="4"/>
      <c r="L43" s="3"/>
      <c r="M43" s="5"/>
      <c r="N43" s="4"/>
    </row>
    <row r="44" spans="2:14" x14ac:dyDescent="0.25">
      <c r="B44" s="50" t="s">
        <v>67</v>
      </c>
      <c r="C44" s="24">
        <v>6.5152612077693979</v>
      </c>
      <c r="D44" s="19">
        <f t="shared" si="2"/>
        <v>3.9883810603595471E-2</v>
      </c>
      <c r="E44" s="19">
        <f t="shared" si="3"/>
        <v>5.0115463389261615E-2</v>
      </c>
      <c r="F44" s="23">
        <v>5.3155381224410991E-2</v>
      </c>
      <c r="G44" s="23">
        <v>-1.2601721319968506E-2</v>
      </c>
      <c r="H44" s="4"/>
      <c r="I44" s="4"/>
      <c r="J44" s="4"/>
      <c r="K44" s="4"/>
      <c r="L44" s="3"/>
      <c r="M44" s="5"/>
      <c r="N44" s="4"/>
    </row>
    <row r="45" spans="2:14" x14ac:dyDescent="0.25">
      <c r="B45" s="50" t="s">
        <v>66</v>
      </c>
      <c r="C45" s="24">
        <v>6.1409165841339517</v>
      </c>
      <c r="D45" s="19">
        <f t="shared" si="2"/>
        <v>4.9985415340084938E-2</v>
      </c>
      <c r="E45" s="19">
        <f t="shared" si="3"/>
        <v>4.0445869042978234E-2</v>
      </c>
      <c r="F45" s="23">
        <v>3.7849552847432522E-2</v>
      </c>
      <c r="G45" s="23">
        <v>1.1693277180065742E-2</v>
      </c>
      <c r="H45" s="4"/>
      <c r="I45" s="4"/>
      <c r="J45" s="4"/>
      <c r="K45" s="4"/>
      <c r="L45" s="3"/>
      <c r="M45" s="5"/>
      <c r="N45" s="4"/>
    </row>
    <row r="46" spans="2:14" x14ac:dyDescent="0.25">
      <c r="B46" s="50" t="s">
        <v>65</v>
      </c>
      <c r="C46" s="24">
        <v>6.0222714450489088</v>
      </c>
      <c r="D46" s="19">
        <f t="shared" si="2"/>
        <v>6.0477164224104429E-2</v>
      </c>
      <c r="E46" s="19">
        <f t="shared" si="3"/>
        <v>2.4399543976326415E-2</v>
      </c>
      <c r="F46" s="23">
        <v>5.9633802033200345E-2</v>
      </c>
      <c r="G46" s="23">
        <v>7.9589966768289777E-4</v>
      </c>
      <c r="H46" s="4"/>
      <c r="I46" s="4"/>
      <c r="J46" s="4"/>
      <c r="K46" s="4"/>
      <c r="L46" s="3"/>
      <c r="M46" s="5"/>
      <c r="N46" s="4"/>
    </row>
    <row r="47" spans="2:14" x14ac:dyDescent="0.25">
      <c r="B47" s="50" t="s">
        <v>9</v>
      </c>
      <c r="C47" s="24">
        <v>5.3549188259125424</v>
      </c>
      <c r="D47" s="19">
        <f t="shared" si="2"/>
        <v>1.0875027564745343E-2</v>
      </c>
      <c r="E47" s="19">
        <f t="shared" si="3"/>
        <v>4.1867271273223761E-3</v>
      </c>
      <c r="F47" s="23">
        <v>-5.4268658773762857E-3</v>
      </c>
      <c r="G47" s="23">
        <v>1.6390844356058976E-2</v>
      </c>
      <c r="H47" s="4"/>
      <c r="I47" s="4"/>
      <c r="J47" s="4"/>
      <c r="K47" s="4"/>
      <c r="L47" s="3"/>
      <c r="M47" s="5"/>
      <c r="N47" s="4"/>
    </row>
    <row r="48" spans="2:14" x14ac:dyDescent="0.25">
      <c r="B48" s="50" t="s">
        <v>64</v>
      </c>
      <c r="C48" s="24">
        <v>5.2911970223917288</v>
      </c>
      <c r="D48" s="19">
        <f t="shared" si="2"/>
        <v>1.8464401401294683E-3</v>
      </c>
      <c r="E48" s="19">
        <f t="shared" si="3"/>
        <v>1.9304671590118616E-2</v>
      </c>
      <c r="F48" s="23">
        <v>1.7346205490113897E-2</v>
      </c>
      <c r="G48" s="23">
        <v>-1.5235487453867824E-2</v>
      </c>
      <c r="H48" s="4"/>
      <c r="I48" s="4"/>
      <c r="J48" s="4"/>
      <c r="K48" s="4"/>
      <c r="L48" s="3"/>
      <c r="M48" s="5"/>
      <c r="N48" s="4"/>
    </row>
    <row r="49" spans="2:14" x14ac:dyDescent="0.25">
      <c r="B49" s="50" t="s">
        <v>63</v>
      </c>
      <c r="C49" s="24">
        <v>7.3486794203080716</v>
      </c>
      <c r="D49" s="19">
        <f t="shared" si="2"/>
        <v>-1.612863229076833E-4</v>
      </c>
      <c r="E49" s="19">
        <f t="shared" si="3"/>
        <v>4.6505371374228721E-2</v>
      </c>
      <c r="F49" s="23">
        <v>-7.1770171366176694E-2</v>
      </c>
      <c r="G49" s="23">
        <v>7.7145640911651769E-2</v>
      </c>
      <c r="H49" s="4"/>
      <c r="I49" s="4"/>
      <c r="J49" s="4"/>
      <c r="K49" s="4"/>
      <c r="L49" s="3"/>
      <c r="M49" s="5"/>
      <c r="N49" s="4"/>
    </row>
    <row r="50" spans="2:14" x14ac:dyDescent="0.25">
      <c r="B50" s="50" t="s">
        <v>62</v>
      </c>
      <c r="C50" s="24">
        <v>7.0012565502135855</v>
      </c>
      <c r="D50" s="19">
        <f t="shared" si="2"/>
        <v>5.6228860953134063E-2</v>
      </c>
      <c r="E50" s="19">
        <f t="shared" si="3"/>
        <v>7.2634846511608675E-2</v>
      </c>
      <c r="F50" s="23">
        <v>6.2037273939202109E-2</v>
      </c>
      <c r="G50" s="23">
        <v>-5.4691234748516226E-3</v>
      </c>
      <c r="H50" s="4"/>
      <c r="I50" s="4"/>
      <c r="J50" s="4"/>
      <c r="K50" s="4"/>
      <c r="L50" s="3"/>
      <c r="M50" s="5"/>
      <c r="N50" s="4"/>
    </row>
    <row r="51" spans="2:14" x14ac:dyDescent="0.25">
      <c r="B51" s="50" t="s">
        <v>61</v>
      </c>
      <c r="C51" s="24">
        <v>5.9757876187940875</v>
      </c>
      <c r="D51" s="19">
        <f t="shared" si="2"/>
        <v>8.3448539492459783E-2</v>
      </c>
      <c r="E51" s="19">
        <f t="shared" si="3"/>
        <v>5.8348661382081536E-2</v>
      </c>
      <c r="F51" s="23">
        <v>6.7186970581031735E-2</v>
      </c>
      <c r="G51" s="23">
        <v>1.5237788091222892E-2</v>
      </c>
      <c r="H51" s="4"/>
      <c r="I51" s="4"/>
      <c r="J51" s="4"/>
      <c r="K51" s="4"/>
      <c r="L51" s="3"/>
      <c r="M51" s="5"/>
      <c r="N51" s="4"/>
    </row>
    <row r="52" spans="2:14" x14ac:dyDescent="0.25">
      <c r="B52" s="50" t="s">
        <v>60</v>
      </c>
      <c r="C52" s="24">
        <v>5.348712192731953</v>
      </c>
      <c r="D52" s="19">
        <f t="shared" si="2"/>
        <v>7.8227139089232178E-2</v>
      </c>
      <c r="E52" s="19">
        <f t="shared" si="3"/>
        <v>4.6342214983549068E-2</v>
      </c>
      <c r="F52" s="23">
        <v>7.5340460138048737E-2</v>
      </c>
      <c r="G52" s="23">
        <v>2.6844325664197033E-3</v>
      </c>
      <c r="H52" s="4"/>
      <c r="I52" s="4"/>
      <c r="J52" s="4"/>
      <c r="K52" s="4"/>
      <c r="L52" s="3"/>
      <c r="M52" s="5"/>
      <c r="N52" s="4"/>
    </row>
    <row r="53" spans="2:14" x14ac:dyDescent="0.25">
      <c r="B53" s="50" t="s">
        <v>59</v>
      </c>
      <c r="C53" s="24">
        <v>5.4815056814287519</v>
      </c>
      <c r="D53" s="19">
        <f t="shared" si="2"/>
        <v>1.3370305564552654E-2</v>
      </c>
      <c r="E53" s="19">
        <f t="shared" si="3"/>
        <v>5.0918290616799901E-2</v>
      </c>
      <c r="F53" s="23">
        <v>1.6134345575654629E-2</v>
      </c>
      <c r="G53" s="23">
        <v>-2.7201521365131098E-3</v>
      </c>
      <c r="H53" s="4"/>
      <c r="I53" s="4"/>
      <c r="J53" s="4"/>
      <c r="K53" s="4"/>
      <c r="L53" s="3"/>
      <c r="M53" s="5"/>
      <c r="N53" s="4"/>
    </row>
    <row r="54" spans="2:14" x14ac:dyDescent="0.25">
      <c r="B54" s="50" t="s">
        <v>58</v>
      </c>
      <c r="C54" s="24">
        <v>5.7226875287802619</v>
      </c>
      <c r="D54" s="19">
        <f t="shared" si="2"/>
        <v>4.7429200296862373E-2</v>
      </c>
      <c r="E54" s="19">
        <f t="shared" si="3"/>
        <v>6.7100338911008597E-2</v>
      </c>
      <c r="F54" s="23">
        <v>4.9667844425892227E-2</v>
      </c>
      <c r="G54" s="23">
        <v>-2.1327166883484683E-3</v>
      </c>
      <c r="H54" s="4"/>
      <c r="I54" s="4"/>
      <c r="J54" s="4"/>
      <c r="K54" s="4"/>
      <c r="L54" s="3"/>
      <c r="M54" s="5"/>
      <c r="N54" s="4"/>
    </row>
    <row r="55" spans="2:14" x14ac:dyDescent="0.25">
      <c r="B55" s="50" t="s">
        <v>57</v>
      </c>
      <c r="C55" s="24">
        <v>6.7076539772304598</v>
      </c>
      <c r="D55" s="19">
        <f t="shared" si="2"/>
        <v>9.1955365988984683E-2</v>
      </c>
      <c r="E55" s="19">
        <f t="shared" si="3"/>
        <v>7.6260309815403549E-2</v>
      </c>
      <c r="F55" s="23">
        <v>9.7661355305883824E-2</v>
      </c>
      <c r="G55" s="23">
        <v>-5.1983148439338489E-3</v>
      </c>
      <c r="H55" s="4"/>
      <c r="I55" s="4"/>
      <c r="J55" s="4"/>
      <c r="K55" s="4"/>
      <c r="L55" s="3"/>
      <c r="M55" s="5"/>
      <c r="N55" s="4"/>
    </row>
    <row r="56" spans="2:14" x14ac:dyDescent="0.25">
      <c r="B56" s="50" t="s">
        <v>56</v>
      </c>
      <c r="C56" s="24">
        <v>6.2653742094394627</v>
      </c>
      <c r="D56" s="19">
        <f t="shared" si="2"/>
        <v>6.191645044717875E-2</v>
      </c>
      <c r="E56" s="19">
        <f t="shared" si="3"/>
        <v>2.5615442085819191E-2</v>
      </c>
      <c r="F56" s="23">
        <v>4.3679167372895567E-2</v>
      </c>
      <c r="G56" s="23">
        <v>1.7474031909815224E-2</v>
      </c>
      <c r="H56" s="4"/>
      <c r="I56" s="4"/>
      <c r="J56" s="4"/>
      <c r="K56" s="4"/>
      <c r="L56" s="3"/>
      <c r="M56" s="5"/>
      <c r="N56" s="4"/>
    </row>
    <row r="57" spans="2:14" x14ac:dyDescent="0.25">
      <c r="B57" s="50" t="s">
        <v>55</v>
      </c>
      <c r="C57" s="24">
        <v>5.8485732224622762</v>
      </c>
      <c r="D57" s="19">
        <f t="shared" si="2"/>
        <v>7.4909113010047212E-2</v>
      </c>
      <c r="E57" s="19">
        <f t="shared" si="3"/>
        <v>1.8709437309763193E-2</v>
      </c>
      <c r="F57" s="23">
        <v>8.3583297532100032E-2</v>
      </c>
      <c r="G57" s="23">
        <v>-8.0050924943270152E-3</v>
      </c>
      <c r="H57" s="4"/>
      <c r="I57" s="4"/>
      <c r="J57" s="4"/>
      <c r="K57" s="4"/>
      <c r="L57" s="3"/>
      <c r="M57" s="5"/>
      <c r="N57" s="4"/>
    </row>
    <row r="58" spans="2:14" x14ac:dyDescent="0.25">
      <c r="B58" s="50" t="s">
        <v>54</v>
      </c>
      <c r="C58" s="24">
        <v>5.6788318015834784</v>
      </c>
      <c r="D58" s="19">
        <f t="shared" si="2"/>
        <v>-5.9979237199768387E-2</v>
      </c>
      <c r="E58" s="19">
        <f t="shared" si="3"/>
        <v>1.8518737394437212E-2</v>
      </c>
      <c r="F58" s="23">
        <v>-4.9711725536421225E-2</v>
      </c>
      <c r="G58" s="23">
        <v>-1.0804628384100123E-2</v>
      </c>
      <c r="H58" s="4"/>
      <c r="I58" s="4"/>
      <c r="J58" s="4"/>
      <c r="K58" s="4"/>
      <c r="L58" s="3"/>
      <c r="M58" s="5"/>
      <c r="N58" s="4"/>
    </row>
    <row r="59" spans="2:14" x14ac:dyDescent="0.25">
      <c r="B59" s="50" t="s">
        <v>8</v>
      </c>
      <c r="C59" s="24">
        <v>5.2973104289783892</v>
      </c>
      <c r="D59" s="19">
        <f t="shared" si="2"/>
        <v>4.1198436119010751E-2</v>
      </c>
      <c r="E59" s="19">
        <f t="shared" si="3"/>
        <v>8.4873366271422723E-2</v>
      </c>
      <c r="F59" s="23">
        <v>2.8644479904255116E-2</v>
      </c>
      <c r="G59" s="23">
        <v>1.2204368428559986E-2</v>
      </c>
      <c r="H59" s="4"/>
      <c r="I59" s="4"/>
      <c r="J59" s="4"/>
      <c r="K59" s="4"/>
      <c r="L59" s="3"/>
      <c r="M59" s="5"/>
      <c r="N59" s="4"/>
    </row>
    <row r="60" spans="2:14" x14ac:dyDescent="0.25">
      <c r="B60" s="50" t="s">
        <v>53</v>
      </c>
      <c r="C60" s="24">
        <v>5.28144515006875</v>
      </c>
      <c r="D60" s="19">
        <f t="shared" si="2"/>
        <v>7.4337013264069274E-2</v>
      </c>
      <c r="E60" s="19">
        <f t="shared" si="3"/>
        <v>9.0399680377906647E-2</v>
      </c>
      <c r="F60" s="23">
        <v>5.159332231525493E-2</v>
      </c>
      <c r="G60" s="23">
        <v>2.1627838886177919E-2</v>
      </c>
      <c r="H60" s="4"/>
      <c r="I60" s="4"/>
      <c r="J60" s="4"/>
      <c r="K60" s="4"/>
      <c r="L60" s="3"/>
      <c r="M60" s="5"/>
      <c r="N60" s="4"/>
    </row>
    <row r="61" spans="2:14" x14ac:dyDescent="0.25">
      <c r="B61" s="50" t="s">
        <v>52</v>
      </c>
      <c r="C61" s="24">
        <v>7.3498648529840782</v>
      </c>
      <c r="D61" s="19">
        <f t="shared" si="2"/>
        <v>0.13908464943118815</v>
      </c>
      <c r="E61" s="19">
        <f t="shared" si="3"/>
        <v>8.6709725123456163E-2</v>
      </c>
      <c r="F61" s="23">
        <v>9.5636974262475416E-2</v>
      </c>
      <c r="G61" s="23">
        <v>3.9655174286135741E-2</v>
      </c>
      <c r="H61" s="4"/>
      <c r="I61" s="4"/>
      <c r="J61" s="4"/>
      <c r="K61" s="4"/>
      <c r="L61" s="3"/>
      <c r="M61" s="5"/>
      <c r="N61" s="4"/>
    </row>
    <row r="62" spans="2:14" x14ac:dyDescent="0.25">
      <c r="B62" s="50" t="s">
        <v>51</v>
      </c>
      <c r="C62" s="24">
        <v>6.6285412272257904</v>
      </c>
      <c r="D62" s="19">
        <f t="shared" si="2"/>
        <v>5.7777378438462534E-2</v>
      </c>
      <c r="E62" s="19">
        <f t="shared" si="3"/>
        <v>2.8561755676024408E-2</v>
      </c>
      <c r="F62" s="23">
        <v>5.4476557365061851E-2</v>
      </c>
      <c r="G62" s="23">
        <v>3.1302934620462963E-3</v>
      </c>
      <c r="H62" s="4"/>
      <c r="I62" s="4"/>
      <c r="J62" s="4"/>
      <c r="K62" s="4"/>
      <c r="L62" s="3"/>
      <c r="M62" s="5"/>
      <c r="N62" s="4"/>
    </row>
    <row r="63" spans="2:14" x14ac:dyDescent="0.25">
      <c r="B63" s="50" t="s">
        <v>50</v>
      </c>
      <c r="C63" s="24">
        <v>5.515525104305774</v>
      </c>
      <c r="D63" s="19">
        <f t="shared" si="2"/>
        <v>6.3267147500717824E-2</v>
      </c>
      <c r="E63" s="19">
        <f t="shared" si="3"/>
        <v>1.9052610858550034E-2</v>
      </c>
      <c r="F63" s="23">
        <v>5.1727469841261309E-2</v>
      </c>
      <c r="G63" s="23">
        <v>1.0972117768492273E-2</v>
      </c>
      <c r="H63" s="4"/>
      <c r="I63" s="4"/>
      <c r="J63" s="4"/>
      <c r="K63" s="4"/>
      <c r="L63" s="3"/>
      <c r="M63" s="5"/>
      <c r="N63" s="4"/>
    </row>
    <row r="64" spans="2:14" x14ac:dyDescent="0.25">
      <c r="B64" s="50" t="s">
        <v>49</v>
      </c>
      <c r="C64" s="24">
        <v>4.960654391661814</v>
      </c>
      <c r="D64" s="19">
        <f t="shared" si="2"/>
        <v>-3.5359258911107139E-2</v>
      </c>
      <c r="E64" s="19">
        <f t="shared" si="3"/>
        <v>1.4716931617748452E-2</v>
      </c>
      <c r="F64" s="23">
        <v>-2.4376272421510081E-2</v>
      </c>
      <c r="G64" s="23">
        <v>-1.1257399937224521E-2</v>
      </c>
      <c r="H64" s="4"/>
      <c r="I64" s="4"/>
      <c r="J64" s="4"/>
      <c r="K64" s="4"/>
      <c r="L64" s="3"/>
      <c r="M64" s="5"/>
      <c r="N64" s="4"/>
    </row>
    <row r="65" spans="2:14" x14ac:dyDescent="0.25">
      <c r="B65" s="50" t="s">
        <v>48</v>
      </c>
      <c r="C65" s="24">
        <v>5.4091832485410976</v>
      </c>
      <c r="D65" s="19">
        <f t="shared" si="2"/>
        <v>2.9249943986039417E-2</v>
      </c>
      <c r="E65" s="19">
        <f t="shared" si="3"/>
        <v>3.8995509183476974E-2</v>
      </c>
      <c r="F65" s="23">
        <v>1.92602679013536E-2</v>
      </c>
      <c r="G65" s="23">
        <v>9.8009079714791447E-3</v>
      </c>
      <c r="H65" s="4"/>
      <c r="I65" s="4"/>
      <c r="J65" s="4"/>
      <c r="K65" s="4"/>
      <c r="L65" s="3"/>
      <c r="M65" s="5"/>
      <c r="N65" s="4"/>
    </row>
    <row r="66" spans="2:14" x14ac:dyDescent="0.25">
      <c r="B66" s="50" t="s">
        <v>47</v>
      </c>
      <c r="C66" s="24">
        <v>5.4635554624201212</v>
      </c>
      <c r="D66" s="19">
        <f t="shared" si="2"/>
        <v>5.0260109778313078E-2</v>
      </c>
      <c r="E66" s="19">
        <f t="shared" si="3"/>
        <v>5.0468504741237132E-2</v>
      </c>
      <c r="F66" s="23">
        <v>3.7405838646676681E-2</v>
      </c>
      <c r="G66" s="23">
        <v>1.2390783483930967E-2</v>
      </c>
      <c r="H66" s="4"/>
      <c r="I66" s="4"/>
      <c r="J66" s="4"/>
      <c r="K66" s="4"/>
      <c r="L66" s="3"/>
      <c r="M66" s="5"/>
      <c r="N66" s="4"/>
    </row>
    <row r="67" spans="2:14" x14ac:dyDescent="0.25">
      <c r="B67" s="50" t="s">
        <v>46</v>
      </c>
      <c r="C67" s="24">
        <v>6.1427913504095777</v>
      </c>
      <c r="D67" s="19">
        <f t="shared" si="2"/>
        <v>3.7476473786078435E-2</v>
      </c>
      <c r="E67" s="19">
        <f t="shared" si="3"/>
        <v>5.7357740135222546E-2</v>
      </c>
      <c r="F67" s="23">
        <v>2.120274878933337E-2</v>
      </c>
      <c r="G67" s="23">
        <v>1.5935841355732894E-2</v>
      </c>
      <c r="H67" s="4"/>
      <c r="I67" s="4"/>
      <c r="J67" s="4"/>
      <c r="K67" s="4"/>
      <c r="L67" s="3"/>
      <c r="M67" s="5"/>
      <c r="N67" s="4"/>
    </row>
    <row r="68" spans="2:14" x14ac:dyDescent="0.25">
      <c r="B68" s="50" t="s">
        <v>45</v>
      </c>
      <c r="C68" s="24">
        <v>5.9000632364260666</v>
      </c>
      <c r="D68" s="19">
        <f t="shared" si="2"/>
        <v>6.3668930659319889E-2</v>
      </c>
      <c r="E68" s="19">
        <f t="shared" si="3"/>
        <v>7.3926705367820755E-2</v>
      </c>
      <c r="F68" s="23">
        <v>4.7969195333776415E-2</v>
      </c>
      <c r="G68" s="23">
        <v>1.4981103829624809E-2</v>
      </c>
      <c r="H68" s="4"/>
      <c r="I68" s="4"/>
      <c r="J68" s="4"/>
      <c r="K68" s="4"/>
      <c r="L68" s="3"/>
      <c r="M68" s="5"/>
      <c r="N68" s="4"/>
    </row>
    <row r="69" spans="2:14" x14ac:dyDescent="0.25">
      <c r="B69" s="50" t="s">
        <v>44</v>
      </c>
      <c r="C69" s="24">
        <v>5.4409932446145417</v>
      </c>
      <c r="D69" s="19">
        <f t="shared" si="2"/>
        <v>7.0927815960269314E-2</v>
      </c>
      <c r="E69" s="19">
        <f t="shared" si="3"/>
        <v>8.9603565017299339E-2</v>
      </c>
      <c r="F69" s="23">
        <v>5.0587041101440189E-2</v>
      </c>
      <c r="G69" s="23">
        <v>1.9361341862263792E-2</v>
      </c>
      <c r="H69" s="4"/>
      <c r="I69" s="4"/>
      <c r="J69" s="4"/>
      <c r="K69" s="4"/>
      <c r="L69" s="3"/>
      <c r="M69" s="5"/>
      <c r="N69" s="4"/>
    </row>
    <row r="70" spans="2:14" x14ac:dyDescent="0.25">
      <c r="B70" s="50" t="s">
        <v>43</v>
      </c>
      <c r="C70" s="24">
        <v>6.0411769891834979</v>
      </c>
      <c r="D70" s="19">
        <f t="shared" si="2"/>
        <v>8.7183369483873063E-2</v>
      </c>
      <c r="E70" s="19">
        <f t="shared" si="3"/>
        <v>9.154028470500479E-2</v>
      </c>
      <c r="F70" s="23">
        <v>8.594714768562195E-2</v>
      </c>
      <c r="G70" s="23">
        <v>1.1383811826255474E-3</v>
      </c>
      <c r="H70" s="4"/>
      <c r="I70" s="4"/>
      <c r="J70" s="4"/>
      <c r="K70" s="4"/>
      <c r="L70" s="3"/>
      <c r="M70" s="5"/>
      <c r="N70" s="4"/>
    </row>
    <row r="71" spans="2:14" x14ac:dyDescent="0.25">
      <c r="B71" s="50" t="s">
        <v>7</v>
      </c>
      <c r="C71" s="24">
        <v>5.0877049419356775</v>
      </c>
      <c r="D71" s="19">
        <f t="shared" si="2"/>
        <v>0.11069950960775565</v>
      </c>
      <c r="E71" s="19">
        <f t="shared" si="3"/>
        <v>0.10249531883122172</v>
      </c>
      <c r="F71" s="23">
        <v>9.044978188194519E-2</v>
      </c>
      <c r="G71" s="23">
        <v>1.8570069032305625E-2</v>
      </c>
      <c r="H71" s="4"/>
      <c r="I71" s="4"/>
      <c r="J71" s="4"/>
      <c r="K71" s="4"/>
      <c r="L71" s="3"/>
      <c r="M71" s="5"/>
      <c r="N71" s="4"/>
    </row>
    <row r="72" spans="2:14" x14ac:dyDescent="0.25">
      <c r="B72" s="50" t="s">
        <v>42</v>
      </c>
      <c r="C72" s="24">
        <v>4.9160040889055585</v>
      </c>
      <c r="D72" s="19">
        <f t="shared" si="2"/>
        <v>7.6737975023385641E-2</v>
      </c>
      <c r="E72" s="19">
        <f t="shared" si="3"/>
        <v>0.10348664670797374</v>
      </c>
      <c r="F72" s="23">
        <v>7.3622792947516169E-2</v>
      </c>
      <c r="G72" s="23">
        <v>2.9015610476348375E-3</v>
      </c>
      <c r="H72" s="4"/>
      <c r="I72" s="4"/>
      <c r="J72" s="4"/>
      <c r="K72" s="4"/>
      <c r="L72" s="3"/>
      <c r="M72" s="5"/>
      <c r="N72" s="4"/>
    </row>
    <row r="73" spans="2:14" x14ac:dyDescent="0.25">
      <c r="B73" s="50" t="s">
        <v>41</v>
      </c>
      <c r="C73" s="24">
        <v>6.452430779972584</v>
      </c>
      <c r="D73" s="19">
        <f t="shared" si="2"/>
        <v>0.12004847186252388</v>
      </c>
      <c r="E73" s="19">
        <f t="shared" si="3"/>
        <v>0.10891220792118217</v>
      </c>
      <c r="F73" s="23">
        <v>0.13326666186304315</v>
      </c>
      <c r="G73" s="23">
        <v>-1.1663794979011266E-2</v>
      </c>
      <c r="H73" s="4"/>
      <c r="I73" s="4"/>
      <c r="J73" s="4"/>
      <c r="K73" s="4"/>
      <c r="L73" s="3"/>
      <c r="M73" s="5"/>
      <c r="N73" s="4"/>
    </row>
    <row r="74" spans="2:14" x14ac:dyDescent="0.25">
      <c r="B74" s="50" t="s">
        <v>40</v>
      </c>
      <c r="C74" s="24">
        <v>6.2664804167121959</v>
      </c>
      <c r="D74" s="19">
        <f t="shared" si="2"/>
        <v>0.11367349323801168</v>
      </c>
      <c r="E74" s="19">
        <f t="shared" si="3"/>
        <v>0.12407860135567983</v>
      </c>
      <c r="F74" s="23">
        <v>0.11347839212850896</v>
      </c>
      <c r="G74" s="23">
        <v>1.7521768799633186E-4</v>
      </c>
      <c r="H74" s="4"/>
      <c r="I74" s="4"/>
      <c r="J74" s="4"/>
      <c r="K74" s="4"/>
      <c r="L74" s="3"/>
      <c r="M74" s="5"/>
      <c r="N74" s="4"/>
    </row>
    <row r="75" spans="2:14" x14ac:dyDescent="0.25">
      <c r="B75" s="50" t="s">
        <v>39</v>
      </c>
      <c r="C75" s="24">
        <v>5.1873370838837571</v>
      </c>
      <c r="D75" s="19">
        <f t="shared" si="2"/>
        <v>9.3014658663010952E-2</v>
      </c>
      <c r="E75" s="19">
        <f t="shared" si="3"/>
        <v>0.11285621189266666</v>
      </c>
      <c r="F75" s="23">
        <v>0.11925469567921465</v>
      </c>
      <c r="G75" s="23">
        <v>-2.3444205431972787E-2</v>
      </c>
      <c r="H75" s="4"/>
      <c r="I75" s="4"/>
      <c r="J75" s="4"/>
      <c r="K75" s="4"/>
      <c r="L75" s="3"/>
      <c r="M75" s="5"/>
      <c r="N75" s="4"/>
    </row>
    <row r="76" spans="2:14" x14ac:dyDescent="0.25">
      <c r="B76" s="50" t="s">
        <v>38</v>
      </c>
      <c r="C76" s="24">
        <v>5.1424889913546412</v>
      </c>
      <c r="D76" s="19">
        <f t="shared" si="2"/>
        <v>0.16554765216601686</v>
      </c>
      <c r="E76" s="19">
        <f t="shared" si="3"/>
        <v>0.13364532687508102</v>
      </c>
      <c r="F76" s="23">
        <v>0.16921142906049513</v>
      </c>
      <c r="G76" s="23">
        <v>-3.1335452283615117E-3</v>
      </c>
      <c r="H76" s="4"/>
      <c r="I76" s="4"/>
      <c r="J76" s="4"/>
      <c r="K76" s="4"/>
      <c r="L76" s="3"/>
      <c r="M76" s="5"/>
      <c r="N76" s="4"/>
    </row>
    <row r="77" spans="2:14" x14ac:dyDescent="0.25">
      <c r="B77" s="50" t="s">
        <v>37</v>
      </c>
      <c r="C77" s="24">
        <v>5.2554612998982746</v>
      </c>
      <c r="D77" s="19">
        <f t="shared" si="2"/>
        <v>8.0006324848972188E-2</v>
      </c>
      <c r="E77" s="19">
        <f t="shared" si="3"/>
        <v>0.10716052050506357</v>
      </c>
      <c r="F77" s="23">
        <v>9.8204051722244223E-2</v>
      </c>
      <c r="G77" s="23">
        <v>-1.6570442300530397E-2</v>
      </c>
      <c r="H77" s="4"/>
      <c r="I77" s="4"/>
      <c r="J77" s="4"/>
      <c r="K77" s="4"/>
      <c r="L77" s="3"/>
      <c r="M77" s="5"/>
      <c r="N77" s="4"/>
    </row>
    <row r="78" spans="2:14" x14ac:dyDescent="0.25">
      <c r="B78" s="50" t="s">
        <v>36</v>
      </c>
      <c r="C78" s="24">
        <v>5.2020974723807782</v>
      </c>
      <c r="D78" s="19">
        <f t="shared" ref="D78:D96" si="4">C78/C90-1</f>
        <v>0.155382003610254</v>
      </c>
      <c r="E78" s="19">
        <f t="shared" ref="E78:E94" si="5">AVERAGE(D78:D80)</f>
        <v>0.11147157212721208</v>
      </c>
      <c r="F78" s="23">
        <v>0.15267705486899819</v>
      </c>
      <c r="G78" s="23">
        <v>2.3466665965370392E-3</v>
      </c>
      <c r="H78" s="4"/>
      <c r="I78" s="4"/>
      <c r="J78" s="4"/>
      <c r="K78" s="4"/>
      <c r="L78" s="3"/>
      <c r="M78" s="5"/>
      <c r="N78" s="4"/>
    </row>
    <row r="79" spans="2:14" x14ac:dyDescent="0.25">
      <c r="B79" s="50" t="s">
        <v>35</v>
      </c>
      <c r="C79" s="24">
        <v>5.9208970088667146</v>
      </c>
      <c r="D79" s="19">
        <f t="shared" si="4"/>
        <v>8.6093233055964502E-2</v>
      </c>
      <c r="E79" s="19">
        <f t="shared" si="5"/>
        <v>8.0593477011981163E-2</v>
      </c>
      <c r="F79" s="23">
        <v>9.7571927304247019E-2</v>
      </c>
      <c r="G79" s="23">
        <v>-1.0458261515922107E-2</v>
      </c>
      <c r="H79" s="4"/>
      <c r="I79" s="4"/>
      <c r="J79" s="4"/>
      <c r="K79" s="4"/>
      <c r="L79" s="3"/>
      <c r="M79" s="5"/>
      <c r="N79" s="4"/>
    </row>
    <row r="80" spans="2:14" x14ac:dyDescent="0.25">
      <c r="B80" s="50" t="s">
        <v>34</v>
      </c>
      <c r="C80" s="24">
        <v>5.5468981619768529</v>
      </c>
      <c r="D80" s="19">
        <f t="shared" si="4"/>
        <v>9.2939479715417717E-2</v>
      </c>
      <c r="E80" s="19">
        <f t="shared" si="5"/>
        <v>7.5370359144791843E-2</v>
      </c>
      <c r="F80" s="23">
        <v>8.7611621190957445E-2</v>
      </c>
      <c r="G80" s="23">
        <v>4.8986774512636E-3</v>
      </c>
      <c r="H80" s="4"/>
      <c r="I80" s="4"/>
      <c r="J80" s="4"/>
      <c r="K80" s="4"/>
      <c r="L80" s="3"/>
      <c r="M80" s="5"/>
      <c r="N80" s="4"/>
    </row>
    <row r="81" spans="2:14" x14ac:dyDescent="0.25">
      <c r="B81" s="50" t="s">
        <v>33</v>
      </c>
      <c r="C81" s="24">
        <v>5.080634906971544</v>
      </c>
      <c r="D81" s="19">
        <f t="shared" si="4"/>
        <v>6.274771826456127E-2</v>
      </c>
      <c r="E81" s="19">
        <f t="shared" si="5"/>
        <v>5.5281332828130893E-2</v>
      </c>
      <c r="F81" s="23">
        <v>7.642491783159322E-2</v>
      </c>
      <c r="G81" s="23">
        <v>-1.2706134297396088E-2</v>
      </c>
      <c r="H81" s="4"/>
      <c r="I81" s="4"/>
      <c r="J81" s="4"/>
      <c r="K81" s="4"/>
      <c r="L81" s="3"/>
      <c r="M81" s="5"/>
      <c r="N81" s="4"/>
    </row>
    <row r="82" spans="2:14" x14ac:dyDescent="0.25">
      <c r="B82" s="50" t="s">
        <v>32</v>
      </c>
      <c r="C82" s="24">
        <v>5.5567231423448575</v>
      </c>
      <c r="D82" s="19">
        <f t="shared" si="4"/>
        <v>7.0423879454396543E-2</v>
      </c>
      <c r="E82" s="19">
        <f t="shared" si="5"/>
        <v>5.2864773348465878E-2</v>
      </c>
      <c r="F82" s="23">
        <v>8.4411825461742751E-2</v>
      </c>
      <c r="G82" s="23">
        <v>-1.2899108695527017E-2</v>
      </c>
      <c r="H82" s="4"/>
      <c r="I82" s="4"/>
      <c r="J82" s="4"/>
      <c r="K82" s="4"/>
      <c r="L82" s="3"/>
      <c r="M82" s="5"/>
      <c r="N82" s="4"/>
    </row>
    <row r="83" spans="2:14" x14ac:dyDescent="0.25">
      <c r="B83" s="50" t="s">
        <v>6</v>
      </c>
      <c r="C83" s="24">
        <v>4.5806313029996781</v>
      </c>
      <c r="D83" s="19">
        <f t="shared" si="4"/>
        <v>3.2672400765434872E-2</v>
      </c>
      <c r="E83" s="19">
        <f t="shared" si="5"/>
        <v>5.0172572443466512E-2</v>
      </c>
      <c r="F83" s="23">
        <v>5.5681717807702036E-2</v>
      </c>
      <c r="G83" s="23">
        <v>-2.1795695287827432E-2</v>
      </c>
      <c r="H83" s="4"/>
      <c r="I83" s="4"/>
      <c r="J83" s="4"/>
      <c r="K83" s="4"/>
      <c r="L83" s="3"/>
      <c r="M83" s="5"/>
      <c r="N83" s="4"/>
    </row>
    <row r="84" spans="2:14" x14ac:dyDescent="0.25">
      <c r="B84" s="50" t="s">
        <v>3</v>
      </c>
      <c r="C84" s="24">
        <v>4.5656456844096986</v>
      </c>
      <c r="D84" s="19">
        <f t="shared" si="4"/>
        <v>5.5498039825566226E-2</v>
      </c>
      <c r="E84" s="19">
        <f t="shared" si="5"/>
        <v>6.5965785229339449E-2</v>
      </c>
      <c r="F84" s="23">
        <v>6.3306525175086614E-2</v>
      </c>
      <c r="G84" s="23">
        <v>-7.3435882924111073E-3</v>
      </c>
      <c r="H84" s="4"/>
      <c r="I84" s="4"/>
      <c r="J84" s="4"/>
      <c r="K84" s="4"/>
      <c r="L84" s="3"/>
      <c r="M84" s="5"/>
      <c r="N84" s="4"/>
    </row>
    <row r="85" spans="2:14" x14ac:dyDescent="0.25">
      <c r="B85" s="50" t="s">
        <v>31</v>
      </c>
      <c r="C85" s="24">
        <v>5.7608495900564591</v>
      </c>
      <c r="D85" s="19">
        <f t="shared" si="4"/>
        <v>6.2347276739398438E-2</v>
      </c>
      <c r="E85" s="19">
        <f t="shared" si="5"/>
        <v>6.6535204230087963E-2</v>
      </c>
      <c r="F85" s="23">
        <v>8.2396992369411448E-2</v>
      </c>
      <c r="G85" s="23">
        <v>-1.8523439894380322E-2</v>
      </c>
      <c r="H85" s="4"/>
      <c r="I85" s="4"/>
      <c r="J85" s="4"/>
      <c r="K85" s="4"/>
      <c r="L85" s="3"/>
      <c r="M85" s="5"/>
      <c r="N85" s="4"/>
    </row>
    <row r="86" spans="2:14" x14ac:dyDescent="0.25">
      <c r="B86" s="50" t="s">
        <v>30</v>
      </c>
      <c r="C86" s="24">
        <v>5.6268560352391708</v>
      </c>
      <c r="D86" s="19">
        <f t="shared" si="4"/>
        <v>8.0052039123053698E-2</v>
      </c>
      <c r="E86" s="19">
        <f t="shared" si="5"/>
        <v>7.4539828732289079E-2</v>
      </c>
      <c r="F86" s="23">
        <v>0.10116092232718832</v>
      </c>
      <c r="G86" s="23">
        <v>-1.9169662468154991E-2</v>
      </c>
      <c r="H86" s="4"/>
      <c r="I86" s="4"/>
      <c r="J86" s="4"/>
      <c r="K86" s="4"/>
      <c r="L86" s="3"/>
      <c r="M86" s="5"/>
      <c r="N86" s="4"/>
    </row>
    <row r="87" spans="2:14" x14ac:dyDescent="0.25">
      <c r="B87" s="50" t="s">
        <v>29</v>
      </c>
      <c r="C87" s="24">
        <v>4.7458989161490042</v>
      </c>
      <c r="D87" s="19">
        <f t="shared" si="4"/>
        <v>5.7206296827811753E-2</v>
      </c>
      <c r="E87" s="19">
        <f t="shared" si="5"/>
        <v>6.303364089252457E-2</v>
      </c>
      <c r="F87" s="23">
        <v>8.893782017046381E-2</v>
      </c>
      <c r="G87" s="23">
        <v>-2.9139885450653935E-2</v>
      </c>
      <c r="H87" s="4"/>
      <c r="I87" s="4"/>
      <c r="J87" s="4"/>
      <c r="K87" s="4"/>
      <c r="L87" s="3"/>
      <c r="M87" s="5"/>
      <c r="N87" s="4"/>
    </row>
    <row r="88" spans="2:14" x14ac:dyDescent="0.25">
      <c r="B88" s="50" t="s">
        <v>28</v>
      </c>
      <c r="C88" s="24">
        <v>4.412079576324488</v>
      </c>
      <c r="D88" s="19">
        <f t="shared" si="4"/>
        <v>8.6361150246001772E-2</v>
      </c>
      <c r="E88" s="19">
        <f t="shared" si="5"/>
        <v>5.6747957373408209E-2</v>
      </c>
      <c r="F88" s="23">
        <v>0.10563184659291602</v>
      </c>
      <c r="G88" s="23">
        <v>-1.7429577852969946E-2</v>
      </c>
      <c r="H88" s="4"/>
      <c r="I88" s="4"/>
      <c r="J88" s="4"/>
      <c r="K88" s="4"/>
      <c r="L88" s="3"/>
      <c r="M88" s="5"/>
      <c r="N88" s="4"/>
    </row>
    <row r="89" spans="2:14" x14ac:dyDescent="0.25">
      <c r="B89" s="50" t="s">
        <v>27</v>
      </c>
      <c r="C89" s="24">
        <v>4.8661393725015429</v>
      </c>
      <c r="D89" s="19">
        <f t="shared" si="4"/>
        <v>4.5533475603760198E-2</v>
      </c>
      <c r="E89" s="19">
        <f t="shared" si="5"/>
        <v>5.8332813119770011E-2</v>
      </c>
      <c r="F89" s="23">
        <v>5.836321645708753E-2</v>
      </c>
      <c r="G89" s="23">
        <v>-1.212224749861901E-2</v>
      </c>
      <c r="H89" s="4"/>
      <c r="I89" s="4"/>
      <c r="J89" s="4"/>
      <c r="K89" s="4"/>
      <c r="L89" s="3"/>
      <c r="M89" s="5"/>
      <c r="N89" s="4"/>
    </row>
    <row r="90" spans="2:14" x14ac:dyDescent="0.25">
      <c r="B90" s="50" t="s">
        <v>26</v>
      </c>
      <c r="C90" s="24">
        <v>4.5024913458281688</v>
      </c>
      <c r="D90" s="19">
        <f t="shared" si="4"/>
        <v>3.8349246270462656E-2</v>
      </c>
      <c r="E90" s="19">
        <f t="shared" si="5"/>
        <v>7.3102590448526295E-2</v>
      </c>
      <c r="F90" s="23">
        <v>7.7543123469003827E-2</v>
      </c>
      <c r="G90" s="23">
        <v>-3.6373372299348561E-2</v>
      </c>
      <c r="H90" s="4"/>
      <c r="I90" s="4"/>
      <c r="J90" s="4"/>
      <c r="K90" s="4"/>
      <c r="L90" s="3"/>
      <c r="M90" s="5"/>
      <c r="N90" s="4"/>
    </row>
    <row r="91" spans="2:14" x14ac:dyDescent="0.25">
      <c r="B91" s="50" t="s">
        <v>25</v>
      </c>
      <c r="C91" s="24">
        <v>5.4515550126456054</v>
      </c>
      <c r="D91" s="19">
        <f t="shared" si="4"/>
        <v>9.1115717485087178E-2</v>
      </c>
      <c r="E91" s="19">
        <f t="shared" si="5"/>
        <v>0.11144167560364286</v>
      </c>
      <c r="F91" s="23">
        <v>0.12378449156956672</v>
      </c>
      <c r="G91" s="23">
        <v>-2.9070319380232412E-2</v>
      </c>
      <c r="H91" s="4"/>
      <c r="I91" s="4"/>
      <c r="J91" s="4"/>
      <c r="K91" s="4"/>
      <c r="L91" s="3"/>
      <c r="M91" s="5"/>
      <c r="N91" s="4"/>
    </row>
    <row r="92" spans="2:14" x14ac:dyDescent="0.25">
      <c r="B92" s="50" t="s">
        <v>24</v>
      </c>
      <c r="C92" s="24">
        <v>5.0752107183658222</v>
      </c>
      <c r="D92" s="19">
        <f t="shared" si="4"/>
        <v>8.984280759002905E-2</v>
      </c>
      <c r="E92" s="19">
        <f t="shared" si="5"/>
        <v>0.11681830474207033</v>
      </c>
      <c r="F92" s="23">
        <v>0.13538976190534724</v>
      </c>
      <c r="G92" s="23">
        <v>-4.0115699333842514E-2</v>
      </c>
      <c r="H92" s="4"/>
      <c r="I92" s="4"/>
      <c r="J92" s="4"/>
      <c r="K92" s="4"/>
      <c r="L92" s="3"/>
      <c r="M92" s="5"/>
      <c r="N92" s="4"/>
    </row>
    <row r="93" spans="2:14" x14ac:dyDescent="0.25">
      <c r="B93" s="50" t="s">
        <v>23</v>
      </c>
      <c r="C93" s="24">
        <v>4.7806594355884249</v>
      </c>
      <c r="D93" s="19">
        <f t="shared" si="4"/>
        <v>0.15336650173581234</v>
      </c>
      <c r="E93" s="19">
        <f t="shared" si="5"/>
        <v>0.11053160411272889</v>
      </c>
      <c r="F93" s="23">
        <v>0.18664457921715427</v>
      </c>
      <c r="G93" s="23">
        <v>-2.8043845700871817E-2</v>
      </c>
      <c r="H93" s="4"/>
      <c r="I93" s="4"/>
      <c r="J93" s="4"/>
      <c r="K93" s="4"/>
      <c r="L93" s="3"/>
      <c r="M93" s="5"/>
      <c r="N93" s="4"/>
    </row>
    <row r="94" spans="2:14" x14ac:dyDescent="0.25">
      <c r="B94" s="50" t="s">
        <v>22</v>
      </c>
      <c r="C94" s="24">
        <v>5.1911427323325059</v>
      </c>
      <c r="D94" s="19">
        <f t="shared" si="4"/>
        <v>0.10724560490036961</v>
      </c>
      <c r="E94" s="19">
        <f t="shared" si="5"/>
        <v>7.1285052982082611E-2</v>
      </c>
      <c r="F94" s="23">
        <v>9.5408799699604252E-2</v>
      </c>
      <c r="G94" s="23">
        <v>1.0805833588347413E-2</v>
      </c>
      <c r="H94" s="4"/>
      <c r="I94" s="4"/>
      <c r="J94" s="4"/>
      <c r="K94" s="4"/>
      <c r="L94" s="3"/>
      <c r="M94" s="5"/>
      <c r="N94" s="4"/>
    </row>
    <row r="95" spans="2:14" x14ac:dyDescent="0.25">
      <c r="B95" s="50" t="s">
        <v>5</v>
      </c>
      <c r="C95" s="24">
        <v>4.4357061344957351</v>
      </c>
      <c r="D95" s="19">
        <f t="shared" si="4"/>
        <v>7.0982705702004711E-2</v>
      </c>
      <c r="E95" s="23"/>
      <c r="F95" s="23">
        <v>5.4062446669971065E-2</v>
      </c>
      <c r="G95" s="23">
        <v>1.6052425627616884E-2</v>
      </c>
      <c r="H95" s="4"/>
      <c r="I95" s="4"/>
      <c r="J95" s="4"/>
      <c r="K95" s="4"/>
      <c r="L95" s="3"/>
      <c r="M95" s="5"/>
      <c r="N95" s="4"/>
    </row>
    <row r="96" spans="2:14" x14ac:dyDescent="0.25">
      <c r="B96" s="50" t="s">
        <v>2</v>
      </c>
      <c r="C96" s="24">
        <v>4.3255842380950575</v>
      </c>
      <c r="D96" s="19">
        <f t="shared" si="4"/>
        <v>3.562684834387353E-2</v>
      </c>
      <c r="E96" s="23"/>
      <c r="F96" s="23">
        <v>7.0194821051919654E-2</v>
      </c>
      <c r="G96" s="23">
        <v>-3.2300635387179977E-2</v>
      </c>
      <c r="H96" s="4"/>
      <c r="I96" s="4"/>
      <c r="J96" s="4"/>
      <c r="K96" s="4"/>
      <c r="L96" s="3"/>
      <c r="M96" s="5"/>
      <c r="N96" s="4"/>
    </row>
    <row r="97" spans="2:14" x14ac:dyDescent="0.25">
      <c r="B97" s="50" t="s">
        <v>21</v>
      </c>
      <c r="C97" s="24">
        <v>5.4227555491438775</v>
      </c>
      <c r="D97" s="23"/>
      <c r="E97" s="23"/>
      <c r="F97" s="23"/>
      <c r="G97" s="23"/>
      <c r="H97" s="4"/>
      <c r="I97" s="4"/>
      <c r="J97" s="4"/>
      <c r="K97" s="4"/>
      <c r="L97" s="3"/>
      <c r="M97" s="5"/>
      <c r="N97" s="4"/>
    </row>
    <row r="98" spans="2:14" x14ac:dyDescent="0.25">
      <c r="B98" s="50" t="s">
        <v>20</v>
      </c>
      <c r="C98" s="24">
        <v>5.2098008534921023</v>
      </c>
      <c r="D98" s="23"/>
      <c r="E98" s="23"/>
      <c r="F98" s="23"/>
      <c r="G98" s="23"/>
      <c r="H98" s="4"/>
      <c r="I98" s="4"/>
      <c r="J98" s="4"/>
      <c r="K98" s="4"/>
      <c r="L98" s="3"/>
      <c r="M98" s="5"/>
      <c r="N98" s="4"/>
    </row>
    <row r="99" spans="2:14" x14ac:dyDescent="0.25">
      <c r="B99" s="50" t="s">
        <v>19</v>
      </c>
      <c r="C99" s="24">
        <v>4.4890944467406761</v>
      </c>
      <c r="D99" s="23"/>
      <c r="E99" s="23"/>
      <c r="F99" s="23"/>
      <c r="G99" s="23"/>
      <c r="H99" s="4"/>
      <c r="I99" s="4"/>
      <c r="J99" s="4"/>
      <c r="K99" s="4"/>
      <c r="L99" s="3"/>
      <c r="M99" s="5"/>
      <c r="N99" s="4"/>
    </row>
    <row r="100" spans="2:14" x14ac:dyDescent="0.25">
      <c r="B100" s="50" t="s">
        <v>18</v>
      </c>
      <c r="C100" s="24">
        <v>4.0613377745746817</v>
      </c>
      <c r="D100" s="23"/>
      <c r="E100" s="23"/>
      <c r="F100" s="23"/>
      <c r="G100" s="23"/>
      <c r="H100" s="4"/>
      <c r="I100" s="4"/>
      <c r="J100" s="4"/>
      <c r="K100" s="4"/>
      <c r="L100" s="3"/>
      <c r="M100" s="5"/>
      <c r="N100" s="4"/>
    </row>
    <row r="101" spans="2:14" x14ac:dyDescent="0.25">
      <c r="B101" s="50" t="s">
        <v>17</v>
      </c>
      <c r="C101" s="24">
        <v>4.6542167095046976</v>
      </c>
      <c r="D101" s="23"/>
      <c r="E101" s="23"/>
      <c r="F101" s="23"/>
      <c r="G101" s="23"/>
      <c r="H101" s="4"/>
      <c r="I101" s="4"/>
      <c r="J101" s="4"/>
      <c r="K101" s="4"/>
      <c r="L101" s="3"/>
      <c r="M101" s="5"/>
      <c r="N101" s="4"/>
    </row>
    <row r="102" spans="2:14" x14ac:dyDescent="0.25">
      <c r="B102" s="50" t="s">
        <v>16</v>
      </c>
      <c r="C102" s="24">
        <v>4.3362012945068278</v>
      </c>
      <c r="D102" s="23"/>
      <c r="E102" s="23"/>
      <c r="F102" s="23"/>
      <c r="G102" s="23"/>
      <c r="H102" s="4"/>
      <c r="I102" s="4"/>
      <c r="J102" s="4"/>
      <c r="K102" s="4"/>
      <c r="L102" s="3"/>
      <c r="M102" s="5"/>
      <c r="N102" s="4"/>
    </row>
    <row r="103" spans="2:14" x14ac:dyDescent="0.25">
      <c r="B103" s="50" t="s">
        <v>15</v>
      </c>
      <c r="C103" s="24">
        <v>4.996312421574217</v>
      </c>
      <c r="D103" s="23"/>
      <c r="E103" s="23"/>
      <c r="F103" s="23"/>
      <c r="G103" s="23"/>
      <c r="H103" s="4"/>
      <c r="I103" s="4"/>
      <c r="J103" s="4"/>
      <c r="K103" s="4"/>
      <c r="L103" s="3"/>
      <c r="M103" s="5"/>
      <c r="N103" s="4"/>
    </row>
    <row r="104" spans="2:14" x14ac:dyDescent="0.25">
      <c r="B104" s="50" t="s">
        <v>14</v>
      </c>
      <c r="C104" s="24">
        <v>4.6568281985441944</v>
      </c>
      <c r="D104" s="23"/>
      <c r="E104" s="23"/>
      <c r="F104" s="23"/>
      <c r="G104" s="23"/>
      <c r="H104" s="4"/>
      <c r="I104" s="4"/>
      <c r="J104" s="4"/>
      <c r="K104" s="4"/>
      <c r="L104" s="3"/>
      <c r="M104" s="5"/>
      <c r="N104" s="4"/>
    </row>
    <row r="105" spans="2:14" x14ac:dyDescent="0.25">
      <c r="B105" s="50" t="s">
        <v>13</v>
      </c>
      <c r="C105" s="24">
        <v>4.1449612316584101</v>
      </c>
      <c r="D105" s="23"/>
      <c r="E105" s="23"/>
      <c r="F105" s="23"/>
      <c r="G105" s="23"/>
      <c r="H105" s="4"/>
      <c r="I105" s="4"/>
      <c r="J105" s="4"/>
      <c r="K105" s="4"/>
      <c r="L105" s="3"/>
      <c r="M105" s="5"/>
      <c r="N105" s="4"/>
    </row>
    <row r="106" spans="2:14" x14ac:dyDescent="0.25">
      <c r="B106" s="50" t="s">
        <v>12</v>
      </c>
      <c r="C106" s="24">
        <v>4.6883389822076618</v>
      </c>
      <c r="D106" s="23"/>
      <c r="E106" s="23"/>
      <c r="F106" s="23"/>
      <c r="G106" s="23"/>
      <c r="H106" s="4"/>
      <c r="I106" s="4"/>
      <c r="J106" s="4"/>
      <c r="K106" s="4"/>
      <c r="L106" s="3"/>
      <c r="M106" s="5"/>
      <c r="N106" s="4"/>
    </row>
    <row r="107" spans="2:14" x14ac:dyDescent="0.25">
      <c r="B107" s="50" t="s">
        <v>4</v>
      </c>
      <c r="C107" s="24">
        <v>4.1417159314334873</v>
      </c>
      <c r="D107" s="23"/>
      <c r="E107" s="23"/>
      <c r="F107" s="23"/>
      <c r="G107" s="23"/>
      <c r="H107" s="4"/>
      <c r="I107" s="4"/>
      <c r="J107" s="4"/>
      <c r="K107" s="4"/>
      <c r="L107" s="3"/>
      <c r="M107" s="5"/>
      <c r="N107" s="4"/>
    </row>
    <row r="108" spans="2:14" x14ac:dyDescent="0.25">
      <c r="B108" s="50" t="s">
        <v>1</v>
      </c>
      <c r="C108" s="24">
        <v>4.1767787741427638</v>
      </c>
      <c r="D108" s="23"/>
      <c r="E108" s="23"/>
      <c r="F108" s="23"/>
      <c r="G108" s="23"/>
      <c r="H108" s="4"/>
      <c r="I108" s="4"/>
      <c r="J108" s="4"/>
      <c r="K108" s="4"/>
      <c r="L108" s="3"/>
      <c r="M108" s="5"/>
      <c r="N108" s="4"/>
    </row>
    <row r="109" spans="2:14" x14ac:dyDescent="0.25">
      <c r="C109" s="7"/>
      <c r="D109" s="7"/>
      <c r="E109" s="7"/>
      <c r="F109" s="7"/>
      <c r="G109" s="7"/>
      <c r="N109" s="4"/>
    </row>
    <row r="110" spans="2:14" x14ac:dyDescent="0.25">
      <c r="N110" s="4"/>
    </row>
  </sheetData>
  <sortState ref="B8:G100">
    <sortCondition descending="1" ref="B8:B100"/>
  </sortState>
  <mergeCells count="1">
    <mergeCell ref="I18:P18"/>
  </mergeCells>
  <pageMargins left="0.7" right="0.7" top="0.75" bottom="0.75" header="0.3" footer="0.3"/>
  <pageSetup scale="4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0"/>
  <sheetViews>
    <sheetView showGridLines="0" zoomScale="70" zoomScaleNormal="70" workbookViewId="0">
      <selection activeCell="I19" sqref="I19"/>
    </sheetView>
  </sheetViews>
  <sheetFormatPr defaultRowHeight="15" x14ac:dyDescent="0.25"/>
  <cols>
    <col min="1" max="1" width="13.7109375" customWidth="1"/>
    <col min="2" max="2" width="17.85546875" customWidth="1"/>
    <col min="3" max="3" width="16.85546875" customWidth="1"/>
    <col min="4" max="4" width="17.140625" customWidth="1"/>
    <col min="5" max="5" width="17.5703125" customWidth="1"/>
    <col min="6" max="6" width="17.85546875" customWidth="1"/>
    <col min="7" max="7" width="16.5703125" customWidth="1"/>
    <col min="8" max="8" width="13.7109375" customWidth="1"/>
    <col min="9" max="9" width="37.28515625" customWidth="1"/>
    <col min="10" max="10" width="32.5703125" bestFit="1" customWidth="1"/>
    <col min="11" max="11" width="32.140625" bestFit="1" customWidth="1"/>
    <col min="12" max="16" width="32.5703125" bestFit="1" customWidth="1"/>
  </cols>
  <sheetData>
    <row r="1" spans="1:16" s="46" customFormat="1" ht="106.5" customHeight="1" x14ac:dyDescent="0.45">
      <c r="A1" s="45"/>
    </row>
    <row r="2" spans="1:16" ht="9" customHeight="1" x14ac:dyDescent="0.25"/>
    <row r="3" spans="1:16" s="29" customFormat="1" ht="30" customHeight="1" x14ac:dyDescent="0.45">
      <c r="A3" s="27"/>
      <c r="B3" s="28" t="s">
        <v>108</v>
      </c>
    </row>
    <row r="4" spans="1:16" ht="219.95" customHeight="1" x14ac:dyDescent="0.25"/>
    <row r="5" spans="1:16" ht="30" customHeight="1" x14ac:dyDescent="0.25">
      <c r="A5" s="11"/>
      <c r="B5" s="25" t="s">
        <v>109</v>
      </c>
    </row>
    <row r="6" spans="1:16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94</v>
      </c>
      <c r="H6" s="2"/>
      <c r="I6" s="54" t="s">
        <v>130</v>
      </c>
      <c r="J6" s="54" t="s">
        <v>131</v>
      </c>
      <c r="K6" s="54" t="s">
        <v>132</v>
      </c>
      <c r="L6" s="54" t="s">
        <v>133</v>
      </c>
      <c r="M6" s="54" t="s">
        <v>134</v>
      </c>
      <c r="N6" s="54" t="s">
        <v>135</v>
      </c>
      <c r="O6" s="54" t="s">
        <v>136</v>
      </c>
      <c r="P6" s="54" t="s">
        <v>137</v>
      </c>
    </row>
    <row r="7" spans="1:16" x14ac:dyDescent="0.25">
      <c r="A7" s="3"/>
      <c r="B7" s="50" t="s">
        <v>115</v>
      </c>
      <c r="C7" s="24">
        <v>5.8128565071620093</v>
      </c>
      <c r="D7" s="19">
        <f>C7/C19-1</f>
        <v>8.1413011523064904E-2</v>
      </c>
      <c r="E7" s="19">
        <f t="shared" ref="E7:E12" si="0">AVERAGE(D7:D9)</f>
        <v>5.5251517668113724E-2</v>
      </c>
      <c r="F7" s="23">
        <v>2.7790056579670486E-2</v>
      </c>
      <c r="G7" s="23">
        <v>5.2173062582297369E-2</v>
      </c>
      <c r="H7" s="31"/>
      <c r="I7" s="32">
        <v>40178</v>
      </c>
      <c r="J7" s="32">
        <v>40543</v>
      </c>
      <c r="K7" s="32">
        <v>40908</v>
      </c>
      <c r="L7" s="32">
        <v>41274</v>
      </c>
      <c r="M7" s="32">
        <v>41639</v>
      </c>
      <c r="N7" s="32">
        <v>42004</v>
      </c>
      <c r="O7" s="32">
        <v>42369</v>
      </c>
      <c r="P7" s="32">
        <v>42735</v>
      </c>
    </row>
    <row r="8" spans="1:16" x14ac:dyDescent="0.25">
      <c r="A8" s="3"/>
      <c r="B8" s="50" t="s">
        <v>116</v>
      </c>
      <c r="C8" s="24">
        <v>4.9440934258978331</v>
      </c>
      <c r="D8" s="19">
        <f t="shared" ref="D8:D12" si="1">C8/C20-1</f>
        <v>8.1713263049392637E-2</v>
      </c>
      <c r="E8" s="19">
        <f t="shared" si="0"/>
        <v>6.5296625795364951E-2</v>
      </c>
      <c r="F8" s="23">
        <v>2.971158630162396E-2</v>
      </c>
      <c r="G8" s="23">
        <v>5.0501205812921501E-2</v>
      </c>
      <c r="H8" s="31"/>
      <c r="I8" s="32">
        <v>40177</v>
      </c>
      <c r="J8" s="32">
        <v>40193</v>
      </c>
      <c r="K8" s="32">
        <v>40907</v>
      </c>
      <c r="L8" s="32">
        <v>41271</v>
      </c>
      <c r="M8" s="32">
        <v>41275</v>
      </c>
      <c r="N8" s="32">
        <v>42003</v>
      </c>
      <c r="O8" s="32">
        <v>42368</v>
      </c>
      <c r="P8" s="32">
        <v>42370</v>
      </c>
    </row>
    <row r="9" spans="1:16" x14ac:dyDescent="0.25">
      <c r="A9" s="5"/>
      <c r="B9" s="50" t="s">
        <v>117</v>
      </c>
      <c r="C9" s="24">
        <v>4.6003071383368237</v>
      </c>
      <c r="D9" s="19">
        <f t="shared" si="1"/>
        <v>2.6282784318836239E-3</v>
      </c>
      <c r="E9" s="19">
        <f t="shared" si="0"/>
        <v>3.5861552389146345E-2</v>
      </c>
      <c r="F9" s="23">
        <v>-1.0059963091441637E-2</v>
      </c>
      <c r="G9" s="23">
        <v>1.2817181900176999E-2</v>
      </c>
      <c r="H9" s="31"/>
      <c r="I9" s="32">
        <v>40175</v>
      </c>
      <c r="J9" s="32">
        <v>40542</v>
      </c>
      <c r="K9" s="32">
        <v>40905</v>
      </c>
      <c r="L9" s="32">
        <v>41264</v>
      </c>
      <c r="M9" s="32">
        <v>41638</v>
      </c>
      <c r="N9" s="32">
        <v>41640</v>
      </c>
      <c r="O9" s="32">
        <v>42005</v>
      </c>
      <c r="P9" s="32">
        <v>42734</v>
      </c>
    </row>
    <row r="10" spans="1:16" x14ac:dyDescent="0.25">
      <c r="B10" s="50" t="s">
        <v>118</v>
      </c>
      <c r="C10" s="24">
        <v>5.9852496119110077</v>
      </c>
      <c r="D10" s="19">
        <f t="shared" si="1"/>
        <v>0.11154833590481861</v>
      </c>
      <c r="E10" s="19">
        <f t="shared" si="0"/>
        <v>1.8810878508943658E-2</v>
      </c>
      <c r="F10" s="23">
        <v>4.6471906348396042E-2</v>
      </c>
      <c r="G10" s="23">
        <v>6.218650415901017E-2</v>
      </c>
      <c r="H10" s="31"/>
      <c r="I10" s="32">
        <v>40162</v>
      </c>
      <c r="J10" s="32">
        <v>40527</v>
      </c>
      <c r="K10" s="32">
        <v>40906</v>
      </c>
      <c r="L10" s="32">
        <v>41228</v>
      </c>
      <c r="M10" s="32">
        <v>41590</v>
      </c>
      <c r="N10" s="32">
        <v>42002</v>
      </c>
      <c r="O10" s="32">
        <v>42339</v>
      </c>
      <c r="P10" s="32">
        <v>42719</v>
      </c>
    </row>
    <row r="11" spans="1:16" x14ac:dyDescent="0.25">
      <c r="B11" s="50" t="s">
        <v>119</v>
      </c>
      <c r="C11" s="24">
        <v>5.0415100638738455</v>
      </c>
      <c r="D11" s="19">
        <f t="shared" si="1"/>
        <v>-6.5919571692631962E-3</v>
      </c>
      <c r="E11" s="19">
        <f t="shared" si="0"/>
        <v>1.3938503291427058E-3</v>
      </c>
      <c r="F11" s="23">
        <v>1.5118125876408595E-2</v>
      </c>
      <c r="G11" s="23">
        <v>-2.1386755385663814E-2</v>
      </c>
      <c r="H11" s="31"/>
      <c r="I11" s="32">
        <v>40148</v>
      </c>
      <c r="J11" s="32">
        <v>40540</v>
      </c>
      <c r="K11" s="32">
        <v>40892</v>
      </c>
      <c r="L11" s="32">
        <v>41260</v>
      </c>
      <c r="M11" s="32">
        <v>41591</v>
      </c>
      <c r="N11" s="32">
        <v>41988</v>
      </c>
      <c r="O11" s="32">
        <v>42359</v>
      </c>
      <c r="P11" s="32">
        <v>42732</v>
      </c>
    </row>
    <row r="12" spans="1:16" x14ac:dyDescent="0.25">
      <c r="B12" s="50" t="s">
        <v>120</v>
      </c>
      <c r="C12" s="24">
        <v>5.9722045644083765</v>
      </c>
      <c r="D12" s="19">
        <f t="shared" si="1"/>
        <v>-4.8523743208724435E-2</v>
      </c>
      <c r="E12" s="19">
        <f t="shared" si="0"/>
        <v>5.2395479567181491E-2</v>
      </c>
      <c r="F12" s="23">
        <v>-1.8415281597440991E-2</v>
      </c>
      <c r="G12" s="23">
        <v>-3.0673319426042678E-2</v>
      </c>
      <c r="H12" s="31"/>
      <c r="I12" s="32">
        <v>40169</v>
      </c>
      <c r="J12" s="32">
        <v>40541</v>
      </c>
      <c r="K12" s="32">
        <v>40617</v>
      </c>
      <c r="L12" s="32">
        <v>41248</v>
      </c>
      <c r="M12" s="32">
        <v>41593</v>
      </c>
      <c r="N12" s="32">
        <v>41989</v>
      </c>
      <c r="O12" s="32">
        <v>42367</v>
      </c>
      <c r="P12" s="32">
        <v>42733</v>
      </c>
    </row>
    <row r="13" spans="1:16" x14ac:dyDescent="0.25">
      <c r="B13" s="50" t="s">
        <v>114</v>
      </c>
      <c r="C13" s="24">
        <v>18.709095314976008</v>
      </c>
      <c r="D13" s="19">
        <f>C13/C25-1</f>
        <v>5.9297251365415748E-2</v>
      </c>
      <c r="E13" s="19">
        <f>AVERAGE(D13:D15)</f>
        <v>0.12322390358701063</v>
      </c>
      <c r="F13" s="23">
        <v>6.2512469043148444E-2</v>
      </c>
      <c r="G13" s="23">
        <v>-3.026051713659772E-3</v>
      </c>
      <c r="I13" s="32">
        <v>40168</v>
      </c>
      <c r="J13" s="32">
        <v>40532</v>
      </c>
      <c r="K13" s="32">
        <v>40897</v>
      </c>
      <c r="L13" s="32">
        <v>41263</v>
      </c>
      <c r="M13" s="32">
        <v>41613</v>
      </c>
      <c r="N13" s="32">
        <v>41997</v>
      </c>
      <c r="O13" s="32">
        <v>42366</v>
      </c>
      <c r="P13" s="32">
        <v>42724</v>
      </c>
    </row>
    <row r="14" spans="1:16" x14ac:dyDescent="0.25">
      <c r="B14" s="50" t="s">
        <v>113</v>
      </c>
      <c r="C14" s="24">
        <v>8.9315180740526543</v>
      </c>
      <c r="D14" s="19">
        <f t="shared" ref="D14:D77" si="2">C14/C26-1</f>
        <v>0.14641293054485316</v>
      </c>
      <c r="E14" s="19">
        <f t="shared" ref="E14:E77" si="3">AVERAGE(D14:D16)</f>
        <v>6.3178510673167154E-2</v>
      </c>
      <c r="F14" s="23">
        <v>6.3665966898779347E-2</v>
      </c>
      <c r="G14" s="23">
        <v>7.7794125431436489E-2</v>
      </c>
      <c r="I14" s="32">
        <v>40176</v>
      </c>
      <c r="J14" s="32">
        <v>40192</v>
      </c>
      <c r="K14" s="32">
        <v>40898</v>
      </c>
      <c r="L14" s="32">
        <v>41273</v>
      </c>
      <c r="M14" s="32">
        <v>41624</v>
      </c>
      <c r="N14" s="32">
        <v>41978</v>
      </c>
      <c r="O14" s="32">
        <v>42353</v>
      </c>
      <c r="P14" s="32">
        <v>42725</v>
      </c>
    </row>
    <row r="15" spans="1:16" x14ac:dyDescent="0.25">
      <c r="B15" s="50" t="s">
        <v>112</v>
      </c>
      <c r="C15" s="24">
        <v>6.4636482014170058</v>
      </c>
      <c r="D15" s="19">
        <f t="shared" si="2"/>
        <v>0.16396152885076298</v>
      </c>
      <c r="E15" s="19">
        <f t="shared" si="3"/>
        <v>5.6915747662260784E-2</v>
      </c>
      <c r="F15" s="23">
        <v>5.7495173418013357E-2</v>
      </c>
      <c r="G15" s="23">
        <v>0.10067786417278035</v>
      </c>
      <c r="I15" s="32">
        <v>40154</v>
      </c>
      <c r="J15" s="32">
        <v>40528</v>
      </c>
      <c r="K15" s="32">
        <v>40904</v>
      </c>
      <c r="L15" s="32">
        <v>40909</v>
      </c>
      <c r="M15" s="32">
        <v>41589</v>
      </c>
      <c r="N15" s="32">
        <v>41995</v>
      </c>
      <c r="O15" s="32">
        <v>42360</v>
      </c>
      <c r="P15" s="32">
        <v>42720</v>
      </c>
    </row>
    <row r="16" spans="1:16" x14ac:dyDescent="0.25">
      <c r="B16" s="50" t="s">
        <v>93</v>
      </c>
      <c r="C16" s="24">
        <v>4.6721419877074499</v>
      </c>
      <c r="D16" s="19">
        <f t="shared" si="2"/>
        <v>-0.12083892737611468</v>
      </c>
      <c r="E16" s="19">
        <f t="shared" si="3"/>
        <v>-1.9298401607403814E-3</v>
      </c>
      <c r="F16" s="23">
        <v>-5.7723593005875706E-2</v>
      </c>
      <c r="G16" s="23">
        <v>-6.698176235949449E-2</v>
      </c>
      <c r="I16" s="32">
        <v>40028</v>
      </c>
      <c r="J16" s="32">
        <v>40539</v>
      </c>
      <c r="K16" s="32">
        <v>40882</v>
      </c>
      <c r="L16" s="32">
        <v>41272</v>
      </c>
      <c r="M16" s="32">
        <v>41625</v>
      </c>
      <c r="N16" s="32">
        <v>41992</v>
      </c>
      <c r="O16" s="32">
        <v>42340</v>
      </c>
      <c r="P16" s="32">
        <v>42723</v>
      </c>
    </row>
    <row r="17" spans="2:16" x14ac:dyDescent="0.25">
      <c r="B17" s="50" t="s">
        <v>92</v>
      </c>
      <c r="C17" s="24">
        <v>5.601530434587132</v>
      </c>
      <c r="D17" s="19">
        <f t="shared" si="2"/>
        <v>0.12762464151213404</v>
      </c>
      <c r="E17" s="19">
        <f t="shared" si="3"/>
        <v>5.6665253796747105E-2</v>
      </c>
      <c r="F17" s="23">
        <v>6.9466462647153282E-2</v>
      </c>
      <c r="G17" s="23">
        <v>5.4380554132597458E-2</v>
      </c>
      <c r="L17" s="3"/>
    </row>
    <row r="18" spans="2:16" ht="15.75" x14ac:dyDescent="0.25">
      <c r="B18" s="50" t="s">
        <v>91</v>
      </c>
      <c r="C18" s="24">
        <v>4.9569905996300569</v>
      </c>
      <c r="D18" s="19">
        <f t="shared" si="2"/>
        <v>-1.2575234618240505E-2</v>
      </c>
      <c r="E18" s="19">
        <f t="shared" si="3"/>
        <v>-9.0694739918332577E-3</v>
      </c>
      <c r="F18" s="23">
        <v>6.9069066326876705E-3</v>
      </c>
      <c r="G18" s="23">
        <v>-1.9348502947587054E-2</v>
      </c>
      <c r="I18" s="61" t="s">
        <v>138</v>
      </c>
      <c r="J18" s="62"/>
      <c r="K18" s="62"/>
      <c r="L18" s="62"/>
      <c r="M18" s="62"/>
      <c r="N18" s="62"/>
      <c r="O18" s="62"/>
      <c r="P18" s="63"/>
    </row>
    <row r="19" spans="2:16" x14ac:dyDescent="0.25">
      <c r="B19" s="50" t="s">
        <v>90</v>
      </c>
      <c r="C19" s="24">
        <v>5.3752418781933899</v>
      </c>
      <c r="D19" s="19">
        <f t="shared" si="2"/>
        <v>5.4946354496347771E-2</v>
      </c>
      <c r="E19" s="19">
        <f t="shared" si="3"/>
        <v>-5.5356402198952033E-3</v>
      </c>
      <c r="F19" s="23">
        <v>4.2754548730012054E-2</v>
      </c>
      <c r="G19" s="23">
        <v>1.1691922879822458E-2</v>
      </c>
      <c r="I19" s="55" t="s">
        <v>139</v>
      </c>
      <c r="J19" s="55" t="s">
        <v>121</v>
      </c>
      <c r="K19" s="55" t="s">
        <v>122</v>
      </c>
      <c r="L19" s="55" t="s">
        <v>123</v>
      </c>
      <c r="M19" s="55" t="s">
        <v>124</v>
      </c>
      <c r="N19" s="55" t="s">
        <v>125</v>
      </c>
      <c r="O19" s="55" t="s">
        <v>126</v>
      </c>
      <c r="P19" s="55" t="s">
        <v>127</v>
      </c>
    </row>
    <row r="20" spans="2:16" x14ac:dyDescent="0.25">
      <c r="B20" s="50" t="s">
        <v>89</v>
      </c>
      <c r="C20" s="24">
        <v>4.5706136688758328</v>
      </c>
      <c r="D20" s="19">
        <f t="shared" si="2"/>
        <v>-6.9579541853607041E-2</v>
      </c>
      <c r="E20" s="19">
        <f t="shared" si="3"/>
        <v>-1.1784754307961776E-2</v>
      </c>
      <c r="F20" s="23">
        <v>-7.755001389440519E-3</v>
      </c>
      <c r="G20" s="23">
        <v>-6.2307737051574552E-2</v>
      </c>
      <c r="I20" s="33" t="s">
        <v>128</v>
      </c>
      <c r="J20" s="41">
        <v>7.4585560045453386E-2</v>
      </c>
      <c r="K20" s="41">
        <v>0.18291412046579089</v>
      </c>
      <c r="L20" s="41">
        <v>0.18123497228525506</v>
      </c>
      <c r="M20" s="41">
        <v>0.14322547919669104</v>
      </c>
      <c r="N20" s="41">
        <v>0.14551601355351843</v>
      </c>
      <c r="O20" s="41">
        <v>0.16689409425663659</v>
      </c>
      <c r="P20" s="41">
        <v>0.10562976019665457</v>
      </c>
    </row>
    <row r="21" spans="2:16" x14ac:dyDescent="0.25">
      <c r="B21" s="50" t="s">
        <v>88</v>
      </c>
      <c r="C21" s="24">
        <v>4.5882479452222613</v>
      </c>
      <c r="D21" s="19">
        <f t="shared" si="2"/>
        <v>-1.9737333024263393E-3</v>
      </c>
      <c r="E21" s="19">
        <f t="shared" si="3"/>
        <v>4.5591572116493305E-2</v>
      </c>
      <c r="F21" s="23">
        <v>3.0866587011920243E-2</v>
      </c>
      <c r="G21" s="23">
        <v>-3.1857003348549573E-2</v>
      </c>
      <c r="I21" s="33" t="s">
        <v>129</v>
      </c>
      <c r="J21" s="41">
        <v>7.9794454935204734E-2</v>
      </c>
      <c r="K21" s="41">
        <v>0.14259135839483866</v>
      </c>
      <c r="L21" s="41">
        <v>0.15334494974259563</v>
      </c>
      <c r="M21" s="41">
        <v>0.1455452205213206</v>
      </c>
      <c r="N21" s="41">
        <v>0.15167002495565765</v>
      </c>
      <c r="O21" s="41">
        <v>0.18416725484431032</v>
      </c>
      <c r="P21" s="41">
        <v>0.14288673660607246</v>
      </c>
    </row>
    <row r="22" spans="2:16" x14ac:dyDescent="0.25">
      <c r="B22" s="50" t="s">
        <v>87</v>
      </c>
      <c r="C22" s="24">
        <v>5.3846057958774383</v>
      </c>
      <c r="D22" s="19">
        <f t="shared" si="2"/>
        <v>3.6199012232148053E-2</v>
      </c>
      <c r="E22" s="19">
        <f t="shared" si="3"/>
        <v>8.7366463544437403E-2</v>
      </c>
      <c r="F22" s="23">
        <v>3.3910009445885292E-2</v>
      </c>
      <c r="G22" s="23">
        <v>2.2139284515578783E-3</v>
      </c>
      <c r="J22" s="4"/>
      <c r="K22" s="4"/>
      <c r="L22" s="3"/>
    </row>
    <row r="23" spans="2:16" x14ac:dyDescent="0.25">
      <c r="B23" s="50" t="s">
        <v>11</v>
      </c>
      <c r="C23" s="24">
        <v>5.0749640092584292</v>
      </c>
      <c r="D23" s="19">
        <f t="shared" si="2"/>
        <v>0.10254943741975819</v>
      </c>
      <c r="E23" s="19">
        <f t="shared" si="3"/>
        <v>0.1265352651568569</v>
      </c>
      <c r="F23" s="23">
        <v>5.9567602174472656E-2</v>
      </c>
      <c r="G23" s="23">
        <v>4.0565448733121734E-2</v>
      </c>
      <c r="J23" s="4"/>
      <c r="K23" s="4"/>
      <c r="L23" s="3"/>
    </row>
    <row r="24" spans="2:16" x14ac:dyDescent="0.25">
      <c r="B24" s="50" t="s">
        <v>86</v>
      </c>
      <c r="C24" s="24">
        <v>6.2767772940008246</v>
      </c>
      <c r="D24" s="19">
        <f t="shared" si="2"/>
        <v>0.12335094098140598</v>
      </c>
      <c r="E24" s="19">
        <f t="shared" si="3"/>
        <v>0.12594056513429672</v>
      </c>
      <c r="F24" s="23">
        <v>9.1128479840507648E-2</v>
      </c>
      <c r="G24" s="23">
        <v>2.9531317105395694E-2</v>
      </c>
      <c r="J24" s="4"/>
      <c r="K24" s="4"/>
      <c r="L24" s="3"/>
    </row>
    <row r="25" spans="2:16" x14ac:dyDescent="0.25">
      <c r="B25" s="50" t="s">
        <v>85</v>
      </c>
      <c r="C25" s="24">
        <v>17.661799170025514</v>
      </c>
      <c r="D25" s="19">
        <f t="shared" si="2"/>
        <v>0.15370541706940655</v>
      </c>
      <c r="E25" s="19">
        <f t="shared" si="3"/>
        <v>0.1198852137874639</v>
      </c>
      <c r="F25" s="23">
        <v>0.10541040536139823</v>
      </c>
      <c r="G25" s="23">
        <v>4.3689666275774419E-2</v>
      </c>
      <c r="J25" s="4"/>
      <c r="K25" s="4"/>
      <c r="L25" s="3"/>
    </row>
    <row r="26" spans="2:16" x14ac:dyDescent="0.25">
      <c r="B26" s="50" t="s">
        <v>84</v>
      </c>
      <c r="C26" s="24">
        <v>7.7908385679214129</v>
      </c>
      <c r="D26" s="19">
        <f t="shared" si="2"/>
        <v>0.1007653373520776</v>
      </c>
      <c r="E26" s="19">
        <f t="shared" si="3"/>
        <v>0.13732285623725957</v>
      </c>
      <c r="F26" s="23">
        <v>0.10340071583129173</v>
      </c>
      <c r="G26" s="23">
        <v>-2.3884146905130965E-3</v>
      </c>
      <c r="K26" s="4"/>
      <c r="L26" s="3"/>
    </row>
    <row r="27" spans="2:16" x14ac:dyDescent="0.25">
      <c r="B27" s="50" t="s">
        <v>83</v>
      </c>
      <c r="C27" s="24">
        <v>5.5531459083522172</v>
      </c>
      <c r="D27" s="19">
        <f t="shared" si="2"/>
        <v>0.10518488694090755</v>
      </c>
      <c r="E27" s="19">
        <f t="shared" si="3"/>
        <v>0.10444167793785852</v>
      </c>
      <c r="F27" s="23">
        <v>0.1195392184000732</v>
      </c>
      <c r="G27" s="23">
        <v>-1.282164235360983E-2</v>
      </c>
      <c r="K27" s="4"/>
      <c r="L27" s="3"/>
    </row>
    <row r="28" spans="2:16" x14ac:dyDescent="0.25">
      <c r="B28" s="50" t="s">
        <v>82</v>
      </c>
      <c r="C28" s="24">
        <v>5.314318539790766</v>
      </c>
      <c r="D28" s="19">
        <f t="shared" si="2"/>
        <v>0.20601834441879352</v>
      </c>
      <c r="E28" s="19">
        <f t="shared" si="3"/>
        <v>0.10324873623169806</v>
      </c>
      <c r="F28" s="23">
        <v>0.12321818593535361</v>
      </c>
      <c r="G28" s="23">
        <v>7.3716896254211184E-2</v>
      </c>
      <c r="H28" s="6"/>
      <c r="I28" s="4"/>
      <c r="J28" s="4"/>
      <c r="K28" s="4"/>
      <c r="L28" s="3"/>
      <c r="M28" s="5"/>
      <c r="N28" s="4"/>
    </row>
    <row r="29" spans="2:16" x14ac:dyDescent="0.25">
      <c r="B29" s="50" t="s">
        <v>81</v>
      </c>
      <c r="C29" s="24">
        <v>4.9675487998165169</v>
      </c>
      <c r="D29" s="19">
        <f t="shared" si="2"/>
        <v>2.1218024538744995E-3</v>
      </c>
      <c r="E29" s="19">
        <f t="shared" si="3"/>
        <v>7.8674102094407061E-2</v>
      </c>
      <c r="F29" s="23">
        <v>3.1831241521376841E-2</v>
      </c>
      <c r="G29" s="23">
        <v>-2.8792924532598629E-2</v>
      </c>
      <c r="H29" s="6"/>
      <c r="I29" s="4"/>
      <c r="J29" s="4"/>
      <c r="K29" s="4"/>
      <c r="L29" s="3"/>
      <c r="M29" s="5"/>
      <c r="N29" s="4"/>
    </row>
    <row r="30" spans="2:16" x14ac:dyDescent="0.25">
      <c r="B30" s="50" t="s">
        <v>80</v>
      </c>
      <c r="C30" s="24">
        <v>5.0201197837220324</v>
      </c>
      <c r="D30" s="19">
        <f t="shared" si="2"/>
        <v>0.10160606182242615</v>
      </c>
      <c r="E30" s="19">
        <f t="shared" si="3"/>
        <v>0.15218111206270626</v>
      </c>
      <c r="F30" s="23">
        <v>9.3695329860229659E-2</v>
      </c>
      <c r="G30" s="23">
        <v>7.2330307593131415E-3</v>
      </c>
      <c r="H30" s="6"/>
      <c r="I30" s="4"/>
      <c r="J30" s="4"/>
      <c r="K30" s="4"/>
      <c r="L30" s="3"/>
      <c r="M30" s="5"/>
      <c r="N30" s="4"/>
    </row>
    <row r="31" spans="2:16" x14ac:dyDescent="0.25">
      <c r="B31" s="50" t="s">
        <v>79</v>
      </c>
      <c r="C31" s="24">
        <v>5.095275087006331</v>
      </c>
      <c r="D31" s="19">
        <f t="shared" si="2"/>
        <v>0.13229444200692053</v>
      </c>
      <c r="E31" s="19">
        <f t="shared" si="3"/>
        <v>0.17256363067628003</v>
      </c>
      <c r="F31" s="23">
        <v>0.12619911459336386</v>
      </c>
      <c r="G31" s="23">
        <v>5.4122999517340897E-3</v>
      </c>
      <c r="H31" s="6"/>
      <c r="I31" s="4"/>
      <c r="J31" s="4"/>
      <c r="K31" s="4"/>
      <c r="L31" s="3"/>
      <c r="M31" s="5"/>
      <c r="N31" s="4"/>
    </row>
    <row r="32" spans="2:16" x14ac:dyDescent="0.25">
      <c r="B32" s="50" t="s">
        <v>78</v>
      </c>
      <c r="C32" s="24">
        <v>4.9124174225290833</v>
      </c>
      <c r="D32" s="19">
        <f t="shared" si="2"/>
        <v>0.22264283235877214</v>
      </c>
      <c r="E32" s="19">
        <f t="shared" si="3"/>
        <v>0.15723789665535484</v>
      </c>
      <c r="F32" s="23">
        <v>0.13068016751426947</v>
      </c>
      <c r="G32" s="23">
        <v>8.1333932872172943E-2</v>
      </c>
      <c r="H32" s="6"/>
      <c r="I32" s="4"/>
      <c r="J32" s="4"/>
      <c r="K32" s="4"/>
      <c r="L32" s="3"/>
      <c r="M32" s="5"/>
      <c r="N32" s="4"/>
    </row>
    <row r="33" spans="2:14" x14ac:dyDescent="0.25">
      <c r="B33" s="50" t="s">
        <v>77</v>
      </c>
      <c r="C33" s="24">
        <v>4.5973218324248899</v>
      </c>
      <c r="D33" s="19">
        <f t="shared" si="2"/>
        <v>0.16275361766314744</v>
      </c>
      <c r="E33" s="19">
        <f t="shared" si="3"/>
        <v>0.11182514442871794</v>
      </c>
      <c r="F33" s="23">
        <v>8.8815519650136565E-2</v>
      </c>
      <c r="G33" s="23">
        <v>6.7906910471636994E-2</v>
      </c>
      <c r="H33" s="6"/>
      <c r="I33" s="4"/>
      <c r="J33" s="4"/>
      <c r="K33" s="4"/>
      <c r="L33" s="3"/>
      <c r="M33" s="5"/>
      <c r="N33" s="4"/>
    </row>
    <row r="34" spans="2:14" x14ac:dyDescent="0.25">
      <c r="B34" s="50" t="s">
        <v>76</v>
      </c>
      <c r="C34" s="24">
        <v>5.1964977116491227</v>
      </c>
      <c r="D34" s="19">
        <f t="shared" si="2"/>
        <v>8.6317239944144974E-2</v>
      </c>
      <c r="E34" s="19">
        <f t="shared" si="3"/>
        <v>7.9721214776347457E-2</v>
      </c>
      <c r="F34" s="23">
        <v>8.4862253712515656E-2</v>
      </c>
      <c r="G34" s="23">
        <v>1.341171403696606E-3</v>
      </c>
      <c r="H34" s="6"/>
      <c r="I34" s="4"/>
      <c r="J34" s="4"/>
      <c r="K34" s="4"/>
      <c r="L34" s="3"/>
      <c r="M34" s="5"/>
      <c r="N34" s="4"/>
    </row>
    <row r="35" spans="2:14" x14ac:dyDescent="0.25">
      <c r="B35" s="50" t="s">
        <v>10</v>
      </c>
      <c r="C35" s="24">
        <v>4.6029355573706665</v>
      </c>
      <c r="D35" s="19">
        <f t="shared" si="2"/>
        <v>8.6404575678861395E-2</v>
      </c>
      <c r="E35" s="19">
        <f t="shared" si="3"/>
        <v>6.961924528816521E-2</v>
      </c>
      <c r="F35" s="23">
        <v>9.1729421890423657E-2</v>
      </c>
      <c r="G35" s="23">
        <v>-4.8774413373803283E-3</v>
      </c>
      <c r="H35" s="6"/>
      <c r="I35" s="4"/>
      <c r="J35" s="4"/>
      <c r="K35" s="4"/>
      <c r="L35" s="3"/>
      <c r="M35" s="5"/>
      <c r="N35" s="4"/>
    </row>
    <row r="36" spans="2:14" x14ac:dyDescent="0.25">
      <c r="B36" s="50" t="s">
        <v>75</v>
      </c>
      <c r="C36" s="24">
        <v>5.5875479914737696</v>
      </c>
      <c r="D36" s="19">
        <f t="shared" si="2"/>
        <v>6.6441828706035988E-2</v>
      </c>
      <c r="E36" s="19">
        <f t="shared" si="3"/>
        <v>-2.6004735792977168E-2</v>
      </c>
      <c r="F36" s="23">
        <v>3.4580001935074822E-2</v>
      </c>
      <c r="G36" s="23">
        <v>3.0796870915121843E-2</v>
      </c>
      <c r="H36" s="6"/>
      <c r="I36" s="4"/>
      <c r="J36" s="4"/>
      <c r="K36" s="4"/>
      <c r="L36" s="3"/>
      <c r="M36" s="5"/>
      <c r="N36" s="4"/>
    </row>
    <row r="37" spans="2:14" x14ac:dyDescent="0.25">
      <c r="B37" s="50" t="s">
        <v>74</v>
      </c>
      <c r="C37" s="24">
        <v>15.308759852137356</v>
      </c>
      <c r="D37" s="19">
        <f t="shared" si="2"/>
        <v>5.6011331479598248E-2</v>
      </c>
      <c r="E37" s="19">
        <f t="shared" si="3"/>
        <v>-2.5640967056884345E-2</v>
      </c>
      <c r="F37" s="23">
        <v>4.9211886650578185E-2</v>
      </c>
      <c r="G37" s="23">
        <v>6.4805259219142819E-3</v>
      </c>
      <c r="H37" s="6"/>
      <c r="I37" s="4"/>
      <c r="J37" s="4"/>
      <c r="K37" s="4"/>
      <c r="L37" s="3"/>
      <c r="M37" s="5"/>
      <c r="N37" s="4"/>
    </row>
    <row r="38" spans="2:14" x14ac:dyDescent="0.25">
      <c r="B38" s="50" t="s">
        <v>73</v>
      </c>
      <c r="C38" s="24">
        <v>7.0776561575444381</v>
      </c>
      <c r="D38" s="19">
        <f t="shared" si="2"/>
        <v>-0.20046736756456573</v>
      </c>
      <c r="E38" s="19">
        <f t="shared" si="3"/>
        <v>-1.5218576862804109E-2</v>
      </c>
      <c r="F38" s="23">
        <v>-0.13514154796104283</v>
      </c>
      <c r="G38" s="23">
        <v>-7.5533538984920989E-2</v>
      </c>
      <c r="H38" s="6"/>
      <c r="I38" s="4"/>
      <c r="J38" s="4"/>
      <c r="K38" s="4"/>
      <c r="L38" s="3"/>
      <c r="M38" s="5"/>
      <c r="N38" s="4"/>
    </row>
    <row r="39" spans="2:14" x14ac:dyDescent="0.25">
      <c r="B39" s="50" t="s">
        <v>72</v>
      </c>
      <c r="C39" s="24">
        <v>5.0246306966095302</v>
      </c>
      <c r="D39" s="19">
        <f t="shared" si="2"/>
        <v>6.7533134914314452E-2</v>
      </c>
      <c r="E39" s="19">
        <f t="shared" si="3"/>
        <v>0.10592074008241559</v>
      </c>
      <c r="F39" s="23">
        <v>1.4741838608581803E-2</v>
      </c>
      <c r="G39" s="23">
        <v>5.2024361563843824E-2</v>
      </c>
      <c r="H39" s="6"/>
      <c r="I39" s="4"/>
      <c r="J39" s="4"/>
      <c r="K39" s="4"/>
      <c r="L39" s="3"/>
      <c r="M39" s="5"/>
      <c r="N39" s="4"/>
    </row>
    <row r="40" spans="2:14" x14ac:dyDescent="0.25">
      <c r="B40" s="50" t="s">
        <v>71</v>
      </c>
      <c r="C40" s="24">
        <v>4.406498926309327</v>
      </c>
      <c r="D40" s="19">
        <f t="shared" si="2"/>
        <v>8.7278502061838958E-2</v>
      </c>
      <c r="E40" s="19">
        <f t="shared" si="3"/>
        <v>0.11696833944204561</v>
      </c>
      <c r="F40" s="23">
        <v>4.7409248817129823E-2</v>
      </c>
      <c r="G40" s="23">
        <v>3.8064637380025523E-2</v>
      </c>
      <c r="H40" s="6"/>
      <c r="I40" s="4"/>
      <c r="J40" s="4"/>
      <c r="K40" s="4"/>
      <c r="L40" s="3"/>
      <c r="M40" s="5"/>
      <c r="N40" s="4"/>
    </row>
    <row r="41" spans="2:14" x14ac:dyDescent="0.25">
      <c r="B41" s="50" t="s">
        <v>70</v>
      </c>
      <c r="C41" s="24">
        <v>4.9570309593630082</v>
      </c>
      <c r="D41" s="19">
        <f t="shared" si="2"/>
        <v>0.16295058327109335</v>
      </c>
      <c r="E41" s="19">
        <f t="shared" si="3"/>
        <v>9.7090417292273523E-2</v>
      </c>
      <c r="F41" s="23">
        <v>0.12095303502058985</v>
      </c>
      <c r="G41" s="23">
        <v>3.7465930273994141E-2</v>
      </c>
      <c r="H41" s="6"/>
      <c r="I41" s="4"/>
      <c r="J41" s="4"/>
      <c r="K41" s="4"/>
      <c r="L41" s="3"/>
      <c r="M41" s="5"/>
      <c r="N41" s="4"/>
    </row>
    <row r="42" spans="2:14" x14ac:dyDescent="0.25">
      <c r="B42" s="50" t="s">
        <v>69</v>
      </c>
      <c r="C42" s="24">
        <v>4.5570916480044321</v>
      </c>
      <c r="D42" s="19">
        <f t="shared" si="2"/>
        <v>0.10067593299320454</v>
      </c>
      <c r="E42" s="19">
        <f t="shared" si="3"/>
        <v>3.4735257753050454E-2</v>
      </c>
      <c r="F42" s="23">
        <v>8.6266996439662513E-2</v>
      </c>
      <c r="G42" s="23">
        <v>1.3264636227344306E-2</v>
      </c>
      <c r="H42" s="6"/>
      <c r="I42" s="4"/>
      <c r="J42" s="4"/>
      <c r="K42" s="4"/>
      <c r="L42" s="3"/>
      <c r="M42" s="5"/>
      <c r="N42" s="4"/>
    </row>
    <row r="43" spans="2:14" x14ac:dyDescent="0.25">
      <c r="B43" s="50" t="s">
        <v>68</v>
      </c>
      <c r="C43" s="24">
        <v>4.4999559284025779</v>
      </c>
      <c r="D43" s="19">
        <f t="shared" si="2"/>
        <v>2.7644735612522675E-2</v>
      </c>
      <c r="E43" s="19">
        <f t="shared" si="3"/>
        <v>1.9211076642845677E-2</v>
      </c>
      <c r="F43" s="23">
        <v>4.529920970179302E-2</v>
      </c>
      <c r="G43" s="23">
        <v>-1.6889397720206034E-2</v>
      </c>
      <c r="H43" s="6"/>
      <c r="I43" s="4"/>
      <c r="J43" s="4"/>
      <c r="K43" s="4"/>
      <c r="L43" s="3"/>
      <c r="M43" s="5"/>
      <c r="N43" s="4"/>
    </row>
    <row r="44" spans="2:14" x14ac:dyDescent="0.25">
      <c r="B44" s="50" t="s">
        <v>67</v>
      </c>
      <c r="C44" s="24">
        <v>4.0178679271785764</v>
      </c>
      <c r="D44" s="19">
        <f t="shared" si="2"/>
        <v>-2.4114895346575849E-2</v>
      </c>
      <c r="E44" s="19">
        <f t="shared" si="3"/>
        <v>3.067394952423752E-2</v>
      </c>
      <c r="F44" s="23">
        <v>4.2751526830095976E-3</v>
      </c>
      <c r="G44" s="23">
        <v>-2.8269192913654262E-2</v>
      </c>
      <c r="H44" s="4"/>
      <c r="I44" s="4"/>
      <c r="J44" s="4"/>
      <c r="K44" s="4"/>
      <c r="L44" s="3"/>
      <c r="M44" s="5"/>
      <c r="N44" s="4"/>
    </row>
    <row r="45" spans="2:14" x14ac:dyDescent="0.25">
      <c r="B45" s="50" t="s">
        <v>66</v>
      </c>
      <c r="C45" s="24">
        <v>3.9538228585901032</v>
      </c>
      <c r="D45" s="19">
        <f t="shared" si="2"/>
        <v>5.4103389662590207E-2</v>
      </c>
      <c r="E45" s="19">
        <f t="shared" si="3"/>
        <v>4.7312027678622824E-2</v>
      </c>
      <c r="F45" s="23">
        <v>6.6556045573686662E-2</v>
      </c>
      <c r="G45" s="23">
        <v>-1.1675575758794854E-2</v>
      </c>
      <c r="H45" s="4"/>
      <c r="I45" s="4"/>
      <c r="J45" s="4"/>
      <c r="K45" s="4"/>
      <c r="L45" s="3"/>
      <c r="M45" s="5"/>
      <c r="N45" s="4"/>
    </row>
    <row r="46" spans="2:14" x14ac:dyDescent="0.25">
      <c r="B46" s="50" t="s">
        <v>65</v>
      </c>
      <c r="C46" s="24">
        <v>4.7835913125306844</v>
      </c>
      <c r="D46" s="19">
        <f t="shared" si="2"/>
        <v>6.2033354256698203E-2</v>
      </c>
      <c r="E46" s="19">
        <f t="shared" si="3"/>
        <v>4.4791749252467872E-2</v>
      </c>
      <c r="F46" s="23">
        <v>5.2215753435918444E-2</v>
      </c>
      <c r="G46" s="23">
        <v>9.3304066097863458E-3</v>
      </c>
      <c r="H46" s="4"/>
      <c r="I46" s="4"/>
      <c r="J46" s="4"/>
      <c r="K46" s="4"/>
      <c r="L46" s="3"/>
      <c r="M46" s="5"/>
      <c r="N46" s="4"/>
    </row>
    <row r="47" spans="2:14" x14ac:dyDescent="0.25">
      <c r="B47" s="50" t="s">
        <v>9</v>
      </c>
      <c r="C47" s="24">
        <v>4.2368521455227039</v>
      </c>
      <c r="D47" s="19">
        <f t="shared" si="2"/>
        <v>2.5799339116580056E-2</v>
      </c>
      <c r="E47" s="19">
        <f t="shared" si="3"/>
        <v>4.1747907993658316E-2</v>
      </c>
      <c r="F47" s="23">
        <v>3.0620404601114926E-2</v>
      </c>
      <c r="G47" s="23">
        <v>-4.6778284837086792E-3</v>
      </c>
      <c r="H47" s="4"/>
      <c r="I47" s="4"/>
      <c r="J47" s="4"/>
      <c r="K47" s="4"/>
      <c r="L47" s="3"/>
      <c r="M47" s="5"/>
      <c r="N47" s="4"/>
    </row>
    <row r="48" spans="2:14" x14ac:dyDescent="0.25">
      <c r="B48" s="50" t="s">
        <v>64</v>
      </c>
      <c r="C48" s="24">
        <v>5.2394306384750537</v>
      </c>
      <c r="D48" s="19">
        <f t="shared" si="2"/>
        <v>4.6542554384125356E-2</v>
      </c>
      <c r="E48" s="19">
        <f t="shared" si="3"/>
        <v>8.3355410621559864E-2</v>
      </c>
      <c r="F48" s="23">
        <v>4.2193403575954802E-2</v>
      </c>
      <c r="G48" s="23">
        <v>4.1730745879295927E-3</v>
      </c>
      <c r="H48" s="4"/>
      <c r="I48" s="4"/>
      <c r="J48" s="4"/>
      <c r="K48" s="4"/>
      <c r="L48" s="3"/>
      <c r="M48" s="5"/>
      <c r="N48" s="4"/>
    </row>
    <row r="49" spans="2:14" x14ac:dyDescent="0.25">
      <c r="B49" s="50" t="s">
        <v>63</v>
      </c>
      <c r="C49" s="24">
        <v>14.496776119521325</v>
      </c>
      <c r="D49" s="19">
        <f t="shared" si="2"/>
        <v>5.2901830480269529E-2</v>
      </c>
      <c r="E49" s="19">
        <f t="shared" si="3"/>
        <v>6.7279123006730113E-2</v>
      </c>
      <c r="F49" s="23">
        <v>4.3477651104889103E-2</v>
      </c>
      <c r="G49" s="23">
        <v>9.0315105123734973E-3</v>
      </c>
      <c r="H49" s="4"/>
      <c r="I49" s="4"/>
      <c r="J49" s="4"/>
      <c r="K49" s="4"/>
      <c r="L49" s="3"/>
      <c r="M49" s="5"/>
      <c r="N49" s="4"/>
    </row>
    <row r="50" spans="2:14" x14ac:dyDescent="0.25">
      <c r="B50" s="50" t="s">
        <v>62</v>
      </c>
      <c r="C50" s="24">
        <v>8.8522417602711041</v>
      </c>
      <c r="D50" s="19">
        <f t="shared" si="2"/>
        <v>0.15062184700028469</v>
      </c>
      <c r="E50" s="19">
        <f t="shared" si="3"/>
        <v>5.588333111671976E-2</v>
      </c>
      <c r="F50" s="23">
        <v>6.0020074547928459E-2</v>
      </c>
      <c r="G50" s="23">
        <v>8.5471751552436803E-2</v>
      </c>
      <c r="H50" s="4"/>
      <c r="I50" s="4"/>
      <c r="J50" s="4"/>
      <c r="K50" s="4"/>
      <c r="L50" s="3"/>
      <c r="M50" s="5"/>
      <c r="N50" s="4"/>
    </row>
    <row r="51" spans="2:14" x14ac:dyDescent="0.25">
      <c r="B51" s="50" t="s">
        <v>61</v>
      </c>
      <c r="C51" s="24">
        <v>4.7067679046916258</v>
      </c>
      <c r="D51" s="19">
        <f t="shared" si="2"/>
        <v>-1.6863084603638834E-3</v>
      </c>
      <c r="E51" s="19">
        <f t="shared" si="3"/>
        <v>-5.5240969105571157E-2</v>
      </c>
      <c r="F51" s="23">
        <v>2.3395165249747274E-2</v>
      </c>
      <c r="G51" s="23">
        <v>-2.4508102599830495E-2</v>
      </c>
      <c r="H51" s="4"/>
      <c r="I51" s="4"/>
      <c r="J51" s="4"/>
      <c r="K51" s="4"/>
      <c r="L51" s="3"/>
      <c r="M51" s="5"/>
      <c r="N51" s="4"/>
    </row>
    <row r="52" spans="2:14" x14ac:dyDescent="0.25">
      <c r="B52" s="50" t="s">
        <v>60</v>
      </c>
      <c r="C52" s="24">
        <v>4.0527784904724511</v>
      </c>
      <c r="D52" s="19">
        <f t="shared" si="2"/>
        <v>1.8714454810238479E-2</v>
      </c>
      <c r="E52" s="19">
        <f t="shared" si="3"/>
        <v>-5.0995294438542449E-2</v>
      </c>
      <c r="F52" s="23">
        <v>1.1867145858774242E-2</v>
      </c>
      <c r="G52" s="23">
        <v>6.7670039288139083E-3</v>
      </c>
      <c r="H52" s="4"/>
      <c r="I52" s="4"/>
      <c r="J52" s="4"/>
      <c r="K52" s="4"/>
      <c r="L52" s="3"/>
      <c r="M52" s="5"/>
      <c r="N52" s="4"/>
    </row>
    <row r="53" spans="2:14" x14ac:dyDescent="0.25">
      <c r="B53" s="50" t="s">
        <v>59</v>
      </c>
      <c r="C53" s="24">
        <v>4.2624605298533851</v>
      </c>
      <c r="D53" s="19">
        <f t="shared" si="2"/>
        <v>-0.18275105366658806</v>
      </c>
      <c r="E53" s="19">
        <f t="shared" si="3"/>
        <v>-4.3090841179889559E-2</v>
      </c>
      <c r="F53" s="23">
        <v>-0.17568410459005401</v>
      </c>
      <c r="G53" s="23">
        <v>-8.5731078532940153E-3</v>
      </c>
      <c r="H53" s="4"/>
      <c r="I53" s="4"/>
      <c r="J53" s="4"/>
      <c r="K53" s="4"/>
      <c r="L53" s="3"/>
      <c r="M53" s="5"/>
      <c r="N53" s="4"/>
    </row>
    <row r="54" spans="2:14" x14ac:dyDescent="0.25">
      <c r="B54" s="50" t="s">
        <v>58</v>
      </c>
      <c r="C54" s="24">
        <v>4.1402664593671705</v>
      </c>
      <c r="D54" s="19">
        <f t="shared" si="2"/>
        <v>1.1050715540722233E-2</v>
      </c>
      <c r="E54" s="19">
        <f t="shared" si="3"/>
        <v>3.8402186625358992E-2</v>
      </c>
      <c r="F54" s="23">
        <v>1.0667198145357881E-2</v>
      </c>
      <c r="G54" s="23">
        <v>3.7946951881706603E-4</v>
      </c>
      <c r="H54" s="4"/>
      <c r="I54" s="4"/>
      <c r="J54" s="4"/>
      <c r="K54" s="4"/>
      <c r="L54" s="3"/>
      <c r="M54" s="5"/>
      <c r="N54" s="4"/>
    </row>
    <row r="55" spans="2:14" x14ac:dyDescent="0.25">
      <c r="B55" s="50" t="s">
        <v>57</v>
      </c>
      <c r="C55" s="24">
        <v>4.378902331183939</v>
      </c>
      <c r="D55" s="19">
        <f t="shared" si="2"/>
        <v>4.2427814586197155E-2</v>
      </c>
      <c r="E55" s="19">
        <f t="shared" si="3"/>
        <v>3.5750942277720466E-2</v>
      </c>
      <c r="F55" s="23">
        <v>3.1023127650337434E-2</v>
      </c>
      <c r="G55" s="23">
        <v>1.1061523868868495E-2</v>
      </c>
      <c r="H55" s="4"/>
      <c r="I55" s="4"/>
      <c r="J55" s="4"/>
      <c r="K55" s="4"/>
      <c r="L55" s="3"/>
      <c r="M55" s="5"/>
      <c r="N55" s="4"/>
    </row>
    <row r="56" spans="2:14" x14ac:dyDescent="0.25">
      <c r="B56" s="50" t="s">
        <v>56</v>
      </c>
      <c r="C56" s="24">
        <v>4.117152632025757</v>
      </c>
      <c r="D56" s="19">
        <f t="shared" si="2"/>
        <v>6.1728029749157587E-2</v>
      </c>
      <c r="E56" s="19">
        <f t="shared" si="3"/>
        <v>1.9153989802074278E-3</v>
      </c>
      <c r="F56" s="23">
        <v>4.5208717019684208E-2</v>
      </c>
      <c r="G56" s="23">
        <v>1.5804798085282457E-2</v>
      </c>
      <c r="H56" s="4"/>
      <c r="I56" s="4"/>
      <c r="J56" s="4"/>
      <c r="K56" s="4"/>
      <c r="L56" s="3"/>
      <c r="M56" s="5"/>
      <c r="N56" s="4"/>
    </row>
    <row r="57" spans="2:14" x14ac:dyDescent="0.25">
      <c r="B57" s="50" t="s">
        <v>55</v>
      </c>
      <c r="C57" s="24">
        <v>3.7508871495572071</v>
      </c>
      <c r="D57" s="19">
        <f t="shared" si="2"/>
        <v>3.0969824978066551E-3</v>
      </c>
      <c r="E57" s="19">
        <f t="shared" si="3"/>
        <v>-3.1212615940872213E-2</v>
      </c>
      <c r="F57" s="23">
        <v>2.1374306395768317E-2</v>
      </c>
      <c r="G57" s="23">
        <v>-1.7894834228265433E-2</v>
      </c>
      <c r="H57" s="4"/>
      <c r="I57" s="4"/>
      <c r="J57" s="4"/>
      <c r="K57" s="4"/>
      <c r="L57" s="3"/>
      <c r="M57" s="5"/>
      <c r="N57" s="4"/>
    </row>
    <row r="58" spans="2:14" x14ac:dyDescent="0.25">
      <c r="B58" s="50" t="s">
        <v>54</v>
      </c>
      <c r="C58" s="24">
        <v>4.5041818068686279</v>
      </c>
      <c r="D58" s="19">
        <f t="shared" si="2"/>
        <v>-5.9078815306341959E-2</v>
      </c>
      <c r="E58" s="19">
        <f t="shared" si="3"/>
        <v>-5.8064969987704496E-3</v>
      </c>
      <c r="F58" s="23">
        <v>-3.7134623549708756E-2</v>
      </c>
      <c r="G58" s="23">
        <v>-2.2790508718397606E-2</v>
      </c>
      <c r="H58" s="4"/>
      <c r="I58" s="4"/>
      <c r="J58" s="4"/>
      <c r="K58" s="4"/>
      <c r="L58" s="3"/>
      <c r="M58" s="5"/>
      <c r="N58" s="4"/>
    </row>
    <row r="59" spans="2:14" x14ac:dyDescent="0.25">
      <c r="B59" s="50" t="s">
        <v>8</v>
      </c>
      <c r="C59" s="24">
        <v>4.1302933078232309</v>
      </c>
      <c r="D59" s="19">
        <f t="shared" si="2"/>
        <v>-3.7656015014081334E-2</v>
      </c>
      <c r="E59" s="19">
        <f t="shared" si="3"/>
        <v>1.4295677202824394E-2</v>
      </c>
      <c r="F59" s="23">
        <v>-2.4486620182304408E-2</v>
      </c>
      <c r="G59" s="23">
        <v>-1.3499963305719342E-2</v>
      </c>
      <c r="H59" s="4"/>
      <c r="I59" s="4"/>
      <c r="J59" s="4"/>
      <c r="K59" s="4"/>
      <c r="L59" s="3"/>
      <c r="M59" s="5"/>
      <c r="N59" s="4"/>
    </row>
    <row r="60" spans="2:14" x14ac:dyDescent="0.25">
      <c r="B60" s="50" t="s">
        <v>53</v>
      </c>
      <c r="C60" s="24">
        <v>5.0064191050103837</v>
      </c>
      <c r="D60" s="19">
        <f t="shared" si="2"/>
        <v>7.9315339324111944E-2</v>
      </c>
      <c r="E60" s="19">
        <f t="shared" si="3"/>
        <v>6.2771393478347967E-2</v>
      </c>
      <c r="F60" s="23">
        <v>5.1691118271696812E-2</v>
      </c>
      <c r="G60" s="23">
        <v>2.6266477459476301E-2</v>
      </c>
      <c r="H60" s="4"/>
      <c r="I60" s="4"/>
      <c r="J60" s="4"/>
      <c r="K60" s="4"/>
      <c r="L60" s="3"/>
      <c r="M60" s="5"/>
      <c r="N60" s="4"/>
    </row>
    <row r="61" spans="2:14" x14ac:dyDescent="0.25">
      <c r="B61" s="50" t="s">
        <v>52</v>
      </c>
      <c r="C61" s="24">
        <v>13.768402428276509</v>
      </c>
      <c r="D61" s="19">
        <f t="shared" si="2"/>
        <v>1.2277072984425708E-3</v>
      </c>
      <c r="E61" s="19">
        <f t="shared" si="3"/>
        <v>5.3631388440627502E-2</v>
      </c>
      <c r="F61" s="23">
        <v>-2.0440283435361972E-2</v>
      </c>
      <c r="G61" s="23">
        <v>2.2120132511977086E-2</v>
      </c>
      <c r="H61" s="4"/>
      <c r="I61" s="4"/>
      <c r="J61" s="4"/>
      <c r="K61" s="4"/>
      <c r="L61" s="3"/>
      <c r="M61" s="5"/>
      <c r="N61" s="4"/>
    </row>
    <row r="62" spans="2:14" x14ac:dyDescent="0.25">
      <c r="B62" s="50" t="s">
        <v>51</v>
      </c>
      <c r="C62" s="24">
        <v>7.6934414059225782</v>
      </c>
      <c r="D62" s="19">
        <f t="shared" si="2"/>
        <v>0.10777113381248937</v>
      </c>
      <c r="E62" s="19">
        <f t="shared" si="3"/>
        <v>4.3253290157110137E-2</v>
      </c>
      <c r="F62" s="23">
        <v>9.9199301853771793E-2</v>
      </c>
      <c r="G62" s="23">
        <v>7.7982509125156252E-3</v>
      </c>
      <c r="H62" s="4"/>
      <c r="I62" s="4"/>
      <c r="J62" s="4"/>
      <c r="K62" s="4"/>
      <c r="L62" s="3"/>
      <c r="M62" s="5"/>
      <c r="N62" s="4"/>
    </row>
    <row r="63" spans="2:14" x14ac:dyDescent="0.25">
      <c r="B63" s="50" t="s">
        <v>50</v>
      </c>
      <c r="C63" s="24">
        <v>4.7147183741742289</v>
      </c>
      <c r="D63" s="19">
        <f t="shared" si="2"/>
        <v>5.1895324210950555E-2</v>
      </c>
      <c r="E63" s="19">
        <f t="shared" si="3"/>
        <v>-8.1107317181844343E-2</v>
      </c>
      <c r="F63" s="23">
        <v>5.3941042129153072E-2</v>
      </c>
      <c r="G63" s="23">
        <v>-1.9410174159928406E-3</v>
      </c>
      <c r="H63" s="4"/>
      <c r="I63" s="4"/>
      <c r="J63" s="4"/>
      <c r="K63" s="4"/>
      <c r="L63" s="3"/>
      <c r="M63" s="5"/>
      <c r="N63" s="4"/>
    </row>
    <row r="64" spans="2:14" x14ac:dyDescent="0.25">
      <c r="B64" s="50" t="s">
        <v>49</v>
      </c>
      <c r="C64" s="24">
        <v>3.9783262830283332</v>
      </c>
      <c r="D64" s="19">
        <f t="shared" si="2"/>
        <v>-2.9906587552109509E-2</v>
      </c>
      <c r="E64" s="19">
        <f t="shared" si="3"/>
        <v>-0.10627993705148515</v>
      </c>
      <c r="F64" s="23">
        <v>2.0800916620596022E-2</v>
      </c>
      <c r="G64" s="23">
        <v>-4.9674234561401742E-2</v>
      </c>
      <c r="H64" s="4"/>
      <c r="I64" s="4"/>
      <c r="J64" s="4"/>
      <c r="K64" s="4"/>
      <c r="L64" s="3"/>
      <c r="M64" s="5"/>
      <c r="N64" s="4"/>
    </row>
    <row r="65" spans="2:14" x14ac:dyDescent="0.25">
      <c r="B65" s="50" t="s">
        <v>48</v>
      </c>
      <c r="C65" s="24">
        <v>5.2156207101604934</v>
      </c>
      <c r="D65" s="19">
        <f t="shared" si="2"/>
        <v>-0.26531068820437409</v>
      </c>
      <c r="E65" s="19">
        <f t="shared" si="3"/>
        <v>-8.1895278610965572E-2</v>
      </c>
      <c r="F65" s="23">
        <v>-0.14089249128860371</v>
      </c>
      <c r="G65" s="23">
        <v>-0.14482261609188984</v>
      </c>
      <c r="H65" s="4"/>
      <c r="I65" s="4"/>
      <c r="J65" s="4"/>
      <c r="K65" s="4"/>
      <c r="L65" s="3"/>
      <c r="M65" s="5"/>
      <c r="N65" s="4"/>
    </row>
    <row r="66" spans="2:14" x14ac:dyDescent="0.25">
      <c r="B66" s="50" t="s">
        <v>47</v>
      </c>
      <c r="C66" s="24">
        <v>4.0950136286218894</v>
      </c>
      <c r="D66" s="19">
        <f t="shared" si="2"/>
        <v>-2.3622535397971878E-2</v>
      </c>
      <c r="E66" s="19">
        <f t="shared" si="3"/>
        <v>2.3107709209217526E-2</v>
      </c>
      <c r="F66" s="23">
        <v>3.2252900339148072E-2</v>
      </c>
      <c r="G66" s="23">
        <v>-5.4129599169701392E-2</v>
      </c>
      <c r="H66" s="4"/>
      <c r="I66" s="4"/>
      <c r="J66" s="4"/>
      <c r="K66" s="4"/>
      <c r="L66" s="3"/>
      <c r="M66" s="5"/>
      <c r="N66" s="4"/>
    </row>
    <row r="67" spans="2:14" x14ac:dyDescent="0.25">
      <c r="B67" s="50" t="s">
        <v>46</v>
      </c>
      <c r="C67" s="24">
        <v>4.2006767949895805</v>
      </c>
      <c r="D67" s="19">
        <f t="shared" si="2"/>
        <v>4.3247387769449253E-2</v>
      </c>
      <c r="E67" s="19">
        <f t="shared" si="3"/>
        <v>2.7063065524348857E-2</v>
      </c>
      <c r="F67" s="23">
        <v>5.2003259931556745E-2</v>
      </c>
      <c r="G67" s="23">
        <v>-8.3230466060312258E-3</v>
      </c>
      <c r="H67" s="4"/>
      <c r="I67" s="4"/>
      <c r="J67" s="4"/>
      <c r="K67" s="4"/>
      <c r="L67" s="3"/>
      <c r="M67" s="5"/>
      <c r="N67" s="4"/>
    </row>
    <row r="68" spans="2:14" x14ac:dyDescent="0.25">
      <c r="B68" s="50" t="s">
        <v>45</v>
      </c>
      <c r="C68" s="24">
        <v>3.877784627197296</v>
      </c>
      <c r="D68" s="19">
        <f t="shared" si="2"/>
        <v>4.9698275256175206E-2</v>
      </c>
      <c r="E68" s="19">
        <f t="shared" si="3"/>
        <v>-3.1371025526747233E-2</v>
      </c>
      <c r="F68" s="23">
        <v>7.3981069924519804E-2</v>
      </c>
      <c r="G68" s="23">
        <v>-2.2610076982130467E-2</v>
      </c>
      <c r="H68" s="4"/>
      <c r="I68" s="4"/>
      <c r="J68" s="4"/>
      <c r="K68" s="4"/>
      <c r="L68" s="3"/>
      <c r="M68" s="5"/>
      <c r="N68" s="4"/>
    </row>
    <row r="69" spans="2:14" x14ac:dyDescent="0.25">
      <c r="B69" s="50" t="s">
        <v>44</v>
      </c>
      <c r="C69" s="24">
        <v>3.7393065825172185</v>
      </c>
      <c r="D69" s="19">
        <f t="shared" si="2"/>
        <v>-1.1756466452577885E-2</v>
      </c>
      <c r="E69" s="19">
        <f t="shared" si="3"/>
        <v>-6.2772542607187525E-3</v>
      </c>
      <c r="F69" s="23">
        <v>5.5663735958305649E-2</v>
      </c>
      <c r="G69" s="23">
        <v>-6.3865225369024059E-2</v>
      </c>
      <c r="H69" s="4"/>
      <c r="I69" s="4"/>
      <c r="J69" s="4"/>
      <c r="K69" s="4"/>
      <c r="L69" s="3"/>
      <c r="M69" s="5"/>
      <c r="N69" s="4"/>
    </row>
    <row r="70" spans="2:14" x14ac:dyDescent="0.25">
      <c r="B70" s="50" t="s">
        <v>43</v>
      </c>
      <c r="C70" s="24">
        <v>4.7869915994452654</v>
      </c>
      <c r="D70" s="19">
        <f t="shared" si="2"/>
        <v>-0.13205488538383903</v>
      </c>
      <c r="E70" s="19">
        <f t="shared" si="3"/>
        <v>-2.1047509584216271E-3</v>
      </c>
      <c r="F70" s="23">
        <v>-3.4502381634653578E-2</v>
      </c>
      <c r="G70" s="23">
        <v>-0.10103857523164894</v>
      </c>
      <c r="H70" s="4"/>
      <c r="I70" s="4"/>
      <c r="J70" s="4"/>
      <c r="K70" s="4"/>
      <c r="L70" s="3"/>
      <c r="M70" s="5"/>
      <c r="N70" s="4"/>
    </row>
    <row r="71" spans="2:14" x14ac:dyDescent="0.25">
      <c r="B71" s="50" t="s">
        <v>7</v>
      </c>
      <c r="C71" s="24">
        <v>4.2919095170358101</v>
      </c>
      <c r="D71" s="19">
        <f t="shared" si="2"/>
        <v>0.12497958905426065</v>
      </c>
      <c r="E71" s="19">
        <f t="shared" si="3"/>
        <v>4.879450078150338E-2</v>
      </c>
      <c r="F71" s="23">
        <v>0.13829438583237708</v>
      </c>
      <c r="G71" s="23">
        <v>-1.1697147015602205E-2</v>
      </c>
      <c r="H71" s="4"/>
      <c r="I71" s="4"/>
      <c r="J71" s="4"/>
      <c r="K71" s="4"/>
      <c r="L71" s="3"/>
      <c r="M71" s="5"/>
      <c r="N71" s="4"/>
    </row>
    <row r="72" spans="2:14" x14ac:dyDescent="0.25">
      <c r="B72" s="50" t="s">
        <v>42</v>
      </c>
      <c r="C72" s="24">
        <v>4.6385138083421475</v>
      </c>
      <c r="D72" s="19">
        <f t="shared" si="2"/>
        <v>7.6104345431349252E-4</v>
      </c>
      <c r="E72" s="19">
        <f t="shared" si="3"/>
        <v>3.1264811210268841E-2</v>
      </c>
      <c r="F72" s="23">
        <v>6.623241969122784E-2</v>
      </c>
      <c r="G72" s="23">
        <v>-6.1404413360338417E-2</v>
      </c>
      <c r="H72" s="4"/>
      <c r="I72" s="4"/>
      <c r="J72" s="4"/>
      <c r="K72" s="4"/>
      <c r="L72" s="3"/>
      <c r="M72" s="5"/>
      <c r="N72" s="4"/>
    </row>
    <row r="73" spans="2:14" x14ac:dyDescent="0.25">
      <c r="B73" s="50" t="s">
        <v>41</v>
      </c>
      <c r="C73" s="24">
        <v>13.751519587314489</v>
      </c>
      <c r="D73" s="19">
        <f t="shared" si="2"/>
        <v>2.0642869835935995E-2</v>
      </c>
      <c r="E73" s="19">
        <f t="shared" si="3"/>
        <v>7.1187554316863924E-2</v>
      </c>
      <c r="F73" s="23">
        <v>8.4542925020200999E-2</v>
      </c>
      <c r="G73" s="23">
        <v>-5.8918880673233587E-2</v>
      </c>
      <c r="H73" s="4"/>
      <c r="I73" s="4"/>
      <c r="J73" s="4"/>
      <c r="K73" s="4"/>
      <c r="L73" s="3"/>
      <c r="M73" s="5"/>
      <c r="N73" s="4"/>
    </row>
    <row r="74" spans="2:14" x14ac:dyDescent="0.25">
      <c r="B74" s="50" t="s">
        <v>40</v>
      </c>
      <c r="C74" s="24">
        <v>6.9449737144214438</v>
      </c>
      <c r="D74" s="19">
        <f t="shared" si="2"/>
        <v>7.2390520340557041E-2</v>
      </c>
      <c r="E74" s="19">
        <f t="shared" si="3"/>
        <v>5.7789843281847185E-2</v>
      </c>
      <c r="F74" s="23">
        <v>0.11632160614593179</v>
      </c>
      <c r="G74" s="23">
        <v>-3.9353431451573773E-2</v>
      </c>
      <c r="H74" s="4"/>
      <c r="I74" s="4"/>
      <c r="J74" s="4"/>
      <c r="K74" s="4"/>
      <c r="L74" s="3"/>
      <c r="M74" s="5"/>
      <c r="N74" s="4"/>
    </row>
    <row r="75" spans="2:14" x14ac:dyDescent="0.25">
      <c r="B75" s="50" t="s">
        <v>39</v>
      </c>
      <c r="C75" s="24">
        <v>4.4821174366478349</v>
      </c>
      <c r="D75" s="19">
        <f t="shared" si="2"/>
        <v>0.12052927277409875</v>
      </c>
      <c r="E75" s="19">
        <f t="shared" si="3"/>
        <v>8.2266225539324347E-2</v>
      </c>
      <c r="F75" s="23">
        <v>0.1182777688903196</v>
      </c>
      <c r="G75" s="23">
        <v>2.0133672924689261E-3</v>
      </c>
      <c r="H75" s="4"/>
      <c r="I75" s="4"/>
      <c r="J75" s="4"/>
      <c r="K75" s="4"/>
      <c r="L75" s="3"/>
      <c r="M75" s="5"/>
      <c r="N75" s="4"/>
    </row>
    <row r="76" spans="2:14" x14ac:dyDescent="0.25">
      <c r="B76" s="50" t="s">
        <v>38</v>
      </c>
      <c r="C76" s="24">
        <v>4.1009723723302089</v>
      </c>
      <c r="D76" s="19">
        <f t="shared" si="2"/>
        <v>-1.9550263269114243E-2</v>
      </c>
      <c r="E76" s="19">
        <f t="shared" si="3"/>
        <v>9.8603610961150709E-2</v>
      </c>
      <c r="F76" s="23">
        <v>3.4938187442911106E-2</v>
      </c>
      <c r="G76" s="23">
        <v>-5.2648990416184538E-2</v>
      </c>
      <c r="H76" s="4"/>
      <c r="I76" s="4"/>
      <c r="J76" s="4"/>
      <c r="K76" s="4"/>
      <c r="L76" s="3"/>
      <c r="M76" s="5"/>
      <c r="N76" s="4"/>
    </row>
    <row r="77" spans="2:14" x14ac:dyDescent="0.25">
      <c r="B77" s="50" t="s">
        <v>37</v>
      </c>
      <c r="C77" s="24">
        <v>7.0990834171973933</v>
      </c>
      <c r="D77" s="19">
        <f t="shared" si="2"/>
        <v>0.14581966711298855</v>
      </c>
      <c r="E77" s="19">
        <f t="shared" si="3"/>
        <v>0.12958206238872205</v>
      </c>
      <c r="F77" s="23">
        <v>0.11958659082848588</v>
      </c>
      <c r="G77" s="23">
        <v>2.3431038295207207E-2</v>
      </c>
      <c r="H77" s="4"/>
      <c r="I77" s="4"/>
      <c r="J77" s="4"/>
      <c r="K77" s="4"/>
      <c r="L77" s="3"/>
      <c r="M77" s="5"/>
      <c r="N77" s="4"/>
    </row>
    <row r="78" spans="2:14" x14ac:dyDescent="0.25">
      <c r="B78" s="50" t="s">
        <v>36</v>
      </c>
      <c r="C78" s="24">
        <v>4.194088635885322</v>
      </c>
      <c r="D78" s="19">
        <f t="shared" ref="D78:D96" si="4">C78/C90-1</f>
        <v>0.16954142903957781</v>
      </c>
      <c r="E78" s="19">
        <f t="shared" ref="E78:E94" si="5">AVERAGE(D78:D80)</f>
        <v>0.11645195648742446</v>
      </c>
      <c r="F78" s="23">
        <v>0.12148853773197477</v>
      </c>
      <c r="G78" s="23">
        <v>4.2847420808046932E-2</v>
      </c>
      <c r="H78" s="4"/>
      <c r="I78" s="4"/>
      <c r="J78" s="4"/>
      <c r="K78" s="4"/>
      <c r="L78" s="3"/>
      <c r="M78" s="5"/>
      <c r="N78" s="4"/>
    </row>
    <row r="79" spans="2:14" x14ac:dyDescent="0.25">
      <c r="B79" s="50" t="s">
        <v>35</v>
      </c>
      <c r="C79" s="24">
        <v>4.0265394806988022</v>
      </c>
      <c r="D79" s="19">
        <f t="shared" si="4"/>
        <v>7.3385091013599801E-2</v>
      </c>
      <c r="E79" s="19">
        <f t="shared" si="5"/>
        <v>0.10462129285893644</v>
      </c>
      <c r="F79" s="23">
        <v>9.3857257092356372E-2</v>
      </c>
      <c r="G79" s="23">
        <v>-1.8715573669250918E-2</v>
      </c>
      <c r="H79" s="4"/>
      <c r="I79" s="4"/>
      <c r="J79" s="4"/>
      <c r="K79" s="4"/>
      <c r="L79" s="3"/>
      <c r="M79" s="5"/>
      <c r="N79" s="4"/>
    </row>
    <row r="80" spans="2:14" x14ac:dyDescent="0.25">
      <c r="B80" s="50" t="s">
        <v>34</v>
      </c>
      <c r="C80" s="24">
        <v>3.6941897672937833</v>
      </c>
      <c r="D80" s="19">
        <f t="shared" si="4"/>
        <v>0.10642934940909576</v>
      </c>
      <c r="E80" s="19">
        <f t="shared" si="5"/>
        <v>0.145758706092982</v>
      </c>
      <c r="F80" s="23">
        <v>8.4433277216598546E-2</v>
      </c>
      <c r="G80" s="23">
        <v>2.0283472164330796E-2</v>
      </c>
      <c r="H80" s="4"/>
      <c r="I80" s="4"/>
      <c r="J80" s="4"/>
      <c r="K80" s="4"/>
      <c r="L80" s="3"/>
      <c r="M80" s="5"/>
      <c r="N80" s="4"/>
    </row>
    <row r="81" spans="2:14" x14ac:dyDescent="0.25">
      <c r="B81" s="50" t="s">
        <v>33</v>
      </c>
      <c r="C81" s="24">
        <v>3.7837905896479951</v>
      </c>
      <c r="D81" s="19">
        <f t="shared" si="4"/>
        <v>0.13404943815411374</v>
      </c>
      <c r="E81" s="19">
        <f t="shared" si="5"/>
        <v>6.1108150366463998E-2</v>
      </c>
      <c r="F81" s="23">
        <v>8.9519621985358233E-2</v>
      </c>
      <c r="G81" s="23">
        <v>4.0871054793498507E-2</v>
      </c>
      <c r="H81" s="4"/>
      <c r="I81" s="4"/>
      <c r="J81" s="4"/>
      <c r="K81" s="4"/>
      <c r="L81" s="3"/>
      <c r="M81" s="5"/>
      <c r="N81" s="4"/>
    </row>
    <row r="82" spans="2:14" x14ac:dyDescent="0.25">
      <c r="B82" s="50" t="s">
        <v>32</v>
      </c>
      <c r="C82" s="24">
        <v>5.5153160249795965</v>
      </c>
      <c r="D82" s="19">
        <f t="shared" si="4"/>
        <v>0.19679733071573646</v>
      </c>
      <c r="E82" s="19">
        <f t="shared" si="5"/>
        <v>-6.9862645984374749E-2</v>
      </c>
      <c r="F82" s="23">
        <v>0.10267643118368142</v>
      </c>
      <c r="G82" s="23">
        <v>8.5356770916940716E-2</v>
      </c>
      <c r="H82" s="4"/>
      <c r="I82" s="4"/>
      <c r="J82" s="4"/>
      <c r="K82" s="4"/>
      <c r="L82" s="3"/>
      <c r="M82" s="5"/>
      <c r="N82" s="4"/>
    </row>
    <row r="83" spans="2:14" x14ac:dyDescent="0.25">
      <c r="B83" s="50" t="s">
        <v>6</v>
      </c>
      <c r="C83" s="24">
        <v>3.8150998994069751</v>
      </c>
      <c r="D83" s="19">
        <f t="shared" si="4"/>
        <v>-0.14752231777045821</v>
      </c>
      <c r="E83" s="19">
        <f t="shared" si="5"/>
        <v>-0.10261457139253911</v>
      </c>
      <c r="F83" s="23">
        <v>-4.2366278050497974E-2</v>
      </c>
      <c r="G83" s="23">
        <v>-0.10980820465040542</v>
      </c>
      <c r="H83" s="4"/>
      <c r="I83" s="4"/>
      <c r="J83" s="4"/>
      <c r="K83" s="4"/>
      <c r="L83" s="3"/>
      <c r="M83" s="5"/>
      <c r="N83" s="4"/>
    </row>
    <row r="84" spans="2:14" x14ac:dyDescent="0.25">
      <c r="B84" s="50" t="s">
        <v>3</v>
      </c>
      <c r="C84" s="24">
        <v>4.6349863822950699</v>
      </c>
      <c r="D84" s="19">
        <f t="shared" si="4"/>
        <v>-0.2588629508984025</v>
      </c>
      <c r="E84" s="19">
        <f t="shared" si="5"/>
        <v>-1.4985338182523974E-2</v>
      </c>
      <c r="F84" s="23">
        <v>-0.19241448316283283</v>
      </c>
      <c r="G84" s="23">
        <v>-8.228041037165823E-2</v>
      </c>
      <c r="H84" s="4"/>
      <c r="I84" s="4"/>
      <c r="J84" s="4"/>
      <c r="K84" s="4"/>
      <c r="L84" s="3"/>
      <c r="M84" s="5"/>
      <c r="N84" s="4"/>
    </row>
    <row r="85" spans="2:14" x14ac:dyDescent="0.25">
      <c r="B85" s="50" t="s">
        <v>31</v>
      </c>
      <c r="C85" s="24">
        <v>13.473390148235678</v>
      </c>
      <c r="D85" s="19">
        <f t="shared" si="4"/>
        <v>9.8541554491243355E-2</v>
      </c>
      <c r="E85" s="19">
        <f t="shared" si="5"/>
        <v>5.8341841777196812E-2</v>
      </c>
      <c r="F85" s="23">
        <v>9.0898472869730185E-2</v>
      </c>
      <c r="G85" s="23">
        <v>7.0062263460752838E-3</v>
      </c>
      <c r="H85" s="4"/>
      <c r="I85" s="4"/>
      <c r="J85" s="4"/>
      <c r="K85" s="4"/>
      <c r="L85" s="3"/>
      <c r="M85" s="5"/>
      <c r="N85" s="4"/>
    </row>
    <row r="86" spans="2:14" x14ac:dyDescent="0.25">
      <c r="B86" s="50" t="s">
        <v>30</v>
      </c>
      <c r="C86" s="24">
        <v>6.4761610464590289</v>
      </c>
      <c r="D86" s="19">
        <f t="shared" si="4"/>
        <v>0.11536538185958722</v>
      </c>
      <c r="E86" s="19">
        <f t="shared" si="5"/>
        <v>5.2379346761731581E-2</v>
      </c>
      <c r="F86" s="23">
        <v>8.1382843530752647E-2</v>
      </c>
      <c r="G86" s="23">
        <v>3.1425076264276708E-2</v>
      </c>
      <c r="H86" s="4"/>
      <c r="I86" s="4"/>
      <c r="J86" s="4"/>
      <c r="K86" s="4"/>
      <c r="L86" s="3"/>
      <c r="M86" s="5"/>
      <c r="N86" s="4"/>
    </row>
    <row r="87" spans="2:14" x14ac:dyDescent="0.25">
      <c r="B87" s="50" t="s">
        <v>29</v>
      </c>
      <c r="C87" s="24">
        <v>4.000000308382341</v>
      </c>
      <c r="D87" s="19">
        <f t="shared" si="4"/>
        <v>-3.8881411019240142E-2</v>
      </c>
      <c r="E87" s="19">
        <f t="shared" si="5"/>
        <v>2.8969439425764094E-2</v>
      </c>
      <c r="F87" s="23">
        <v>-7.0627621230825444E-3</v>
      </c>
      <c r="G87" s="23">
        <v>-3.2044974931337733E-2</v>
      </c>
      <c r="H87" s="4"/>
      <c r="I87" s="4"/>
      <c r="J87" s="4"/>
      <c r="K87" s="4"/>
      <c r="L87" s="3"/>
      <c r="M87" s="5"/>
      <c r="N87" s="4"/>
    </row>
    <row r="88" spans="2:14" x14ac:dyDescent="0.25">
      <c r="B88" s="50" t="s">
        <v>28</v>
      </c>
      <c r="C88" s="24">
        <v>4.1827461609649506</v>
      </c>
      <c r="D88" s="19">
        <f t="shared" si="4"/>
        <v>8.0654069444847654E-2</v>
      </c>
      <c r="E88" s="19">
        <f t="shared" si="5"/>
        <v>4.0040623737546577E-2</v>
      </c>
      <c r="F88" s="23">
        <v>3.4033419253516772E-2</v>
      </c>
      <c r="G88" s="23">
        <v>4.508621222802156E-2</v>
      </c>
      <c r="H88" s="4"/>
      <c r="I88" s="4"/>
      <c r="J88" s="4"/>
      <c r="K88" s="4"/>
      <c r="L88" s="3"/>
      <c r="M88" s="5"/>
      <c r="N88" s="4"/>
    </row>
    <row r="89" spans="2:14" x14ac:dyDescent="0.25">
      <c r="B89" s="50" t="s">
        <v>27</v>
      </c>
      <c r="C89" s="24">
        <v>6.1956376042002059</v>
      </c>
      <c r="D89" s="19">
        <f t="shared" si="4"/>
        <v>4.5135659851684773E-2</v>
      </c>
      <c r="E89" s="19">
        <f t="shared" si="5"/>
        <v>1.2730326400742047E-3</v>
      </c>
      <c r="F89" s="23">
        <v>2.0719071883672502E-3</v>
      </c>
      <c r="G89" s="23">
        <v>4.2974713046438406E-2</v>
      </c>
      <c r="H89" s="4"/>
      <c r="I89" s="4"/>
      <c r="J89" s="4"/>
      <c r="K89" s="4"/>
      <c r="L89" s="3"/>
      <c r="M89" s="5"/>
      <c r="N89" s="4"/>
    </row>
    <row r="90" spans="2:14" x14ac:dyDescent="0.25">
      <c r="B90" s="50" t="s">
        <v>26</v>
      </c>
      <c r="C90" s="24">
        <v>3.5860966800718539</v>
      </c>
      <c r="D90" s="19">
        <f t="shared" si="4"/>
        <v>-5.6678580838926962E-3</v>
      </c>
      <c r="E90" s="19">
        <f t="shared" si="5"/>
        <v>-1.7951606199535657E-2</v>
      </c>
      <c r="F90" s="23">
        <v>-3.0946776506656226E-3</v>
      </c>
      <c r="G90" s="23">
        <v>-2.5811683171306221E-3</v>
      </c>
      <c r="H90" s="4"/>
      <c r="I90" s="4"/>
      <c r="J90" s="4"/>
      <c r="K90" s="4"/>
      <c r="L90" s="3"/>
      <c r="M90" s="5"/>
      <c r="N90" s="4"/>
    </row>
    <row r="91" spans="2:14" x14ac:dyDescent="0.25">
      <c r="B91" s="50" t="s">
        <v>25</v>
      </c>
      <c r="C91" s="24">
        <v>3.7512534079419089</v>
      </c>
      <c r="D91" s="19">
        <f t="shared" si="4"/>
        <v>-3.5648703847569463E-2</v>
      </c>
      <c r="E91" s="19">
        <f t="shared" si="5"/>
        <v>-7.8579452852964859E-3</v>
      </c>
      <c r="F91" s="23">
        <v>-1.6101705490675688E-2</v>
      </c>
      <c r="G91" s="23">
        <v>-1.9866889155084833E-2</v>
      </c>
      <c r="H91" s="4"/>
      <c r="I91" s="4"/>
      <c r="J91" s="4"/>
      <c r="K91" s="4"/>
      <c r="L91" s="3"/>
      <c r="M91" s="5"/>
      <c r="N91" s="4"/>
    </row>
    <row r="92" spans="2:14" x14ac:dyDescent="0.25">
      <c r="B92" s="50" t="s">
        <v>24</v>
      </c>
      <c r="C92" s="24">
        <v>3.338839275428402</v>
      </c>
      <c r="D92" s="19">
        <f t="shared" si="4"/>
        <v>-1.2538256667144809E-2</v>
      </c>
      <c r="E92" s="19">
        <f t="shared" si="5"/>
        <v>2.9967099201131459E-2</v>
      </c>
      <c r="F92" s="23">
        <v>-1.2908609917857694E-3</v>
      </c>
      <c r="G92" s="23">
        <v>-1.1261933265703794E-2</v>
      </c>
      <c r="H92" s="4"/>
      <c r="I92" s="4"/>
      <c r="J92" s="4"/>
      <c r="K92" s="4"/>
      <c r="L92" s="3"/>
      <c r="M92" s="5"/>
      <c r="N92" s="4"/>
    </row>
    <row r="93" spans="2:14" x14ac:dyDescent="0.25">
      <c r="B93" s="50" t="s">
        <v>23</v>
      </c>
      <c r="C93" s="24">
        <v>3.3365305447413749</v>
      </c>
      <c r="D93" s="19">
        <f t="shared" si="4"/>
        <v>2.4613124658824814E-2</v>
      </c>
      <c r="E93" s="19">
        <f t="shared" si="5"/>
        <v>7.0277078953759967E-2</v>
      </c>
      <c r="F93" s="23">
        <v>3.2553195371151089E-2</v>
      </c>
      <c r="G93" s="23">
        <v>-7.6897449428474651E-3</v>
      </c>
      <c r="H93" s="4"/>
      <c r="I93" s="4"/>
      <c r="J93" s="4"/>
      <c r="K93" s="4"/>
      <c r="L93" s="3"/>
      <c r="M93" s="5"/>
      <c r="N93" s="4"/>
    </row>
    <row r="94" spans="2:14" x14ac:dyDescent="0.25">
      <c r="B94" s="50" t="s">
        <v>22</v>
      </c>
      <c r="C94" s="24">
        <v>4.608395994400488</v>
      </c>
      <c r="D94" s="19">
        <f t="shared" si="4"/>
        <v>7.7826429611714376E-2</v>
      </c>
      <c r="E94" s="19">
        <f t="shared" si="5"/>
        <v>0.12702461171166068</v>
      </c>
      <c r="F94" s="23">
        <v>3.8486908199527603E-2</v>
      </c>
      <c r="G94" s="23">
        <v>3.7881576649234416E-2</v>
      </c>
      <c r="H94" s="4"/>
      <c r="I94" s="4"/>
      <c r="J94" s="4"/>
      <c r="K94" s="4"/>
      <c r="L94" s="3"/>
      <c r="M94" s="5"/>
      <c r="N94" s="4"/>
    </row>
    <row r="95" spans="2:14" x14ac:dyDescent="0.25">
      <c r="B95" s="50" t="s">
        <v>5</v>
      </c>
      <c r="C95" s="24">
        <v>4.4753076578252342</v>
      </c>
      <c r="D95" s="19">
        <f t="shared" si="4"/>
        <v>0.10839168259074072</v>
      </c>
      <c r="E95" s="23"/>
      <c r="F95" s="23">
        <v>8.5925010905505417E-3</v>
      </c>
      <c r="G95" s="23">
        <v>9.8948962432579224E-2</v>
      </c>
      <c r="H95" s="4"/>
      <c r="I95" s="4"/>
      <c r="J95" s="4"/>
      <c r="K95" s="4"/>
      <c r="L95" s="3"/>
      <c r="M95" s="5"/>
      <c r="N95" s="4"/>
    </row>
    <row r="96" spans="2:14" x14ac:dyDescent="0.25">
      <c r="B96" s="50" t="s">
        <v>2</v>
      </c>
      <c r="C96" s="24">
        <v>6.2538856853986404</v>
      </c>
      <c r="D96" s="19">
        <f t="shared" si="4"/>
        <v>0.19485572293252695</v>
      </c>
      <c r="E96" s="23"/>
      <c r="F96" s="23">
        <v>6.8299190182137925E-2</v>
      </c>
      <c r="G96" s="23">
        <v>0.1184654391891955</v>
      </c>
      <c r="H96" s="4"/>
      <c r="I96" s="4"/>
      <c r="J96" s="4"/>
      <c r="K96" s="4"/>
      <c r="L96" s="3"/>
      <c r="M96" s="5"/>
      <c r="N96" s="4"/>
    </row>
    <row r="97" spans="2:14" x14ac:dyDescent="0.25">
      <c r="B97" s="50" t="s">
        <v>21</v>
      </c>
      <c r="C97" s="24">
        <v>12.264797897859655</v>
      </c>
      <c r="D97" s="23"/>
      <c r="E97" s="23"/>
      <c r="F97" s="23"/>
      <c r="G97" s="23"/>
      <c r="H97" s="4"/>
      <c r="I97" s="4"/>
      <c r="J97" s="4"/>
      <c r="K97" s="4"/>
      <c r="L97" s="3"/>
      <c r="M97" s="5"/>
      <c r="N97" s="4"/>
    </row>
    <row r="98" spans="2:14" x14ac:dyDescent="0.25">
      <c r="B98" s="50" t="s">
        <v>20</v>
      </c>
      <c r="C98" s="24">
        <v>5.8063134751965162</v>
      </c>
      <c r="D98" s="23"/>
      <c r="E98" s="23"/>
      <c r="F98" s="23"/>
      <c r="G98" s="23"/>
      <c r="H98" s="4"/>
      <c r="I98" s="4"/>
      <c r="J98" s="4"/>
      <c r="K98" s="4"/>
      <c r="L98" s="3"/>
      <c r="M98" s="5"/>
      <c r="N98" s="4"/>
    </row>
    <row r="99" spans="2:14" x14ac:dyDescent="0.25">
      <c r="B99" s="50" t="s">
        <v>19</v>
      </c>
      <c r="C99" s="24">
        <v>4.1618176510603471</v>
      </c>
      <c r="D99" s="23"/>
      <c r="E99" s="23"/>
      <c r="F99" s="23"/>
      <c r="G99" s="23"/>
      <c r="H99" s="4"/>
      <c r="I99" s="4"/>
      <c r="J99" s="4"/>
      <c r="K99" s="4"/>
      <c r="L99" s="3"/>
      <c r="M99" s="5"/>
      <c r="N99" s="4"/>
    </row>
    <row r="100" spans="2:14" x14ac:dyDescent="0.25">
      <c r="B100" s="50" t="s">
        <v>18</v>
      </c>
      <c r="C100" s="24">
        <v>3.8705690185516128</v>
      </c>
      <c r="D100" s="23"/>
      <c r="E100" s="23"/>
      <c r="F100" s="23"/>
      <c r="G100" s="23"/>
      <c r="H100" s="4"/>
      <c r="I100" s="4"/>
      <c r="J100" s="4"/>
      <c r="K100" s="4"/>
      <c r="L100" s="3"/>
      <c r="M100" s="5"/>
      <c r="N100" s="4"/>
    </row>
    <row r="101" spans="2:14" x14ac:dyDescent="0.25">
      <c r="B101" s="50" t="s">
        <v>17</v>
      </c>
      <c r="C101" s="24">
        <v>5.928070242172609</v>
      </c>
      <c r="D101" s="23"/>
      <c r="E101" s="23"/>
      <c r="F101" s="23"/>
      <c r="G101" s="23"/>
      <c r="H101" s="4"/>
      <c r="I101" s="4"/>
      <c r="J101" s="4"/>
      <c r="K101" s="4"/>
      <c r="L101" s="3"/>
      <c r="M101" s="5"/>
      <c r="N101" s="4"/>
    </row>
    <row r="102" spans="2:14" x14ac:dyDescent="0.25">
      <c r="B102" s="50" t="s">
        <v>16</v>
      </c>
      <c r="C102" s="24">
        <v>3.6065380257761155</v>
      </c>
      <c r="D102" s="23"/>
      <c r="E102" s="23"/>
      <c r="F102" s="23"/>
      <c r="G102" s="23"/>
      <c r="H102" s="4"/>
      <c r="I102" s="4"/>
      <c r="J102" s="4"/>
      <c r="K102" s="4"/>
      <c r="L102" s="3"/>
      <c r="M102" s="5"/>
      <c r="N102" s="4"/>
    </row>
    <row r="103" spans="2:14" x14ac:dyDescent="0.25">
      <c r="B103" s="50" t="s">
        <v>15</v>
      </c>
      <c r="C103" s="24">
        <v>3.8899241623966931</v>
      </c>
      <c r="D103" s="23"/>
      <c r="E103" s="23"/>
      <c r="F103" s="23"/>
      <c r="G103" s="23"/>
      <c r="H103" s="4"/>
      <c r="I103" s="4"/>
      <c r="J103" s="4"/>
      <c r="K103" s="4"/>
      <c r="L103" s="3"/>
      <c r="M103" s="5"/>
      <c r="N103" s="4"/>
    </row>
    <row r="104" spans="2:14" x14ac:dyDescent="0.25">
      <c r="B104" s="50" t="s">
        <v>14</v>
      </c>
      <c r="C104" s="24">
        <v>3.3812340558726239</v>
      </c>
      <c r="D104" s="23"/>
      <c r="E104" s="23"/>
      <c r="F104" s="23"/>
      <c r="G104" s="23"/>
      <c r="H104" s="4"/>
      <c r="I104" s="4"/>
      <c r="J104" s="4"/>
      <c r="K104" s="4"/>
      <c r="L104" s="3"/>
      <c r="M104" s="5"/>
      <c r="N104" s="4"/>
    </row>
    <row r="105" spans="2:14" x14ac:dyDescent="0.25">
      <c r="B105" s="50" t="s">
        <v>13</v>
      </c>
      <c r="C105" s="24">
        <v>3.2563808372573515</v>
      </c>
      <c r="D105" s="23"/>
      <c r="E105" s="23"/>
      <c r="F105" s="23"/>
      <c r="G105" s="23"/>
      <c r="H105" s="4"/>
      <c r="I105" s="4"/>
      <c r="J105" s="4"/>
      <c r="K105" s="4"/>
      <c r="L105" s="3"/>
      <c r="M105" s="5"/>
      <c r="N105" s="4"/>
    </row>
    <row r="106" spans="2:14" x14ac:dyDescent="0.25">
      <c r="B106" s="50" t="s">
        <v>12</v>
      </c>
      <c r="C106" s="24">
        <v>4.2756383289475064</v>
      </c>
      <c r="D106" s="23"/>
      <c r="E106" s="23"/>
      <c r="F106" s="23"/>
      <c r="G106" s="23"/>
      <c r="H106" s="4"/>
      <c r="I106" s="4"/>
      <c r="J106" s="4"/>
      <c r="K106" s="4"/>
      <c r="L106" s="3"/>
      <c r="M106" s="5"/>
      <c r="N106" s="4"/>
    </row>
    <row r="107" spans="2:14" x14ac:dyDescent="0.25">
      <c r="B107" s="50" t="s">
        <v>4</v>
      </c>
      <c r="C107" s="24">
        <v>4.0376590045900622</v>
      </c>
      <c r="D107" s="23"/>
      <c r="E107" s="23"/>
      <c r="F107" s="23"/>
      <c r="G107" s="23"/>
      <c r="H107" s="4"/>
      <c r="I107" s="4"/>
      <c r="J107" s="4"/>
      <c r="K107" s="4"/>
      <c r="L107" s="3"/>
      <c r="M107" s="5"/>
      <c r="N107" s="4"/>
    </row>
    <row r="108" spans="2:14" x14ac:dyDescent="0.25">
      <c r="B108" s="50" t="s">
        <v>1</v>
      </c>
      <c r="C108" s="24">
        <v>5.2340090651696149</v>
      </c>
      <c r="D108" s="23"/>
      <c r="E108" s="23"/>
      <c r="F108" s="23"/>
      <c r="G108" s="23"/>
      <c r="H108" s="4"/>
      <c r="I108" s="4"/>
      <c r="J108" s="4"/>
      <c r="K108" s="4"/>
      <c r="L108" s="3"/>
      <c r="M108" s="5"/>
      <c r="N108" s="4"/>
    </row>
    <row r="109" spans="2:14" x14ac:dyDescent="0.25">
      <c r="C109" s="7"/>
      <c r="D109" s="7"/>
      <c r="E109" s="7"/>
      <c r="F109" s="7"/>
      <c r="G109" s="7"/>
      <c r="N109" s="4"/>
    </row>
    <row r="110" spans="2:14" x14ac:dyDescent="0.25">
      <c r="N110" s="4"/>
    </row>
  </sheetData>
  <sortState ref="B8:G100">
    <sortCondition descending="1" ref="B8:B100"/>
  </sortState>
  <mergeCells count="1">
    <mergeCell ref="I18:P18"/>
  </mergeCells>
  <pageMargins left="0.7" right="0.7" top="0.75" bottom="0.75" header="0.3" footer="0.3"/>
  <pageSetup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8"/>
  <sheetViews>
    <sheetView showGridLines="0" zoomScale="70" zoomScaleNormal="70" workbookViewId="0">
      <selection activeCell="K4" sqref="K4"/>
    </sheetView>
  </sheetViews>
  <sheetFormatPr defaultRowHeight="15" x14ac:dyDescent="0.25"/>
  <cols>
    <col min="1" max="1" width="13.7109375" customWidth="1"/>
    <col min="2" max="9" width="13.7109375" style="16" customWidth="1"/>
    <col min="10" max="10" width="10.140625" bestFit="1" customWidth="1"/>
    <col min="11" max="11" width="36.42578125" customWidth="1"/>
    <col min="12" max="13" width="29.7109375" bestFit="1" customWidth="1"/>
    <col min="14" max="14" width="27.140625" bestFit="1" customWidth="1"/>
    <col min="15" max="15" width="26.42578125" bestFit="1" customWidth="1"/>
    <col min="16" max="18" width="29.7109375" bestFit="1" customWidth="1"/>
  </cols>
  <sheetData>
    <row r="1" spans="1:18" s="46" customFormat="1" ht="106.5" customHeight="1" x14ac:dyDescent="0.45">
      <c r="A1" s="45"/>
      <c r="B1" s="47"/>
      <c r="C1" s="47"/>
      <c r="D1" s="47"/>
      <c r="E1" s="47"/>
      <c r="F1" s="47"/>
      <c r="G1" s="47"/>
      <c r="H1" s="47"/>
      <c r="I1" s="47"/>
    </row>
    <row r="2" spans="1:18" ht="9" customHeight="1" x14ac:dyDescent="0.25"/>
    <row r="3" spans="1:18" s="14" customFormat="1" ht="30" customHeight="1" x14ac:dyDescent="0.25">
      <c r="A3" s="22"/>
      <c r="B3" s="22" t="s">
        <v>100</v>
      </c>
      <c r="C3" s="17"/>
      <c r="D3" s="17"/>
      <c r="E3" s="17"/>
      <c r="F3" s="17"/>
      <c r="G3" s="17"/>
      <c r="H3" s="17"/>
      <c r="I3" s="17"/>
    </row>
    <row r="4" spans="1:18" ht="219.95" customHeight="1" x14ac:dyDescent="0.25">
      <c r="A4" s="16"/>
    </row>
    <row r="5" spans="1:18" ht="30" customHeight="1" x14ac:dyDescent="0.25">
      <c r="A5" s="11"/>
      <c r="B5" s="26" t="s">
        <v>109</v>
      </c>
    </row>
    <row r="6" spans="1:18" s="15" customFormat="1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95</v>
      </c>
      <c r="H6" s="53" t="s">
        <v>94</v>
      </c>
      <c r="I6" s="53" t="s">
        <v>96</v>
      </c>
      <c r="K6" s="54" t="s">
        <v>130</v>
      </c>
      <c r="L6" s="54" t="s">
        <v>131</v>
      </c>
      <c r="M6" s="54" t="s">
        <v>132</v>
      </c>
      <c r="N6" s="54" t="s">
        <v>133</v>
      </c>
      <c r="O6" s="54" t="s">
        <v>134</v>
      </c>
      <c r="P6" s="54" t="s">
        <v>135</v>
      </c>
      <c r="Q6" s="54" t="s">
        <v>136</v>
      </c>
      <c r="R6" s="54" t="s">
        <v>137</v>
      </c>
    </row>
    <row r="7" spans="1:18" s="15" customFormat="1" x14ac:dyDescent="0.25">
      <c r="A7" s="42"/>
      <c r="B7" s="50" t="s">
        <v>115</v>
      </c>
      <c r="C7" s="18">
        <v>140.74852897677235</v>
      </c>
      <c r="D7" s="19">
        <f>C7/C19-1</f>
        <v>3.921151279416768E-2</v>
      </c>
      <c r="E7" s="19">
        <f t="shared" ref="E7:E12" si="0">AVERAGE(D7:D9)</f>
        <v>3.8818306990367736E-2</v>
      </c>
      <c r="F7" s="19">
        <v>5.1905999494298527E-2</v>
      </c>
      <c r="G7" s="20">
        <v>63.037807047450407</v>
      </c>
      <c r="H7" s="19">
        <v>-1.2068080899085398E-2</v>
      </c>
      <c r="I7" s="19">
        <v>3.4024855257395625E-2</v>
      </c>
      <c r="J7" s="44"/>
      <c r="K7" s="32">
        <v>40178</v>
      </c>
      <c r="L7" s="33">
        <v>40543</v>
      </c>
      <c r="M7" s="33">
        <v>40907</v>
      </c>
      <c r="N7" s="33">
        <v>41274</v>
      </c>
      <c r="O7" s="33">
        <v>41639</v>
      </c>
      <c r="P7" s="33">
        <v>42004</v>
      </c>
      <c r="Q7" s="33">
        <v>42369</v>
      </c>
      <c r="R7" s="33">
        <v>42735</v>
      </c>
    </row>
    <row r="8" spans="1:18" s="15" customFormat="1" x14ac:dyDescent="0.25">
      <c r="A8" s="43"/>
      <c r="B8" s="50" t="s">
        <v>116</v>
      </c>
      <c r="C8" s="18">
        <v>141.30048478980871</v>
      </c>
      <c r="D8" s="19">
        <f t="shared" ref="D8:D12" si="1">C8/C20-1</f>
        <v>4.4792911886177844E-2</v>
      </c>
      <c r="E8" s="19">
        <f t="shared" si="0"/>
        <v>5.0539488977290846E-2</v>
      </c>
      <c r="F8" s="19">
        <v>5.825793809912283E-2</v>
      </c>
      <c r="G8" s="20">
        <v>63.066284146578447</v>
      </c>
      <c r="H8" s="19">
        <v>-1.2723765849685931E-2</v>
      </c>
      <c r="I8" s="19">
        <v>2.8064592490750995E-2</v>
      </c>
      <c r="K8" s="32">
        <v>40148</v>
      </c>
      <c r="L8" s="33">
        <v>40542</v>
      </c>
      <c r="M8" s="33">
        <v>40908</v>
      </c>
      <c r="N8" s="33">
        <v>41030</v>
      </c>
      <c r="O8" s="33">
        <v>41638</v>
      </c>
      <c r="P8" s="33">
        <v>42003</v>
      </c>
      <c r="Q8" s="33">
        <v>42368</v>
      </c>
      <c r="R8" s="33">
        <v>42734</v>
      </c>
    </row>
    <row r="9" spans="1:18" s="15" customFormat="1" x14ac:dyDescent="0.25">
      <c r="A9" s="42"/>
      <c r="B9" s="50" t="s">
        <v>117</v>
      </c>
      <c r="C9" s="18">
        <v>144.15303896717583</v>
      </c>
      <c r="D9" s="19">
        <f t="shared" si="1"/>
        <v>3.2450496290757691E-2</v>
      </c>
      <c r="E9" s="19">
        <f t="shared" si="0"/>
        <v>3.6333953432284995E-2</v>
      </c>
      <c r="F9" s="19">
        <v>3.9568030184556457E-2</v>
      </c>
      <c r="G9" s="20">
        <v>62.359740210569029</v>
      </c>
      <c r="H9" s="19">
        <v>-6.8466263747405387E-3</v>
      </c>
      <c r="I9" s="19">
        <v>-1.4009049248374428E-2</v>
      </c>
      <c r="K9" s="32">
        <v>40177</v>
      </c>
      <c r="L9" s="33">
        <v>40527</v>
      </c>
      <c r="M9" s="33">
        <v>40906</v>
      </c>
      <c r="N9" s="33">
        <v>41271</v>
      </c>
      <c r="O9" s="33">
        <v>41395</v>
      </c>
      <c r="P9" s="33">
        <v>42002</v>
      </c>
      <c r="Q9" s="33">
        <v>42339</v>
      </c>
      <c r="R9" s="33">
        <v>42733</v>
      </c>
    </row>
    <row r="10" spans="1:18" s="15" customFormat="1" x14ac:dyDescent="0.25">
      <c r="A10" s="42"/>
      <c r="B10" s="50" t="s">
        <v>118</v>
      </c>
      <c r="C10" s="18">
        <v>155.24950514557133</v>
      </c>
      <c r="D10" s="19">
        <f t="shared" si="1"/>
        <v>7.4375058754936996E-2</v>
      </c>
      <c r="E10" s="19">
        <f t="shared" si="0"/>
        <v>4.5027016225569851E-2</v>
      </c>
      <c r="F10" s="19">
        <v>6.9846028555772266E-2</v>
      </c>
      <c r="G10" s="20">
        <v>64.665641929700996</v>
      </c>
      <c r="H10" s="19">
        <v>4.2333476764675471E-3</v>
      </c>
      <c r="I10" s="19">
        <v>7.9291718106172748E-2</v>
      </c>
      <c r="K10" s="32">
        <v>40162</v>
      </c>
      <c r="L10" s="33">
        <v>40193</v>
      </c>
      <c r="M10" s="33">
        <v>40878</v>
      </c>
      <c r="N10" s="33">
        <v>41260</v>
      </c>
      <c r="O10" s="33">
        <v>41611</v>
      </c>
      <c r="P10" s="33">
        <v>41730</v>
      </c>
      <c r="Q10" s="33">
        <v>42353</v>
      </c>
      <c r="R10" s="33">
        <v>42719</v>
      </c>
    </row>
    <row r="11" spans="1:18" s="15" customFormat="1" x14ac:dyDescent="0.25">
      <c r="A11" s="43"/>
      <c r="B11" s="50" t="s">
        <v>119</v>
      </c>
      <c r="C11" s="18">
        <v>118.74668174384196</v>
      </c>
      <c r="D11" s="19">
        <f t="shared" si="1"/>
        <v>2.1763052511603043E-3</v>
      </c>
      <c r="E11" s="19">
        <f t="shared" si="0"/>
        <v>2.6976542619694621E-2</v>
      </c>
      <c r="F11" s="19">
        <v>2.6359456287769367E-2</v>
      </c>
      <c r="G11" s="20">
        <v>60.369853052208619</v>
      </c>
      <c r="H11" s="19">
        <v>-2.3562067741916604E-2</v>
      </c>
      <c r="I11" s="19">
        <v>-2.6706105257906509E-3</v>
      </c>
      <c r="K11" s="32">
        <v>39818</v>
      </c>
      <c r="L11" s="33">
        <v>40541</v>
      </c>
      <c r="M11" s="33">
        <v>40905</v>
      </c>
      <c r="N11" s="33">
        <v>41270</v>
      </c>
      <c r="O11" s="33">
        <v>41334</v>
      </c>
      <c r="P11" s="33">
        <v>41974</v>
      </c>
      <c r="Q11" s="33">
        <v>42367</v>
      </c>
      <c r="R11" s="33">
        <v>42732</v>
      </c>
    </row>
    <row r="12" spans="1:18" s="15" customFormat="1" x14ac:dyDescent="0.25">
      <c r="B12" s="50" t="s">
        <v>120</v>
      </c>
      <c r="C12" s="18">
        <v>136.3154170010483</v>
      </c>
      <c r="D12" s="19">
        <f t="shared" si="1"/>
        <v>5.8529684670612259E-2</v>
      </c>
      <c r="E12" s="19">
        <f t="shared" si="0"/>
        <v>5.2696192452218384E-2</v>
      </c>
      <c r="F12" s="19">
        <v>6.0422805649317013E-2</v>
      </c>
      <c r="G12" s="20">
        <v>68.95573518003404</v>
      </c>
      <c r="H12" s="19">
        <v>-1.7852510985424397E-3</v>
      </c>
      <c r="I12" s="19">
        <v>8.144605397209026E-2</v>
      </c>
      <c r="K12" s="32">
        <v>40176</v>
      </c>
      <c r="L12" s="33">
        <v>40513</v>
      </c>
      <c r="M12" s="33">
        <v>40892</v>
      </c>
      <c r="N12" s="33">
        <v>41263</v>
      </c>
      <c r="O12" s="33">
        <v>41628</v>
      </c>
      <c r="P12" s="33">
        <v>41988</v>
      </c>
      <c r="Q12" s="33">
        <v>42125</v>
      </c>
      <c r="R12" s="33">
        <v>42724</v>
      </c>
    </row>
    <row r="13" spans="1:18" x14ac:dyDescent="0.25">
      <c r="A13" s="42"/>
      <c r="B13" s="50" t="s">
        <v>114</v>
      </c>
      <c r="C13" s="18">
        <v>182.65970497190199</v>
      </c>
      <c r="D13" s="19">
        <f>C13/C25-1</f>
        <v>2.0223637937311301E-2</v>
      </c>
      <c r="E13" s="19">
        <f>AVERAGE(D13:D15)</f>
        <v>5.0765141033879337E-2</v>
      </c>
      <c r="F13" s="19">
        <v>3.5280653630957115E-2</v>
      </c>
      <c r="G13" s="20">
        <v>79.270949991466935</v>
      </c>
      <c r="H13" s="19">
        <v>-1.4543897484067259E-2</v>
      </c>
      <c r="I13" s="19">
        <v>3.9633161457914401E-2</v>
      </c>
      <c r="J13" s="1"/>
      <c r="K13" s="33">
        <v>39904</v>
      </c>
      <c r="L13" s="33">
        <v>40452</v>
      </c>
      <c r="M13" s="33">
        <v>40897</v>
      </c>
      <c r="N13" s="33">
        <v>40911</v>
      </c>
      <c r="O13" s="33">
        <v>41548</v>
      </c>
      <c r="P13" s="33">
        <v>41760</v>
      </c>
      <c r="Q13" s="33">
        <v>42366</v>
      </c>
      <c r="R13" s="33">
        <v>42461</v>
      </c>
    </row>
    <row r="14" spans="1:18" x14ac:dyDescent="0.25">
      <c r="A14" s="43"/>
      <c r="B14" s="50" t="s">
        <v>113</v>
      </c>
      <c r="C14" s="18">
        <v>128.30153719990253</v>
      </c>
      <c r="D14" s="19">
        <f t="shared" ref="D14:D77" si="2">C14/C26-1</f>
        <v>7.9335254748731598E-2</v>
      </c>
      <c r="E14" s="19">
        <f t="shared" ref="E14:E77" si="3">AVERAGE(D14:D16)</f>
        <v>6.2962287662716651E-2</v>
      </c>
      <c r="F14" s="19">
        <v>7.4778920693163498E-2</v>
      </c>
      <c r="G14" s="20">
        <v>61.193677577580829</v>
      </c>
      <c r="H14" s="19">
        <v>4.2393221227576827E-3</v>
      </c>
      <c r="I14" s="19">
        <v>0.12962592455199284</v>
      </c>
      <c r="J14" s="1"/>
      <c r="K14" s="33">
        <v>39934</v>
      </c>
      <c r="L14" s="33">
        <v>40540</v>
      </c>
      <c r="M14" s="33">
        <v>40617</v>
      </c>
      <c r="N14" s="33">
        <v>40913</v>
      </c>
      <c r="O14" s="33">
        <v>41365</v>
      </c>
      <c r="P14" s="33">
        <v>41975</v>
      </c>
      <c r="Q14" s="33">
        <v>42095</v>
      </c>
      <c r="R14" s="33">
        <v>42705</v>
      </c>
    </row>
    <row r="15" spans="1:18" x14ac:dyDescent="0.25">
      <c r="B15" s="50" t="s">
        <v>112</v>
      </c>
      <c r="C15" s="18">
        <v>130.60831026830346</v>
      </c>
      <c r="D15" s="19">
        <f t="shared" si="2"/>
        <v>5.2736530415595118E-2</v>
      </c>
      <c r="E15" s="19">
        <f t="shared" si="3"/>
        <v>6.1752939061042213E-2</v>
      </c>
      <c r="F15" s="19">
        <v>5.9253499235302654E-2</v>
      </c>
      <c r="G15" s="20">
        <v>55.936105165907982</v>
      </c>
      <c r="H15" s="19">
        <v>-6.1524166069900632E-3</v>
      </c>
      <c r="I15" s="19">
        <v>0.10312660675350704</v>
      </c>
      <c r="J15" s="1"/>
      <c r="K15" s="33">
        <v>40087</v>
      </c>
      <c r="L15" s="33">
        <v>40483</v>
      </c>
      <c r="M15" s="33">
        <v>40848</v>
      </c>
      <c r="N15" s="33">
        <v>40969</v>
      </c>
      <c r="O15" s="33">
        <v>41624</v>
      </c>
      <c r="P15" s="33">
        <v>41821</v>
      </c>
      <c r="Q15" s="33">
        <v>42340</v>
      </c>
      <c r="R15" s="33">
        <v>42703</v>
      </c>
    </row>
    <row r="16" spans="1:18" x14ac:dyDescent="0.25">
      <c r="A16" s="42"/>
      <c r="B16" s="50" t="s">
        <v>93</v>
      </c>
      <c r="C16" s="18">
        <v>133.03823444643305</v>
      </c>
      <c r="D16" s="19">
        <f t="shared" si="2"/>
        <v>5.6815077823823223E-2</v>
      </c>
      <c r="E16" s="19">
        <f t="shared" si="3"/>
        <v>5.6586256412667346E-2</v>
      </c>
      <c r="F16" s="19">
        <v>6.3266049378686517E-2</v>
      </c>
      <c r="G16" s="20">
        <v>61.397435982830785</v>
      </c>
      <c r="H16" s="19">
        <v>-6.0671283152817779E-3</v>
      </c>
      <c r="I16" s="19">
        <v>8.9748817653132917E-2</v>
      </c>
      <c r="J16" s="1"/>
      <c r="K16" s="33">
        <v>40175</v>
      </c>
      <c r="L16" s="33">
        <v>40532</v>
      </c>
      <c r="M16" s="33">
        <v>40695</v>
      </c>
      <c r="N16" s="33">
        <v>41061</v>
      </c>
      <c r="O16" s="33">
        <v>41348</v>
      </c>
      <c r="P16" s="33">
        <v>41913</v>
      </c>
      <c r="Q16" s="33">
        <v>42236</v>
      </c>
      <c r="R16" s="33">
        <v>42522</v>
      </c>
    </row>
    <row r="17" spans="1:19" x14ac:dyDescent="0.25">
      <c r="A17" s="43"/>
      <c r="B17" s="50" t="s">
        <v>92</v>
      </c>
      <c r="C17" s="18">
        <v>137.81743613191449</v>
      </c>
      <c r="D17" s="19">
        <f t="shared" si="2"/>
        <v>7.5707208943708304E-2</v>
      </c>
      <c r="E17" s="19">
        <f t="shared" si="3"/>
        <v>6.4100226601360097E-2</v>
      </c>
      <c r="F17" s="19">
        <v>7.1580851129853684E-2</v>
      </c>
      <c r="G17" s="20">
        <v>62.916932017745467</v>
      </c>
      <c r="H17" s="19">
        <v>3.8507199988726537E-3</v>
      </c>
      <c r="I17" s="19">
        <v>0.11194085552618027</v>
      </c>
      <c r="J17" s="1"/>
      <c r="K17" s="10"/>
      <c r="L17" s="4"/>
      <c r="M17" s="3"/>
      <c r="O17" s="38"/>
      <c r="P17" s="39"/>
    </row>
    <row r="18" spans="1:19" ht="15.75" x14ac:dyDescent="0.25">
      <c r="B18" s="50" t="s">
        <v>91</v>
      </c>
      <c r="C18" s="18">
        <v>125.10706674090372</v>
      </c>
      <c r="D18" s="19">
        <f t="shared" si="2"/>
        <v>3.7236482470470511E-2</v>
      </c>
      <c r="E18" s="19">
        <f t="shared" si="3"/>
        <v>6.0600556566919352E-2</v>
      </c>
      <c r="F18" s="19">
        <v>4.8652686550253899E-2</v>
      </c>
      <c r="G18" s="20">
        <v>58.616834769609049</v>
      </c>
      <c r="H18" s="19">
        <v>-1.0886544445272262E-2</v>
      </c>
      <c r="I18" s="35">
        <v>6.5608624999469622E-2</v>
      </c>
      <c r="J18" s="1"/>
      <c r="K18" s="58" t="s">
        <v>138</v>
      </c>
      <c r="L18" s="59"/>
      <c r="M18" s="59"/>
      <c r="N18" s="59"/>
      <c r="O18" s="59"/>
      <c r="P18" s="59"/>
      <c r="Q18" s="59"/>
      <c r="R18" s="60"/>
    </row>
    <row r="19" spans="1:19" x14ac:dyDescent="0.25">
      <c r="A19" s="42"/>
      <c r="B19" s="50" t="s">
        <v>90</v>
      </c>
      <c r="C19" s="18">
        <v>135.43780764931714</v>
      </c>
      <c r="D19" s="19">
        <f t="shared" si="2"/>
        <v>7.9356988389901462E-2</v>
      </c>
      <c r="E19" s="19">
        <f t="shared" si="3"/>
        <v>6.1743999500673809E-2</v>
      </c>
      <c r="F19" s="19">
        <v>7.833168129656598E-2</v>
      </c>
      <c r="G19" s="20">
        <v>63.807845286362557</v>
      </c>
      <c r="H19" s="34">
        <v>9.5082720012706901E-4</v>
      </c>
      <c r="I19" s="37">
        <v>0.12003117330168722</v>
      </c>
      <c r="J19" s="1"/>
      <c r="K19" s="51" t="s">
        <v>139</v>
      </c>
      <c r="L19" s="51" t="s">
        <v>121</v>
      </c>
      <c r="M19" s="51" t="s">
        <v>122</v>
      </c>
      <c r="N19" s="51" t="s">
        <v>123</v>
      </c>
      <c r="O19" s="51" t="s">
        <v>124</v>
      </c>
      <c r="P19" s="51" t="s">
        <v>125</v>
      </c>
      <c r="Q19" s="51" t="s">
        <v>126</v>
      </c>
      <c r="R19" s="51" t="s">
        <v>127</v>
      </c>
    </row>
    <row r="20" spans="1:19" x14ac:dyDescent="0.25">
      <c r="A20" s="43"/>
      <c r="B20" s="50" t="s">
        <v>89</v>
      </c>
      <c r="C20" s="18">
        <v>135.24257599979038</v>
      </c>
      <c r="D20" s="19">
        <f t="shared" si="2"/>
        <v>6.5208198840386089E-2</v>
      </c>
      <c r="E20" s="19">
        <f t="shared" si="3"/>
        <v>5.687445407091999E-2</v>
      </c>
      <c r="F20" s="19">
        <v>6.4884939801793662E-2</v>
      </c>
      <c r="G20" s="20">
        <v>63.879066430537137</v>
      </c>
      <c r="H20" s="19">
        <v>3.0356240989992678E-4</v>
      </c>
      <c r="I20" s="36">
        <v>8.9659156405784923E-2</v>
      </c>
      <c r="J20" s="1"/>
      <c r="K20" s="33" t="s">
        <v>128</v>
      </c>
      <c r="L20" s="40">
        <v>9.1865561838533671E-2</v>
      </c>
      <c r="M20" s="40">
        <v>0.13799430756878481</v>
      </c>
      <c r="N20" s="40">
        <v>0.15544200537466588</v>
      </c>
      <c r="O20" s="40">
        <v>0.15114442137987968</v>
      </c>
      <c r="P20" s="40">
        <v>0.15212957106438249</v>
      </c>
      <c r="Q20" s="40">
        <v>0.16481713685341451</v>
      </c>
      <c r="R20" s="40">
        <v>0.14660699592033918</v>
      </c>
      <c r="S20" s="4"/>
    </row>
    <row r="21" spans="1:19" x14ac:dyDescent="0.25">
      <c r="B21" s="50" t="s">
        <v>88</v>
      </c>
      <c r="C21" s="18">
        <v>139.6222283635569</v>
      </c>
      <c r="D21" s="19">
        <f t="shared" si="2"/>
        <v>4.0666811271733883E-2</v>
      </c>
      <c r="E21" s="19">
        <f t="shared" si="3"/>
        <v>7.9591366157585622E-2</v>
      </c>
      <c r="F21" s="19">
        <v>7.5491244602899688E-2</v>
      </c>
      <c r="G21" s="20">
        <v>62.789637398038835</v>
      </c>
      <c r="H21" s="19">
        <v>-3.2380024947598618E-2</v>
      </c>
      <c r="I21" s="19">
        <v>7.0006765025164563E-2</v>
      </c>
      <c r="J21" s="1"/>
      <c r="K21" s="33" t="s">
        <v>129</v>
      </c>
      <c r="L21" s="40">
        <v>7.6810675437737258E-2</v>
      </c>
      <c r="M21" s="40">
        <v>0.15954728506166291</v>
      </c>
      <c r="N21" s="40">
        <v>0.17390925971460414</v>
      </c>
      <c r="O21" s="40">
        <v>0.16394438022396932</v>
      </c>
      <c r="P21" s="40">
        <v>0.1598768332837151</v>
      </c>
      <c r="Q21" s="40">
        <v>0.16490429197876133</v>
      </c>
      <c r="R21" s="40">
        <v>0.10100727429954995</v>
      </c>
      <c r="S21" s="4"/>
    </row>
    <row r="22" spans="1:19" x14ac:dyDescent="0.25">
      <c r="A22" s="42"/>
      <c r="B22" s="50" t="s">
        <v>87</v>
      </c>
      <c r="C22" s="18">
        <v>144.50214930108822</v>
      </c>
      <c r="D22" s="19">
        <f t="shared" si="2"/>
        <v>6.4748352100640005E-2</v>
      </c>
      <c r="E22" s="19">
        <f t="shared" si="3"/>
        <v>7.8288778533304557E-2</v>
      </c>
      <c r="F22" s="19">
        <v>8.1988226307301515E-2</v>
      </c>
      <c r="G22" s="20">
        <v>64.393043787402917</v>
      </c>
      <c r="H22" s="19">
        <v>-1.5933513681104627E-2</v>
      </c>
      <c r="I22" s="19">
        <v>8.0551508351744516E-2</v>
      </c>
      <c r="J22" s="1"/>
      <c r="K22" s="30"/>
      <c r="L22" s="4"/>
      <c r="M22" s="3"/>
    </row>
    <row r="23" spans="1:19" x14ac:dyDescent="0.25">
      <c r="A23" s="43"/>
      <c r="B23" s="50" t="s">
        <v>11</v>
      </c>
      <c r="C23" s="18">
        <v>118.48881391591301</v>
      </c>
      <c r="D23" s="19">
        <f t="shared" si="2"/>
        <v>0.13335893510038299</v>
      </c>
      <c r="E23" s="19">
        <f t="shared" si="3"/>
        <v>8.9893883476152389E-2</v>
      </c>
      <c r="F23" s="19">
        <v>0.14085625694910298</v>
      </c>
      <c r="G23" s="20">
        <v>61.826615965849427</v>
      </c>
      <c r="H23" s="19">
        <v>-6.5716621204929826E-3</v>
      </c>
      <c r="I23" s="19">
        <v>0.13545826168634467</v>
      </c>
      <c r="J23" s="1"/>
      <c r="L23" s="4"/>
      <c r="M23" s="3"/>
    </row>
    <row r="24" spans="1:19" x14ac:dyDescent="0.25">
      <c r="B24" s="50" t="s">
        <v>86</v>
      </c>
      <c r="C24" s="18">
        <v>128.7780767749241</v>
      </c>
      <c r="D24" s="19">
        <f t="shared" si="2"/>
        <v>3.6759048398890659E-2</v>
      </c>
      <c r="E24" s="19">
        <f t="shared" si="3"/>
        <v>7.6976580304995171E-2</v>
      </c>
      <c r="F24" s="19">
        <v>7.1651435565757371E-2</v>
      </c>
      <c r="G24" s="20">
        <v>69.079058645366956</v>
      </c>
      <c r="H24" s="19">
        <v>-3.2559455443126994E-2</v>
      </c>
      <c r="I24" s="19">
        <v>3.9275902804075669E-2</v>
      </c>
      <c r="J24" s="1"/>
      <c r="K24" s="10"/>
      <c r="L24" s="4"/>
      <c r="M24" s="3"/>
    </row>
    <row r="25" spans="1:19" x14ac:dyDescent="0.25">
      <c r="A25" s="42"/>
      <c r="B25" s="50" t="s">
        <v>85</v>
      </c>
      <c r="C25" s="18">
        <v>179.03888733768557</v>
      </c>
      <c r="D25" s="19">
        <f t="shared" si="2"/>
        <v>9.9563666929183503E-2</v>
      </c>
      <c r="E25" s="19">
        <f t="shared" si="3"/>
        <v>9.2700503480244167E-2</v>
      </c>
      <c r="F25" s="19">
        <v>9.5442007194173284E-2</v>
      </c>
      <c r="G25" s="20">
        <v>80.440873813742797</v>
      </c>
      <c r="H25" s="19">
        <v>3.7625540265409096E-3</v>
      </c>
      <c r="I25" s="19">
        <v>0.12049361322245788</v>
      </c>
      <c r="J25" s="1"/>
      <c r="K25" s="10"/>
      <c r="L25" s="4"/>
      <c r="M25" s="3"/>
    </row>
    <row r="26" spans="1:19" x14ac:dyDescent="0.25">
      <c r="A26" s="43"/>
      <c r="B26" s="50" t="s">
        <v>84</v>
      </c>
      <c r="C26" s="18">
        <v>118.87088523738718</v>
      </c>
      <c r="D26" s="19">
        <f t="shared" si="2"/>
        <v>9.4607025586911364E-2</v>
      </c>
      <c r="E26" s="19">
        <f t="shared" si="3"/>
        <v>8.6550769486257881E-2</v>
      </c>
      <c r="F26" s="19">
        <v>8.6215277882871089E-2</v>
      </c>
      <c r="G26" s="20">
        <v>60.935352987602435</v>
      </c>
      <c r="H26" s="19">
        <v>7.7256763690498609E-3</v>
      </c>
      <c r="I26" s="19">
        <v>8.897712255190493E-2</v>
      </c>
      <c r="J26" s="1"/>
      <c r="K26" s="10"/>
      <c r="L26" s="4"/>
      <c r="M26" s="3"/>
    </row>
    <row r="27" spans="1:19" x14ac:dyDescent="0.25">
      <c r="B27" s="50" t="s">
        <v>83</v>
      </c>
      <c r="C27" s="18">
        <v>124.06552493883957</v>
      </c>
      <c r="D27" s="19">
        <f t="shared" si="2"/>
        <v>8.3930817924637635E-2</v>
      </c>
      <c r="E27" s="19">
        <f t="shared" si="3"/>
        <v>7.0894881032246351E-2</v>
      </c>
      <c r="F27" s="19">
        <v>8.6866740568952716E-2</v>
      </c>
      <c r="G27" s="20">
        <v>56.282377801776519</v>
      </c>
      <c r="H27" s="19">
        <v>-2.7012719542581776E-3</v>
      </c>
      <c r="I27" s="19">
        <v>9.7814018196346719E-2</v>
      </c>
      <c r="J27" s="1"/>
      <c r="K27" s="10"/>
      <c r="L27" s="4"/>
      <c r="M27" s="3"/>
    </row>
    <row r="28" spans="1:19" x14ac:dyDescent="0.25">
      <c r="A28" s="42"/>
      <c r="B28" s="50" t="s">
        <v>82</v>
      </c>
      <c r="C28" s="18">
        <v>125.8860109380567</v>
      </c>
      <c r="D28" s="19">
        <f t="shared" si="2"/>
        <v>8.1114464947224629E-2</v>
      </c>
      <c r="E28" s="19">
        <f t="shared" si="3"/>
        <v>7.0088543673510431E-2</v>
      </c>
      <c r="F28" s="19">
        <v>9.181916963657577E-2</v>
      </c>
      <c r="G28" s="20">
        <v>61.772215943277949</v>
      </c>
      <c r="H28" s="19">
        <v>-9.8044666983763129E-3</v>
      </c>
      <c r="I28" s="19">
        <v>0.10791146164237486</v>
      </c>
      <c r="J28" s="1"/>
      <c r="K28" s="10"/>
      <c r="L28" s="4"/>
      <c r="M28" s="3"/>
    </row>
    <row r="29" spans="1:19" x14ac:dyDescent="0.25">
      <c r="A29" s="43"/>
      <c r="B29" s="50" t="s">
        <v>81</v>
      </c>
      <c r="C29" s="18">
        <v>128.11798134851625</v>
      </c>
      <c r="D29" s="19">
        <f t="shared" si="2"/>
        <v>4.7639360224876803E-2</v>
      </c>
      <c r="E29" s="19">
        <f t="shared" si="3"/>
        <v>7.750885562004102E-2</v>
      </c>
      <c r="F29" s="19">
        <v>5.6236546266980936E-2</v>
      </c>
      <c r="G29" s="20">
        <v>62.675585885734215</v>
      </c>
      <c r="H29" s="19">
        <v>-8.1394514064947465E-3</v>
      </c>
      <c r="I29" s="19">
        <v>6.7152613087146928E-2</v>
      </c>
      <c r="J29" s="1"/>
      <c r="K29" s="10"/>
      <c r="L29" s="4"/>
      <c r="M29" s="3"/>
    </row>
    <row r="30" spans="1:19" x14ac:dyDescent="0.25">
      <c r="B30" s="50" t="s">
        <v>80</v>
      </c>
      <c r="C30" s="18">
        <v>120.61576010412402</v>
      </c>
      <c r="D30" s="19">
        <f t="shared" si="2"/>
        <v>8.1511805848429875E-2</v>
      </c>
      <c r="E30" s="19">
        <f t="shared" si="3"/>
        <v>8.1231259862565366E-2</v>
      </c>
      <c r="F30" s="19">
        <v>8.6602803189286925E-2</v>
      </c>
      <c r="G30" s="20">
        <v>59.261993091313045</v>
      </c>
      <c r="H30" s="19">
        <v>-4.6852422301085772E-3</v>
      </c>
      <c r="I30" s="19">
        <v>0.10099058320273668</v>
      </c>
      <c r="J30" s="1"/>
      <c r="K30" s="10"/>
      <c r="L30" s="4"/>
      <c r="M30" s="3"/>
    </row>
    <row r="31" spans="1:19" x14ac:dyDescent="0.25">
      <c r="A31" s="42"/>
      <c r="B31" s="50" t="s">
        <v>79</v>
      </c>
      <c r="C31" s="18">
        <v>125.48008592722638</v>
      </c>
      <c r="D31" s="19">
        <f t="shared" si="2"/>
        <v>0.1033754007868164</v>
      </c>
      <c r="E31" s="19">
        <f t="shared" si="3"/>
        <v>7.9076229669995834E-2</v>
      </c>
      <c r="F31" s="19">
        <v>0.10411861015906609</v>
      </c>
      <c r="G31" s="20">
        <v>63.74723268359417</v>
      </c>
      <c r="H31" s="19">
        <v>-6.7312457684431948E-4</v>
      </c>
      <c r="I31" s="19">
        <v>0.13257431967883648</v>
      </c>
      <c r="J31" s="1"/>
      <c r="K31" s="10"/>
      <c r="L31" s="4"/>
      <c r="M31" s="3"/>
    </row>
    <row r="32" spans="1:19" x14ac:dyDescent="0.25">
      <c r="A32" s="43"/>
      <c r="B32" s="50" t="s">
        <v>78</v>
      </c>
      <c r="C32" s="18">
        <v>126.96351393748098</v>
      </c>
      <c r="D32" s="19">
        <f t="shared" si="2"/>
        <v>5.8806572952449843E-2</v>
      </c>
      <c r="E32" s="19">
        <f t="shared" si="3"/>
        <v>7.2707835813303312E-2</v>
      </c>
      <c r="F32" s="19">
        <v>7.0164775092116161E-2</v>
      </c>
      <c r="G32" s="20">
        <v>63.859681031867666</v>
      </c>
      <c r="H32" s="19">
        <v>-1.0613507755091622E-2</v>
      </c>
      <c r="I32" s="19">
        <v>7.9614536206846331E-2</v>
      </c>
      <c r="J32" s="1"/>
      <c r="K32" s="10"/>
      <c r="L32" s="4"/>
      <c r="M32" s="3"/>
    </row>
    <row r="33" spans="1:13" x14ac:dyDescent="0.25">
      <c r="B33" s="50" t="s">
        <v>77</v>
      </c>
      <c r="C33" s="18">
        <v>134.16612007923391</v>
      </c>
      <c r="D33" s="19">
        <f t="shared" si="2"/>
        <v>7.5046715270721265E-2</v>
      </c>
      <c r="E33" s="19">
        <f t="shared" si="3"/>
        <v>7.1764018232154544E-2</v>
      </c>
      <c r="F33" s="19">
        <v>7.7378722991271909E-2</v>
      </c>
      <c r="G33" s="20">
        <v>64.890803225345223</v>
      </c>
      <c r="H33" s="19">
        <v>-2.1645199322999353E-3</v>
      </c>
      <c r="I33" s="19">
        <v>7.1511098554112307E-2</v>
      </c>
      <c r="J33" s="1"/>
      <c r="K33" s="10"/>
      <c r="L33" s="4"/>
      <c r="M33" s="3"/>
    </row>
    <row r="34" spans="1:13" x14ac:dyDescent="0.25">
      <c r="A34" s="42"/>
      <c r="B34" s="50" t="s">
        <v>76</v>
      </c>
      <c r="C34" s="18">
        <v>135.71483723454486</v>
      </c>
      <c r="D34" s="19">
        <f t="shared" si="2"/>
        <v>8.4270219216738829E-2</v>
      </c>
      <c r="E34" s="19">
        <f t="shared" si="3"/>
        <v>6.6031969829358481E-2</v>
      </c>
      <c r="F34" s="19">
        <v>8.8804752569989764E-2</v>
      </c>
      <c r="G34" s="20">
        <v>65.435663832307142</v>
      </c>
      <c r="H34" s="19">
        <v>-4.1646891626321292E-3</v>
      </c>
      <c r="I34" s="19">
        <v>8.2841486812422538E-2</v>
      </c>
      <c r="J34" s="1"/>
      <c r="K34" s="10"/>
      <c r="L34" s="4"/>
      <c r="M34" s="3"/>
    </row>
    <row r="35" spans="1:13" x14ac:dyDescent="0.25">
      <c r="A35" s="43"/>
      <c r="B35" s="50" t="s">
        <v>10</v>
      </c>
      <c r="C35" s="18">
        <v>104.54659176919826</v>
      </c>
      <c r="D35" s="19">
        <f t="shared" si="2"/>
        <v>5.5975120209003526E-2</v>
      </c>
      <c r="E35" s="19">
        <f t="shared" si="3"/>
        <v>6.3286076109831654E-2</v>
      </c>
      <c r="F35" s="19">
        <v>7.352561438758709E-2</v>
      </c>
      <c r="G35" s="20">
        <v>62.235607349212117</v>
      </c>
      <c r="H35" s="19">
        <v>-1.6348463365352561E-2</v>
      </c>
      <c r="I35" s="19">
        <v>5.4589300274706876E-2</v>
      </c>
      <c r="J35" s="1"/>
      <c r="K35" s="10"/>
      <c r="L35" s="4"/>
      <c r="M35" s="3"/>
    </row>
    <row r="36" spans="1:13" x14ac:dyDescent="0.25">
      <c r="B36" s="50" t="s">
        <v>75</v>
      </c>
      <c r="C36" s="18">
        <v>124.21215611650688</v>
      </c>
      <c r="D36" s="19">
        <f t="shared" si="2"/>
        <v>5.7850570062333073E-2</v>
      </c>
      <c r="E36" s="19">
        <f t="shared" si="3"/>
        <v>4.4993395117315961E-2</v>
      </c>
      <c r="F36" s="19">
        <v>9.6780658442088274E-2</v>
      </c>
      <c r="G36" s="20">
        <v>71.403931780642878</v>
      </c>
      <c r="H36" s="19">
        <v>-3.549487135837448E-2</v>
      </c>
      <c r="I36" s="19">
        <v>4.9213047460007653E-2</v>
      </c>
      <c r="J36" s="1"/>
      <c r="K36" s="10"/>
      <c r="L36" s="4"/>
      <c r="M36" s="3"/>
    </row>
    <row r="37" spans="1:13" x14ac:dyDescent="0.25">
      <c r="B37" s="50" t="s">
        <v>74</v>
      </c>
      <c r="C37" s="18">
        <v>162.82721294138253</v>
      </c>
      <c r="D37" s="19">
        <f t="shared" si="2"/>
        <v>7.603253805815835E-2</v>
      </c>
      <c r="E37" s="19">
        <f t="shared" si="3"/>
        <v>4.2296904749651677E-2</v>
      </c>
      <c r="F37" s="19">
        <v>9.2447886630785403E-2</v>
      </c>
      <c r="G37" s="20">
        <v>80.139345197784522</v>
      </c>
      <c r="H37" s="19">
        <v>-1.5026207449815421E-2</v>
      </c>
      <c r="I37" s="19">
        <v>7.6936342389448242E-2</v>
      </c>
      <c r="J37" s="1"/>
      <c r="K37" s="10"/>
      <c r="L37" s="4"/>
      <c r="M37" s="3"/>
    </row>
    <row r="38" spans="1:13" x14ac:dyDescent="0.25">
      <c r="B38" s="50" t="s">
        <v>73</v>
      </c>
      <c r="C38" s="18">
        <v>108.59685938307445</v>
      </c>
      <c r="D38" s="19">
        <f t="shared" si="2"/>
        <v>1.097077231456467E-3</v>
      </c>
      <c r="E38" s="19">
        <f t="shared" si="3"/>
        <v>4.1270580118950351E-2</v>
      </c>
      <c r="F38" s="19">
        <v>5.6792108909002881E-3</v>
      </c>
      <c r="G38" s="20">
        <v>60.468195280246746</v>
      </c>
      <c r="H38" s="19">
        <v>-4.55625771102941E-3</v>
      </c>
      <c r="I38" s="19">
        <v>5.6766287279019778E-3</v>
      </c>
      <c r="J38" s="1"/>
      <c r="K38" s="10"/>
      <c r="L38" s="4"/>
      <c r="M38" s="3"/>
    </row>
    <row r="39" spans="1:13" x14ac:dyDescent="0.25">
      <c r="B39" s="50" t="s">
        <v>72</v>
      </c>
      <c r="C39" s="18">
        <v>114.45889616496306</v>
      </c>
      <c r="D39" s="19">
        <f t="shared" si="2"/>
        <v>4.9761098959340222E-2</v>
      </c>
      <c r="E39" s="19">
        <f t="shared" si="3"/>
        <v>5.9904822726551732E-2</v>
      </c>
      <c r="F39" s="19">
        <v>6.0125304494699883E-2</v>
      </c>
      <c r="G39" s="20">
        <v>56.434823608032403</v>
      </c>
      <c r="H39" s="19">
        <v>-9.776396706518975E-3</v>
      </c>
      <c r="I39" s="19">
        <v>5.2330137060818904E-2</v>
      </c>
      <c r="J39" s="1"/>
      <c r="K39" s="10"/>
      <c r="L39" s="4"/>
      <c r="M39" s="3"/>
    </row>
    <row r="40" spans="1:13" x14ac:dyDescent="0.25">
      <c r="B40" s="50" t="s">
        <v>71</v>
      </c>
      <c r="C40" s="18">
        <v>116.4409644118506</v>
      </c>
      <c r="D40" s="19">
        <f t="shared" si="2"/>
        <v>7.2953564166054363E-2</v>
      </c>
      <c r="E40" s="19">
        <f t="shared" si="3"/>
        <v>6.6420967779851292E-2</v>
      </c>
      <c r="F40" s="19">
        <v>6.9072278666893583E-2</v>
      </c>
      <c r="G40" s="20">
        <v>62.383856385728109</v>
      </c>
      <c r="H40" s="19">
        <v>3.6305173902750898E-3</v>
      </c>
      <c r="I40" s="19">
        <v>9.0007926471471711E-2</v>
      </c>
      <c r="J40" s="1"/>
      <c r="K40" s="10"/>
      <c r="L40" s="4"/>
      <c r="M40" s="3"/>
    </row>
    <row r="41" spans="1:13" x14ac:dyDescent="0.25">
      <c r="B41" s="50" t="s">
        <v>70</v>
      </c>
      <c r="C41" s="18">
        <v>122.29206558353783</v>
      </c>
      <c r="D41" s="19">
        <f t="shared" si="2"/>
        <v>5.6999805054260611E-2</v>
      </c>
      <c r="E41" s="19">
        <f t="shared" si="3"/>
        <v>5.7762091345828694E-2</v>
      </c>
      <c r="F41" s="19">
        <v>7.8775203837992303E-2</v>
      </c>
      <c r="G41" s="20">
        <v>63.189917145722248</v>
      </c>
      <c r="H41" s="19">
        <v>-2.01852978324496E-2</v>
      </c>
      <c r="I41" s="19">
        <v>0.10901609236753584</v>
      </c>
      <c r="J41" s="1"/>
      <c r="K41" s="10"/>
      <c r="L41" s="4"/>
      <c r="M41" s="3"/>
    </row>
    <row r="42" spans="1:13" x14ac:dyDescent="0.25">
      <c r="B42" s="50" t="s">
        <v>69</v>
      </c>
      <c r="C42" s="18">
        <v>111.52514420265877</v>
      </c>
      <c r="D42" s="19">
        <f t="shared" si="2"/>
        <v>6.9309534119238903E-2</v>
      </c>
      <c r="E42" s="19">
        <f t="shared" si="3"/>
        <v>4.432126332325681E-2</v>
      </c>
      <c r="F42" s="19">
        <v>7.5482120129014119E-2</v>
      </c>
      <c r="G42" s="20">
        <v>59.540956896987886</v>
      </c>
      <c r="H42" s="19">
        <v>-5.7393664610942974E-3</v>
      </c>
      <c r="I42" s="19">
        <v>0.10474991727562921</v>
      </c>
      <c r="J42" s="1"/>
      <c r="K42" s="10"/>
      <c r="L42" s="4"/>
      <c r="M42" s="3"/>
    </row>
    <row r="43" spans="1:13" x14ac:dyDescent="0.25">
      <c r="B43" s="50" t="s">
        <v>68</v>
      </c>
      <c r="C43" s="18">
        <v>113.72383853921939</v>
      </c>
      <c r="D43" s="19">
        <f t="shared" si="2"/>
        <v>4.6976934863986575E-2</v>
      </c>
      <c r="E43" s="19">
        <f t="shared" si="3"/>
        <v>2.9300468392015871E-2</v>
      </c>
      <c r="F43" s="19">
        <v>4.8784659018027199E-2</v>
      </c>
      <c r="G43" s="20">
        <v>63.790171415735216</v>
      </c>
      <c r="H43" s="19">
        <v>-1.7236371055741051E-3</v>
      </c>
      <c r="I43" s="19">
        <v>8.5597064231318409E-2</v>
      </c>
      <c r="J43" s="1"/>
      <c r="K43" s="10"/>
      <c r="L43" s="4"/>
      <c r="M43" s="3"/>
    </row>
    <row r="44" spans="1:13" x14ac:dyDescent="0.25">
      <c r="B44" s="50" t="s">
        <v>67</v>
      </c>
      <c r="C44" s="18">
        <v>119.91190570667416</v>
      </c>
      <c r="D44" s="19">
        <f t="shared" si="2"/>
        <v>1.6677320986544952E-2</v>
      </c>
      <c r="E44" s="19">
        <f t="shared" si="3"/>
        <v>3.1033586210632274E-2</v>
      </c>
      <c r="F44" s="19">
        <v>4.5665668237304891E-2</v>
      </c>
      <c r="G44" s="20">
        <v>64.544726992351258</v>
      </c>
      <c r="H44" s="19">
        <v>-2.772238597029375E-2</v>
      </c>
      <c r="I44" s="19">
        <v>2.778079962087987E-2</v>
      </c>
      <c r="J44" s="1"/>
      <c r="K44" s="10"/>
      <c r="L44" s="4"/>
      <c r="M44" s="3"/>
    </row>
    <row r="45" spans="1:13" x14ac:dyDescent="0.25">
      <c r="B45" s="50" t="s">
        <v>66</v>
      </c>
      <c r="C45" s="18">
        <v>124.80026976822846</v>
      </c>
      <c r="D45" s="19">
        <f t="shared" si="2"/>
        <v>2.4247149325516082E-2</v>
      </c>
      <c r="E45" s="19">
        <f t="shared" si="3"/>
        <v>3.6924370047439758E-2</v>
      </c>
      <c r="F45" s="19">
        <v>4.6091196065608964E-2</v>
      </c>
      <c r="G45" s="20">
        <v>65.031565344762626</v>
      </c>
      <c r="H45" s="19">
        <v>-2.0881589312909843E-2</v>
      </c>
      <c r="I45" s="19">
        <v>4.0011822750645409E-2</v>
      </c>
      <c r="J45" s="1"/>
      <c r="K45" s="10"/>
      <c r="L45" s="4"/>
      <c r="M45" s="3"/>
    </row>
    <row r="46" spans="1:13" x14ac:dyDescent="0.25">
      <c r="B46" s="50" t="s">
        <v>65</v>
      </c>
      <c r="C46" s="18">
        <v>125.16698773907422</v>
      </c>
      <c r="D46" s="19">
        <f t="shared" si="2"/>
        <v>5.2176288319835784E-2</v>
      </c>
      <c r="E46" s="19">
        <f t="shared" si="3"/>
        <v>3.829475121348621E-2</v>
      </c>
      <c r="F46" s="19">
        <v>4.9997351666280165E-2</v>
      </c>
      <c r="G46" s="20">
        <v>65.709322736592128</v>
      </c>
      <c r="H46" s="19">
        <v>2.0751829993645998E-3</v>
      </c>
      <c r="I46" s="19">
        <v>0.12227519713117752</v>
      </c>
      <c r="J46" s="1"/>
      <c r="K46" s="10"/>
      <c r="L46" s="4"/>
      <c r="M46" s="3"/>
    </row>
    <row r="47" spans="1:13" x14ac:dyDescent="0.25">
      <c r="B47" s="50" t="s">
        <v>9</v>
      </c>
      <c r="C47" s="18">
        <v>99.004786920079994</v>
      </c>
      <c r="D47" s="19">
        <f t="shared" si="2"/>
        <v>3.4349672496967409E-2</v>
      </c>
      <c r="E47" s="19">
        <f t="shared" si="3"/>
        <v>3.8461027120359891E-2</v>
      </c>
      <c r="F47" s="19">
        <v>2.6985104795063108E-2</v>
      </c>
      <c r="G47" s="20">
        <v>63.269974204623203</v>
      </c>
      <c r="H47" s="19">
        <v>7.1710560041413629E-3</v>
      </c>
      <c r="I47" s="19">
        <v>0.10855475066653697</v>
      </c>
      <c r="J47" s="1"/>
      <c r="K47" s="10"/>
      <c r="L47" s="4"/>
      <c r="M47" s="3"/>
    </row>
    <row r="48" spans="1:13" x14ac:dyDescent="0.25">
      <c r="B48" s="50" t="s">
        <v>64</v>
      </c>
      <c r="C48" s="18">
        <v>117.41937815393698</v>
      </c>
      <c r="D48" s="19">
        <f t="shared" si="2"/>
        <v>2.8358292823655429E-2</v>
      </c>
      <c r="E48" s="19">
        <f t="shared" si="3"/>
        <v>3.9070887217968142E-2</v>
      </c>
      <c r="F48" s="19">
        <v>2.5502642232322348E-2</v>
      </c>
      <c r="G48" s="20">
        <v>74.031676618667248</v>
      </c>
      <c r="H48" s="19">
        <v>2.78463504015658E-3</v>
      </c>
      <c r="I48" s="19">
        <v>0.10776491976973057</v>
      </c>
      <c r="J48" s="1"/>
      <c r="K48" s="10"/>
      <c r="L48" s="4"/>
      <c r="M48" s="3"/>
    </row>
    <row r="49" spans="2:13" x14ac:dyDescent="0.25">
      <c r="B49" s="50" t="s">
        <v>63</v>
      </c>
      <c r="C49" s="18">
        <v>151.32183013278163</v>
      </c>
      <c r="D49" s="19">
        <f t="shared" si="2"/>
        <v>5.2675116040456826E-2</v>
      </c>
      <c r="E49" s="19">
        <f t="shared" si="3"/>
        <v>4.3834616733333075E-2</v>
      </c>
      <c r="F49" s="19">
        <v>5.1644273517644113E-2</v>
      </c>
      <c r="G49" s="20">
        <v>81.361906077010076</v>
      </c>
      <c r="H49" s="19">
        <v>9.8021978417173194E-4</v>
      </c>
      <c r="I49" s="19">
        <v>8.5521609693706591E-2</v>
      </c>
      <c r="J49" s="1"/>
      <c r="K49" s="10"/>
      <c r="L49" s="4"/>
      <c r="M49" s="3"/>
    </row>
    <row r="50" spans="2:13" x14ac:dyDescent="0.25">
      <c r="B50" s="50" t="s">
        <v>62</v>
      </c>
      <c r="C50" s="18">
        <v>108.47785080284132</v>
      </c>
      <c r="D50" s="19">
        <f t="shared" si="2"/>
        <v>3.6179252789792171E-2</v>
      </c>
      <c r="E50" s="19">
        <f t="shared" si="3"/>
        <v>3.8745974543018535E-2</v>
      </c>
      <c r="F50" s="19">
        <v>5.7098180498336815E-2</v>
      </c>
      <c r="G50" s="20">
        <v>60.744964995413312</v>
      </c>
      <c r="H50" s="19">
        <v>-1.9789011176504778E-2</v>
      </c>
      <c r="I50" s="19">
        <v>9.0121987474938381E-2</v>
      </c>
      <c r="J50" s="1"/>
      <c r="K50" s="10"/>
      <c r="L50" s="4"/>
      <c r="M50" s="3"/>
    </row>
    <row r="51" spans="2:13" x14ac:dyDescent="0.25">
      <c r="B51" s="50" t="s">
        <v>61</v>
      </c>
      <c r="C51" s="18">
        <v>109.03328031342522</v>
      </c>
      <c r="D51" s="19">
        <f t="shared" si="2"/>
        <v>4.264948136975022E-2</v>
      </c>
      <c r="E51" s="19">
        <f t="shared" si="3"/>
        <v>3.3405219056787061E-2</v>
      </c>
      <c r="F51" s="19">
        <v>7.41234044585386E-2</v>
      </c>
      <c r="G51" s="20">
        <v>56.992000009220476</v>
      </c>
      <c r="H51" s="19">
        <v>-2.9301961914380059E-2</v>
      </c>
      <c r="I51" s="19">
        <v>4.9415652350515371E-2</v>
      </c>
      <c r="J51" s="1"/>
      <c r="K51" s="10"/>
      <c r="L51" s="4"/>
      <c r="M51" s="3"/>
    </row>
    <row r="52" spans="2:13" x14ac:dyDescent="0.25">
      <c r="B52" s="50" t="s">
        <v>60</v>
      </c>
      <c r="C52" s="18">
        <v>108.52376868923821</v>
      </c>
      <c r="D52" s="19">
        <f t="shared" si="2"/>
        <v>3.7409189469513215E-2</v>
      </c>
      <c r="E52" s="19">
        <f t="shared" si="3"/>
        <v>4.0470137124554828E-2</v>
      </c>
      <c r="F52" s="19">
        <v>6.0630498384397047E-2</v>
      </c>
      <c r="G52" s="20">
        <v>62.158189995999614</v>
      </c>
      <c r="H52" s="19">
        <v>-2.1893872512864343E-2</v>
      </c>
      <c r="I52" s="19">
        <v>5.4888855893446831E-2</v>
      </c>
      <c r="J52" s="1"/>
      <c r="K52" s="10"/>
      <c r="L52" s="4"/>
      <c r="M52" s="3"/>
    </row>
    <row r="53" spans="2:13" x14ac:dyDescent="0.25">
      <c r="B53" s="50" t="s">
        <v>59</v>
      </c>
      <c r="C53" s="18">
        <v>115.69733977127841</v>
      </c>
      <c r="D53" s="19">
        <f t="shared" si="2"/>
        <v>2.0156986331097748E-2</v>
      </c>
      <c r="E53" s="19">
        <f t="shared" si="3"/>
        <v>3.8340716216957636E-2</v>
      </c>
      <c r="F53" s="19">
        <v>4.1810376669897842E-2</v>
      </c>
      <c r="G53" s="20">
        <v>64.49170134509437</v>
      </c>
      <c r="H53" s="19">
        <v>-2.0784387277859806E-2</v>
      </c>
      <c r="I53" s="19">
        <v>1.6471316461015517E-2</v>
      </c>
      <c r="J53" s="1"/>
      <c r="K53" s="10"/>
      <c r="L53" s="4"/>
      <c r="M53" s="3"/>
    </row>
    <row r="54" spans="2:13" x14ac:dyDescent="0.25">
      <c r="B54" s="50" t="s">
        <v>58</v>
      </c>
      <c r="C54" s="18">
        <v>104.29640870500512</v>
      </c>
      <c r="D54" s="19">
        <f t="shared" si="2"/>
        <v>6.384423557305352E-2</v>
      </c>
      <c r="E54" s="19">
        <f t="shared" si="3"/>
        <v>4.9172223621142631E-2</v>
      </c>
      <c r="F54" s="19">
        <v>7.1717926223964223E-2</v>
      </c>
      <c r="G54" s="20">
        <v>59.884656888266541</v>
      </c>
      <c r="H54" s="19">
        <v>-7.3467938328254379E-3</v>
      </c>
      <c r="I54" s="19">
        <v>7.2440159444026486E-2</v>
      </c>
      <c r="J54" s="1"/>
      <c r="K54" s="10"/>
      <c r="L54" s="4"/>
      <c r="M54" s="3"/>
    </row>
    <row r="55" spans="2:13" x14ac:dyDescent="0.25">
      <c r="B55" s="50" t="s">
        <v>57</v>
      </c>
      <c r="C55" s="18">
        <v>108.62114985751172</v>
      </c>
      <c r="D55" s="19">
        <f t="shared" si="2"/>
        <v>3.1020926746721633E-2</v>
      </c>
      <c r="E55" s="19">
        <f t="shared" si="3"/>
        <v>4.3444940595355495E-2</v>
      </c>
      <c r="F55" s="19">
        <v>4.9699709177228657E-2</v>
      </c>
      <c r="G55" s="20">
        <v>63.900312365185627</v>
      </c>
      <c r="H55" s="19">
        <v>-1.7794405644970035E-2</v>
      </c>
      <c r="I55" s="19">
        <v>7.1862038421510732E-3</v>
      </c>
      <c r="J55" s="1"/>
      <c r="K55" s="10"/>
      <c r="L55" s="4"/>
      <c r="M55" s="3"/>
    </row>
    <row r="56" spans="2:13" x14ac:dyDescent="0.25">
      <c r="B56" s="50" t="s">
        <v>56</v>
      </c>
      <c r="C56" s="18">
        <v>117.94490073833477</v>
      </c>
      <c r="D56" s="19">
        <f t="shared" si="2"/>
        <v>5.2651508543652747E-2</v>
      </c>
      <c r="E56" s="19">
        <f t="shared" si="3"/>
        <v>3.0715433863427306E-2</v>
      </c>
      <c r="F56" s="19">
        <v>6.9254147430736657E-2</v>
      </c>
      <c r="G56" s="20">
        <v>66.385079797156791</v>
      </c>
      <c r="H56" s="19">
        <v>-1.5527308383116778E-2</v>
      </c>
      <c r="I56" s="19">
        <v>4.6599947238886719E-2</v>
      </c>
      <c r="J56" s="1"/>
      <c r="K56" s="10"/>
      <c r="L56" s="4"/>
      <c r="M56" s="3"/>
    </row>
    <row r="57" spans="2:13" x14ac:dyDescent="0.25">
      <c r="B57" s="50" t="s">
        <v>55</v>
      </c>
      <c r="C57" s="18">
        <v>121.84585512433354</v>
      </c>
      <c r="D57" s="19">
        <f t="shared" si="2"/>
        <v>4.6662386495692099E-2</v>
      </c>
      <c r="E57" s="19">
        <f t="shared" si="3"/>
        <v>8.4757635986511346E-3</v>
      </c>
      <c r="F57" s="19">
        <v>6.1347098599155991E-2</v>
      </c>
      <c r="G57" s="20">
        <v>66.418488953881621</v>
      </c>
      <c r="H57" s="19">
        <v>-1.3835918638535283E-2</v>
      </c>
      <c r="I57" s="19">
        <v>4.7330353899984301E-2</v>
      </c>
      <c r="J57" s="1"/>
      <c r="K57" s="10"/>
      <c r="L57" s="4"/>
      <c r="M57" s="3"/>
    </row>
    <row r="58" spans="2:13" x14ac:dyDescent="0.25">
      <c r="B58" s="50" t="s">
        <v>54</v>
      </c>
      <c r="C58" s="18">
        <v>118.96009169618021</v>
      </c>
      <c r="D58" s="19">
        <f t="shared" si="2"/>
        <v>-7.1675934490629256E-3</v>
      </c>
      <c r="E58" s="19">
        <f t="shared" si="3"/>
        <v>1.2770383152079493E-2</v>
      </c>
      <c r="F58" s="19">
        <v>1.5583399137099718E-2</v>
      </c>
      <c r="G58" s="20">
        <v>65.573246250759411</v>
      </c>
      <c r="H58" s="19">
        <v>-2.2401894916254772E-2</v>
      </c>
      <c r="I58" s="19">
        <v>1.0751289698941235E-2</v>
      </c>
      <c r="J58" s="1"/>
      <c r="K58" s="10"/>
      <c r="L58" s="4"/>
      <c r="M58" s="3"/>
    </row>
    <row r="59" spans="2:13" x14ac:dyDescent="0.25">
      <c r="B59" s="50" t="s">
        <v>8</v>
      </c>
      <c r="C59" s="18">
        <v>95.716941332883991</v>
      </c>
      <c r="D59" s="19">
        <f t="shared" si="2"/>
        <v>-1.4067502250675767E-2</v>
      </c>
      <c r="E59" s="19">
        <f t="shared" si="3"/>
        <v>1.1915855012949006E-2</v>
      </c>
      <c r="F59" s="19">
        <v>5.0034656923556575E-3</v>
      </c>
      <c r="G59" s="20">
        <v>62.819492108561001</v>
      </c>
      <c r="H59" s="19">
        <v>-1.8976022067638154E-2</v>
      </c>
      <c r="I59" s="19">
        <v>1.5539406420053581E-2</v>
      </c>
      <c r="J59" s="1"/>
      <c r="K59" s="10"/>
      <c r="L59" s="4"/>
      <c r="M59" s="3"/>
    </row>
    <row r="60" spans="2:13" x14ac:dyDescent="0.25">
      <c r="B60" s="50" t="s">
        <v>53</v>
      </c>
      <c r="C60" s="18">
        <v>114.18138889270595</v>
      </c>
      <c r="D60" s="19">
        <f t="shared" si="2"/>
        <v>5.9546245155977173E-2</v>
      </c>
      <c r="E60" s="19">
        <f t="shared" si="3"/>
        <v>2.6402787787694598E-2</v>
      </c>
      <c r="F60" s="19">
        <v>7.2024049475863938E-2</v>
      </c>
      <c r="G60" s="20">
        <v>73.826097879633593</v>
      </c>
      <c r="H60" s="19">
        <v>-1.1639481713108246E-2</v>
      </c>
      <c r="I60" s="19">
        <v>9.9960074640816909E-2</v>
      </c>
      <c r="J60" s="1"/>
      <c r="K60" s="10"/>
      <c r="L60" s="4"/>
      <c r="M60" s="3"/>
    </row>
    <row r="61" spans="2:13" x14ac:dyDescent="0.25">
      <c r="B61" s="50" t="s">
        <v>52</v>
      </c>
      <c r="C61" s="18">
        <v>143.74979310042508</v>
      </c>
      <c r="D61" s="19">
        <f t="shared" si="2"/>
        <v>-9.731177866454388E-3</v>
      </c>
      <c r="E61" s="19">
        <f t="shared" si="3"/>
        <v>2.2514564153061672E-2</v>
      </c>
      <c r="F61" s="19">
        <v>1.8193100034004539E-2</v>
      </c>
      <c r="G61" s="20">
        <v>81.282231625469166</v>
      </c>
      <c r="H61" s="19">
        <v>-2.7425326197482613E-2</v>
      </c>
      <c r="I61" s="19">
        <v>1.5148780248939175E-2</v>
      </c>
      <c r="J61" s="1"/>
      <c r="K61" s="10"/>
      <c r="L61" s="4"/>
      <c r="M61" s="3"/>
    </row>
    <row r="62" spans="2:13" x14ac:dyDescent="0.25">
      <c r="B62" s="50" t="s">
        <v>51</v>
      </c>
      <c r="C62" s="18">
        <v>104.69023627984956</v>
      </c>
      <c r="D62" s="19">
        <f t="shared" si="2"/>
        <v>2.9393296073561004E-2</v>
      </c>
      <c r="E62" s="19">
        <f t="shared" si="3"/>
        <v>2.1891390112508662E-2</v>
      </c>
      <c r="F62" s="19">
        <v>6.1407456276125982E-2</v>
      </c>
      <c r="G62" s="20">
        <v>61.971316061578598</v>
      </c>
      <c r="H62" s="19">
        <v>-3.0161989171325509E-2</v>
      </c>
      <c r="I62" s="19">
        <v>7.5861760824210256E-2</v>
      </c>
      <c r="J62" s="1"/>
      <c r="K62" s="10"/>
      <c r="L62" s="4"/>
      <c r="M62" s="3"/>
    </row>
    <row r="63" spans="2:13" x14ac:dyDescent="0.25">
      <c r="B63" s="50" t="s">
        <v>50</v>
      </c>
      <c r="C63" s="18">
        <v>104.57328398627882</v>
      </c>
      <c r="D63" s="19">
        <f t="shared" si="2"/>
        <v>4.7881574252078396E-2</v>
      </c>
      <c r="E63" s="19">
        <f t="shared" si="3"/>
        <v>1.7803554447840503E-2</v>
      </c>
      <c r="F63" s="19">
        <v>6.142133520300197E-2</v>
      </c>
      <c r="G63" s="20">
        <v>58.712388171318757</v>
      </c>
      <c r="H63" s="19">
        <v>-1.2756254751873364E-2</v>
      </c>
      <c r="I63" s="19">
        <v>0.12018812356370923</v>
      </c>
      <c r="J63" s="1"/>
      <c r="K63" s="10"/>
      <c r="L63" s="4"/>
      <c r="M63" s="3"/>
    </row>
    <row r="64" spans="2:13" x14ac:dyDescent="0.25">
      <c r="B64" s="50" t="s">
        <v>49</v>
      </c>
      <c r="C64" s="18">
        <v>104.61037919351055</v>
      </c>
      <c r="D64" s="19">
        <f t="shared" si="2"/>
        <v>-1.1600699988113417E-2</v>
      </c>
      <c r="E64" s="19">
        <f t="shared" si="3"/>
        <v>1.1677282851246029E-2</v>
      </c>
      <c r="F64" s="19">
        <v>3.3879204974801125E-2</v>
      </c>
      <c r="G64" s="20">
        <v>63.549535422798115</v>
      </c>
      <c r="H64" s="19">
        <v>-4.3989573195857834E-2</v>
      </c>
      <c r="I64" s="19">
        <v>1.95573102794806E-2</v>
      </c>
      <c r="J64" s="1"/>
      <c r="K64" s="10"/>
      <c r="L64" s="4"/>
      <c r="M64" s="3"/>
    </row>
    <row r="65" spans="2:13" x14ac:dyDescent="0.25">
      <c r="B65" s="50" t="s">
        <v>48</v>
      </c>
      <c r="C65" s="18">
        <v>113.41130955479061</v>
      </c>
      <c r="D65" s="19">
        <f t="shared" si="2"/>
        <v>1.7129789079556534E-2</v>
      </c>
      <c r="E65" s="19">
        <f t="shared" si="3"/>
        <v>2.3994324156708213E-2</v>
      </c>
      <c r="F65" s="19">
        <v>5.8387645014987388E-2</v>
      </c>
      <c r="G65" s="20">
        <v>65.860573000682308</v>
      </c>
      <c r="H65" s="19">
        <v>-3.8981800410988532E-2</v>
      </c>
      <c r="I65" s="19">
        <v>0.15657414846474516</v>
      </c>
      <c r="J65" s="1"/>
      <c r="K65" s="10"/>
      <c r="L65" s="4"/>
      <c r="M65" s="3"/>
    </row>
    <row r="66" spans="2:13" x14ac:dyDescent="0.25">
      <c r="B66" s="50" t="s">
        <v>47</v>
      </c>
      <c r="C66" s="18">
        <v>98.037292695226668</v>
      </c>
      <c r="D66" s="19">
        <f t="shared" si="2"/>
        <v>2.950275946229497E-2</v>
      </c>
      <c r="E66" s="19">
        <f t="shared" si="3"/>
        <v>3.3925714096989822E-2</v>
      </c>
      <c r="F66" s="19">
        <v>6.6429072732696826E-2</v>
      </c>
      <c r="G66" s="20">
        <v>60.327873336039225</v>
      </c>
      <c r="H66" s="19">
        <v>-3.4626131464869814E-2</v>
      </c>
      <c r="I66" s="19">
        <v>8.9287973092503137E-2</v>
      </c>
      <c r="J66" s="1"/>
      <c r="K66" s="10"/>
      <c r="L66" s="4"/>
      <c r="M66" s="3"/>
    </row>
    <row r="67" spans="2:13" x14ac:dyDescent="0.25">
      <c r="B67" s="50" t="s">
        <v>46</v>
      </c>
      <c r="C67" s="18">
        <v>105.35300209691609</v>
      </c>
      <c r="D67" s="19">
        <f t="shared" si="2"/>
        <v>2.5350423928273136E-2</v>
      </c>
      <c r="E67" s="19">
        <f t="shared" si="3"/>
        <v>4.0401010071537215E-2</v>
      </c>
      <c r="F67" s="19">
        <v>6.281245669963309E-2</v>
      </c>
      <c r="G67" s="20">
        <v>65.057980459932196</v>
      </c>
      <c r="H67" s="19">
        <v>-3.5248018157117977E-2</v>
      </c>
      <c r="I67" s="19">
        <v>8.4204398549571513E-2</v>
      </c>
      <c r="J67" s="1"/>
      <c r="K67" s="10"/>
      <c r="L67" s="4"/>
      <c r="M67" s="3"/>
    </row>
    <row r="68" spans="2:13" x14ac:dyDescent="0.25">
      <c r="B68" s="50" t="s">
        <v>45</v>
      </c>
      <c r="C68" s="18">
        <v>112.04553433026661</v>
      </c>
      <c r="D68" s="19">
        <f t="shared" si="2"/>
        <v>4.6923958900401352E-2</v>
      </c>
      <c r="E68" s="19">
        <f t="shared" si="3"/>
        <v>3.8336074964540424E-2</v>
      </c>
      <c r="F68" s="19">
        <v>8.0739127034729297E-2</v>
      </c>
      <c r="G68" s="20">
        <v>67.432119105433927</v>
      </c>
      <c r="H68" s="19">
        <v>-3.1288927446448622E-2</v>
      </c>
      <c r="I68" s="19">
        <v>0.10964143457674225</v>
      </c>
      <c r="J68" s="1"/>
      <c r="K68" s="10"/>
      <c r="L68" s="4"/>
      <c r="M68" s="3"/>
    </row>
    <row r="69" spans="2:13" x14ac:dyDescent="0.25">
      <c r="B69" s="50" t="s">
        <v>44</v>
      </c>
      <c r="C69" s="18">
        <v>116.41371343464728</v>
      </c>
      <c r="D69" s="19">
        <f t="shared" si="2"/>
        <v>4.8928647385937163E-2</v>
      </c>
      <c r="E69" s="19">
        <f t="shared" si="3"/>
        <v>5.9363336733700311E-2</v>
      </c>
      <c r="F69" s="19">
        <v>6.9550316734959372E-2</v>
      </c>
      <c r="G69" s="20">
        <v>67.350342817380351</v>
      </c>
      <c r="H69" s="19">
        <v>-1.9280691171196573E-2</v>
      </c>
      <c r="I69" s="19">
        <v>0.122185674773857</v>
      </c>
      <c r="J69" s="1"/>
      <c r="K69" s="10"/>
      <c r="L69" s="4"/>
      <c r="M69" s="3"/>
    </row>
    <row r="70" spans="2:13" x14ac:dyDescent="0.25">
      <c r="B70" s="50" t="s">
        <v>43</v>
      </c>
      <c r="C70" s="18">
        <v>119.81890489397215</v>
      </c>
      <c r="D70" s="19">
        <f t="shared" si="2"/>
        <v>1.9155618607282765E-2</v>
      </c>
      <c r="E70" s="19">
        <f t="shared" si="3"/>
        <v>5.5473778337981137E-2</v>
      </c>
      <c r="F70" s="19">
        <v>6.7779562711576036E-2</v>
      </c>
      <c r="G70" s="20">
        <v>67.075872907038956</v>
      </c>
      <c r="H70" s="19">
        <v>-4.5537436566790213E-2</v>
      </c>
      <c r="I70" s="19">
        <v>2.939896563158495E-2</v>
      </c>
      <c r="J70" s="1"/>
      <c r="K70" s="10"/>
      <c r="L70" s="4"/>
      <c r="M70" s="3"/>
    </row>
    <row r="71" spans="2:13" x14ac:dyDescent="0.25">
      <c r="B71" s="50" t="s">
        <v>7</v>
      </c>
      <c r="C71" s="18">
        <v>97.082651754948301</v>
      </c>
      <c r="D71" s="19">
        <f t="shared" si="2"/>
        <v>0.11000574420788101</v>
      </c>
      <c r="E71" s="19">
        <f t="shared" si="3"/>
        <v>7.6120308672968928E-2</v>
      </c>
      <c r="F71" s="19">
        <v>0.15128363881659612</v>
      </c>
      <c r="G71" s="20">
        <v>64.034614363821575</v>
      </c>
      <c r="H71" s="19">
        <v>-3.5853801111205508E-2</v>
      </c>
      <c r="I71" s="19">
        <v>0.11343332437221676</v>
      </c>
      <c r="J71" s="1"/>
      <c r="K71" s="10"/>
      <c r="L71" s="4"/>
      <c r="M71" s="3"/>
    </row>
    <row r="72" spans="2:13" x14ac:dyDescent="0.25">
      <c r="B72" s="50" t="s">
        <v>42</v>
      </c>
      <c r="C72" s="18">
        <v>107.76442218989429</v>
      </c>
      <c r="D72" s="19">
        <f t="shared" si="2"/>
        <v>3.7259972198779634E-2</v>
      </c>
      <c r="E72" s="19">
        <f t="shared" si="3"/>
        <v>6.2215661893622341E-2</v>
      </c>
      <c r="F72" s="19">
        <v>0.10112734031537118</v>
      </c>
      <c r="G72" s="20">
        <v>74.69551496006244</v>
      </c>
      <c r="H72" s="19">
        <v>-5.8001800317027175E-2</v>
      </c>
      <c r="I72" s="19">
        <v>9.7243464865492957E-2</v>
      </c>
      <c r="J72" s="1"/>
      <c r="K72" s="10"/>
      <c r="L72" s="4"/>
      <c r="M72" s="3"/>
    </row>
    <row r="73" spans="2:13" x14ac:dyDescent="0.25">
      <c r="B73" s="50" t="s">
        <v>41</v>
      </c>
      <c r="C73" s="18">
        <v>145.16239417768853</v>
      </c>
      <c r="D73" s="19">
        <f t="shared" si="2"/>
        <v>8.1095209612246144E-2</v>
      </c>
      <c r="E73" s="19">
        <f t="shared" si="3"/>
        <v>6.2781438136657819E-2</v>
      </c>
      <c r="F73" s="19">
        <v>0.12825814111471878</v>
      </c>
      <c r="G73" s="20">
        <v>83.574283615340818</v>
      </c>
      <c r="H73" s="19">
        <v>-4.1801543267284025E-2</v>
      </c>
      <c r="I73" s="19">
        <v>0.12389371605544852</v>
      </c>
      <c r="J73" s="1"/>
      <c r="K73" s="10"/>
      <c r="L73" s="4"/>
      <c r="M73" s="3"/>
    </row>
    <row r="74" spans="2:13" x14ac:dyDescent="0.25">
      <c r="B74" s="50" t="s">
        <v>40</v>
      </c>
      <c r="C74" s="18">
        <v>101.70091128354147</v>
      </c>
      <c r="D74" s="19">
        <f t="shared" si="2"/>
        <v>6.8291803869841239E-2</v>
      </c>
      <c r="E74" s="19">
        <f t="shared" si="3"/>
        <v>4.3632176112418541E-2</v>
      </c>
      <c r="F74" s="19">
        <v>0.10224247645945939</v>
      </c>
      <c r="G74" s="20">
        <v>63.898625718564524</v>
      </c>
      <c r="H74" s="19">
        <v>-3.0801455500673147E-2</v>
      </c>
      <c r="I74" s="19">
        <v>6.3843054805280408E-2</v>
      </c>
      <c r="J74" s="1"/>
      <c r="K74" s="10"/>
      <c r="L74" s="4"/>
      <c r="M74" s="3"/>
    </row>
    <row r="75" spans="2:13" x14ac:dyDescent="0.25">
      <c r="B75" s="50" t="s">
        <v>39</v>
      </c>
      <c r="C75" s="18">
        <v>99.794944921059056</v>
      </c>
      <c r="D75" s="19">
        <f t="shared" si="2"/>
        <v>3.8957300927886074E-2</v>
      </c>
      <c r="E75" s="19">
        <f t="shared" si="3"/>
        <v>3.9570098862212966E-2</v>
      </c>
      <c r="F75" s="19">
        <v>8.3328593433938503E-2</v>
      </c>
      <c r="G75" s="20">
        <v>59.471015596621903</v>
      </c>
      <c r="H75" s="19">
        <v>-4.0958295363924591E-2</v>
      </c>
      <c r="I75" s="19">
        <v>2.6929726741201643E-2</v>
      </c>
      <c r="J75" s="1"/>
      <c r="K75" s="10"/>
      <c r="L75" s="4"/>
      <c r="M75" s="3"/>
    </row>
    <row r="76" spans="2:13" x14ac:dyDescent="0.25">
      <c r="B76" s="50" t="s">
        <v>38</v>
      </c>
      <c r="C76" s="18">
        <v>105.83817612199088</v>
      </c>
      <c r="D76" s="19">
        <f t="shared" si="2"/>
        <v>2.3647423539528312E-2</v>
      </c>
      <c r="E76" s="19">
        <f t="shared" si="3"/>
        <v>5.522907653033271E-2</v>
      </c>
      <c r="F76" s="19">
        <v>9.0656689823071179E-2</v>
      </c>
      <c r="G76" s="20">
        <v>66.473684429612931</v>
      </c>
      <c r="H76" s="19">
        <v>-6.1439375844669408E-2</v>
      </c>
      <c r="I76" s="19">
        <v>4.9228523176210626E-2</v>
      </c>
      <c r="J76" s="1"/>
      <c r="K76" s="10"/>
      <c r="L76" s="4"/>
      <c r="M76" s="3"/>
    </row>
    <row r="77" spans="2:13" x14ac:dyDescent="0.25">
      <c r="B77" s="50" t="s">
        <v>37</v>
      </c>
      <c r="C77" s="18">
        <v>111.50131553753948</v>
      </c>
      <c r="D77" s="19">
        <f t="shared" si="2"/>
        <v>5.6105572119224512E-2</v>
      </c>
      <c r="E77" s="19">
        <f t="shared" si="3"/>
        <v>6.8670154693953808E-2</v>
      </c>
      <c r="F77" s="19">
        <v>0.10323480078680758</v>
      </c>
      <c r="G77" s="20">
        <v>68.532076737826827</v>
      </c>
      <c r="H77" s="19">
        <v>-4.2719127998837148E-2</v>
      </c>
      <c r="I77" s="19">
        <v>8.2628954902806528E-2</v>
      </c>
      <c r="J77" s="1"/>
      <c r="K77" s="10"/>
      <c r="L77" s="4"/>
      <c r="M77" s="3"/>
    </row>
    <row r="78" spans="2:13" x14ac:dyDescent="0.25">
      <c r="B78" s="50" t="s">
        <v>36</v>
      </c>
      <c r="C78" s="18">
        <v>95.227809536354357</v>
      </c>
      <c r="D78" s="19">
        <f t="shared" ref="D78:D96" si="4">C78/C90-1</f>
        <v>8.5934233932245307E-2</v>
      </c>
      <c r="E78" s="19">
        <f t="shared" ref="E78:E94" si="5">AVERAGE(D78:D80)</f>
        <v>7.0861177628804242E-2</v>
      </c>
      <c r="F78" s="19">
        <v>0.12343234644782686</v>
      </c>
      <c r="G78" s="20">
        <v>62.49171984278118</v>
      </c>
      <c r="H78" s="19">
        <v>-3.3378167037958595E-2</v>
      </c>
      <c r="I78" s="19">
        <v>0.1214634104058685</v>
      </c>
      <c r="J78" s="1"/>
      <c r="K78" s="10"/>
      <c r="L78" s="4"/>
      <c r="M78" s="3"/>
    </row>
    <row r="79" spans="2:13" x14ac:dyDescent="0.25">
      <c r="B79" s="50" t="s">
        <v>35</v>
      </c>
      <c r="C79" s="18">
        <v>102.74828940265391</v>
      </c>
      <c r="D79" s="19">
        <f t="shared" si="4"/>
        <v>6.3970658030391592E-2</v>
      </c>
      <c r="E79" s="19">
        <f t="shared" si="5"/>
        <v>4.4848162020361272E-2</v>
      </c>
      <c r="F79" s="19">
        <v>0.12397455860199758</v>
      </c>
      <c r="G79" s="20">
        <v>67.434928027468345</v>
      </c>
      <c r="H79" s="19">
        <v>-5.3385461541264001E-2</v>
      </c>
      <c r="I79" s="19">
        <v>0.14176078151478366</v>
      </c>
      <c r="J79" s="1"/>
      <c r="K79" s="10"/>
      <c r="L79" s="4"/>
      <c r="M79" s="3"/>
    </row>
    <row r="80" spans="2:13" x14ac:dyDescent="0.25">
      <c r="B80" s="50" t="s">
        <v>34</v>
      </c>
      <c r="C80" s="18">
        <v>107.02356496640843</v>
      </c>
      <c r="D80" s="19">
        <f t="shared" si="4"/>
        <v>6.2678640923775841E-2</v>
      </c>
      <c r="E80" s="19">
        <f t="shared" si="5"/>
        <v>4.4503585334664177E-2</v>
      </c>
      <c r="F80" s="19">
        <v>9.7806127812516186E-2</v>
      </c>
      <c r="G80" s="20">
        <v>69.610145910359876</v>
      </c>
      <c r="H80" s="19">
        <v>-3.1997896530906789E-2</v>
      </c>
      <c r="I80" s="19">
        <v>0.16845501481513492</v>
      </c>
      <c r="J80" s="1"/>
      <c r="K80" s="10"/>
      <c r="L80" s="4"/>
      <c r="M80" s="3"/>
    </row>
    <row r="81" spans="2:13" x14ac:dyDescent="0.25">
      <c r="B81" s="50" t="s">
        <v>33</v>
      </c>
      <c r="C81" s="18">
        <v>110.98344365440391</v>
      </c>
      <c r="D81" s="19">
        <f t="shared" si="4"/>
        <v>7.8951871069163904E-3</v>
      </c>
      <c r="E81" s="19">
        <f t="shared" si="5"/>
        <v>3.606100044318198E-2</v>
      </c>
      <c r="F81" s="19">
        <v>5.6146332681776379E-2</v>
      </c>
      <c r="G81" s="20">
        <v>68.674433358319021</v>
      </c>
      <c r="H81" s="19">
        <v>-4.5686041869160476E-2</v>
      </c>
      <c r="I81" s="19">
        <v>0.10708644945415147</v>
      </c>
      <c r="J81" s="1"/>
      <c r="K81" s="10"/>
      <c r="L81" s="4"/>
      <c r="M81" s="3"/>
    </row>
    <row r="82" spans="2:13" x14ac:dyDescent="0.25">
      <c r="B82" s="50" t="s">
        <v>32</v>
      </c>
      <c r="C82" s="18">
        <v>117.56683935835973</v>
      </c>
      <c r="D82" s="19">
        <f t="shared" si="4"/>
        <v>6.2936927973300305E-2</v>
      </c>
      <c r="E82" s="19">
        <f t="shared" si="5"/>
        <v>3.4199609512260164E-2</v>
      </c>
      <c r="F82" s="19">
        <v>8.8557032089334298E-2</v>
      </c>
      <c r="G82" s="20">
        <v>70.276064747648647</v>
      </c>
      <c r="H82" s="19">
        <v>-2.35358399797021E-2</v>
      </c>
      <c r="I82" s="19">
        <v>0.19494583131717635</v>
      </c>
      <c r="J82" s="1"/>
      <c r="K82" s="10"/>
      <c r="L82" s="4"/>
      <c r="M82" s="3"/>
    </row>
    <row r="83" spans="2:13" x14ac:dyDescent="0.25">
      <c r="B83" s="50" t="s">
        <v>6</v>
      </c>
      <c r="C83" s="18">
        <v>87.461395818476717</v>
      </c>
      <c r="D83" s="19">
        <f t="shared" si="4"/>
        <v>3.7350886249329251E-2</v>
      </c>
      <c r="E83" s="19">
        <f t="shared" si="5"/>
        <v>1.8956612226854148E-2</v>
      </c>
      <c r="F83" s="19">
        <v>7.5876367404904776E-2</v>
      </c>
      <c r="G83" s="20">
        <v>66.415875971531349</v>
      </c>
      <c r="H83" s="19">
        <v>-3.5808464915445537E-2</v>
      </c>
      <c r="I83" s="19">
        <v>0.18838402170591473</v>
      </c>
      <c r="J83" s="1"/>
      <c r="K83" s="10"/>
      <c r="L83" s="4"/>
      <c r="M83" s="3"/>
    </row>
    <row r="84" spans="2:13" x14ac:dyDescent="0.25">
      <c r="B84" s="50" t="s">
        <v>3</v>
      </c>
      <c r="C84" s="18">
        <v>103.89335853908995</v>
      </c>
      <c r="D84" s="19">
        <f t="shared" si="4"/>
        <v>2.3110143141509276E-3</v>
      </c>
      <c r="E84" s="19">
        <f t="shared" si="5"/>
        <v>2.3693424404862478E-2</v>
      </c>
      <c r="F84" s="19">
        <v>3.8209157741943667E-2</v>
      </c>
      <c r="G84" s="20">
        <v>79.294753413754961</v>
      </c>
      <c r="H84" s="19">
        <v>-3.4576985918588599E-2</v>
      </c>
      <c r="I84" s="19">
        <v>0.12735909965630654</v>
      </c>
      <c r="J84" s="1"/>
      <c r="K84" s="10"/>
      <c r="L84" s="4"/>
      <c r="M84" s="3"/>
    </row>
    <row r="85" spans="2:13" x14ac:dyDescent="0.25">
      <c r="B85" s="50" t="s">
        <v>31</v>
      </c>
      <c r="C85" s="18">
        <v>134.27345980910744</v>
      </c>
      <c r="D85" s="19">
        <f t="shared" si="4"/>
        <v>1.7207936117082268E-2</v>
      </c>
      <c r="E85" s="19">
        <f t="shared" si="5"/>
        <v>2.4701796833558332E-2</v>
      </c>
      <c r="F85" s="19">
        <v>5.5725228008542071E-2</v>
      </c>
      <c r="G85" s="20">
        <v>87.220223564452468</v>
      </c>
      <c r="H85" s="19">
        <v>-3.6484201447109954E-2</v>
      </c>
      <c r="I85" s="19">
        <v>0.10014013435908575</v>
      </c>
      <c r="J85" s="1"/>
      <c r="K85" s="10"/>
      <c r="L85" s="4"/>
      <c r="M85" s="3"/>
    </row>
    <row r="86" spans="2:13" x14ac:dyDescent="0.25">
      <c r="B86" s="50" t="s">
        <v>30</v>
      </c>
      <c r="C86" s="18">
        <v>95.199561501018991</v>
      </c>
      <c r="D86" s="19">
        <f t="shared" si="4"/>
        <v>5.1561322783354235E-2</v>
      </c>
      <c r="E86" s="19">
        <f t="shared" si="5"/>
        <v>2.2340952211476139E-2</v>
      </c>
      <c r="F86" s="19">
        <v>8.2421406458091928E-2</v>
      </c>
      <c r="G86" s="20">
        <v>65.929345520812333</v>
      </c>
      <c r="H86" s="19">
        <v>-2.8510230387736368E-2</v>
      </c>
      <c r="I86" s="19">
        <v>0.17470011880916525</v>
      </c>
      <c r="J86" s="1"/>
      <c r="K86" s="10"/>
      <c r="L86" s="4"/>
      <c r="M86" s="3"/>
    </row>
    <row r="87" spans="2:13" x14ac:dyDescent="0.25">
      <c r="B87" s="50" t="s">
        <v>29</v>
      </c>
      <c r="C87" s="18">
        <v>96.052980071397386</v>
      </c>
      <c r="D87" s="19">
        <f t="shared" si="4"/>
        <v>5.3361316002384918E-3</v>
      </c>
      <c r="E87" s="19">
        <f t="shared" si="5"/>
        <v>1.0953310772909619E-2</v>
      </c>
      <c r="F87" s="19">
        <v>5.3944015237086029E-2</v>
      </c>
      <c r="G87" s="20">
        <v>62.010875344768436</v>
      </c>
      <c r="H87" s="19">
        <v>-4.6119986388378775E-2</v>
      </c>
      <c r="I87" s="19">
        <v>8.0595893421394393E-2</v>
      </c>
      <c r="J87" s="1"/>
      <c r="K87" s="10"/>
      <c r="L87" s="4"/>
      <c r="M87" s="3"/>
    </row>
    <row r="88" spans="2:13" x14ac:dyDescent="0.25">
      <c r="B88" s="50" t="s">
        <v>28</v>
      </c>
      <c r="C88" s="18">
        <v>103.39319348455716</v>
      </c>
      <c r="D88" s="19">
        <f t="shared" si="4"/>
        <v>1.0125402250835691E-2</v>
      </c>
      <c r="E88" s="19">
        <f t="shared" si="5"/>
        <v>9.1258730158456647E-3</v>
      </c>
      <c r="F88" s="19">
        <v>2.8396438020036996E-2</v>
      </c>
      <c r="G88" s="20">
        <v>70.825136617505933</v>
      </c>
      <c r="H88" s="19">
        <v>-1.7766529612236015E-2</v>
      </c>
      <c r="I88" s="19">
        <v>7.2073118776218914E-2</v>
      </c>
      <c r="J88" s="1"/>
      <c r="K88" s="10"/>
      <c r="L88" s="4"/>
      <c r="M88" s="3"/>
    </row>
    <row r="89" spans="2:13" x14ac:dyDescent="0.25">
      <c r="B89" s="50" t="s">
        <v>27</v>
      </c>
      <c r="C89" s="18">
        <v>105.57781199259881</v>
      </c>
      <c r="D89" s="19">
        <f t="shared" si="4"/>
        <v>1.7398398467654674E-2</v>
      </c>
      <c r="E89" s="19">
        <f t="shared" si="5"/>
        <v>2.188917080166301E-2</v>
      </c>
      <c r="F89" s="19">
        <v>2.3511572580655837E-2</v>
      </c>
      <c r="G89" s="20">
        <v>71.590354244269889</v>
      </c>
      <c r="H89" s="19">
        <v>-5.9727454742767305E-3</v>
      </c>
      <c r="I89" s="19">
        <v>8.6340402891592838E-2</v>
      </c>
      <c r="J89" s="1"/>
      <c r="K89" s="10"/>
      <c r="L89" s="4"/>
      <c r="M89" s="3"/>
    </row>
    <row r="90" spans="2:13" x14ac:dyDescent="0.25">
      <c r="B90" s="50" t="s">
        <v>26</v>
      </c>
      <c r="C90" s="18">
        <v>87.692059574848898</v>
      </c>
      <c r="D90" s="19">
        <f t="shared" si="4"/>
        <v>-1.4618167095337142E-4</v>
      </c>
      <c r="E90" s="19">
        <f t="shared" si="5"/>
        <v>2.6109002455755686E-2</v>
      </c>
      <c r="F90" s="19">
        <v>6.9553237117598865E-3</v>
      </c>
      <c r="G90" s="20">
        <v>64.649605162844679</v>
      </c>
      <c r="H90" s="19">
        <v>-7.0524532871389933E-3</v>
      </c>
      <c r="I90" s="19">
        <v>6.116203752542182E-2</v>
      </c>
      <c r="J90" s="1"/>
      <c r="K90" s="10"/>
      <c r="L90" s="4"/>
      <c r="M90" s="3"/>
    </row>
    <row r="91" spans="2:13" x14ac:dyDescent="0.25">
      <c r="B91" s="50" t="s">
        <v>25</v>
      </c>
      <c r="C91" s="18">
        <v>96.570604299239022</v>
      </c>
      <c r="D91" s="19">
        <f t="shared" si="4"/>
        <v>4.8415295608287723E-2</v>
      </c>
      <c r="E91" s="19">
        <f t="shared" si="5"/>
        <v>4.5947108892407197E-2</v>
      </c>
      <c r="F91" s="19">
        <v>4.8026888975174709E-2</v>
      </c>
      <c r="G91" s="20">
        <v>71.238001623411478</v>
      </c>
      <c r="H91" s="19">
        <v>3.7060750749740023E-4</v>
      </c>
      <c r="I91" s="19">
        <v>0.11116756200803102</v>
      </c>
      <c r="J91" s="1"/>
      <c r="K91" s="10"/>
      <c r="L91" s="4"/>
      <c r="M91" s="3"/>
    </row>
    <row r="92" spans="2:13" x14ac:dyDescent="0.25">
      <c r="B92" s="50" t="s">
        <v>24</v>
      </c>
      <c r="C92" s="18">
        <v>100.71112831756355</v>
      </c>
      <c r="D92" s="19">
        <f t="shared" si="4"/>
        <v>3.0057893429932703E-2</v>
      </c>
      <c r="E92" s="19">
        <f t="shared" si="5"/>
        <v>4.9458748983683964E-2</v>
      </c>
      <c r="F92" s="19">
        <v>4.5525027779296456E-2</v>
      </c>
      <c r="G92" s="20">
        <v>71.911151495325669</v>
      </c>
      <c r="H92" s="19">
        <v>-1.4793652890563447E-2</v>
      </c>
      <c r="I92" s="19">
        <v>9.1798313331413084E-2</v>
      </c>
      <c r="J92" s="1"/>
      <c r="K92" s="10"/>
      <c r="L92" s="4"/>
      <c r="M92" s="3"/>
    </row>
    <row r="93" spans="2:13" x14ac:dyDescent="0.25">
      <c r="B93" s="50" t="s">
        <v>23</v>
      </c>
      <c r="C93" s="18">
        <v>110.11407244931205</v>
      </c>
      <c r="D93" s="19">
        <f t="shared" si="4"/>
        <v>5.9368137639001173E-2</v>
      </c>
      <c r="E93" s="19">
        <f t="shared" si="5"/>
        <v>4.9457281409851506E-2</v>
      </c>
      <c r="F93" s="19">
        <v>7.2143611010462294E-2</v>
      </c>
      <c r="G93" s="20">
        <v>71.962096722160211</v>
      </c>
      <c r="H93" s="19">
        <v>-1.1915822880686822E-2</v>
      </c>
      <c r="I93" s="19">
        <v>6.9753431653952092E-2</v>
      </c>
      <c r="J93" s="1"/>
      <c r="K93" s="10"/>
      <c r="L93" s="4"/>
      <c r="M93" s="3"/>
    </row>
    <row r="94" spans="2:13" x14ac:dyDescent="0.25">
      <c r="B94" s="50" t="s">
        <v>22</v>
      </c>
      <c r="C94" s="18">
        <v>110.60565896654299</v>
      </c>
      <c r="D94" s="19">
        <f t="shared" si="4"/>
        <v>5.8950215882118018E-2</v>
      </c>
      <c r="E94" s="19">
        <f t="shared" si="5"/>
        <v>4.1847279174567729E-2</v>
      </c>
      <c r="F94" s="19">
        <v>7.1632691087144762E-2</v>
      </c>
      <c r="G94" s="20">
        <v>71.969937684336315</v>
      </c>
      <c r="H94" s="19">
        <v>-1.1834722205199433E-2</v>
      </c>
      <c r="I94" s="19">
        <v>8.7352105118579049E-2</v>
      </c>
      <c r="J94" s="1"/>
      <c r="K94" s="10"/>
      <c r="L94" s="4"/>
      <c r="M94" s="3"/>
    </row>
    <row r="95" spans="2:13" x14ac:dyDescent="0.25">
      <c r="B95" s="50" t="s">
        <v>5</v>
      </c>
      <c r="C95" s="18">
        <v>84.312258251115239</v>
      </c>
      <c r="D95" s="19">
        <f t="shared" si="4"/>
        <v>3.0053490708435326E-2</v>
      </c>
      <c r="E95" s="19"/>
      <c r="F95" s="19">
        <v>3.5920841041073848E-2</v>
      </c>
      <c r="G95" s="20">
        <v>68.882450794081109</v>
      </c>
      <c r="H95" s="19">
        <v>-5.6638983406701593E-3</v>
      </c>
      <c r="I95" s="19">
        <v>8.4529867347883814E-2</v>
      </c>
      <c r="J95" s="1"/>
      <c r="K95" s="10"/>
      <c r="L95" s="4"/>
      <c r="M95" s="3"/>
    </row>
    <row r="96" spans="2:13" x14ac:dyDescent="0.25">
      <c r="B96" s="50" t="s">
        <v>2</v>
      </c>
      <c r="C96" s="18">
        <v>103.65381309331498</v>
      </c>
      <c r="D96" s="19">
        <f t="shared" si="4"/>
        <v>3.6538130933149837E-2</v>
      </c>
      <c r="E96" s="19"/>
      <c r="F96" s="19">
        <v>6.22025292612709E-2</v>
      </c>
      <c r="G96" s="20">
        <v>82.134724630739186</v>
      </c>
      <c r="H96" s="19">
        <v>-2.4161492390692763E-2</v>
      </c>
      <c r="I96" s="19">
        <v>9.0673013324518603E-2</v>
      </c>
      <c r="J96" s="1"/>
      <c r="K96" s="10"/>
      <c r="L96" s="4"/>
      <c r="M96" s="3"/>
    </row>
    <row r="97" spans="2:13" x14ac:dyDescent="0.25">
      <c r="B97" s="50" t="s">
        <v>21</v>
      </c>
      <c r="C97" s="18">
        <v>132.0019782008979</v>
      </c>
      <c r="D97" s="19"/>
      <c r="E97" s="19"/>
      <c r="F97" s="19"/>
      <c r="G97" s="20">
        <v>90.522878499189147</v>
      </c>
      <c r="H97" s="19"/>
      <c r="I97" s="19"/>
      <c r="J97" s="1"/>
      <c r="K97" s="3"/>
      <c r="M97" s="3"/>
    </row>
    <row r="98" spans="2:13" x14ac:dyDescent="0.25">
      <c r="B98" s="50" t="s">
        <v>20</v>
      </c>
      <c r="C98" s="18">
        <v>90.531630860136048</v>
      </c>
      <c r="D98" s="19"/>
      <c r="E98" s="19"/>
      <c r="F98" s="19"/>
      <c r="G98" s="20">
        <v>67.86416860274889</v>
      </c>
      <c r="H98" s="19"/>
      <c r="I98" s="19"/>
      <c r="J98" s="1"/>
      <c r="K98" s="3"/>
      <c r="M98" s="3"/>
    </row>
    <row r="99" spans="2:13" x14ac:dyDescent="0.25">
      <c r="B99" s="50" t="s">
        <v>19</v>
      </c>
      <c r="C99" s="18">
        <v>95.543149253479598</v>
      </c>
      <c r="D99" s="19"/>
      <c r="E99" s="19"/>
      <c r="F99" s="19"/>
      <c r="G99" s="20">
        <v>65.009093869133721</v>
      </c>
      <c r="H99" s="19"/>
      <c r="I99" s="19"/>
      <c r="J99" s="1"/>
      <c r="K99" s="3"/>
      <c r="M99" s="3"/>
    </row>
    <row r="100" spans="2:13" x14ac:dyDescent="0.25">
      <c r="B100" s="50" t="s">
        <v>18</v>
      </c>
      <c r="C100" s="18">
        <v>102.35678981458028</v>
      </c>
      <c r="D100" s="19"/>
      <c r="E100" s="19"/>
      <c r="F100" s="19"/>
      <c r="G100" s="20">
        <v>72.106213800213652</v>
      </c>
      <c r="H100" s="19"/>
      <c r="I100" s="19"/>
      <c r="J100" s="1"/>
      <c r="K100" s="3"/>
      <c r="M100" s="3"/>
    </row>
    <row r="101" spans="2:13" x14ac:dyDescent="0.25">
      <c r="B101" s="50" t="s">
        <v>17</v>
      </c>
      <c r="C101" s="18">
        <v>103.77233948039812</v>
      </c>
      <c r="D101" s="19"/>
      <c r="E101" s="19"/>
      <c r="F101" s="19"/>
      <c r="G101" s="20">
        <v>72.020514445982215</v>
      </c>
      <c r="H101" s="19"/>
      <c r="I101" s="19"/>
      <c r="J101" s="1"/>
      <c r="K101" s="3"/>
      <c r="M101" s="3"/>
    </row>
    <row r="102" spans="2:13" x14ac:dyDescent="0.25">
      <c r="B102" s="50" t="s">
        <v>16</v>
      </c>
      <c r="C102" s="18">
        <v>87.704880420819578</v>
      </c>
      <c r="D102" s="19"/>
      <c r="E102" s="19"/>
      <c r="F102" s="19"/>
      <c r="G102" s="20">
        <v>65.108781805107725</v>
      </c>
      <c r="H102" s="19"/>
      <c r="I102" s="19"/>
      <c r="J102" s="1"/>
      <c r="K102" s="3"/>
      <c r="M102" s="3"/>
    </row>
    <row r="103" spans="2:13" x14ac:dyDescent="0.25">
      <c r="B103" s="50" t="s">
        <v>15</v>
      </c>
      <c r="C103" s="18">
        <v>92.111021943083173</v>
      </c>
      <c r="D103" s="19"/>
      <c r="E103" s="19"/>
      <c r="F103" s="19"/>
      <c r="G103" s="20">
        <v>71.211610066100008</v>
      </c>
      <c r="H103" s="19"/>
      <c r="I103" s="19"/>
      <c r="J103" s="1"/>
      <c r="K103" s="3"/>
      <c r="M103" s="3"/>
    </row>
    <row r="104" spans="2:13" x14ac:dyDescent="0.25">
      <c r="B104" s="50" t="s">
        <v>14</v>
      </c>
      <c r="C104" s="18">
        <v>97.772298974585922</v>
      </c>
      <c r="D104" s="19"/>
      <c r="E104" s="19"/>
      <c r="F104" s="19"/>
      <c r="G104" s="20">
        <v>72.990954337952303</v>
      </c>
      <c r="H104" s="19"/>
      <c r="I104" s="19"/>
      <c r="J104" s="1"/>
      <c r="K104" s="3"/>
      <c r="M104" s="3"/>
    </row>
    <row r="105" spans="2:13" x14ac:dyDescent="0.25">
      <c r="B105" s="50" t="s">
        <v>13</v>
      </c>
      <c r="C105" s="18">
        <v>103.9431605850651</v>
      </c>
      <c r="D105" s="19"/>
      <c r="E105" s="19"/>
      <c r="F105" s="19"/>
      <c r="G105" s="20">
        <v>72.829925211392833</v>
      </c>
      <c r="H105" s="19"/>
      <c r="I105" s="19"/>
      <c r="J105" s="1"/>
      <c r="K105" s="3"/>
      <c r="M105" s="3"/>
    </row>
    <row r="106" spans="2:13" x14ac:dyDescent="0.25">
      <c r="B106" s="50" t="s">
        <v>12</v>
      </c>
      <c r="C106" s="18">
        <v>104.44840305774638</v>
      </c>
      <c r="D106" s="19"/>
      <c r="E106" s="19"/>
      <c r="F106" s="19"/>
      <c r="G106" s="20">
        <v>72.831882784775786</v>
      </c>
      <c r="H106" s="19"/>
      <c r="I106" s="19"/>
      <c r="J106" s="1"/>
      <c r="K106" s="3"/>
      <c r="M106" s="3"/>
    </row>
    <row r="107" spans="2:13" x14ac:dyDescent="0.25">
      <c r="B107" s="50" t="s">
        <v>4</v>
      </c>
      <c r="C107" s="18">
        <v>81.852310595179063</v>
      </c>
      <c r="D107" s="19"/>
      <c r="E107" s="19"/>
      <c r="F107" s="19"/>
      <c r="G107" s="20">
        <v>69.274816311236549</v>
      </c>
      <c r="H107" s="19"/>
      <c r="I107" s="19"/>
      <c r="J107" s="1"/>
      <c r="K107" s="3"/>
      <c r="M107" s="3"/>
    </row>
    <row r="108" spans="2:13" x14ac:dyDescent="0.25">
      <c r="B108" s="50" t="s">
        <v>1</v>
      </c>
      <c r="C108" s="18">
        <v>100</v>
      </c>
      <c r="D108" s="19"/>
      <c r="E108" s="19"/>
      <c r="F108" s="19"/>
      <c r="G108" s="20">
        <v>84.168357766450384</v>
      </c>
      <c r="H108" s="19"/>
      <c r="I108" s="19"/>
      <c r="J108" s="1"/>
      <c r="K108" s="3"/>
      <c r="M108" s="3"/>
    </row>
  </sheetData>
  <sortState ref="K7:L12">
    <sortCondition descending="1" ref="K7:K12"/>
  </sortState>
  <mergeCells count="1">
    <mergeCell ref="K18:R18"/>
  </mergeCells>
  <pageMargins left="0.7" right="0.7" top="0.75" bottom="0.75" header="0.3" footer="0.3"/>
  <pageSetup scale="5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0"/>
  <sheetViews>
    <sheetView showGridLines="0" zoomScale="70" zoomScaleNormal="70" workbookViewId="0">
      <selection activeCell="I19" sqref="I19"/>
    </sheetView>
  </sheetViews>
  <sheetFormatPr defaultRowHeight="15" x14ac:dyDescent="0.25"/>
  <cols>
    <col min="1" max="1" width="13.7109375" customWidth="1"/>
    <col min="2" max="2" width="16.42578125" customWidth="1"/>
    <col min="3" max="3" width="14.85546875" customWidth="1"/>
    <col min="4" max="4" width="18.7109375" customWidth="1"/>
    <col min="5" max="5" width="18.85546875" customWidth="1"/>
    <col min="6" max="6" width="18" customWidth="1"/>
    <col min="7" max="7" width="19.28515625" customWidth="1"/>
    <col min="8" max="8" width="17" customWidth="1"/>
    <col min="9" max="9" width="38" bestFit="1" customWidth="1"/>
    <col min="10" max="10" width="32.7109375" customWidth="1"/>
    <col min="11" max="11" width="33" customWidth="1"/>
    <col min="12" max="16" width="32.5703125" bestFit="1" customWidth="1"/>
  </cols>
  <sheetData>
    <row r="1" spans="1:17" s="49" customFormat="1" ht="105.6" customHeight="1" x14ac:dyDescent="0.45">
      <c r="A1" s="48"/>
    </row>
    <row r="2" spans="1:17" ht="9" customHeight="1" x14ac:dyDescent="0.25"/>
    <row r="3" spans="1:17" s="14" customFormat="1" ht="30" customHeight="1" x14ac:dyDescent="0.45">
      <c r="A3" s="13"/>
      <c r="B3" s="21" t="s">
        <v>101</v>
      </c>
    </row>
    <row r="4" spans="1:17" ht="265.5" customHeight="1" x14ac:dyDescent="0.25"/>
    <row r="5" spans="1:17" ht="27.75" customHeight="1" x14ac:dyDescent="0.25">
      <c r="A5" s="11"/>
      <c r="B5" s="26" t="s">
        <v>109</v>
      </c>
    </row>
    <row r="6" spans="1:17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94</v>
      </c>
      <c r="H6" s="2"/>
      <c r="I6" s="54" t="s">
        <v>130</v>
      </c>
      <c r="J6" s="54" t="s">
        <v>131</v>
      </c>
      <c r="K6" s="54" t="s">
        <v>132</v>
      </c>
      <c r="L6" s="54" t="s">
        <v>133</v>
      </c>
      <c r="M6" s="54" t="s">
        <v>134</v>
      </c>
      <c r="N6" s="54" t="s">
        <v>135</v>
      </c>
      <c r="O6" s="54" t="s">
        <v>136</v>
      </c>
      <c r="P6" s="54" t="s">
        <v>137</v>
      </c>
      <c r="Q6" s="38"/>
    </row>
    <row r="7" spans="1:17" x14ac:dyDescent="0.25">
      <c r="A7" s="3"/>
      <c r="B7" s="50" t="s">
        <v>115</v>
      </c>
      <c r="C7" s="18">
        <v>16.998442800720138</v>
      </c>
      <c r="D7" s="19">
        <f>C7/C19-1</f>
        <v>3.0293025651524808E-2</v>
      </c>
      <c r="E7" s="19">
        <f>AVERAGE(D7:D9)</f>
        <v>5.8340954341170446E-2</v>
      </c>
      <c r="F7" s="19">
        <v>3.2610823878873374E-2</v>
      </c>
      <c r="G7" s="19">
        <v>-2.2445999729518995E-3</v>
      </c>
      <c r="H7" s="31"/>
      <c r="I7" s="32">
        <v>40178</v>
      </c>
      <c r="J7" s="32">
        <v>40526</v>
      </c>
      <c r="K7" s="32">
        <v>40897</v>
      </c>
      <c r="L7" s="32">
        <v>41274</v>
      </c>
      <c r="M7" s="32">
        <v>41639</v>
      </c>
      <c r="N7" s="32">
        <v>42003</v>
      </c>
      <c r="O7" s="32">
        <v>42369</v>
      </c>
      <c r="P7" s="32">
        <v>42734</v>
      </c>
      <c r="Q7" s="38"/>
    </row>
    <row r="8" spans="1:17" x14ac:dyDescent="0.25">
      <c r="A8" s="3"/>
      <c r="B8" s="50" t="s">
        <v>116</v>
      </c>
      <c r="C8" s="18">
        <v>17.478937150047365</v>
      </c>
      <c r="D8" s="19">
        <f t="shared" ref="D8:D12" si="0">C8/C20-1</f>
        <v>6.1698108903663673E-2</v>
      </c>
      <c r="E8" s="19">
        <f t="shared" ref="E8:E12" si="1">AVERAGE(D8:D10)</f>
        <v>9.1432178762427929E-2</v>
      </c>
      <c r="F8" s="19">
        <v>6.4662221066384751E-2</v>
      </c>
      <c r="G8" s="19">
        <v>-2.7840869189029727E-3</v>
      </c>
      <c r="H8" s="31"/>
      <c r="I8" s="32">
        <v>40177</v>
      </c>
      <c r="J8" s="32">
        <v>40247</v>
      </c>
      <c r="K8" s="32">
        <v>40906</v>
      </c>
      <c r="L8" s="32">
        <v>41263</v>
      </c>
      <c r="M8" s="32">
        <v>41369</v>
      </c>
      <c r="N8" s="32">
        <v>42004</v>
      </c>
      <c r="O8" s="32">
        <v>42368</v>
      </c>
      <c r="P8" s="32">
        <v>42461</v>
      </c>
      <c r="Q8" s="38"/>
    </row>
    <row r="9" spans="1:17" x14ac:dyDescent="0.25">
      <c r="A9" s="5"/>
      <c r="B9" s="50" t="s">
        <v>117</v>
      </c>
      <c r="C9" s="18">
        <v>19.399180632564953</v>
      </c>
      <c r="D9" s="19">
        <f t="shared" si="0"/>
        <v>8.3031728468322852E-2</v>
      </c>
      <c r="E9" s="19">
        <f t="shared" si="1"/>
        <v>6.5423617157823896E-2</v>
      </c>
      <c r="F9" s="19">
        <v>6.3539794037037689E-2</v>
      </c>
      <c r="G9" s="19">
        <v>1.8327414301346101E-2</v>
      </c>
      <c r="H9" s="31"/>
      <c r="I9" s="32">
        <v>39882</v>
      </c>
      <c r="J9" s="32">
        <v>40522</v>
      </c>
      <c r="K9" s="32">
        <v>40617</v>
      </c>
      <c r="L9" s="32">
        <v>41248</v>
      </c>
      <c r="M9" s="32">
        <v>41619</v>
      </c>
      <c r="N9" s="32">
        <v>41974</v>
      </c>
      <c r="O9" s="32">
        <v>42339</v>
      </c>
      <c r="P9" s="32">
        <v>42733</v>
      </c>
      <c r="Q9" s="38"/>
    </row>
    <row r="10" spans="1:17" x14ac:dyDescent="0.25">
      <c r="B10" s="50" t="s">
        <v>118</v>
      </c>
      <c r="C10" s="18">
        <v>23.691051741180985</v>
      </c>
      <c r="D10" s="19">
        <f t="shared" si="0"/>
        <v>0.12956669891529726</v>
      </c>
      <c r="E10" s="19">
        <f t="shared" si="1"/>
        <v>5.2330200694940952E-2</v>
      </c>
      <c r="F10" s="19">
        <v>0.12653471888408752</v>
      </c>
      <c r="G10" s="19">
        <v>2.6914217381717176E-3</v>
      </c>
      <c r="H10" s="31"/>
      <c r="I10" s="32">
        <v>40162</v>
      </c>
      <c r="J10" s="32">
        <v>40542</v>
      </c>
      <c r="K10" s="32">
        <v>40634</v>
      </c>
      <c r="L10" s="32">
        <v>40988</v>
      </c>
      <c r="M10" s="32">
        <v>41635</v>
      </c>
      <c r="N10" s="32">
        <v>41730</v>
      </c>
      <c r="O10" s="32">
        <v>42095</v>
      </c>
      <c r="P10" s="32">
        <v>42735</v>
      </c>
      <c r="Q10" s="38"/>
    </row>
    <row r="11" spans="1:17" x14ac:dyDescent="0.25">
      <c r="B11" s="50" t="s">
        <v>119</v>
      </c>
      <c r="C11" s="18">
        <v>15.195592196430619</v>
      </c>
      <c r="D11" s="19">
        <f t="shared" si="0"/>
        <v>-1.632757591014844E-2</v>
      </c>
      <c r="E11" s="19">
        <f t="shared" si="1"/>
        <v>2.092065164825237E-2</v>
      </c>
      <c r="F11" s="19">
        <v>3.0814023969831572E-2</v>
      </c>
      <c r="G11" s="19">
        <v>-4.5732400591941946E-2</v>
      </c>
      <c r="H11" s="31"/>
      <c r="I11" s="32">
        <v>39864</v>
      </c>
      <c r="J11" s="32">
        <v>40518</v>
      </c>
      <c r="K11" s="32">
        <v>40609</v>
      </c>
      <c r="L11" s="32">
        <v>41004</v>
      </c>
      <c r="M11" s="32">
        <v>41638</v>
      </c>
      <c r="N11" s="32">
        <v>41862</v>
      </c>
      <c r="O11" s="32">
        <v>42367</v>
      </c>
      <c r="P11" s="32">
        <v>42732</v>
      </c>
      <c r="Q11" s="38"/>
    </row>
    <row r="12" spans="1:17" x14ac:dyDescent="0.25">
      <c r="B12" s="50" t="s">
        <v>120</v>
      </c>
      <c r="C12" s="18">
        <v>14.88077711023721</v>
      </c>
      <c r="D12" s="19">
        <f t="shared" si="0"/>
        <v>4.3751479079674027E-2</v>
      </c>
      <c r="E12" s="19">
        <f t="shared" si="1"/>
        <v>4.6515103790658228E-2</v>
      </c>
      <c r="F12" s="19">
        <v>5.4079638525734941E-2</v>
      </c>
      <c r="G12" s="19">
        <v>-9.7982724156461254E-3</v>
      </c>
      <c r="H12" s="31"/>
      <c r="I12" s="32">
        <v>39903</v>
      </c>
      <c r="J12" s="32">
        <v>40527</v>
      </c>
      <c r="K12" s="32">
        <v>40907</v>
      </c>
      <c r="L12" s="32">
        <v>41271</v>
      </c>
      <c r="M12" s="32">
        <v>41614</v>
      </c>
      <c r="N12" s="32">
        <v>41719</v>
      </c>
      <c r="O12" s="32">
        <v>42096</v>
      </c>
      <c r="P12" s="32">
        <v>42460</v>
      </c>
      <c r="Q12" s="38"/>
    </row>
    <row r="13" spans="1:17" x14ac:dyDescent="0.25">
      <c r="B13" s="50" t="s">
        <v>114</v>
      </c>
      <c r="C13" s="18">
        <v>22.951427836064763</v>
      </c>
      <c r="D13" s="19">
        <f>C13/C25-1</f>
        <v>3.5338051775231527E-2</v>
      </c>
      <c r="E13" s="19">
        <f>AVERAGE(D13:D15)</f>
        <v>4.225602656694627E-2</v>
      </c>
      <c r="F13" s="19">
        <v>6.5871249632407425E-2</v>
      </c>
      <c r="G13" s="19">
        <v>-2.8646234587625941E-2</v>
      </c>
      <c r="I13" s="32">
        <v>40137</v>
      </c>
      <c r="J13" s="32">
        <v>40532</v>
      </c>
      <c r="K13" s="32">
        <v>40905</v>
      </c>
      <c r="L13" s="32">
        <v>41253</v>
      </c>
      <c r="M13" s="32">
        <v>41353</v>
      </c>
      <c r="N13" s="32">
        <v>41704</v>
      </c>
      <c r="O13" s="32">
        <v>42125</v>
      </c>
      <c r="P13" s="32">
        <v>42720</v>
      </c>
      <c r="Q13" s="38"/>
    </row>
    <row r="14" spans="1:17" x14ac:dyDescent="0.25">
      <c r="B14" s="50" t="s">
        <v>113</v>
      </c>
      <c r="C14" s="18">
        <v>17.566286714361738</v>
      </c>
      <c r="D14" s="19">
        <f t="shared" ref="D14:D77" si="2">C14/C26-1</f>
        <v>6.0455780517069124E-2</v>
      </c>
      <c r="E14" s="19">
        <f t="shared" ref="E14:E77" si="3">AVERAGE(D14:D16)</f>
        <v>5.8110231639662446E-2</v>
      </c>
      <c r="F14" s="19">
        <v>6.7513422816499746E-2</v>
      </c>
      <c r="G14" s="19">
        <v>-6.6112913885522095E-3</v>
      </c>
      <c r="I14" s="32">
        <v>40165</v>
      </c>
      <c r="J14" s="32">
        <v>40259</v>
      </c>
      <c r="K14" s="32">
        <v>40882</v>
      </c>
      <c r="L14" s="32">
        <v>41019</v>
      </c>
      <c r="M14" s="32">
        <v>41599</v>
      </c>
      <c r="N14" s="32">
        <v>42002</v>
      </c>
      <c r="O14" s="32">
        <v>42349</v>
      </c>
      <c r="P14" s="32">
        <v>42712</v>
      </c>
      <c r="Q14" s="38"/>
    </row>
    <row r="15" spans="1:17" x14ac:dyDescent="0.25">
      <c r="B15" s="50" t="s">
        <v>112</v>
      </c>
      <c r="C15" s="18">
        <v>14.777517783573575</v>
      </c>
      <c r="D15" s="19">
        <f t="shared" si="2"/>
        <v>3.0974247408538158E-2</v>
      </c>
      <c r="E15" s="19">
        <f t="shared" si="3"/>
        <v>5.5036618226224521E-2</v>
      </c>
      <c r="F15" s="19">
        <v>3.8197089041841936E-2</v>
      </c>
      <c r="G15" s="19">
        <v>-6.9571006406595748E-3</v>
      </c>
      <c r="I15" s="32">
        <v>40157</v>
      </c>
      <c r="J15" s="32">
        <v>40541</v>
      </c>
      <c r="K15" s="32">
        <v>40889</v>
      </c>
      <c r="L15" s="32">
        <v>41233</v>
      </c>
      <c r="M15" s="32">
        <v>41366</v>
      </c>
      <c r="N15" s="32">
        <v>41984</v>
      </c>
      <c r="O15" s="32">
        <v>42360</v>
      </c>
      <c r="P15" s="32">
        <v>42450</v>
      </c>
      <c r="Q15" s="38"/>
    </row>
    <row r="16" spans="1:17" x14ac:dyDescent="0.25">
      <c r="B16" s="50" t="s">
        <v>93</v>
      </c>
      <c r="C16" s="18">
        <v>14.866792768609789</v>
      </c>
      <c r="D16" s="19">
        <f t="shared" si="2"/>
        <v>8.2900666993380057E-2</v>
      </c>
      <c r="E16" s="19">
        <f t="shared" si="3"/>
        <v>5.683092532851234E-2</v>
      </c>
      <c r="F16" s="19">
        <v>4.3151016184435287E-2</v>
      </c>
      <c r="G16" s="19">
        <v>3.8105365562829174E-2</v>
      </c>
      <c r="H16" s="4"/>
      <c r="I16" s="32">
        <v>40156</v>
      </c>
      <c r="J16" s="32">
        <v>40242</v>
      </c>
      <c r="K16" s="32">
        <v>40638</v>
      </c>
      <c r="L16" s="32">
        <v>41141</v>
      </c>
      <c r="M16" s="32">
        <v>41628</v>
      </c>
      <c r="N16" s="32">
        <v>41985</v>
      </c>
      <c r="O16" s="32">
        <v>42094</v>
      </c>
      <c r="P16" s="32">
        <v>42706</v>
      </c>
      <c r="Q16" s="38"/>
    </row>
    <row r="17" spans="2:16" x14ac:dyDescent="0.25">
      <c r="B17" s="50" t="s">
        <v>92</v>
      </c>
      <c r="C17" s="18">
        <v>16.266620288171676</v>
      </c>
      <c r="D17" s="19">
        <f t="shared" si="2"/>
        <v>5.1234940276755347E-2</v>
      </c>
      <c r="E17" s="19">
        <f t="shared" si="3"/>
        <v>4.1581362269384803E-2</v>
      </c>
      <c r="F17" s="19">
        <v>1.4173571622677406E-2</v>
      </c>
      <c r="G17" s="19">
        <v>3.6543417903091457E-2</v>
      </c>
      <c r="H17" s="4"/>
      <c r="I17" s="4"/>
      <c r="L17" s="3"/>
    </row>
    <row r="18" spans="2:16" ht="15.75" x14ac:dyDescent="0.25">
      <c r="B18" s="50" t="s">
        <v>91</v>
      </c>
      <c r="C18" s="18">
        <v>14.809857624540264</v>
      </c>
      <c r="D18" s="19">
        <f t="shared" si="2"/>
        <v>3.6357168715401622E-2</v>
      </c>
      <c r="E18" s="19">
        <f t="shared" si="3"/>
        <v>6.3222393276482228E-2</v>
      </c>
      <c r="F18" s="19">
        <v>2.6448857026495798E-2</v>
      </c>
      <c r="G18" s="19">
        <v>9.6530008495592234E-3</v>
      </c>
      <c r="H18" s="4"/>
      <c r="I18" s="61" t="s">
        <v>138</v>
      </c>
      <c r="J18" s="62"/>
      <c r="K18" s="62"/>
      <c r="L18" s="62"/>
      <c r="M18" s="62"/>
      <c r="N18" s="62"/>
      <c r="O18" s="62"/>
      <c r="P18" s="63"/>
    </row>
    <row r="19" spans="2:16" ht="20.25" customHeight="1" x14ac:dyDescent="0.25">
      <c r="B19" s="50" t="s">
        <v>90</v>
      </c>
      <c r="C19" s="18">
        <v>16.498648809129673</v>
      </c>
      <c r="D19" s="19">
        <f t="shared" si="2"/>
        <v>3.7151977815997439E-2</v>
      </c>
      <c r="E19" s="19">
        <f t="shared" si="3"/>
        <v>5.2714236035132554E-2</v>
      </c>
      <c r="F19" s="19">
        <v>2.9696099052098468E-2</v>
      </c>
      <c r="G19" s="19">
        <v>7.2408536564938508E-3</v>
      </c>
      <c r="H19" s="4"/>
      <c r="I19" s="55" t="s">
        <v>139</v>
      </c>
      <c r="J19" s="55" t="s">
        <v>121</v>
      </c>
      <c r="K19" s="55" t="s">
        <v>122</v>
      </c>
      <c r="L19" s="55" t="s">
        <v>123</v>
      </c>
      <c r="M19" s="55" t="s">
        <v>124</v>
      </c>
      <c r="N19" s="55" t="s">
        <v>125</v>
      </c>
      <c r="O19" s="55" t="s">
        <v>126</v>
      </c>
      <c r="P19" s="55" t="s">
        <v>127</v>
      </c>
    </row>
    <row r="20" spans="2:16" x14ac:dyDescent="0.25">
      <c r="B20" s="50" t="s">
        <v>89</v>
      </c>
      <c r="C20" s="18">
        <v>16.463189491875951</v>
      </c>
      <c r="D20" s="19">
        <f t="shared" si="2"/>
        <v>0.11615803329804764</v>
      </c>
      <c r="E20" s="19">
        <f t="shared" si="3"/>
        <v>6.1601775429489448E-2</v>
      </c>
      <c r="F20" s="19">
        <v>5.3226031612121139E-2</v>
      </c>
      <c r="G20" s="19">
        <v>5.975165804589877E-2</v>
      </c>
      <c r="H20" s="4"/>
      <c r="I20" s="33" t="s">
        <v>128</v>
      </c>
      <c r="J20" s="41">
        <v>0.10402324885907396</v>
      </c>
      <c r="K20" s="41">
        <v>0.12823414435064531</v>
      </c>
      <c r="L20" s="41">
        <v>0.14491362113612483</v>
      </c>
      <c r="M20" s="41">
        <v>0.15084488661295103</v>
      </c>
      <c r="N20" s="41">
        <v>0.14964231449392454</v>
      </c>
      <c r="O20" s="41">
        <v>0.17179355337426089</v>
      </c>
      <c r="P20" s="41">
        <v>0.15054823117301966</v>
      </c>
    </row>
    <row r="21" spans="2:16" x14ac:dyDescent="0.25">
      <c r="B21" s="50" t="s">
        <v>88</v>
      </c>
      <c r="C21" s="18">
        <v>17.911922728247525</v>
      </c>
      <c r="D21" s="19">
        <f t="shared" si="2"/>
        <v>4.8326969913525808E-3</v>
      </c>
      <c r="E21" s="19">
        <f t="shared" si="3"/>
        <v>6.5160978225463781E-2</v>
      </c>
      <c r="F21" s="19">
        <v>7.6023643221589721E-2</v>
      </c>
      <c r="G21" s="19">
        <v>-6.6161135657849424E-2</v>
      </c>
      <c r="H21" s="4"/>
      <c r="I21" s="33" t="s">
        <v>129</v>
      </c>
      <c r="J21" s="41">
        <v>0.11316032638622545</v>
      </c>
      <c r="K21" s="41">
        <v>0.1530235399627991</v>
      </c>
      <c r="L21" s="41">
        <v>0.15600283073029972</v>
      </c>
      <c r="M21" s="41">
        <v>0.14870249130831978</v>
      </c>
      <c r="N21" s="41">
        <v>0.14594268707651553</v>
      </c>
      <c r="O21" s="41">
        <v>0.15115027003903084</v>
      </c>
      <c r="P21" s="41">
        <v>0.1320178544968095</v>
      </c>
    </row>
    <row r="22" spans="2:16" x14ac:dyDescent="0.25">
      <c r="B22" s="50" t="s">
        <v>87</v>
      </c>
      <c r="C22" s="18">
        <v>20.973574879580887</v>
      </c>
      <c r="D22" s="19">
        <f t="shared" si="2"/>
        <v>6.3814595999068136E-2</v>
      </c>
      <c r="E22" s="19">
        <f t="shared" si="3"/>
        <v>7.1173306297310404E-2</v>
      </c>
      <c r="F22" s="19">
        <v>5.2751717103982854E-2</v>
      </c>
      <c r="G22" s="19">
        <v>1.0508535598040325E-2</v>
      </c>
      <c r="H22" s="4"/>
      <c r="I22" s="4"/>
      <c r="K22" s="4"/>
      <c r="L22" s="3"/>
    </row>
    <row r="23" spans="2:16" x14ac:dyDescent="0.25">
      <c r="B23" s="50" t="s">
        <v>11</v>
      </c>
      <c r="C23" s="18">
        <v>15.447817611122346</v>
      </c>
      <c r="D23" s="19">
        <f t="shared" si="2"/>
        <v>0.12683564168597061</v>
      </c>
      <c r="E23" s="19">
        <f t="shared" si="3"/>
        <v>6.7635988381988296E-2</v>
      </c>
      <c r="F23" s="19">
        <v>0.11849098813917647</v>
      </c>
      <c r="G23" s="19">
        <v>7.4606354769801708E-3</v>
      </c>
      <c r="H23" s="4"/>
      <c r="I23" s="4"/>
      <c r="K23" s="4"/>
      <c r="L23" s="3"/>
    </row>
    <row r="24" spans="2:16" x14ac:dyDescent="0.25">
      <c r="B24" s="50" t="s">
        <v>86</v>
      </c>
      <c r="C24" s="18">
        <v>14.25701175854458</v>
      </c>
      <c r="D24" s="19">
        <f t="shared" si="2"/>
        <v>2.2869681206892478E-2</v>
      </c>
      <c r="E24" s="19">
        <f t="shared" si="3"/>
        <v>3.7919590973644647E-2</v>
      </c>
      <c r="F24" s="19">
        <v>2.7463202090648675E-2</v>
      </c>
      <c r="G24" s="19">
        <v>-4.4707400463681601E-3</v>
      </c>
      <c r="H24" s="4"/>
      <c r="I24" s="4"/>
      <c r="K24" s="4"/>
      <c r="L24" s="3"/>
    </row>
    <row r="25" spans="2:16" x14ac:dyDescent="0.25">
      <c r="B25" s="50" t="s">
        <v>85</v>
      </c>
      <c r="C25" s="18">
        <v>22.168052064455022</v>
      </c>
      <c r="D25" s="19">
        <f t="shared" si="2"/>
        <v>5.3202642253101784E-2</v>
      </c>
      <c r="E25" s="19">
        <f t="shared" si="3"/>
        <v>4.1281024130205513E-2</v>
      </c>
      <c r="F25" s="19">
        <v>5.4490591805781641E-2</v>
      </c>
      <c r="G25" s="19">
        <v>-1.2213950154587039E-3</v>
      </c>
      <c r="H25" s="4"/>
      <c r="I25" s="4"/>
      <c r="K25" s="4"/>
      <c r="L25" s="3"/>
    </row>
    <row r="26" spans="2:16" x14ac:dyDescent="0.25">
      <c r="B26" s="50" t="s">
        <v>84</v>
      </c>
      <c r="C26" s="18">
        <v>16.564846019130158</v>
      </c>
      <c r="D26" s="19">
        <f t="shared" si="2"/>
        <v>3.7686449460939686E-2</v>
      </c>
      <c r="E26" s="19">
        <f t="shared" si="3"/>
        <v>4.3076117051025209E-2</v>
      </c>
      <c r="F26" s="19">
        <v>1.6529981109321357E-2</v>
      </c>
      <c r="G26" s="19">
        <v>2.0812439126026483E-2</v>
      </c>
      <c r="H26" s="4"/>
      <c r="I26" s="4"/>
      <c r="K26" s="4"/>
      <c r="L26" s="3"/>
    </row>
    <row r="27" spans="2:16" x14ac:dyDescent="0.25">
      <c r="B27" s="50" t="s">
        <v>83</v>
      </c>
      <c r="C27" s="18">
        <v>14.333546953979127</v>
      </c>
      <c r="D27" s="19">
        <f t="shared" si="2"/>
        <v>3.2953980676575068E-2</v>
      </c>
      <c r="E27" s="19">
        <f t="shared" si="3"/>
        <v>3.5154741298683678E-2</v>
      </c>
      <c r="F27" s="19">
        <v>3.1763214949962926E-2</v>
      </c>
      <c r="G27" s="19">
        <v>1.1541075601051443E-3</v>
      </c>
      <c r="H27" s="4"/>
      <c r="I27" s="4"/>
      <c r="K27" s="4"/>
      <c r="L27" s="3"/>
    </row>
    <row r="28" spans="2:16" x14ac:dyDescent="0.25">
      <c r="B28" s="50" t="s">
        <v>82</v>
      </c>
      <c r="C28" s="18">
        <v>13.728676342851188</v>
      </c>
      <c r="D28" s="19">
        <f t="shared" si="2"/>
        <v>5.8587921015560873E-2</v>
      </c>
      <c r="E28" s="19">
        <f t="shared" si="3"/>
        <v>4.3065591385910741E-2</v>
      </c>
      <c r="F28" s="19">
        <v>5.5572998579824784E-2</v>
      </c>
      <c r="G28" s="19">
        <v>2.856195108999815E-3</v>
      </c>
      <c r="H28" s="4"/>
      <c r="I28" s="4"/>
      <c r="J28" s="4"/>
      <c r="K28" s="4"/>
      <c r="L28" s="3"/>
      <c r="M28" s="5"/>
      <c r="N28" s="4"/>
    </row>
    <row r="29" spans="2:16" x14ac:dyDescent="0.25">
      <c r="B29" s="50" t="s">
        <v>81</v>
      </c>
      <c r="C29" s="18">
        <v>15.473820042443807</v>
      </c>
      <c r="D29" s="19">
        <f t="shared" si="2"/>
        <v>1.3922322203915094E-2</v>
      </c>
      <c r="E29" s="19">
        <f t="shared" si="3"/>
        <v>6.7797990942981778E-2</v>
      </c>
      <c r="F29" s="19">
        <v>1.0705406073895141E-2</v>
      </c>
      <c r="G29" s="19">
        <v>3.1828425084969858E-3</v>
      </c>
      <c r="H29" s="4"/>
      <c r="I29" s="4"/>
      <c r="J29" s="4"/>
      <c r="K29" s="4"/>
      <c r="L29" s="3"/>
      <c r="M29" s="5"/>
      <c r="N29" s="4"/>
    </row>
    <row r="30" spans="2:16" x14ac:dyDescent="0.25">
      <c r="B30" s="50" t="s">
        <v>80</v>
      </c>
      <c r="C30" s="18">
        <v>14.290302679044103</v>
      </c>
      <c r="D30" s="19">
        <f t="shared" si="2"/>
        <v>5.6686530938256263E-2</v>
      </c>
      <c r="E30" s="19">
        <f t="shared" si="3"/>
        <v>7.7098554102049313E-2</v>
      </c>
      <c r="F30" s="19">
        <v>6.0442184559398093E-2</v>
      </c>
      <c r="G30" s="19">
        <v>-3.5415920602046569E-3</v>
      </c>
      <c r="H30" s="4"/>
      <c r="I30" s="4"/>
      <c r="J30" s="4"/>
      <c r="K30" s="4"/>
      <c r="L30" s="3"/>
      <c r="M30" s="5"/>
      <c r="N30" s="4"/>
    </row>
    <row r="31" spans="2:16" x14ac:dyDescent="0.25">
      <c r="B31" s="50" t="s">
        <v>79</v>
      </c>
      <c r="C31" s="18">
        <v>15.907648215521911</v>
      </c>
      <c r="D31" s="19">
        <f t="shared" si="2"/>
        <v>0.13278511968677398</v>
      </c>
      <c r="E31" s="19">
        <f t="shared" si="3"/>
        <v>9.4929144313121716E-2</v>
      </c>
      <c r="F31" s="19">
        <v>0.12219292424904094</v>
      </c>
      <c r="G31" s="19">
        <v>9.4388364147113268E-3</v>
      </c>
      <c r="H31" s="4"/>
      <c r="I31" s="4"/>
      <c r="J31" s="4"/>
      <c r="K31" s="4"/>
      <c r="L31" s="3"/>
      <c r="M31" s="5"/>
      <c r="N31" s="4"/>
    </row>
    <row r="32" spans="2:16" x14ac:dyDescent="0.25">
      <c r="B32" s="50" t="s">
        <v>78</v>
      </c>
      <c r="C32" s="18">
        <v>14.749873226491205</v>
      </c>
      <c r="D32" s="19">
        <f t="shared" si="2"/>
        <v>4.1824011681117712E-2</v>
      </c>
      <c r="E32" s="19">
        <f t="shared" si="3"/>
        <v>7.8851380268520677E-2</v>
      </c>
      <c r="F32" s="19">
        <v>2.4496237891443284E-2</v>
      </c>
      <c r="G32" s="19">
        <v>1.6913457706138058E-2</v>
      </c>
      <c r="H32" s="4"/>
      <c r="I32" s="4"/>
      <c r="J32" s="4"/>
      <c r="K32" s="4"/>
      <c r="L32" s="3"/>
      <c r="M32" s="5"/>
      <c r="N32" s="4"/>
    </row>
    <row r="33" spans="2:14" x14ac:dyDescent="0.25">
      <c r="B33" s="50" t="s">
        <v>77</v>
      </c>
      <c r="C33" s="18">
        <v>17.825776153462165</v>
      </c>
      <c r="D33" s="19">
        <f t="shared" si="2"/>
        <v>0.11017830157147346</v>
      </c>
      <c r="E33" s="19">
        <f t="shared" si="3"/>
        <v>7.219721257423066E-2</v>
      </c>
      <c r="F33" s="19">
        <v>5.3162964657932354E-2</v>
      </c>
      <c r="G33" s="19">
        <v>5.4137240699552835E-2</v>
      </c>
      <c r="H33" s="4"/>
      <c r="I33" s="4"/>
      <c r="J33" s="4"/>
      <c r="K33" s="4"/>
      <c r="L33" s="3"/>
      <c r="M33" s="5"/>
      <c r="N33" s="4"/>
    </row>
    <row r="34" spans="2:14" x14ac:dyDescent="0.25">
      <c r="B34" s="50" t="s">
        <v>76</v>
      </c>
      <c r="C34" s="18">
        <v>19.715441918602195</v>
      </c>
      <c r="D34" s="19">
        <f t="shared" si="2"/>
        <v>8.455182755297086E-2</v>
      </c>
      <c r="E34" s="19">
        <f t="shared" si="3"/>
        <v>6.4224324077119643E-2</v>
      </c>
      <c r="F34" s="19">
        <v>8.4524009050090276E-2</v>
      </c>
      <c r="G34" s="19">
        <v>2.5650426038081875E-5</v>
      </c>
      <c r="H34" s="4"/>
      <c r="I34" s="4"/>
      <c r="J34" s="4"/>
      <c r="K34" s="4"/>
      <c r="L34" s="3"/>
      <c r="M34" s="5"/>
      <c r="N34" s="4"/>
    </row>
    <row r="35" spans="2:14" x14ac:dyDescent="0.25">
      <c r="B35" s="50" t="s">
        <v>10</v>
      </c>
      <c r="C35" s="18">
        <v>13.709024670189997</v>
      </c>
      <c r="D35" s="19">
        <f t="shared" si="2"/>
        <v>2.1861508598247648E-2</v>
      </c>
      <c r="E35" s="19">
        <f t="shared" si="3"/>
        <v>5.4970881833647178E-2</v>
      </c>
      <c r="F35" s="19">
        <v>4.839997979761046E-2</v>
      </c>
      <c r="G35" s="19">
        <v>-2.531330762185402E-2</v>
      </c>
      <c r="H35" s="4"/>
      <c r="I35" s="4"/>
      <c r="J35" s="4"/>
      <c r="K35" s="4"/>
      <c r="L35" s="3"/>
      <c r="M35" s="5"/>
      <c r="N35" s="4"/>
    </row>
    <row r="36" spans="2:14" x14ac:dyDescent="0.25">
      <c r="B36" s="50" t="s">
        <v>75</v>
      </c>
      <c r="C36" s="18">
        <v>13.938248459689033</v>
      </c>
      <c r="D36" s="19">
        <f t="shared" si="2"/>
        <v>8.6259636080140423E-2</v>
      </c>
      <c r="E36" s="19">
        <f t="shared" si="3"/>
        <v>5.669118039886737E-2</v>
      </c>
      <c r="F36" s="19">
        <v>8.4387450648122808E-2</v>
      </c>
      <c r="G36" s="19">
        <v>1.7264912378862629E-3</v>
      </c>
      <c r="H36" s="4"/>
      <c r="I36" s="4"/>
      <c r="J36" s="4"/>
      <c r="K36" s="4"/>
      <c r="L36" s="3"/>
      <c r="M36" s="5"/>
      <c r="N36" s="4"/>
    </row>
    <row r="37" spans="2:14" x14ac:dyDescent="0.25">
      <c r="B37" s="50" t="s">
        <v>74</v>
      </c>
      <c r="C37" s="18">
        <v>21.048230582702693</v>
      </c>
      <c r="D37" s="19">
        <f t="shared" si="2"/>
        <v>5.6791500822553465E-2</v>
      </c>
      <c r="E37" s="19">
        <f t="shared" si="3"/>
        <v>4.9462082176678912E-2</v>
      </c>
      <c r="F37" s="19">
        <v>6.9822649261147118E-2</v>
      </c>
      <c r="G37" s="19">
        <v>-1.2180662325286584E-2</v>
      </c>
      <c r="H37" s="4"/>
      <c r="I37" s="4"/>
      <c r="J37" s="4"/>
      <c r="K37" s="4"/>
      <c r="L37" s="3"/>
      <c r="M37" s="5"/>
      <c r="N37" s="4"/>
    </row>
    <row r="38" spans="2:14" x14ac:dyDescent="0.25">
      <c r="B38" s="50" t="s">
        <v>73</v>
      </c>
      <c r="C38" s="18">
        <v>15.963247884498552</v>
      </c>
      <c r="D38" s="19">
        <f t="shared" si="2"/>
        <v>2.7022404293908231E-2</v>
      </c>
      <c r="E38" s="19">
        <f t="shared" si="3"/>
        <v>5.8315301317721037E-2</v>
      </c>
      <c r="F38" s="19">
        <v>3.3074093947315086E-2</v>
      </c>
      <c r="G38" s="19">
        <v>-5.8579434803980313E-3</v>
      </c>
      <c r="H38" s="4"/>
      <c r="I38" s="4"/>
      <c r="J38" s="4"/>
      <c r="K38" s="4"/>
      <c r="L38" s="3"/>
      <c r="M38" s="5"/>
      <c r="N38" s="4"/>
    </row>
    <row r="39" spans="2:14" x14ac:dyDescent="0.25">
      <c r="B39" s="50" t="s">
        <v>72</v>
      </c>
      <c r="C39" s="18">
        <v>13.876268664544755</v>
      </c>
      <c r="D39" s="19">
        <f t="shared" si="2"/>
        <v>6.4572341413575041E-2</v>
      </c>
      <c r="E39" s="19">
        <f t="shared" si="3"/>
        <v>7.3096132995636262E-2</v>
      </c>
      <c r="F39" s="19">
        <v>8.621567670474084E-2</v>
      </c>
      <c r="G39" s="19">
        <v>-1.9925449204365231E-2</v>
      </c>
      <c r="H39" s="4"/>
      <c r="I39" s="4"/>
      <c r="J39" s="4"/>
      <c r="K39" s="4"/>
      <c r="L39" s="3"/>
      <c r="M39" s="5"/>
      <c r="N39" s="4"/>
    </row>
    <row r="40" spans="2:14" x14ac:dyDescent="0.25">
      <c r="B40" s="50" t="s">
        <v>71</v>
      </c>
      <c r="C40" s="18">
        <v>12.968857919406943</v>
      </c>
      <c r="D40" s="19">
        <f t="shared" si="2"/>
        <v>8.3351158245679846E-2</v>
      </c>
      <c r="E40" s="19">
        <f t="shared" si="3"/>
        <v>7.4413299712869099E-2</v>
      </c>
      <c r="F40" s="19">
        <v>6.5697300030981065E-2</v>
      </c>
      <c r="G40" s="19">
        <v>1.6565546533884978E-2</v>
      </c>
      <c r="H40" s="4"/>
      <c r="I40" s="4"/>
      <c r="J40" s="4"/>
      <c r="K40" s="4"/>
      <c r="L40" s="3"/>
      <c r="M40" s="5"/>
      <c r="N40" s="4"/>
    </row>
    <row r="41" spans="2:14" x14ac:dyDescent="0.25">
      <c r="B41" s="50" t="s">
        <v>70</v>
      </c>
      <c r="C41" s="18">
        <v>15.261346657019145</v>
      </c>
      <c r="D41" s="19">
        <f t="shared" si="2"/>
        <v>7.1364899327653886E-2</v>
      </c>
      <c r="E41" s="19">
        <f t="shared" si="3"/>
        <v>5.6456791153717566E-2</v>
      </c>
      <c r="F41" s="19">
        <v>8.1095462798190576E-2</v>
      </c>
      <c r="G41" s="19">
        <v>-9.0006514737850374E-3</v>
      </c>
      <c r="H41" s="4"/>
      <c r="I41" s="4"/>
      <c r="J41" s="4"/>
      <c r="K41" s="4"/>
      <c r="L41" s="3"/>
      <c r="M41" s="5"/>
      <c r="N41" s="4"/>
    </row>
    <row r="42" spans="2:14" x14ac:dyDescent="0.25">
      <c r="B42" s="50" t="s">
        <v>69</v>
      </c>
      <c r="C42" s="18">
        <v>13.523691521226654</v>
      </c>
      <c r="D42" s="19">
        <f t="shared" si="2"/>
        <v>6.852384156527358E-2</v>
      </c>
      <c r="E42" s="19">
        <f t="shared" si="3"/>
        <v>4.2249215124654439E-2</v>
      </c>
      <c r="F42" s="19">
        <v>6.6035799361402248E-2</v>
      </c>
      <c r="G42" s="19">
        <v>2.3339199352983009E-3</v>
      </c>
      <c r="H42" s="4"/>
      <c r="I42" s="4"/>
      <c r="J42" s="4"/>
      <c r="K42" s="4"/>
      <c r="L42" s="3"/>
      <c r="M42" s="5"/>
      <c r="N42" s="4"/>
    </row>
    <row r="43" spans="2:14" x14ac:dyDescent="0.25">
      <c r="B43" s="50" t="s">
        <v>68</v>
      </c>
      <c r="C43" s="18">
        <v>14.042953018239267</v>
      </c>
      <c r="D43" s="19">
        <f t="shared" si="2"/>
        <v>2.9481632568225224E-2</v>
      </c>
      <c r="E43" s="19">
        <f t="shared" si="3"/>
        <v>2.3762760100114837E-2</v>
      </c>
      <c r="F43" s="19">
        <v>1.3415223419753763E-2</v>
      </c>
      <c r="G43" s="19">
        <v>1.5853727847363164E-2</v>
      </c>
      <c r="H43" s="4"/>
      <c r="I43" s="4"/>
      <c r="J43" s="4"/>
      <c r="K43" s="4"/>
      <c r="L43" s="3"/>
      <c r="M43" s="5"/>
      <c r="N43" s="4"/>
    </row>
    <row r="44" spans="2:14" x14ac:dyDescent="0.25">
      <c r="B44" s="50" t="s">
        <v>67</v>
      </c>
      <c r="C44" s="18">
        <v>14.157739753656069</v>
      </c>
      <c r="D44" s="19">
        <f t="shared" si="2"/>
        <v>2.874217124046452E-2</v>
      </c>
      <c r="E44" s="19">
        <f t="shared" si="3"/>
        <v>2.3554397524572224E-2</v>
      </c>
      <c r="F44" s="19">
        <v>6.0456164603368778E-2</v>
      </c>
      <c r="G44" s="19">
        <v>-2.9905991800015408E-2</v>
      </c>
      <c r="H44" s="4"/>
      <c r="I44" s="4"/>
      <c r="J44" s="4"/>
      <c r="K44" s="4"/>
      <c r="L44" s="3"/>
      <c r="M44" s="5"/>
      <c r="N44" s="4"/>
    </row>
    <row r="45" spans="2:14" x14ac:dyDescent="0.25">
      <c r="B45" s="50" t="s">
        <v>66</v>
      </c>
      <c r="C45" s="18">
        <v>16.056678578773806</v>
      </c>
      <c r="D45" s="19">
        <f t="shared" si="2"/>
        <v>1.3064476491654764E-2</v>
      </c>
      <c r="E45" s="19">
        <f t="shared" si="3"/>
        <v>3.1872892230490724E-2</v>
      </c>
      <c r="F45" s="19">
        <v>5.7707561407418506E-2</v>
      </c>
      <c r="G45" s="19">
        <v>-4.2207398854519074E-2</v>
      </c>
      <c r="H45" s="4"/>
      <c r="I45" s="4"/>
      <c r="J45" s="4"/>
      <c r="K45" s="4"/>
      <c r="L45" s="3"/>
      <c r="M45" s="5"/>
      <c r="N45" s="4"/>
    </row>
    <row r="46" spans="2:14" x14ac:dyDescent="0.25">
      <c r="B46" s="50" t="s">
        <v>65</v>
      </c>
      <c r="C46" s="18">
        <v>18.178423029432651</v>
      </c>
      <c r="D46" s="19">
        <f t="shared" si="2"/>
        <v>2.8856544841597387E-2</v>
      </c>
      <c r="E46" s="19">
        <f t="shared" si="3"/>
        <v>4.1015147694373644E-2</v>
      </c>
      <c r="F46" s="19">
        <v>1.6568852133202583E-2</v>
      </c>
      <c r="G46" s="19">
        <v>1.2087418065790612E-2</v>
      </c>
      <c r="H46" s="4"/>
      <c r="I46" s="4"/>
      <c r="J46" s="4"/>
      <c r="K46" s="4"/>
      <c r="L46" s="3"/>
      <c r="M46" s="5"/>
      <c r="N46" s="4"/>
    </row>
    <row r="47" spans="2:14" x14ac:dyDescent="0.25">
      <c r="B47" s="50" t="s">
        <v>9</v>
      </c>
      <c r="C47" s="18">
        <v>13.415736432812247</v>
      </c>
      <c r="D47" s="19">
        <f t="shared" si="2"/>
        <v>5.369765535822002E-2</v>
      </c>
      <c r="E47" s="19">
        <f t="shared" si="3"/>
        <v>4.9216924733763788E-2</v>
      </c>
      <c r="F47" s="19">
        <v>3.3121114023988429E-2</v>
      </c>
      <c r="G47" s="19">
        <v>1.9916872334634794E-2</v>
      </c>
      <c r="H47" s="4"/>
      <c r="I47" s="4"/>
      <c r="J47" s="4"/>
      <c r="K47" s="4"/>
      <c r="L47" s="3"/>
      <c r="M47" s="5"/>
      <c r="N47" s="4"/>
    </row>
    <row r="48" spans="2:14" x14ac:dyDescent="0.25">
      <c r="B48" s="50" t="s">
        <v>64</v>
      </c>
      <c r="C48" s="18">
        <v>12.8314152498443</v>
      </c>
      <c r="D48" s="19">
        <f t="shared" si="2"/>
        <v>4.0491242883303524E-2</v>
      </c>
      <c r="E48" s="19">
        <f t="shared" si="3"/>
        <v>5.8226032934679019E-2</v>
      </c>
      <c r="F48" s="19">
        <v>1.5833379673391823E-2</v>
      </c>
      <c r="G48" s="19">
        <v>2.4273531174807017E-2</v>
      </c>
      <c r="H48" s="4"/>
      <c r="I48" s="4"/>
      <c r="J48" s="4"/>
      <c r="K48" s="4"/>
      <c r="L48" s="3"/>
      <c r="M48" s="5"/>
      <c r="N48" s="4"/>
    </row>
    <row r="49" spans="2:14" x14ac:dyDescent="0.25">
      <c r="B49" s="50" t="s">
        <v>63</v>
      </c>
      <c r="C49" s="18">
        <v>19.917108120494731</v>
      </c>
      <c r="D49" s="19">
        <f t="shared" si="2"/>
        <v>5.3461875959767813E-2</v>
      </c>
      <c r="E49" s="19">
        <f t="shared" si="3"/>
        <v>6.1395027572146287E-2</v>
      </c>
      <c r="F49" s="19">
        <v>3.6974124970562849E-2</v>
      </c>
      <c r="G49" s="19">
        <v>1.5899867308331261E-2</v>
      </c>
      <c r="H49" s="4"/>
      <c r="I49" s="4"/>
      <c r="J49" s="4"/>
      <c r="K49" s="4"/>
      <c r="L49" s="3"/>
      <c r="M49" s="5"/>
      <c r="N49" s="4"/>
    </row>
    <row r="50" spans="2:14" x14ac:dyDescent="0.25">
      <c r="B50" s="50" t="s">
        <v>62</v>
      </c>
      <c r="C50" s="18">
        <v>15.543232375221162</v>
      </c>
      <c r="D50" s="19">
        <f t="shared" si="2"/>
        <v>8.0724979960965726E-2</v>
      </c>
      <c r="E50" s="19">
        <f t="shared" si="3"/>
        <v>5.89716976041601E-2</v>
      </c>
      <c r="F50" s="19">
        <v>3.1263386817715011E-2</v>
      </c>
      <c r="G50" s="19">
        <v>4.7962134383418897E-2</v>
      </c>
      <c r="H50" s="4"/>
      <c r="I50" s="4"/>
      <c r="J50" s="4"/>
      <c r="K50" s="4"/>
      <c r="L50" s="3"/>
      <c r="M50" s="5"/>
      <c r="N50" s="4"/>
    </row>
    <row r="51" spans="2:14" x14ac:dyDescent="0.25">
      <c r="B51" s="50" t="s">
        <v>61</v>
      </c>
      <c r="C51" s="18">
        <v>13.034594385684844</v>
      </c>
      <c r="D51" s="19">
        <f t="shared" si="2"/>
        <v>4.9998226795705314E-2</v>
      </c>
      <c r="E51" s="19">
        <f t="shared" si="3"/>
        <v>2.7126983356365431E-2</v>
      </c>
      <c r="F51" s="19">
        <v>5.3858604660266485E-2</v>
      </c>
      <c r="G51" s="19">
        <v>-3.6630890021587259E-3</v>
      </c>
      <c r="H51" s="4"/>
      <c r="I51" s="4"/>
      <c r="J51" s="4"/>
      <c r="K51" s="4"/>
      <c r="L51" s="3"/>
      <c r="M51" s="5"/>
      <c r="N51" s="4"/>
    </row>
    <row r="52" spans="2:14" x14ac:dyDescent="0.25">
      <c r="B52" s="50" t="s">
        <v>60</v>
      </c>
      <c r="C52" s="18">
        <v>11.971056495114667</v>
      </c>
      <c r="D52" s="19">
        <f t="shared" si="2"/>
        <v>4.6191886055809261E-2</v>
      </c>
      <c r="E52" s="19">
        <f t="shared" si="3"/>
        <v>9.1860771855185961E-3</v>
      </c>
      <c r="F52" s="19">
        <v>4.8233196371896048E-2</v>
      </c>
      <c r="G52" s="19">
        <v>-1.9473818642186114E-3</v>
      </c>
      <c r="H52" s="4"/>
      <c r="I52" s="4"/>
      <c r="J52" s="4"/>
      <c r="K52" s="4"/>
      <c r="L52" s="3"/>
      <c r="M52" s="5"/>
      <c r="N52" s="4"/>
    </row>
    <row r="53" spans="2:14" x14ac:dyDescent="0.25">
      <c r="B53" s="50" t="s">
        <v>59</v>
      </c>
      <c r="C53" s="18">
        <v>14.244770074693095</v>
      </c>
      <c r="D53" s="19">
        <f t="shared" si="2"/>
        <v>-1.4809162782418284E-2</v>
      </c>
      <c r="E53" s="19">
        <f t="shared" si="3"/>
        <v>-2.8122339032266019E-5</v>
      </c>
      <c r="F53" s="19">
        <v>3.4697153834284844E-2</v>
      </c>
      <c r="G53" s="19">
        <v>-4.7846190001825328E-2</v>
      </c>
      <c r="H53" s="4"/>
      <c r="I53" s="4"/>
      <c r="J53" s="4"/>
      <c r="K53" s="4"/>
      <c r="L53" s="3"/>
      <c r="M53" s="5"/>
      <c r="N53" s="4"/>
    </row>
    <row r="54" spans="2:14" x14ac:dyDescent="0.25">
      <c r="B54" s="50" t="s">
        <v>58</v>
      </c>
      <c r="C54" s="18">
        <v>12.656424681564323</v>
      </c>
      <c r="D54" s="19">
        <f t="shared" si="2"/>
        <v>-3.8244917168351877E-3</v>
      </c>
      <c r="E54" s="19">
        <f t="shared" si="3"/>
        <v>3.5787130972250911E-3</v>
      </c>
      <c r="F54" s="19">
        <v>-4.1285576236059773E-3</v>
      </c>
      <c r="G54" s="19">
        <v>3.0532646467418267E-4</v>
      </c>
      <c r="H54" s="4"/>
      <c r="I54" s="4"/>
      <c r="J54" s="4"/>
      <c r="K54" s="4"/>
      <c r="L54" s="3"/>
      <c r="M54" s="5"/>
      <c r="N54" s="4"/>
    </row>
    <row r="55" spans="2:14" x14ac:dyDescent="0.25">
      <c r="B55" s="50" t="s">
        <v>57</v>
      </c>
      <c r="C55" s="18">
        <v>13.640799965713445</v>
      </c>
      <c r="D55" s="19">
        <f t="shared" si="2"/>
        <v>1.8549287482156673E-2</v>
      </c>
      <c r="E55" s="19">
        <f t="shared" si="3"/>
        <v>-1.4465245027676099E-3</v>
      </c>
      <c r="F55" s="19">
        <v>6.572565911189443E-2</v>
      </c>
      <c r="G55" s="19">
        <v>-4.4266900422620492E-2</v>
      </c>
      <c r="H55" s="4"/>
      <c r="I55" s="4"/>
      <c r="J55" s="4"/>
      <c r="K55" s="4"/>
      <c r="L55" s="3"/>
      <c r="M55" s="5"/>
      <c r="N55" s="4"/>
    </row>
    <row r="56" spans="2:14" x14ac:dyDescent="0.25">
      <c r="B56" s="50" t="s">
        <v>56</v>
      </c>
      <c r="C56" s="18">
        <v>13.762184684802575</v>
      </c>
      <c r="D56" s="19">
        <f t="shared" si="2"/>
        <v>-3.9886564736462127E-3</v>
      </c>
      <c r="E56" s="19">
        <f t="shared" si="3"/>
        <v>-1.626890222281448E-2</v>
      </c>
      <c r="F56" s="19">
        <v>3.4336518249470149E-2</v>
      </c>
      <c r="G56" s="19">
        <v>-3.7052906908844774E-2</v>
      </c>
      <c r="H56" s="4"/>
      <c r="I56" s="4"/>
      <c r="J56" s="4"/>
      <c r="K56" s="4"/>
      <c r="L56" s="3"/>
      <c r="M56" s="5"/>
      <c r="N56" s="4"/>
    </row>
    <row r="57" spans="2:14" x14ac:dyDescent="0.25">
      <c r="B57" s="50" t="s">
        <v>55</v>
      </c>
      <c r="C57" s="18">
        <v>15.849611699326104</v>
      </c>
      <c r="D57" s="19">
        <f t="shared" si="2"/>
        <v>-1.890020451681329E-2</v>
      </c>
      <c r="E57" s="19">
        <f t="shared" si="3"/>
        <v>-3.5660401128703022E-2</v>
      </c>
      <c r="F57" s="19">
        <v>-7.6498708512735547E-3</v>
      </c>
      <c r="G57" s="19">
        <v>-1.1337060715849057E-2</v>
      </c>
      <c r="H57" s="4"/>
      <c r="I57" s="4"/>
      <c r="J57" s="4"/>
      <c r="K57" s="4"/>
      <c r="L57" s="3"/>
      <c r="M57" s="5"/>
      <c r="N57" s="4"/>
    </row>
    <row r="58" spans="2:14" x14ac:dyDescent="0.25">
      <c r="B58" s="50" t="s">
        <v>54</v>
      </c>
      <c r="C58" s="18">
        <v>17.668569170866672</v>
      </c>
      <c r="D58" s="19">
        <f t="shared" si="2"/>
        <v>-2.5917845677983942E-2</v>
      </c>
      <c r="E58" s="19">
        <f t="shared" si="3"/>
        <v>-2.2606929629108301E-2</v>
      </c>
      <c r="F58" s="19">
        <v>2.2918913684675024E-2</v>
      </c>
      <c r="G58" s="19">
        <v>-4.774255193575716E-2</v>
      </c>
      <c r="H58" s="4"/>
      <c r="I58" s="4"/>
      <c r="J58" s="4"/>
      <c r="K58" s="4"/>
      <c r="L58" s="3"/>
      <c r="M58" s="5"/>
      <c r="N58" s="4"/>
    </row>
    <row r="59" spans="2:14" x14ac:dyDescent="0.25">
      <c r="B59" s="50" t="s">
        <v>8</v>
      </c>
      <c r="C59" s="18">
        <v>12.732054934915244</v>
      </c>
      <c r="D59" s="19">
        <f t="shared" si="2"/>
        <v>-6.2163153191311826E-2</v>
      </c>
      <c r="E59" s="19">
        <f t="shared" si="3"/>
        <v>-3.0592978003316767E-2</v>
      </c>
      <c r="F59" s="19">
        <v>-7.7789730895439502E-2</v>
      </c>
      <c r="G59" s="19">
        <v>1.6944701471715895E-2</v>
      </c>
      <c r="H59" s="4"/>
      <c r="I59" s="4"/>
      <c r="J59" s="4"/>
      <c r="K59" s="4"/>
      <c r="L59" s="3"/>
      <c r="M59" s="5"/>
      <c r="N59" s="4"/>
    </row>
    <row r="60" spans="2:14" x14ac:dyDescent="0.25">
      <c r="B60" s="50" t="s">
        <v>53</v>
      </c>
      <c r="C60" s="18">
        <v>12.332074236672273</v>
      </c>
      <c r="D60" s="19">
        <f t="shared" si="2"/>
        <v>2.0260209981970867E-2</v>
      </c>
      <c r="E60" s="19">
        <f t="shared" si="3"/>
        <v>-1.0142464757868693E-2</v>
      </c>
      <c r="F60" s="19">
        <v>3.7840635276918722E-2</v>
      </c>
      <c r="G60" s="19">
        <v>-1.6939426630040333E-2</v>
      </c>
      <c r="H60" s="4"/>
      <c r="I60" s="4"/>
      <c r="J60" s="4"/>
      <c r="K60" s="4"/>
      <c r="L60" s="3"/>
      <c r="M60" s="5"/>
      <c r="N60" s="4"/>
    </row>
    <row r="61" spans="2:14" x14ac:dyDescent="0.25">
      <c r="B61" s="50" t="s">
        <v>52</v>
      </c>
      <c r="C61" s="18">
        <v>18.906339730945682</v>
      </c>
      <c r="D61" s="19">
        <f t="shared" si="2"/>
        <v>-4.9875990800609338E-2</v>
      </c>
      <c r="E61" s="19">
        <f t="shared" si="3"/>
        <v>-4.2313847263420135E-2</v>
      </c>
      <c r="F61" s="19">
        <v>-1.7671654101847123E-2</v>
      </c>
      <c r="G61" s="19">
        <v>-3.2783678525857507E-2</v>
      </c>
      <c r="H61" s="4"/>
      <c r="I61" s="4"/>
      <c r="J61" s="4"/>
      <c r="K61" s="4"/>
      <c r="L61" s="3"/>
      <c r="M61" s="5"/>
      <c r="N61" s="4"/>
    </row>
    <row r="62" spans="2:14" x14ac:dyDescent="0.25">
      <c r="B62" s="50" t="s">
        <v>51</v>
      </c>
      <c r="C62" s="18">
        <v>14.382227359806711</v>
      </c>
      <c r="D62" s="19">
        <f t="shared" si="2"/>
        <v>-8.1161345496760795E-4</v>
      </c>
      <c r="E62" s="19">
        <f t="shared" si="3"/>
        <v>-4.3617802824265008E-2</v>
      </c>
      <c r="F62" s="19">
        <v>4.0024369159671114E-2</v>
      </c>
      <c r="G62" s="19">
        <v>-3.9264447858691987E-2</v>
      </c>
      <c r="H62" s="4"/>
      <c r="I62" s="4"/>
      <c r="J62" s="4"/>
      <c r="K62" s="4"/>
      <c r="L62" s="3"/>
      <c r="M62" s="5"/>
      <c r="N62" s="4"/>
    </row>
    <row r="63" spans="2:14" x14ac:dyDescent="0.25">
      <c r="B63" s="50" t="s">
        <v>50</v>
      </c>
      <c r="C63" s="18">
        <v>12.413920379144548</v>
      </c>
      <c r="D63" s="19">
        <f t="shared" si="2"/>
        <v>-7.6253937534683458E-2</v>
      </c>
      <c r="E63" s="19">
        <f t="shared" si="3"/>
        <v>-3.5004748802193321E-2</v>
      </c>
      <c r="F63" s="19">
        <v>-3.6975619538010984E-2</v>
      </c>
      <c r="G63" s="19">
        <v>-4.0786421188869326E-2</v>
      </c>
      <c r="H63" s="4"/>
      <c r="I63" s="4"/>
      <c r="J63" s="4"/>
      <c r="K63" s="4"/>
      <c r="L63" s="3"/>
      <c r="M63" s="5"/>
      <c r="N63" s="4"/>
    </row>
    <row r="64" spans="2:14" x14ac:dyDescent="0.25">
      <c r="B64" s="50" t="s">
        <v>49</v>
      </c>
      <c r="C64" s="18">
        <v>11.44250558111867</v>
      </c>
      <c r="D64" s="19">
        <f t="shared" si="2"/>
        <v>-5.3787857483143964E-2</v>
      </c>
      <c r="E64" s="19">
        <f t="shared" si="3"/>
        <v>-2.9257613797039617E-2</v>
      </c>
      <c r="F64" s="19">
        <v>-2.6398646695823924E-2</v>
      </c>
      <c r="G64" s="19">
        <v>-2.813185365279891E-2</v>
      </c>
      <c r="H64" s="4"/>
      <c r="I64" s="4"/>
      <c r="J64" s="4"/>
      <c r="K64" s="4"/>
      <c r="L64" s="3"/>
      <c r="M64" s="5"/>
      <c r="N64" s="4"/>
    </row>
    <row r="65" spans="2:14" x14ac:dyDescent="0.25">
      <c r="B65" s="50" t="s">
        <v>48</v>
      </c>
      <c r="C65" s="18">
        <v>14.458894192442742</v>
      </c>
      <c r="D65" s="19">
        <f t="shared" si="2"/>
        <v>2.5027548611247452E-2</v>
      </c>
      <c r="E65" s="19">
        <f t="shared" si="3"/>
        <v>-2.0684115183058977E-2</v>
      </c>
      <c r="F65" s="19">
        <v>2.6879710498721288E-2</v>
      </c>
      <c r="G65" s="19">
        <v>-1.8036795045590637E-3</v>
      </c>
      <c r="H65" s="4"/>
      <c r="I65" s="4"/>
      <c r="J65" s="4"/>
      <c r="K65" s="4"/>
      <c r="L65" s="3"/>
      <c r="M65" s="5"/>
      <c r="N65" s="4"/>
    </row>
    <row r="66" spans="2:14" x14ac:dyDescent="0.25">
      <c r="B66" s="50" t="s">
        <v>47</v>
      </c>
      <c r="C66" s="18">
        <v>12.705014905833952</v>
      </c>
      <c r="D66" s="19">
        <f t="shared" si="2"/>
        <v>-5.9012532519222338E-2</v>
      </c>
      <c r="E66" s="19">
        <f t="shared" si="3"/>
        <v>-4.0424815718328823E-2</v>
      </c>
      <c r="F66" s="19">
        <v>-3.5000738864494729E-2</v>
      </c>
      <c r="G66" s="19">
        <v>-2.4882706776866548E-2</v>
      </c>
      <c r="H66" s="4"/>
      <c r="I66" s="4"/>
      <c r="J66" s="4"/>
      <c r="K66" s="4"/>
      <c r="L66" s="3"/>
      <c r="M66" s="5"/>
      <c r="N66" s="4"/>
    </row>
    <row r="67" spans="2:14" x14ac:dyDescent="0.25">
      <c r="B67" s="50" t="s">
        <v>46</v>
      </c>
      <c r="C67" s="18">
        <v>13.39238084337908</v>
      </c>
      <c r="D67" s="19">
        <f t="shared" si="2"/>
        <v>-2.8067361641202049E-2</v>
      </c>
      <c r="E67" s="19">
        <f t="shared" si="3"/>
        <v>-9.4540884673404903E-3</v>
      </c>
      <c r="F67" s="19">
        <v>-4.9733410036936654E-2</v>
      </c>
      <c r="G67" s="19">
        <v>2.2799968582055241E-2</v>
      </c>
      <c r="H67" s="4"/>
      <c r="I67" s="4"/>
      <c r="J67" s="4"/>
      <c r="K67" s="4"/>
      <c r="L67" s="3"/>
      <c r="M67" s="5"/>
      <c r="N67" s="4"/>
    </row>
    <row r="68" spans="2:14" x14ac:dyDescent="0.25">
      <c r="B68" s="50" t="s">
        <v>45</v>
      </c>
      <c r="C68" s="18">
        <v>13.817297136474266</v>
      </c>
      <c r="D68" s="19">
        <f t="shared" si="2"/>
        <v>-3.4194552994562089E-2</v>
      </c>
      <c r="E68" s="19">
        <f t="shared" si="3"/>
        <v>-1.2444243065380722E-2</v>
      </c>
      <c r="F68" s="19">
        <v>-1.6504093532574204E-2</v>
      </c>
      <c r="G68" s="19">
        <v>-1.7987323938672528E-2</v>
      </c>
      <c r="H68" s="4"/>
      <c r="I68" s="4"/>
      <c r="J68" s="4"/>
      <c r="K68" s="4"/>
      <c r="L68" s="3"/>
      <c r="M68" s="5"/>
      <c r="N68" s="4"/>
    </row>
    <row r="69" spans="2:14" x14ac:dyDescent="0.25">
      <c r="B69" s="50" t="s">
        <v>44</v>
      </c>
      <c r="C69" s="18">
        <v>16.154943434189843</v>
      </c>
      <c r="D69" s="19">
        <f t="shared" si="2"/>
        <v>3.3899649233742668E-2</v>
      </c>
      <c r="E69" s="19">
        <f t="shared" si="3"/>
        <v>1.3015610388175705E-2</v>
      </c>
      <c r="F69" s="19">
        <v>1.887141014125393E-2</v>
      </c>
      <c r="G69" s="19">
        <v>1.4749887908234838E-2</v>
      </c>
      <c r="H69" s="4"/>
      <c r="I69" s="4"/>
      <c r="J69" s="4"/>
      <c r="K69" s="4"/>
      <c r="L69" s="3"/>
      <c r="M69" s="5"/>
      <c r="N69" s="4"/>
    </row>
    <row r="70" spans="2:14" x14ac:dyDescent="0.25">
      <c r="B70" s="50" t="s">
        <v>43</v>
      </c>
      <c r="C70" s="18">
        <v>18.138684804429467</v>
      </c>
      <c r="D70" s="19">
        <f t="shared" si="2"/>
        <v>-3.7037825435322747E-2</v>
      </c>
      <c r="E70" s="19">
        <f t="shared" si="3"/>
        <v>3.9510659373386643E-3</v>
      </c>
      <c r="F70" s="19">
        <v>-2.1806394088154768E-2</v>
      </c>
      <c r="G70" s="19">
        <v>-1.5570978234895949E-2</v>
      </c>
      <c r="H70" s="4"/>
      <c r="I70" s="4"/>
      <c r="J70" s="4"/>
      <c r="K70" s="4"/>
      <c r="L70" s="3"/>
      <c r="M70" s="5"/>
      <c r="N70" s="4"/>
    </row>
    <row r="71" spans="2:14" x14ac:dyDescent="0.25">
      <c r="B71" s="50" t="s">
        <v>7</v>
      </c>
      <c r="C71" s="18">
        <v>13.575980703083305</v>
      </c>
      <c r="D71" s="19">
        <f t="shared" si="2"/>
        <v>4.2185007366107197E-2</v>
      </c>
      <c r="E71" s="19">
        <f t="shared" si="3"/>
        <v>3.448684990437386E-2</v>
      </c>
      <c r="F71" s="19">
        <v>9.5915138366508668E-2</v>
      </c>
      <c r="G71" s="19">
        <v>-4.9027638290029985E-2</v>
      </c>
      <c r="H71" s="4"/>
      <c r="I71" s="4"/>
      <c r="J71" s="4"/>
      <c r="K71" s="4"/>
      <c r="L71" s="3"/>
      <c r="M71" s="5"/>
      <c r="N71" s="4"/>
    </row>
    <row r="72" spans="2:14" x14ac:dyDescent="0.25">
      <c r="B72" s="50" t="s">
        <v>42</v>
      </c>
      <c r="C72" s="18">
        <v>12.087185323918685</v>
      </c>
      <c r="D72" s="19">
        <f t="shared" si="2"/>
        <v>6.7060158812315418E-3</v>
      </c>
      <c r="E72" s="19">
        <f t="shared" si="3"/>
        <v>2.705157372878449E-2</v>
      </c>
      <c r="F72" s="19">
        <v>2.8405789773857881E-2</v>
      </c>
      <c r="G72" s="19">
        <v>-2.110040035597005E-2</v>
      </c>
      <c r="H72" s="4"/>
      <c r="I72" s="4"/>
      <c r="J72" s="4"/>
      <c r="K72" s="4"/>
      <c r="L72" s="3"/>
      <c r="M72" s="5"/>
      <c r="N72" s="4"/>
    </row>
    <row r="73" spans="2:14" x14ac:dyDescent="0.25">
      <c r="B73" s="50" t="s">
        <v>41</v>
      </c>
      <c r="C73" s="18">
        <v>19.898812731694736</v>
      </c>
      <c r="D73" s="19">
        <f t="shared" si="2"/>
        <v>5.4569526465782836E-2</v>
      </c>
      <c r="E73" s="19">
        <f t="shared" si="3"/>
        <v>4.8645767203149205E-2</v>
      </c>
      <c r="F73" s="19">
        <v>6.3837930358930484E-2</v>
      </c>
      <c r="G73" s="19">
        <v>-8.7122329714455216E-3</v>
      </c>
      <c r="H73" s="4"/>
      <c r="I73" s="4"/>
      <c r="J73" s="4"/>
      <c r="K73" s="4"/>
      <c r="L73" s="3"/>
      <c r="M73" s="5"/>
      <c r="N73" s="4"/>
    </row>
    <row r="74" spans="2:14" x14ac:dyDescent="0.25">
      <c r="B74" s="50" t="s">
        <v>40</v>
      </c>
      <c r="C74" s="18">
        <v>14.393909650548684</v>
      </c>
      <c r="D74" s="19">
        <f t="shared" si="2"/>
        <v>1.9879178839339096E-2</v>
      </c>
      <c r="E74" s="19">
        <f t="shared" si="3"/>
        <v>3.8598144006301238E-2</v>
      </c>
      <c r="F74" s="19">
        <v>3.4462237411081897E-2</v>
      </c>
      <c r="G74" s="19">
        <v>-1.4097236268613367E-2</v>
      </c>
      <c r="H74" s="4"/>
      <c r="I74" s="4"/>
      <c r="J74" s="4"/>
      <c r="K74" s="4"/>
      <c r="L74" s="3"/>
      <c r="M74" s="5"/>
      <c r="N74" s="4"/>
    </row>
    <row r="75" spans="2:14" x14ac:dyDescent="0.25">
      <c r="B75" s="50" t="s">
        <v>39</v>
      </c>
      <c r="C75" s="18">
        <v>13.438672037219805</v>
      </c>
      <c r="D75" s="19">
        <f t="shared" si="2"/>
        <v>7.1488596304325691E-2</v>
      </c>
      <c r="E75" s="19">
        <f t="shared" si="3"/>
        <v>2.6987496220246581E-2</v>
      </c>
      <c r="F75" s="19">
        <v>5.6127039935613077E-2</v>
      </c>
      <c r="G75" s="19">
        <v>1.454517855129378E-2</v>
      </c>
      <c r="H75" s="4"/>
      <c r="I75" s="4"/>
      <c r="J75" s="4"/>
      <c r="K75" s="4"/>
      <c r="L75" s="3"/>
      <c r="M75" s="5"/>
      <c r="N75" s="4"/>
    </row>
    <row r="76" spans="2:14" x14ac:dyDescent="0.25">
      <c r="B76" s="50" t="s">
        <v>38</v>
      </c>
      <c r="C76" s="18">
        <v>12.092959989587991</v>
      </c>
      <c r="D76" s="19">
        <f t="shared" si="2"/>
        <v>2.4426656875238928E-2</v>
      </c>
      <c r="E76" s="19">
        <f t="shared" si="3"/>
        <v>3.354573000653549E-2</v>
      </c>
      <c r="F76" s="19">
        <v>7.7183610125128865E-2</v>
      </c>
      <c r="G76" s="19">
        <v>-4.8976750810162284E-2</v>
      </c>
      <c r="H76" s="4"/>
      <c r="I76" s="4"/>
      <c r="J76" s="4"/>
      <c r="K76" s="4"/>
      <c r="L76" s="3"/>
      <c r="M76" s="5"/>
      <c r="N76" s="4"/>
    </row>
    <row r="77" spans="2:14" x14ac:dyDescent="0.25">
      <c r="B77" s="50" t="s">
        <v>37</v>
      </c>
      <c r="C77" s="18">
        <v>14.105859117671804</v>
      </c>
      <c r="D77" s="19">
        <f t="shared" si="2"/>
        <v>-1.4952764518824879E-2</v>
      </c>
      <c r="E77" s="19">
        <f t="shared" si="3"/>
        <v>4.254265230639339E-2</v>
      </c>
      <c r="F77" s="19">
        <v>-3.575682196460539E-3</v>
      </c>
      <c r="G77" s="19">
        <v>-1.1417909136785198E-2</v>
      </c>
      <c r="H77" s="4"/>
      <c r="I77" s="4"/>
      <c r="J77" s="4"/>
      <c r="K77" s="4"/>
      <c r="L77" s="3"/>
      <c r="M77" s="5"/>
      <c r="N77" s="4"/>
    </row>
    <row r="78" spans="2:14" x14ac:dyDescent="0.25">
      <c r="B78" s="50" t="s">
        <v>36</v>
      </c>
      <c r="C78" s="18">
        <v>13.501789710173252</v>
      </c>
      <c r="D78" s="19">
        <f t="shared" ref="D78:D96" si="4">C78/C90-1</f>
        <v>9.1163297663192422E-2</v>
      </c>
      <c r="E78" s="19">
        <f t="shared" ref="E78:E94" si="5">AVERAGE(D78:D80)</f>
        <v>8.676709815135368E-2</v>
      </c>
      <c r="F78" s="19">
        <v>0.11829086477121931</v>
      </c>
      <c r="G78" s="19">
        <v>-2.4258060190428421E-2</v>
      </c>
      <c r="H78" s="4"/>
      <c r="I78" s="4"/>
      <c r="J78" s="4"/>
      <c r="K78" s="4"/>
      <c r="L78" s="3"/>
      <c r="M78" s="5"/>
      <c r="N78" s="4"/>
    </row>
    <row r="79" spans="2:14" x14ac:dyDescent="0.25">
      <c r="B79" s="50" t="s">
        <v>35</v>
      </c>
      <c r="C79" s="18">
        <v>13.779124514218811</v>
      </c>
      <c r="D79" s="19">
        <f t="shared" si="4"/>
        <v>5.1417423774812621E-2</v>
      </c>
      <c r="E79" s="19">
        <f t="shared" si="5"/>
        <v>7.3676327282471935E-2</v>
      </c>
      <c r="F79" s="19">
        <v>0.12695008765954219</v>
      </c>
      <c r="G79" s="19">
        <v>-6.7023965579164235E-2</v>
      </c>
      <c r="H79" s="4"/>
      <c r="I79" s="4"/>
      <c r="J79" s="4"/>
      <c r="K79" s="4"/>
      <c r="L79" s="3"/>
      <c r="M79" s="5"/>
      <c r="N79" s="4"/>
    </row>
    <row r="80" spans="2:14" x14ac:dyDescent="0.25">
      <c r="B80" s="50" t="s">
        <v>34</v>
      </c>
      <c r="C80" s="18">
        <v>14.306501562313583</v>
      </c>
      <c r="D80" s="19">
        <f t="shared" si="4"/>
        <v>0.11772057301605598</v>
      </c>
      <c r="E80" s="19">
        <f t="shared" si="5"/>
        <v>6.6235838966614002E-2</v>
      </c>
      <c r="F80" s="19">
        <v>7.0574400812299265E-2</v>
      </c>
      <c r="G80" s="19">
        <v>4.4038202452800101E-2</v>
      </c>
      <c r="H80" s="4"/>
      <c r="I80" s="4"/>
      <c r="J80" s="4"/>
      <c r="K80" s="4"/>
      <c r="L80" s="3"/>
      <c r="M80" s="5"/>
      <c r="N80" s="4"/>
    </row>
    <row r="81" spans="2:14" x14ac:dyDescent="0.25">
      <c r="B81" s="50" t="s">
        <v>33</v>
      </c>
      <c r="C81" s="18">
        <v>15.625252843603157</v>
      </c>
      <c r="D81" s="19">
        <f t="shared" si="4"/>
        <v>5.1890985056547212E-2</v>
      </c>
      <c r="E81" s="19">
        <f t="shared" si="5"/>
        <v>2.8513524386810134E-2</v>
      </c>
      <c r="F81" s="19">
        <v>2.0797030556089169E-2</v>
      </c>
      <c r="G81" s="19">
        <v>3.0460467232668043E-2</v>
      </c>
      <c r="H81" s="4"/>
      <c r="I81" s="4"/>
      <c r="J81" s="4"/>
      <c r="K81" s="4"/>
      <c r="L81" s="3"/>
      <c r="M81" s="5"/>
      <c r="N81" s="4"/>
    </row>
    <row r="82" spans="2:14" x14ac:dyDescent="0.25">
      <c r="B82" s="50" t="s">
        <v>32</v>
      </c>
      <c r="C82" s="18">
        <v>18.836341949391059</v>
      </c>
      <c r="D82" s="19">
        <f t="shared" si="4"/>
        <v>2.909595882723881E-2</v>
      </c>
      <c r="E82" s="19">
        <f t="shared" si="5"/>
        <v>1.4436015429141044E-2</v>
      </c>
      <c r="F82" s="19">
        <v>2.5466582704819274E-2</v>
      </c>
      <c r="G82" s="19">
        <v>3.539243680517723E-3</v>
      </c>
      <c r="H82" s="4"/>
      <c r="I82" s="4"/>
      <c r="J82" s="4"/>
      <c r="K82" s="4"/>
      <c r="L82" s="3"/>
      <c r="M82" s="5"/>
      <c r="N82" s="4"/>
    </row>
    <row r="83" spans="2:14" x14ac:dyDescent="0.25">
      <c r="B83" s="50" t="s">
        <v>6</v>
      </c>
      <c r="C83" s="18">
        <v>13.026459416638129</v>
      </c>
      <c r="D83" s="19">
        <f t="shared" si="4"/>
        <v>4.5536292766443776E-3</v>
      </c>
      <c r="E83" s="19">
        <f t="shared" si="5"/>
        <v>-2.1464569003423937E-3</v>
      </c>
      <c r="F83" s="19">
        <v>-6.2046579155559112E-3</v>
      </c>
      <c r="G83" s="19">
        <v>1.0825455439986031E-2</v>
      </c>
      <c r="H83" s="4"/>
      <c r="I83" s="4"/>
      <c r="J83" s="4"/>
      <c r="K83" s="4"/>
      <c r="L83" s="3"/>
      <c r="M83" s="5"/>
      <c r="N83" s="4"/>
    </row>
    <row r="84" spans="2:14" x14ac:dyDescent="0.25">
      <c r="B84" s="50" t="s">
        <v>3</v>
      </c>
      <c r="C84" s="18">
        <v>12.006668414848033</v>
      </c>
      <c r="D84" s="19">
        <f t="shared" si="4"/>
        <v>9.6584581835399419E-3</v>
      </c>
      <c r="E84" s="19">
        <f t="shared" si="5"/>
        <v>-1.797566255092083E-2</v>
      </c>
      <c r="F84" s="19">
        <v>-7.3159499579823484E-3</v>
      </c>
      <c r="G84" s="19">
        <v>1.7099507281097104E-2</v>
      </c>
      <c r="H84" s="4"/>
      <c r="I84" s="4"/>
      <c r="J84" s="4"/>
      <c r="K84" s="4"/>
      <c r="L84" s="3"/>
      <c r="M84" s="5"/>
      <c r="N84" s="4"/>
    </row>
    <row r="85" spans="2:14" x14ac:dyDescent="0.25">
      <c r="B85" s="50" t="s">
        <v>31</v>
      </c>
      <c r="C85" s="18">
        <v>18.869133074973586</v>
      </c>
      <c r="D85" s="19">
        <f t="shared" si="4"/>
        <v>-2.06514581612115E-2</v>
      </c>
      <c r="E85" s="19">
        <f t="shared" si="5"/>
        <v>-3.9523684077614973E-2</v>
      </c>
      <c r="F85" s="19">
        <v>-1.7922169875493887E-2</v>
      </c>
      <c r="G85" s="19">
        <v>-2.779095711152757E-3</v>
      </c>
      <c r="H85" s="4"/>
      <c r="I85" s="4"/>
      <c r="J85" s="4"/>
      <c r="K85" s="4"/>
      <c r="L85" s="3"/>
      <c r="M85" s="5"/>
      <c r="N85" s="4"/>
    </row>
    <row r="86" spans="2:14" x14ac:dyDescent="0.25">
      <c r="B86" s="50" t="s">
        <v>30</v>
      </c>
      <c r="C86" s="18">
        <v>14.113347883941993</v>
      </c>
      <c r="D86" s="19">
        <f t="shared" si="4"/>
        <v>-4.2933987675090934E-2</v>
      </c>
      <c r="E86" s="19">
        <f t="shared" si="5"/>
        <v>-6.0509824089290877E-2</v>
      </c>
      <c r="F86" s="19">
        <v>-4.5253921975670686E-2</v>
      </c>
      <c r="G86" s="19">
        <v>2.4298966541771438E-3</v>
      </c>
      <c r="H86" s="4"/>
      <c r="I86" s="4"/>
      <c r="J86" s="4"/>
      <c r="K86" s="4"/>
      <c r="L86" s="3"/>
      <c r="M86" s="5"/>
      <c r="N86" s="4"/>
    </row>
    <row r="87" spans="2:14" x14ac:dyDescent="0.25">
      <c r="B87" s="50" t="s">
        <v>29</v>
      </c>
      <c r="C87" s="18">
        <v>12.5420579216346</v>
      </c>
      <c r="D87" s="19">
        <f t="shared" si="4"/>
        <v>-5.4985606396542486E-2</v>
      </c>
      <c r="E87" s="19">
        <f t="shared" si="5"/>
        <v>-5.9818795733706742E-2</v>
      </c>
      <c r="F87" s="19">
        <v>-1.8175468267138228E-2</v>
      </c>
      <c r="G87" s="19">
        <v>-3.7491564877113248E-2</v>
      </c>
      <c r="H87" s="4"/>
      <c r="I87" s="4"/>
      <c r="J87" s="4"/>
      <c r="K87" s="4"/>
      <c r="L87" s="3"/>
      <c r="M87" s="5"/>
      <c r="N87" s="4"/>
    </row>
    <row r="88" spans="2:14" x14ac:dyDescent="0.25">
      <c r="B88" s="50" t="s">
        <v>28</v>
      </c>
      <c r="C88" s="18">
        <v>11.804612764055344</v>
      </c>
      <c r="D88" s="19">
        <f t="shared" si="4"/>
        <v>-8.3609878196239218E-2</v>
      </c>
      <c r="E88" s="19">
        <f t="shared" si="5"/>
        <v>-5.2544496723817967E-2</v>
      </c>
      <c r="F88" s="19">
        <v>-7.238138393212934E-2</v>
      </c>
      <c r="G88" s="19">
        <v>-1.2104645238477985E-2</v>
      </c>
      <c r="H88" s="4"/>
      <c r="I88" s="4"/>
      <c r="J88" s="4"/>
      <c r="K88" s="4"/>
      <c r="L88" s="3"/>
      <c r="M88" s="5"/>
      <c r="N88" s="4"/>
    </row>
    <row r="89" spans="2:14" x14ac:dyDescent="0.25">
      <c r="B89" s="50" t="s">
        <v>27</v>
      </c>
      <c r="C89" s="18">
        <v>14.319982443056535</v>
      </c>
      <c r="D89" s="19">
        <f t="shared" si="4"/>
        <v>-4.0860902608338523E-2</v>
      </c>
      <c r="E89" s="19">
        <f t="shared" si="5"/>
        <v>-2.9829581552441864E-2</v>
      </c>
      <c r="F89" s="19">
        <v>-1.7512177353439573E-2</v>
      </c>
      <c r="G89" s="19">
        <v>-2.3764900405588096E-2</v>
      </c>
      <c r="H89" s="4"/>
      <c r="I89" s="4"/>
      <c r="J89" s="4"/>
      <c r="K89" s="4"/>
      <c r="L89" s="3"/>
      <c r="M89" s="5"/>
      <c r="N89" s="4"/>
    </row>
    <row r="90" spans="2:14" x14ac:dyDescent="0.25">
      <c r="B90" s="50" t="s">
        <v>26</v>
      </c>
      <c r="C90" s="18">
        <v>12.373757199392925</v>
      </c>
      <c r="D90" s="19">
        <f t="shared" si="4"/>
        <v>-3.3162709366876153E-2</v>
      </c>
      <c r="E90" s="19">
        <f t="shared" si="5"/>
        <v>-3.3884139066478948E-2</v>
      </c>
      <c r="F90" s="19">
        <v>-4.3504300210514435E-2</v>
      </c>
      <c r="G90" s="19">
        <v>1.0811957488062296E-2</v>
      </c>
      <c r="H90" s="4"/>
      <c r="I90" s="4"/>
      <c r="J90" s="4"/>
      <c r="K90" s="4"/>
      <c r="L90" s="3"/>
      <c r="M90" s="5"/>
      <c r="N90" s="4"/>
    </row>
    <row r="91" spans="2:14" x14ac:dyDescent="0.25">
      <c r="B91" s="50" t="s">
        <v>25</v>
      </c>
      <c r="C91" s="18">
        <v>13.105284545075179</v>
      </c>
      <c r="D91" s="19">
        <f t="shared" si="4"/>
        <v>-1.5465132682110916E-2</v>
      </c>
      <c r="E91" s="19">
        <f t="shared" si="5"/>
        <v>-1.1736573871605724E-2</v>
      </c>
      <c r="F91" s="19">
        <v>-1.3088836834700412E-3</v>
      </c>
      <c r="G91" s="19">
        <v>-1.4174802165911937E-2</v>
      </c>
      <c r="H91" s="4"/>
      <c r="I91" s="4"/>
      <c r="J91" s="4"/>
      <c r="K91" s="4"/>
      <c r="L91" s="3"/>
      <c r="M91" s="5"/>
      <c r="N91" s="4"/>
    </row>
    <row r="92" spans="2:14" x14ac:dyDescent="0.25">
      <c r="B92" s="50" t="s">
        <v>24</v>
      </c>
      <c r="C92" s="18">
        <v>12.799712117411362</v>
      </c>
      <c r="D92" s="19">
        <f t="shared" si="4"/>
        <v>-5.3024575150449782E-2</v>
      </c>
      <c r="E92" s="19">
        <f t="shared" si="5"/>
        <v>2.2037466961600805E-3</v>
      </c>
      <c r="F92" s="19">
        <v>3.5268944029116511E-3</v>
      </c>
      <c r="G92" s="19">
        <v>-5.63527194625002E-2</v>
      </c>
      <c r="H92" s="4"/>
      <c r="I92" s="4"/>
      <c r="J92" s="4"/>
      <c r="K92" s="4"/>
      <c r="L92" s="3"/>
      <c r="M92" s="5"/>
      <c r="N92" s="4"/>
    </row>
    <row r="93" spans="2:14" x14ac:dyDescent="0.25">
      <c r="B93" s="50" t="s">
        <v>23</v>
      </c>
      <c r="C93" s="18">
        <v>14.854441254445373</v>
      </c>
      <c r="D93" s="19">
        <f t="shared" si="4"/>
        <v>3.3279986217743529E-2</v>
      </c>
      <c r="E93" s="19">
        <f t="shared" si="5"/>
        <v>3.2750726319569581E-3</v>
      </c>
      <c r="F93" s="19">
        <v>2.2767188427614382E-2</v>
      </c>
      <c r="G93" s="19">
        <v>1.0278778894238449E-2</v>
      </c>
      <c r="H93" s="4"/>
      <c r="I93" s="4"/>
      <c r="J93" s="4"/>
      <c r="K93" s="4"/>
      <c r="L93" s="3"/>
      <c r="M93" s="5"/>
      <c r="N93" s="4"/>
    </row>
    <row r="94" spans="2:14" x14ac:dyDescent="0.25">
      <c r="B94" s="50" t="s">
        <v>22</v>
      </c>
      <c r="C94" s="18">
        <v>18.303776035479739</v>
      </c>
      <c r="D94" s="19">
        <f t="shared" si="4"/>
        <v>2.6355829021186494E-2</v>
      </c>
      <c r="E94" s="19">
        <f t="shared" si="5"/>
        <v>-3.4009070825042156E-3</v>
      </c>
      <c r="F94" s="19">
        <v>2.646957368395042E-2</v>
      </c>
      <c r="G94" s="19">
        <v>-1.108115288361855E-4</v>
      </c>
      <c r="H94" s="4"/>
      <c r="I94" s="4"/>
      <c r="J94" s="4"/>
      <c r="K94" s="4"/>
      <c r="L94" s="3"/>
      <c r="M94" s="5"/>
      <c r="N94" s="4"/>
    </row>
    <row r="95" spans="2:14" x14ac:dyDescent="0.25">
      <c r="B95" s="50" t="s">
        <v>5</v>
      </c>
      <c r="C95" s="18">
        <v>12.967410635924116</v>
      </c>
      <c r="D95" s="19">
        <f t="shared" si="4"/>
        <v>-4.9810597343059149E-2</v>
      </c>
      <c r="E95" s="19"/>
      <c r="F95" s="19">
        <v>-2.7891110471211622E-2</v>
      </c>
      <c r="G95" s="19">
        <v>-2.2548386408103527E-2</v>
      </c>
      <c r="H95" s="4"/>
      <c r="I95" s="4"/>
      <c r="J95" s="4"/>
      <c r="K95" s="4"/>
      <c r="L95" s="3"/>
      <c r="M95" s="5"/>
      <c r="N95" s="4"/>
    </row>
    <row r="96" spans="2:14" x14ac:dyDescent="0.25">
      <c r="B96" s="50" t="s">
        <v>2</v>
      </c>
      <c r="C96" s="18">
        <v>11.891811847393457</v>
      </c>
      <c r="D96" s="19">
        <f t="shared" si="4"/>
        <v>1.3252047074360007E-2</v>
      </c>
      <c r="E96" s="19"/>
      <c r="F96" s="19">
        <v>5.0495007237637113E-2</v>
      </c>
      <c r="G96" s="19">
        <v>-3.5452772175671998E-2</v>
      </c>
      <c r="H96" s="4"/>
      <c r="I96" s="4"/>
      <c r="J96" s="4"/>
      <c r="K96" s="4"/>
      <c r="L96" s="3"/>
      <c r="M96" s="5"/>
      <c r="N96" s="4"/>
    </row>
    <row r="97" spans="2:14" x14ac:dyDescent="0.25">
      <c r="B97" s="50" t="s">
        <v>21</v>
      </c>
      <c r="C97" s="18">
        <v>19.267025240621283</v>
      </c>
      <c r="D97" s="19"/>
      <c r="E97" s="19"/>
      <c r="F97" s="19"/>
      <c r="G97" s="19"/>
      <c r="H97" s="4"/>
      <c r="I97" s="4"/>
      <c r="J97" s="4"/>
      <c r="K97" s="4"/>
      <c r="L97" s="3"/>
      <c r="M97" s="5"/>
      <c r="N97" s="4"/>
    </row>
    <row r="98" spans="2:14" x14ac:dyDescent="0.25">
      <c r="B98" s="50" t="s">
        <v>20</v>
      </c>
      <c r="C98" s="18">
        <v>14.746472763835573</v>
      </c>
      <c r="D98" s="19"/>
      <c r="E98" s="19"/>
      <c r="F98" s="19"/>
      <c r="G98" s="19"/>
      <c r="H98" s="4"/>
      <c r="I98" s="4"/>
      <c r="J98" s="4"/>
      <c r="K98" s="4"/>
      <c r="L98" s="3"/>
      <c r="M98" s="5"/>
      <c r="N98" s="4"/>
    </row>
    <row r="99" spans="2:14" x14ac:dyDescent="0.25">
      <c r="B99" s="50" t="s">
        <v>19</v>
      </c>
      <c r="C99" s="18">
        <v>13.271816817318699</v>
      </c>
      <c r="D99" s="19"/>
      <c r="E99" s="19"/>
      <c r="F99" s="19"/>
      <c r="G99" s="19"/>
      <c r="H99" s="4"/>
      <c r="I99" s="4"/>
      <c r="J99" s="4"/>
      <c r="K99" s="4"/>
      <c r="L99" s="3"/>
      <c r="M99" s="5"/>
      <c r="N99" s="4"/>
    </row>
    <row r="100" spans="2:14" x14ac:dyDescent="0.25">
      <c r="B100" s="50" t="s">
        <v>18</v>
      </c>
      <c r="C100" s="18">
        <v>12.881645582145666</v>
      </c>
      <c r="D100" s="19"/>
      <c r="E100" s="19"/>
      <c r="F100" s="19"/>
      <c r="G100" s="19"/>
      <c r="H100" s="4"/>
      <c r="I100" s="4"/>
      <c r="J100" s="4"/>
      <c r="K100" s="4"/>
      <c r="L100" s="3"/>
      <c r="M100" s="5"/>
      <c r="N100" s="4"/>
    </row>
    <row r="101" spans="2:14" x14ac:dyDescent="0.25">
      <c r="B101" s="50" t="s">
        <v>17</v>
      </c>
      <c r="C101" s="18">
        <v>14.930037240687119</v>
      </c>
      <c r="D101" s="19"/>
      <c r="E101" s="19"/>
      <c r="F101" s="19"/>
      <c r="G101" s="19"/>
      <c r="H101" s="4"/>
      <c r="I101" s="4"/>
      <c r="J101" s="4"/>
      <c r="K101" s="4"/>
      <c r="L101" s="3"/>
      <c r="M101" s="5"/>
      <c r="N101" s="4"/>
    </row>
    <row r="102" spans="2:14" x14ac:dyDescent="0.25">
      <c r="B102" s="50" t="s">
        <v>16</v>
      </c>
      <c r="C102" s="18">
        <v>12.798179506802114</v>
      </c>
      <c r="D102" s="19"/>
      <c r="E102" s="19"/>
      <c r="F102" s="19"/>
      <c r="G102" s="19"/>
      <c r="H102" s="4"/>
      <c r="I102" s="4"/>
      <c r="J102" s="4"/>
      <c r="K102" s="4"/>
      <c r="L102" s="3"/>
      <c r="M102" s="5"/>
      <c r="N102" s="4"/>
    </row>
    <row r="103" spans="2:14" x14ac:dyDescent="0.25">
      <c r="B103" s="50" t="s">
        <v>15</v>
      </c>
      <c r="C103" s="18">
        <v>13.311143139884056</v>
      </c>
      <c r="D103" s="19"/>
      <c r="E103" s="19"/>
      <c r="F103" s="19"/>
      <c r="G103" s="19"/>
      <c r="H103" s="4"/>
      <c r="I103" s="4"/>
      <c r="J103" s="4"/>
      <c r="K103" s="4"/>
      <c r="L103" s="3"/>
      <c r="M103" s="5"/>
      <c r="N103" s="4"/>
    </row>
    <row r="104" spans="2:14" x14ac:dyDescent="0.25">
      <c r="B104" s="50" t="s">
        <v>14</v>
      </c>
      <c r="C104" s="18">
        <v>13.516414240047363</v>
      </c>
      <c r="D104" s="19"/>
      <c r="E104" s="19"/>
      <c r="F104" s="19"/>
      <c r="G104" s="19"/>
      <c r="H104" s="4"/>
      <c r="I104" s="4"/>
      <c r="J104" s="4"/>
      <c r="K104" s="4"/>
      <c r="L104" s="3"/>
      <c r="M104" s="5"/>
      <c r="N104" s="4"/>
    </row>
    <row r="105" spans="2:14" x14ac:dyDescent="0.25">
      <c r="B105" s="50" t="s">
        <v>13</v>
      </c>
      <c r="C105" s="18">
        <v>14.376007909355838</v>
      </c>
      <c r="D105" s="19"/>
      <c r="E105" s="19"/>
      <c r="F105" s="19"/>
      <c r="G105" s="19"/>
      <c r="H105" s="4"/>
      <c r="I105" s="4"/>
      <c r="J105" s="4"/>
      <c r="K105" s="4"/>
      <c r="L105" s="3"/>
      <c r="M105" s="5"/>
      <c r="N105" s="4"/>
    </row>
    <row r="106" spans="2:14" x14ac:dyDescent="0.25">
      <c r="B106" s="50" t="s">
        <v>12</v>
      </c>
      <c r="C106" s="18">
        <v>17.833752698550615</v>
      </c>
      <c r="D106" s="19"/>
      <c r="E106" s="19"/>
      <c r="F106" s="19"/>
      <c r="G106" s="19"/>
      <c r="H106" s="4"/>
      <c r="I106" s="4"/>
      <c r="J106" s="4"/>
      <c r="K106" s="4"/>
      <c r="L106" s="3"/>
      <c r="M106" s="5"/>
      <c r="N106" s="4"/>
    </row>
    <row r="107" spans="2:14" x14ac:dyDescent="0.25">
      <c r="B107" s="50" t="s">
        <v>4</v>
      </c>
      <c r="C107" s="18">
        <v>13.647185076642986</v>
      </c>
      <c r="D107" s="19"/>
      <c r="E107" s="19"/>
      <c r="F107" s="19"/>
      <c r="G107" s="19"/>
      <c r="H107" s="4"/>
      <c r="I107" s="4"/>
      <c r="J107" s="4"/>
      <c r="K107" s="4"/>
      <c r="L107" s="3"/>
      <c r="M107" s="5"/>
      <c r="N107" s="4"/>
    </row>
    <row r="108" spans="2:14" x14ac:dyDescent="0.25">
      <c r="B108" s="50" t="s">
        <v>1</v>
      </c>
      <c r="C108" s="18">
        <v>11.736282084728666</v>
      </c>
      <c r="D108" s="19"/>
      <c r="E108" s="19"/>
      <c r="F108" s="19"/>
      <c r="G108" s="19"/>
      <c r="H108" s="4"/>
      <c r="I108" s="4"/>
      <c r="J108" s="4"/>
      <c r="K108" s="4"/>
      <c r="L108" s="3"/>
      <c r="M108" s="5"/>
      <c r="N108" s="4"/>
    </row>
    <row r="109" spans="2:14" x14ac:dyDescent="0.25">
      <c r="N109" s="4"/>
    </row>
    <row r="110" spans="2:14" x14ac:dyDescent="0.25">
      <c r="N110" s="4"/>
    </row>
  </sheetData>
  <sortState ref="I6:I11">
    <sortCondition ref="I6:I11"/>
  </sortState>
  <mergeCells count="1">
    <mergeCell ref="I18:P18"/>
  </mergeCells>
  <pageMargins left="0.7" right="0.7" top="0.75" bottom="0.75" header="0.3" footer="0.3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0"/>
  <sheetViews>
    <sheetView showGridLines="0" zoomScale="70" zoomScaleNormal="70" workbookViewId="0">
      <selection activeCell="I4" sqref="I4"/>
    </sheetView>
  </sheetViews>
  <sheetFormatPr defaultRowHeight="15" x14ac:dyDescent="0.25"/>
  <cols>
    <col min="1" max="2" width="13.7109375" customWidth="1"/>
    <col min="3" max="3" width="14.7109375" customWidth="1"/>
    <col min="4" max="5" width="15" customWidth="1"/>
    <col min="6" max="6" width="15.42578125" customWidth="1"/>
    <col min="7" max="7" width="15.5703125" customWidth="1"/>
    <col min="8" max="8" width="13.7109375" customWidth="1"/>
    <col min="9" max="9" width="37.42578125" customWidth="1"/>
    <col min="10" max="10" width="33.140625" bestFit="1" customWidth="1"/>
    <col min="11" max="11" width="32.85546875" bestFit="1" customWidth="1"/>
    <col min="12" max="16" width="33.140625" bestFit="1" customWidth="1"/>
  </cols>
  <sheetData>
    <row r="1" spans="1:16" s="46" customFormat="1" ht="106.5" customHeight="1" x14ac:dyDescent="0.45">
      <c r="A1" s="45"/>
    </row>
    <row r="2" spans="1:16" ht="9" customHeight="1" x14ac:dyDescent="0.25"/>
    <row r="3" spans="1:16" s="14" customFormat="1" ht="30" customHeight="1" x14ac:dyDescent="0.45">
      <c r="A3" s="13"/>
      <c r="B3" s="21" t="s">
        <v>102</v>
      </c>
    </row>
    <row r="4" spans="1:16" ht="219.95" customHeight="1" x14ac:dyDescent="0.25"/>
    <row r="5" spans="1:16" ht="30" customHeight="1" x14ac:dyDescent="0.25">
      <c r="A5" s="11"/>
      <c r="B5" s="25" t="s">
        <v>109</v>
      </c>
    </row>
    <row r="6" spans="1:16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94</v>
      </c>
      <c r="H6" s="2"/>
      <c r="I6" s="54" t="s">
        <v>130</v>
      </c>
      <c r="J6" s="54" t="s">
        <v>131</v>
      </c>
      <c r="K6" s="54" t="s">
        <v>132</v>
      </c>
      <c r="L6" s="54" t="s">
        <v>133</v>
      </c>
      <c r="M6" s="54" t="s">
        <v>134</v>
      </c>
      <c r="N6" s="54" t="s">
        <v>135</v>
      </c>
      <c r="O6" s="54" t="s">
        <v>136</v>
      </c>
      <c r="P6" s="54" t="s">
        <v>137</v>
      </c>
    </row>
    <row r="7" spans="1:16" x14ac:dyDescent="0.25">
      <c r="A7" s="3"/>
      <c r="B7" s="50" t="s">
        <v>115</v>
      </c>
      <c r="C7" s="18">
        <v>16.758596979671516</v>
      </c>
      <c r="D7" s="19">
        <f>C7/C19-1</f>
        <v>4.7668305757039509E-2</v>
      </c>
      <c r="E7" s="19">
        <f>AVERAGE(D7:D9)</f>
        <v>4.1427175630547354E-2</v>
      </c>
      <c r="F7" s="19">
        <v>1.9474231352227367E-2</v>
      </c>
      <c r="G7" s="19">
        <v>2.765550470796696E-2</v>
      </c>
      <c r="H7" s="31"/>
      <c r="I7" s="32">
        <v>39818</v>
      </c>
      <c r="J7" s="32">
        <v>40410</v>
      </c>
      <c r="K7" s="32">
        <v>40774</v>
      </c>
      <c r="L7" s="32">
        <v>40914</v>
      </c>
      <c r="M7" s="32">
        <v>41508</v>
      </c>
      <c r="N7" s="32">
        <v>41649</v>
      </c>
      <c r="O7" s="32">
        <v>42013</v>
      </c>
      <c r="P7" s="32">
        <v>42600</v>
      </c>
    </row>
    <row r="8" spans="1:16" x14ac:dyDescent="0.25">
      <c r="A8" s="3"/>
      <c r="B8" s="50" t="s">
        <v>116</v>
      </c>
      <c r="C8" s="18">
        <v>20.535383726011997</v>
      </c>
      <c r="D8" s="19">
        <f t="shared" ref="D8:D12" si="0">C8/C20-1</f>
        <v>8.1364304191544834E-2</v>
      </c>
      <c r="E8" s="19">
        <f t="shared" ref="E8:E12" si="1">AVERAGE(D8:D10)</f>
        <v>4.1905452689278623E-2</v>
      </c>
      <c r="F8" s="19">
        <v>6.0222812034860684E-2</v>
      </c>
      <c r="G8" s="19">
        <v>1.9940612404017122E-2</v>
      </c>
      <c r="H8" s="31"/>
      <c r="I8" s="32">
        <v>40056</v>
      </c>
      <c r="J8" s="32">
        <v>40422</v>
      </c>
      <c r="K8" s="32">
        <v>40550</v>
      </c>
      <c r="L8" s="32">
        <v>40913</v>
      </c>
      <c r="M8" s="32">
        <v>41510</v>
      </c>
      <c r="N8" s="32">
        <v>41648</v>
      </c>
      <c r="O8" s="32">
        <v>42237</v>
      </c>
      <c r="P8" s="32">
        <v>42377</v>
      </c>
    </row>
    <row r="9" spans="1:16" x14ac:dyDescent="0.25">
      <c r="A9" s="5"/>
      <c r="B9" s="50" t="s">
        <v>117</v>
      </c>
      <c r="C9" s="18">
        <v>20.006441070770226</v>
      </c>
      <c r="D9" s="19">
        <f t="shared" si="0"/>
        <v>-4.7510830569422735E-3</v>
      </c>
      <c r="E9" s="19">
        <f t="shared" si="1"/>
        <v>1.3091230076406188E-2</v>
      </c>
      <c r="F9" s="19">
        <v>-2.6525724873416534E-2</v>
      </c>
      <c r="G9" s="19">
        <v>2.23679683920186E-2</v>
      </c>
      <c r="H9" s="31"/>
      <c r="I9" s="32">
        <v>40148</v>
      </c>
      <c r="J9" s="32">
        <v>40182</v>
      </c>
      <c r="K9" s="32">
        <v>40792</v>
      </c>
      <c r="L9" s="32">
        <v>41144</v>
      </c>
      <c r="M9" s="32">
        <v>41507</v>
      </c>
      <c r="N9" s="32">
        <v>41873</v>
      </c>
      <c r="O9" s="32">
        <v>42012</v>
      </c>
      <c r="P9" s="32">
        <v>42375</v>
      </c>
    </row>
    <row r="10" spans="1:16" x14ac:dyDescent="0.25">
      <c r="B10" s="50" t="s">
        <v>118</v>
      </c>
      <c r="C10" s="18">
        <v>19.078932097357217</v>
      </c>
      <c r="D10" s="19">
        <f t="shared" si="0"/>
        <v>4.9103136933233316E-2</v>
      </c>
      <c r="E10" s="19">
        <f t="shared" si="1"/>
        <v>2.9861064360006833E-2</v>
      </c>
      <c r="F10" s="19">
        <v>4.2245782090859274E-2</v>
      </c>
      <c r="G10" s="19">
        <v>6.5794028243681968E-3</v>
      </c>
      <c r="H10" s="31"/>
      <c r="I10" s="32">
        <v>40058</v>
      </c>
      <c r="J10" s="32">
        <v>40409</v>
      </c>
      <c r="K10" s="32">
        <v>40549</v>
      </c>
      <c r="L10" s="32">
        <v>41145</v>
      </c>
      <c r="M10" s="32">
        <v>41506</v>
      </c>
      <c r="N10" s="32">
        <v>41872</v>
      </c>
      <c r="O10" s="32">
        <v>42236</v>
      </c>
      <c r="P10" s="32">
        <v>42599</v>
      </c>
    </row>
    <row r="11" spans="1:16" x14ac:dyDescent="0.25">
      <c r="B11" s="50" t="s">
        <v>119</v>
      </c>
      <c r="C11" s="18">
        <v>15.672855058060341</v>
      </c>
      <c r="D11" s="19">
        <f t="shared" si="0"/>
        <v>-5.0783636470724813E-3</v>
      </c>
      <c r="E11" s="19">
        <f t="shared" si="1"/>
        <v>2.376675124265526E-2</v>
      </c>
      <c r="F11" s="19">
        <v>3.4751940479622601E-3</v>
      </c>
      <c r="G11" s="19">
        <v>-8.5239353655869321E-3</v>
      </c>
      <c r="H11" s="31"/>
      <c r="I11" s="32">
        <v>39819</v>
      </c>
      <c r="J11" s="32">
        <v>40408</v>
      </c>
      <c r="K11" s="32">
        <v>40548</v>
      </c>
      <c r="L11" s="32">
        <v>40912</v>
      </c>
      <c r="M11" s="32">
        <v>41639</v>
      </c>
      <c r="N11" s="32">
        <v>41871</v>
      </c>
      <c r="O11" s="32">
        <v>42009</v>
      </c>
      <c r="P11" s="32">
        <v>42601</v>
      </c>
    </row>
    <row r="12" spans="1:16" x14ac:dyDescent="0.25">
      <c r="B12" s="50" t="s">
        <v>120</v>
      </c>
      <c r="C12" s="18">
        <v>25.571702146018986</v>
      </c>
      <c r="D12" s="19">
        <f t="shared" si="0"/>
        <v>4.5558419793859661E-2</v>
      </c>
      <c r="E12" s="19">
        <f t="shared" si="1"/>
        <v>6.0519312666924119E-2</v>
      </c>
      <c r="F12" s="19">
        <v>5.3914022035323361E-2</v>
      </c>
      <c r="G12" s="19">
        <v>-7.9281630823424543E-3</v>
      </c>
      <c r="H12" s="31"/>
      <c r="I12" s="32">
        <v>40064</v>
      </c>
      <c r="J12" s="32">
        <v>40407</v>
      </c>
      <c r="K12" s="32">
        <v>40547</v>
      </c>
      <c r="L12" s="32">
        <v>41141</v>
      </c>
      <c r="M12" s="32">
        <v>41284</v>
      </c>
      <c r="N12" s="32">
        <v>42004</v>
      </c>
      <c r="O12" s="32">
        <v>42369</v>
      </c>
      <c r="P12" s="32">
        <v>42376</v>
      </c>
    </row>
    <row r="13" spans="1:16" x14ac:dyDescent="0.25">
      <c r="B13" s="50" t="s">
        <v>114</v>
      </c>
      <c r="C13" s="18">
        <v>24.875417746444025</v>
      </c>
      <c r="D13" s="19">
        <f>C13/C25-1</f>
        <v>3.0820197581178599E-2</v>
      </c>
      <c r="E13" s="19">
        <f>AVERAGE(D13:D15)</f>
        <v>4.7314810122392879E-2</v>
      </c>
      <c r="F13" s="19">
        <v>-4.6254978476903963E-3</v>
      </c>
      <c r="G13" s="19">
        <v>3.5610411309737744E-2</v>
      </c>
      <c r="I13" s="32">
        <v>40050</v>
      </c>
      <c r="J13" s="32">
        <v>40428</v>
      </c>
      <c r="K13" s="32">
        <v>40773</v>
      </c>
      <c r="L13" s="32">
        <v>41030</v>
      </c>
      <c r="M13" s="32">
        <v>41281</v>
      </c>
      <c r="N13" s="32">
        <v>41647</v>
      </c>
      <c r="O13" s="32">
        <v>42010</v>
      </c>
      <c r="P13" s="32">
        <v>42374</v>
      </c>
    </row>
    <row r="14" spans="1:16" x14ac:dyDescent="0.25">
      <c r="B14" s="50" t="s">
        <v>113</v>
      </c>
      <c r="C14" s="18">
        <v>15.388343745986369</v>
      </c>
      <c r="D14" s="19">
        <f t="shared" ref="D14:D77" si="2">C14/C26-1</f>
        <v>0.1051793206257341</v>
      </c>
      <c r="E14" s="19">
        <f t="shared" ref="E14:E77" si="3">AVERAGE(D14:D16)</f>
        <v>5.2043380245795356E-2</v>
      </c>
      <c r="F14" s="19">
        <v>6.9772292099089528E-2</v>
      </c>
      <c r="G14" s="19">
        <v>3.3097724429906217E-2</v>
      </c>
      <c r="I14" s="32">
        <v>40049</v>
      </c>
      <c r="J14" s="32">
        <v>40183</v>
      </c>
      <c r="K14" s="32">
        <v>40787</v>
      </c>
      <c r="L14" s="32">
        <v>40911</v>
      </c>
      <c r="M14" s="32">
        <v>41395</v>
      </c>
      <c r="N14" s="32">
        <v>41870</v>
      </c>
      <c r="O14" s="32">
        <v>42235</v>
      </c>
      <c r="P14" s="32">
        <v>42373</v>
      </c>
    </row>
    <row r="15" spans="1:16" x14ac:dyDescent="0.25">
      <c r="B15" s="50" t="s">
        <v>112</v>
      </c>
      <c r="C15" s="18">
        <v>14.27613257278143</v>
      </c>
      <c r="D15" s="19">
        <f t="shared" si="2"/>
        <v>5.9449121602659361E-3</v>
      </c>
      <c r="E15" s="19">
        <f t="shared" si="3"/>
        <v>4.1337560512302828E-2</v>
      </c>
      <c r="F15" s="19">
        <v>2.5522227483888216E-2</v>
      </c>
      <c r="G15" s="19">
        <v>-1.9090093611773495E-2</v>
      </c>
      <c r="I15" s="32">
        <v>39825</v>
      </c>
      <c r="J15" s="32">
        <v>40189</v>
      </c>
      <c r="K15" s="32">
        <v>40771</v>
      </c>
      <c r="L15" s="32">
        <v>41142</v>
      </c>
      <c r="M15" s="32">
        <v>41282</v>
      </c>
      <c r="N15" s="32">
        <v>41646</v>
      </c>
      <c r="O15" s="32">
        <v>42234</v>
      </c>
      <c r="P15" s="32">
        <v>42598</v>
      </c>
    </row>
    <row r="16" spans="1:16" x14ac:dyDescent="0.25">
      <c r="B16" s="50" t="s">
        <v>93</v>
      </c>
      <c r="C16" s="18">
        <v>16.841771148748688</v>
      </c>
      <c r="D16" s="19">
        <f t="shared" si="2"/>
        <v>4.5005907951386037E-2</v>
      </c>
      <c r="E16" s="19">
        <f t="shared" si="3"/>
        <v>6.363241079173565E-2</v>
      </c>
      <c r="F16" s="19">
        <v>5.6371366940435541E-2</v>
      </c>
      <c r="G16" s="19">
        <v>-1.0758961615901286E-2</v>
      </c>
      <c r="I16" s="32">
        <v>39821</v>
      </c>
      <c r="J16" s="32">
        <v>40514</v>
      </c>
      <c r="K16" s="32">
        <v>40878</v>
      </c>
      <c r="L16" s="32">
        <v>41156</v>
      </c>
      <c r="M16" s="32">
        <v>41285</v>
      </c>
      <c r="N16" s="32">
        <v>41645</v>
      </c>
      <c r="O16" s="32">
        <v>42011</v>
      </c>
      <c r="P16" s="32">
        <v>42597</v>
      </c>
    </row>
    <row r="17" spans="2:16" x14ac:dyDescent="0.25">
      <c r="B17" s="50" t="s">
        <v>92</v>
      </c>
      <c r="C17" s="18">
        <v>28.200963904300291</v>
      </c>
      <c r="D17" s="19">
        <f t="shared" si="2"/>
        <v>7.3061861425256502E-2</v>
      </c>
      <c r="E17" s="19">
        <f t="shared" si="3"/>
        <v>7.223810120100449E-2</v>
      </c>
      <c r="F17" s="19">
        <v>0.1281319142472348</v>
      </c>
      <c r="G17" s="19">
        <v>-4.8815260100787405E-2</v>
      </c>
      <c r="I17" s="31"/>
      <c r="L17" s="3"/>
    </row>
    <row r="18" spans="2:16" ht="15.75" x14ac:dyDescent="0.25">
      <c r="B18" s="50" t="s">
        <v>91</v>
      </c>
      <c r="C18" s="18">
        <v>16.948348422814657</v>
      </c>
      <c r="D18" s="19">
        <f t="shared" si="2"/>
        <v>7.2829462998564409E-2</v>
      </c>
      <c r="E18" s="19">
        <f t="shared" si="3"/>
        <v>7.4708575342951347E-2</v>
      </c>
      <c r="F18" s="19">
        <v>2.20971637987597E-2</v>
      </c>
      <c r="G18" s="19">
        <v>4.9635495524956941E-2</v>
      </c>
      <c r="I18" s="61" t="s">
        <v>138</v>
      </c>
      <c r="J18" s="62"/>
      <c r="K18" s="62"/>
      <c r="L18" s="62"/>
      <c r="M18" s="62"/>
      <c r="N18" s="62"/>
      <c r="O18" s="62"/>
      <c r="P18" s="63"/>
    </row>
    <row r="19" spans="2:16" ht="21" customHeight="1" x14ac:dyDescent="0.25">
      <c r="B19" s="50" t="s">
        <v>90</v>
      </c>
      <c r="C19" s="18">
        <v>15.996090449220798</v>
      </c>
      <c r="D19" s="19">
        <f t="shared" si="2"/>
        <v>7.0822979179192558E-2</v>
      </c>
      <c r="E19" s="19">
        <f t="shared" si="3"/>
        <v>6.8377364512227048E-2</v>
      </c>
      <c r="F19" s="19">
        <v>0.10196856692656286</v>
      </c>
      <c r="G19" s="19">
        <v>-2.8263589980825565E-2</v>
      </c>
      <c r="I19" s="55" t="s">
        <v>139</v>
      </c>
      <c r="J19" s="55" t="s">
        <v>121</v>
      </c>
      <c r="K19" s="55" t="s">
        <v>122</v>
      </c>
      <c r="L19" s="55" t="s">
        <v>123</v>
      </c>
      <c r="M19" s="55" t="s">
        <v>124</v>
      </c>
      <c r="N19" s="55" t="s">
        <v>125</v>
      </c>
      <c r="O19" s="55" t="s">
        <v>126</v>
      </c>
      <c r="P19" s="55" t="s">
        <v>127</v>
      </c>
    </row>
    <row r="20" spans="2:16" x14ac:dyDescent="0.25">
      <c r="B20" s="50" t="s">
        <v>89</v>
      </c>
      <c r="C20" s="18">
        <v>18.990254853441613</v>
      </c>
      <c r="D20" s="19">
        <f t="shared" si="2"/>
        <v>8.0473283851097088E-2</v>
      </c>
      <c r="E20" s="19">
        <f t="shared" si="3"/>
        <v>7.2701941077926893E-2</v>
      </c>
      <c r="F20" s="19">
        <v>0.12079485222927255</v>
      </c>
      <c r="G20" s="19">
        <v>-3.5975868641772601E-2</v>
      </c>
      <c r="I20" s="33" t="s">
        <v>128</v>
      </c>
      <c r="J20" s="41">
        <v>5.2504401124143583E-2</v>
      </c>
      <c r="K20" s="41">
        <v>0.17087003221212374</v>
      </c>
      <c r="L20" s="41">
        <v>0.18396406336310947</v>
      </c>
      <c r="M20" s="41">
        <v>0.17669027859688549</v>
      </c>
      <c r="N20" s="41">
        <v>0.17381883991705602</v>
      </c>
      <c r="O20" s="41">
        <v>0.16875893289217689</v>
      </c>
      <c r="P20" s="41">
        <v>7.3393451894504746E-2</v>
      </c>
    </row>
    <row r="21" spans="2:16" x14ac:dyDescent="0.25">
      <c r="B21" s="50" t="s">
        <v>88</v>
      </c>
      <c r="C21" s="18">
        <v>20.101947091005854</v>
      </c>
      <c r="D21" s="19">
        <f t="shared" si="2"/>
        <v>5.3835830506391513E-2</v>
      </c>
      <c r="E21" s="19">
        <f t="shared" si="3"/>
        <v>8.9807031744371837E-2</v>
      </c>
      <c r="F21" s="19">
        <v>8.1574858338113732E-2</v>
      </c>
      <c r="G21" s="19">
        <v>-2.5646886683686754E-2</v>
      </c>
      <c r="I21" s="33" t="s">
        <v>129</v>
      </c>
      <c r="J21" s="41">
        <v>8.4006770938675007E-2</v>
      </c>
      <c r="K21" s="41">
        <v>0.15608212282858169</v>
      </c>
      <c r="L21" s="41">
        <v>0.17085768363715567</v>
      </c>
      <c r="M21" s="41">
        <v>0.16510487272433286</v>
      </c>
      <c r="N21" s="41">
        <v>0.16081076202409747</v>
      </c>
      <c r="O21" s="41">
        <v>0.16054540206680715</v>
      </c>
      <c r="P21" s="41">
        <v>0.1025923857803501</v>
      </c>
    </row>
    <row r="22" spans="2:16" x14ac:dyDescent="0.25">
      <c r="B22" s="50" t="s">
        <v>87</v>
      </c>
      <c r="C22" s="18">
        <v>18.185945142752377</v>
      </c>
      <c r="D22" s="19">
        <f t="shared" si="2"/>
        <v>8.3796708876292092E-2</v>
      </c>
      <c r="E22" s="19">
        <f t="shared" si="3"/>
        <v>7.3979799433992507E-2</v>
      </c>
      <c r="F22" s="19">
        <v>0.10460845540989805</v>
      </c>
      <c r="G22" s="19">
        <v>-1.8840835801752553E-2</v>
      </c>
      <c r="I22" s="4"/>
      <c r="K22" s="4"/>
      <c r="L22" s="3"/>
    </row>
    <row r="23" spans="2:16" x14ac:dyDescent="0.25">
      <c r="B23" s="50" t="s">
        <v>11</v>
      </c>
      <c r="C23" s="18">
        <v>15.752853778024308</v>
      </c>
      <c r="D23" s="19">
        <f t="shared" si="2"/>
        <v>0.13178855585043192</v>
      </c>
      <c r="E23" s="19">
        <f t="shared" si="3"/>
        <v>8.8619938913304594E-2</v>
      </c>
      <c r="F23" s="19">
        <v>0.14299126689513741</v>
      </c>
      <c r="G23" s="19">
        <v>-9.8012219070899853E-3</v>
      </c>
      <c r="I23" s="4"/>
      <c r="K23" s="4"/>
      <c r="L23" s="3"/>
    </row>
    <row r="24" spans="2:16" x14ac:dyDescent="0.25">
      <c r="B24" s="50" t="s">
        <v>86</v>
      </c>
      <c r="C24" s="18">
        <v>24.45745896347012</v>
      </c>
      <c r="D24" s="19">
        <f t="shared" si="2"/>
        <v>6.3541335752534955E-3</v>
      </c>
      <c r="E24" s="19">
        <f t="shared" si="3"/>
        <v>8.1984877144877899E-2</v>
      </c>
      <c r="F24" s="19">
        <v>5.77329746605455E-2</v>
      </c>
      <c r="G24" s="19">
        <v>-4.857449121483659E-2</v>
      </c>
      <c r="I24" s="4"/>
      <c r="K24" s="4"/>
      <c r="L24" s="3"/>
    </row>
    <row r="25" spans="2:16" x14ac:dyDescent="0.25">
      <c r="B25" s="50" t="s">
        <v>85</v>
      </c>
      <c r="C25" s="18">
        <v>24.131674762305042</v>
      </c>
      <c r="D25" s="19">
        <f t="shared" si="2"/>
        <v>0.12771712731422835</v>
      </c>
      <c r="E25" s="19">
        <f t="shared" si="3"/>
        <v>0.10666659404272716</v>
      </c>
      <c r="F25" s="19">
        <v>0.10958460768263545</v>
      </c>
      <c r="G25" s="19">
        <v>1.6341718789216753E-2</v>
      </c>
      <c r="I25" s="4"/>
      <c r="K25" s="4"/>
      <c r="L25" s="3"/>
    </row>
    <row r="26" spans="2:16" x14ac:dyDescent="0.25">
      <c r="B26" s="50" t="s">
        <v>84</v>
      </c>
      <c r="C26" s="18">
        <v>13.92384336079845</v>
      </c>
      <c r="D26" s="19">
        <f t="shared" si="2"/>
        <v>0.11188337054515185</v>
      </c>
      <c r="E26" s="19">
        <f t="shared" si="3"/>
        <v>7.2259196802991824E-2</v>
      </c>
      <c r="F26" s="19">
        <v>0.11265351205339491</v>
      </c>
      <c r="G26" s="19">
        <v>-6.9216651895653847E-4</v>
      </c>
      <c r="I26" s="4"/>
      <c r="K26" s="4"/>
      <c r="L26" s="3"/>
    </row>
    <row r="27" spans="2:16" x14ac:dyDescent="0.25">
      <c r="B27" s="50" t="s">
        <v>83</v>
      </c>
      <c r="C27" s="18">
        <v>14.19176378368816</v>
      </c>
      <c r="D27" s="19">
        <f t="shared" si="2"/>
        <v>8.0399284268801274E-2</v>
      </c>
      <c r="E27" s="19">
        <f t="shared" si="3"/>
        <v>5.2995337699043445E-2</v>
      </c>
      <c r="F27" s="19">
        <v>7.3491851250155449E-2</v>
      </c>
      <c r="G27" s="19">
        <v>6.4345462991652891E-3</v>
      </c>
      <c r="I27" s="4"/>
      <c r="K27" s="4"/>
      <c r="L27" s="3"/>
    </row>
    <row r="28" spans="2:16" x14ac:dyDescent="0.25">
      <c r="B28" s="50" t="s">
        <v>82</v>
      </c>
      <c r="C28" s="18">
        <v>16.116436300121062</v>
      </c>
      <c r="D28" s="19">
        <f t="shared" si="2"/>
        <v>2.449493559502236E-2</v>
      </c>
      <c r="E28" s="19">
        <f t="shared" si="3"/>
        <v>4.8810576959589014E-2</v>
      </c>
      <c r="F28" s="19">
        <v>6.8669697837109744E-2</v>
      </c>
      <c r="G28" s="19">
        <v>-4.1336216729540243E-2</v>
      </c>
      <c r="H28" s="4"/>
      <c r="I28" s="4"/>
      <c r="J28" s="4"/>
      <c r="K28" s="4"/>
      <c r="L28" s="3"/>
      <c r="M28" s="5"/>
      <c r="N28" s="4"/>
    </row>
    <row r="29" spans="2:16" x14ac:dyDescent="0.25">
      <c r="B29" s="50" t="s">
        <v>81</v>
      </c>
      <c r="C29" s="18">
        <v>26.280837031001507</v>
      </c>
      <c r="D29" s="19">
        <f t="shared" si="2"/>
        <v>5.4091793233306706E-2</v>
      </c>
      <c r="E29" s="19">
        <f t="shared" si="3"/>
        <v>7.0236417293888451E-2</v>
      </c>
      <c r="F29" s="19">
        <v>7.3672358345335365E-2</v>
      </c>
      <c r="G29" s="19">
        <v>-1.8237002154181114E-2</v>
      </c>
      <c r="H29" s="4"/>
      <c r="I29" s="4"/>
      <c r="J29" s="4"/>
      <c r="K29" s="4"/>
      <c r="L29" s="3"/>
      <c r="M29" s="5"/>
      <c r="N29" s="4"/>
    </row>
    <row r="30" spans="2:16" x14ac:dyDescent="0.25">
      <c r="B30" s="50" t="s">
        <v>80</v>
      </c>
      <c r="C30" s="18">
        <v>15.797802919621473</v>
      </c>
      <c r="D30" s="19">
        <f t="shared" si="2"/>
        <v>6.7845002050437975E-2</v>
      </c>
      <c r="E30" s="19">
        <f t="shared" si="3"/>
        <v>5.3871338192383433E-2</v>
      </c>
      <c r="F30" s="19">
        <v>9.3857955015414163E-2</v>
      </c>
      <c r="G30" s="19">
        <v>-2.3780924063956155E-2</v>
      </c>
      <c r="H30" s="4"/>
      <c r="I30" s="4"/>
      <c r="J30" s="4"/>
      <c r="K30" s="4"/>
      <c r="L30" s="3"/>
      <c r="M30" s="5"/>
      <c r="N30" s="4"/>
    </row>
    <row r="31" spans="2:16" x14ac:dyDescent="0.25">
      <c r="B31" s="50" t="s">
        <v>79</v>
      </c>
      <c r="C31" s="18">
        <v>14.938127739359986</v>
      </c>
      <c r="D31" s="19">
        <f t="shared" si="2"/>
        <v>8.8772456597920657E-2</v>
      </c>
      <c r="E31" s="19">
        <f t="shared" si="3"/>
        <v>4.8969819799745684E-2</v>
      </c>
      <c r="F31" s="19">
        <v>0.12866294056227123</v>
      </c>
      <c r="G31" s="19">
        <v>-3.5343132595882065E-2</v>
      </c>
      <c r="H31" s="4"/>
      <c r="I31" s="4"/>
      <c r="J31" s="4"/>
      <c r="K31" s="4"/>
      <c r="L31" s="3"/>
      <c r="M31" s="5"/>
      <c r="N31" s="4"/>
    </row>
    <row r="32" spans="2:16" x14ac:dyDescent="0.25">
      <c r="B32" s="50" t="s">
        <v>78</v>
      </c>
      <c r="C32" s="18">
        <v>17.57586711052701</v>
      </c>
      <c r="D32" s="19">
        <f t="shared" si="2"/>
        <v>4.9965559287916683E-3</v>
      </c>
      <c r="E32" s="19">
        <f t="shared" si="3"/>
        <v>5.1590509701083954E-2</v>
      </c>
      <c r="F32" s="19">
        <v>3.6251595113005131E-2</v>
      </c>
      <c r="G32" s="19">
        <v>-3.0161631916045373E-2</v>
      </c>
      <c r="H32" s="4"/>
      <c r="I32" s="4"/>
      <c r="J32" s="4"/>
      <c r="K32" s="4"/>
      <c r="L32" s="3"/>
      <c r="M32" s="5"/>
      <c r="N32" s="4"/>
    </row>
    <row r="33" spans="2:14" x14ac:dyDescent="0.25">
      <c r="B33" s="50" t="s">
        <v>77</v>
      </c>
      <c r="C33" s="18">
        <v>19.075027161817438</v>
      </c>
      <c r="D33" s="19">
        <f t="shared" si="2"/>
        <v>5.3140446872524727E-2</v>
      </c>
      <c r="E33" s="19">
        <f t="shared" si="3"/>
        <v>7.1494151816701823E-2</v>
      </c>
      <c r="F33" s="19">
        <v>9.2643502921946119E-2</v>
      </c>
      <c r="G33" s="19">
        <v>-3.6153654823171788E-2</v>
      </c>
      <c r="H33" s="4"/>
      <c r="I33" s="4"/>
      <c r="J33" s="4"/>
      <c r="K33" s="4"/>
      <c r="L33" s="3"/>
      <c r="M33" s="5"/>
      <c r="N33" s="4"/>
    </row>
    <row r="34" spans="2:14" x14ac:dyDescent="0.25">
      <c r="B34" s="50" t="s">
        <v>76</v>
      </c>
      <c r="C34" s="18">
        <v>16.779849019478963</v>
      </c>
      <c r="D34" s="19">
        <f t="shared" si="2"/>
        <v>9.6634526301935475E-2</v>
      </c>
      <c r="E34" s="19">
        <f t="shared" si="3"/>
        <v>5.0005341717612617E-2</v>
      </c>
      <c r="F34" s="19">
        <v>0.14458465198457415</v>
      </c>
      <c r="G34" s="19">
        <v>-4.1893035695961034E-2</v>
      </c>
      <c r="H34" s="4"/>
      <c r="I34" s="4"/>
      <c r="J34" s="4"/>
      <c r="K34" s="4"/>
      <c r="L34" s="3"/>
      <c r="M34" s="5"/>
      <c r="N34" s="4"/>
    </row>
    <row r="35" spans="2:14" x14ac:dyDescent="0.25">
      <c r="B35" s="50" t="s">
        <v>10</v>
      </c>
      <c r="C35" s="18">
        <v>13.918548386617614</v>
      </c>
      <c r="D35" s="19">
        <f t="shared" si="2"/>
        <v>6.4707482275645267E-2</v>
      </c>
      <c r="E35" s="19">
        <f t="shared" si="3"/>
        <v>1.7163805889381489E-2</v>
      </c>
      <c r="F35" s="19">
        <v>9.5973736141350185E-2</v>
      </c>
      <c r="G35" s="19">
        <v>-2.8528287526109697E-2</v>
      </c>
      <c r="H35" s="4"/>
      <c r="I35" s="4"/>
      <c r="J35" s="4"/>
      <c r="K35" s="4"/>
      <c r="L35" s="3"/>
      <c r="M35" s="5"/>
      <c r="N35" s="4"/>
    </row>
    <row r="36" spans="2:14" x14ac:dyDescent="0.25">
      <c r="B36" s="50" t="s">
        <v>75</v>
      </c>
      <c r="C36" s="18">
        <v>24.303034237640194</v>
      </c>
      <c r="D36" s="19">
        <f t="shared" si="2"/>
        <v>-1.1325983424742891E-2</v>
      </c>
      <c r="E36" s="19">
        <f t="shared" si="3"/>
        <v>6.1600552621038735E-3</v>
      </c>
      <c r="F36" s="19">
        <v>5.2905960816723718E-2</v>
      </c>
      <c r="G36" s="19">
        <v>-6.1004445441303123E-2</v>
      </c>
      <c r="H36" s="4"/>
      <c r="I36" s="4"/>
      <c r="J36" s="4"/>
      <c r="K36" s="4"/>
      <c r="L36" s="3"/>
      <c r="M36" s="5"/>
      <c r="N36" s="4"/>
    </row>
    <row r="37" spans="2:14" x14ac:dyDescent="0.25">
      <c r="B37" s="50" t="s">
        <v>74</v>
      </c>
      <c r="C37" s="18">
        <v>21.398694918979416</v>
      </c>
      <c r="D37" s="19">
        <f t="shared" si="2"/>
        <v>-1.8900811827579078E-3</v>
      </c>
      <c r="E37" s="19">
        <f t="shared" si="3"/>
        <v>1.3176446154067286E-2</v>
      </c>
      <c r="F37" s="19">
        <v>0.10587558186928558</v>
      </c>
      <c r="G37" s="19">
        <v>-9.7448270690528305E-2</v>
      </c>
      <c r="H37" s="4"/>
      <c r="I37" s="4"/>
      <c r="J37" s="4"/>
      <c r="K37" s="4"/>
      <c r="L37" s="3"/>
      <c r="M37" s="5"/>
      <c r="N37" s="4"/>
    </row>
    <row r="38" spans="2:14" x14ac:dyDescent="0.25">
      <c r="B38" s="50" t="s">
        <v>73</v>
      </c>
      <c r="C38" s="18">
        <v>12.522755290396733</v>
      </c>
      <c r="D38" s="19">
        <f t="shared" si="2"/>
        <v>3.1696230393812419E-2</v>
      </c>
      <c r="E38" s="19">
        <f t="shared" si="3"/>
        <v>2.661509789311715E-2</v>
      </c>
      <c r="F38" s="19">
        <v>4.1589592280469656E-2</v>
      </c>
      <c r="G38" s="19">
        <v>-9.4983302060428487E-3</v>
      </c>
      <c r="H38" s="4"/>
      <c r="I38" s="4"/>
      <c r="J38" s="4"/>
      <c r="K38" s="4"/>
      <c r="L38" s="3"/>
      <c r="M38" s="5"/>
      <c r="N38" s="4"/>
    </row>
    <row r="39" spans="2:14" x14ac:dyDescent="0.25">
      <c r="B39" s="50" t="s">
        <v>72</v>
      </c>
      <c r="C39" s="18">
        <v>13.135665665766282</v>
      </c>
      <c r="D39" s="19">
        <f t="shared" si="2"/>
        <v>9.7231892511473461E-3</v>
      </c>
      <c r="E39" s="19">
        <f t="shared" si="3"/>
        <v>7.8907260821046155E-3</v>
      </c>
      <c r="F39" s="19">
        <v>6.6263528664166182E-2</v>
      </c>
      <c r="G39" s="19">
        <v>-5.3026609175926276E-2</v>
      </c>
      <c r="H39" s="4"/>
      <c r="I39" s="4"/>
      <c r="J39" s="4"/>
      <c r="K39" s="4"/>
      <c r="L39" s="3"/>
      <c r="M39" s="5"/>
      <c r="N39" s="4"/>
    </row>
    <row r="40" spans="2:14" x14ac:dyDescent="0.25">
      <c r="B40" s="50" t="s">
        <v>71</v>
      </c>
      <c r="C40" s="18">
        <v>15.731103922696018</v>
      </c>
      <c r="D40" s="19">
        <f t="shared" si="2"/>
        <v>3.8425874034391683E-2</v>
      </c>
      <c r="E40" s="19">
        <f t="shared" si="3"/>
        <v>8.5614348923767434E-3</v>
      </c>
      <c r="F40" s="19">
        <v>0.10395444136956011</v>
      </c>
      <c r="G40" s="19">
        <v>-5.9358035874989667E-2</v>
      </c>
      <c r="H40" s="4"/>
      <c r="I40" s="4"/>
      <c r="J40" s="4"/>
      <c r="K40" s="4"/>
      <c r="L40" s="3"/>
      <c r="M40" s="5"/>
      <c r="N40" s="4"/>
    </row>
    <row r="41" spans="2:14" x14ac:dyDescent="0.25">
      <c r="B41" s="50" t="s">
        <v>70</v>
      </c>
      <c r="C41" s="18">
        <v>24.932209129897529</v>
      </c>
      <c r="D41" s="19">
        <f t="shared" si="2"/>
        <v>-2.4476885039225182E-2</v>
      </c>
      <c r="E41" s="19">
        <f t="shared" si="3"/>
        <v>6.7066034833718202E-3</v>
      </c>
      <c r="F41" s="19">
        <v>6.2722295134311379E-2</v>
      </c>
      <c r="G41" s="19">
        <v>-8.2052649664713928E-2</v>
      </c>
      <c r="H41" s="4"/>
      <c r="I41" s="4"/>
      <c r="J41" s="4"/>
      <c r="K41" s="4"/>
      <c r="L41" s="3"/>
      <c r="M41" s="5"/>
      <c r="N41" s="4"/>
    </row>
    <row r="42" spans="2:14" x14ac:dyDescent="0.25">
      <c r="B42" s="50" t="s">
        <v>69</v>
      </c>
      <c r="C42" s="18">
        <v>14.794097354285588</v>
      </c>
      <c r="D42" s="19">
        <f t="shared" si="2"/>
        <v>1.1735315681963732E-2</v>
      </c>
      <c r="E42" s="19">
        <f t="shared" si="3"/>
        <v>1.7804030960613115E-2</v>
      </c>
      <c r="F42" s="19">
        <v>8.8250477885672973E-2</v>
      </c>
      <c r="G42" s="19">
        <v>-7.0310249118721302E-2</v>
      </c>
      <c r="H42" s="4"/>
      <c r="I42" s="4"/>
      <c r="J42" s="4"/>
      <c r="K42" s="4"/>
      <c r="L42" s="3"/>
      <c r="M42" s="5"/>
      <c r="N42" s="4"/>
    </row>
    <row r="43" spans="2:14" x14ac:dyDescent="0.25">
      <c r="B43" s="50" t="s">
        <v>68</v>
      </c>
      <c r="C43" s="18">
        <v>13.720155803754484</v>
      </c>
      <c r="D43" s="19">
        <f t="shared" si="2"/>
        <v>3.2861379807376911E-2</v>
      </c>
      <c r="E43" s="19">
        <f t="shared" si="3"/>
        <v>1.0552463492978337E-2</v>
      </c>
      <c r="F43" s="19">
        <v>7.4189732033727473E-2</v>
      </c>
      <c r="G43" s="19">
        <v>-3.8473978100782125E-2</v>
      </c>
      <c r="H43" s="4"/>
      <c r="I43" s="4"/>
      <c r="J43" s="4"/>
      <c r="K43" s="4"/>
      <c r="L43" s="3"/>
      <c r="M43" s="5"/>
      <c r="N43" s="4"/>
    </row>
    <row r="44" spans="2:14" x14ac:dyDescent="0.25">
      <c r="B44" s="50" t="s">
        <v>67</v>
      </c>
      <c r="C44" s="18">
        <v>17.488484917526758</v>
      </c>
      <c r="D44" s="19">
        <f t="shared" si="2"/>
        <v>8.8153973924987028E-3</v>
      </c>
      <c r="E44" s="19">
        <f t="shared" si="3"/>
        <v>-4.1115256338626711E-3</v>
      </c>
      <c r="F44" s="19">
        <v>3.7568947207432979E-2</v>
      </c>
      <c r="G44" s="19">
        <v>-2.7712423248906104E-2</v>
      </c>
      <c r="H44" s="4"/>
      <c r="I44" s="4"/>
      <c r="J44" s="4"/>
      <c r="K44" s="4"/>
      <c r="L44" s="3"/>
      <c r="M44" s="5"/>
      <c r="N44" s="4"/>
    </row>
    <row r="45" spans="2:14" x14ac:dyDescent="0.25">
      <c r="B45" s="50" t="s">
        <v>66</v>
      </c>
      <c r="C45" s="18">
        <v>18.11251976739085</v>
      </c>
      <c r="D45" s="19">
        <f t="shared" si="2"/>
        <v>-1.0019386720940604E-2</v>
      </c>
      <c r="E45" s="19">
        <f t="shared" si="3"/>
        <v>1.8878690340181267E-4</v>
      </c>
      <c r="F45" s="19">
        <v>4.5988148279464847E-2</v>
      </c>
      <c r="G45" s="19">
        <v>-5.3545095221711358E-2</v>
      </c>
      <c r="H45" s="4"/>
      <c r="I45" s="4"/>
      <c r="J45" s="4"/>
      <c r="K45" s="4"/>
      <c r="L45" s="3"/>
      <c r="M45" s="5"/>
      <c r="N45" s="4"/>
    </row>
    <row r="46" spans="2:14" x14ac:dyDescent="0.25">
      <c r="B46" s="50" t="s">
        <v>65</v>
      </c>
      <c r="C46" s="18">
        <v>15.301222619776411</v>
      </c>
      <c r="D46" s="19">
        <f t="shared" si="2"/>
        <v>-1.1130587573146111E-2</v>
      </c>
      <c r="E46" s="19">
        <f t="shared" si="3"/>
        <v>2.2410269195718462E-2</v>
      </c>
      <c r="F46" s="19">
        <v>5.3788526634837686E-2</v>
      </c>
      <c r="G46" s="19">
        <v>-6.1605447931091128E-2</v>
      </c>
      <c r="H46" s="4"/>
      <c r="I46" s="4"/>
      <c r="J46" s="4"/>
      <c r="K46" s="4"/>
      <c r="L46" s="3"/>
      <c r="M46" s="5"/>
      <c r="N46" s="4"/>
    </row>
    <row r="47" spans="2:14" x14ac:dyDescent="0.25">
      <c r="B47" s="50" t="s">
        <v>9</v>
      </c>
      <c r="C47" s="18">
        <v>13.072650111248302</v>
      </c>
      <c r="D47" s="19">
        <f t="shared" si="2"/>
        <v>2.1716335004292153E-2</v>
      </c>
      <c r="E47" s="19">
        <f t="shared" si="3"/>
        <v>2.624024731231726E-2</v>
      </c>
      <c r="F47" s="19">
        <v>7.6263058759138413E-2</v>
      </c>
      <c r="G47" s="19">
        <v>-5.0681590630579532E-2</v>
      </c>
      <c r="H47" s="4"/>
      <c r="I47" s="4"/>
      <c r="J47" s="4"/>
      <c r="K47" s="4"/>
      <c r="L47" s="3"/>
      <c r="M47" s="5"/>
      <c r="N47" s="4"/>
    </row>
    <row r="48" spans="2:14" x14ac:dyDescent="0.25">
      <c r="B48" s="50" t="s">
        <v>64</v>
      </c>
      <c r="C48" s="18">
        <v>24.581443256519794</v>
      </c>
      <c r="D48" s="19">
        <f t="shared" si="2"/>
        <v>5.6645060156009341E-2</v>
      </c>
      <c r="E48" s="19">
        <f t="shared" si="3"/>
        <v>-5.1037855496813096E-3</v>
      </c>
      <c r="F48" s="19">
        <v>2.6683648476417909E-2</v>
      </c>
      <c r="G48" s="19">
        <v>2.9182710491254094E-2</v>
      </c>
      <c r="H48" s="4"/>
      <c r="I48" s="4"/>
      <c r="J48" s="4"/>
      <c r="K48" s="4"/>
      <c r="L48" s="3"/>
      <c r="M48" s="5"/>
      <c r="N48" s="4"/>
    </row>
    <row r="49" spans="2:14" x14ac:dyDescent="0.25">
      <c r="B49" s="50" t="s">
        <v>63</v>
      </c>
      <c r="C49" s="18">
        <v>21.439216779186825</v>
      </c>
      <c r="D49" s="19">
        <f t="shared" si="2"/>
        <v>3.5934677665028225E-4</v>
      </c>
      <c r="E49" s="19">
        <f t="shared" si="3"/>
        <v>-2.8198484352338293E-2</v>
      </c>
      <c r="F49" s="19">
        <v>5.553945523741044E-2</v>
      </c>
      <c r="G49" s="19">
        <v>-5.2276689598825699E-2</v>
      </c>
      <c r="H49" s="4"/>
      <c r="I49" s="4"/>
      <c r="J49" s="4"/>
      <c r="K49" s="4"/>
      <c r="L49" s="3"/>
      <c r="M49" s="5"/>
      <c r="N49" s="4"/>
    </row>
    <row r="50" spans="2:14" x14ac:dyDescent="0.25">
      <c r="B50" s="50" t="s">
        <v>62</v>
      </c>
      <c r="C50" s="18">
        <v>12.138025633394655</v>
      </c>
      <c r="D50" s="19">
        <f t="shared" si="2"/>
        <v>-7.2315763581703552E-2</v>
      </c>
      <c r="E50" s="19">
        <f t="shared" si="3"/>
        <v>-3.1889279294628481E-2</v>
      </c>
      <c r="F50" s="19">
        <v>3.2382847843518192E-2</v>
      </c>
      <c r="G50" s="19">
        <v>-0.10141452044066779</v>
      </c>
      <c r="H50" s="4"/>
      <c r="I50" s="4"/>
      <c r="J50" s="4"/>
      <c r="K50" s="4"/>
      <c r="L50" s="3"/>
      <c r="M50" s="5"/>
      <c r="N50" s="4"/>
    </row>
    <row r="51" spans="2:14" x14ac:dyDescent="0.25">
      <c r="B51" s="50" t="s">
        <v>61</v>
      </c>
      <c r="C51" s="18">
        <v>13.009174995285825</v>
      </c>
      <c r="D51" s="19">
        <f t="shared" si="2"/>
        <v>-1.2639036251961611E-2</v>
      </c>
      <c r="E51" s="19">
        <f t="shared" si="3"/>
        <v>-9.3225328138615646E-3</v>
      </c>
      <c r="F51" s="19">
        <v>7.0534237962024404E-2</v>
      </c>
      <c r="G51" s="19">
        <v>-7.7693240687306542E-2</v>
      </c>
      <c r="H51" s="4"/>
      <c r="I51" s="4"/>
      <c r="J51" s="4"/>
      <c r="K51" s="4"/>
      <c r="L51" s="3"/>
      <c r="M51" s="5"/>
      <c r="N51" s="4"/>
    </row>
    <row r="52" spans="2:14" x14ac:dyDescent="0.25">
      <c r="B52" s="50" t="s">
        <v>60</v>
      </c>
      <c r="C52" s="18">
        <v>15.148990713780133</v>
      </c>
      <c r="D52" s="19">
        <f t="shared" si="2"/>
        <v>-1.071303805022028E-2</v>
      </c>
      <c r="E52" s="19">
        <f t="shared" si="3"/>
        <v>1.6526437139337585E-2</v>
      </c>
      <c r="F52" s="19">
        <v>6.5727921965074154E-2</v>
      </c>
      <c r="G52" s="19">
        <v>-7.1726524603339947E-2</v>
      </c>
      <c r="H52" s="4"/>
      <c r="I52" s="4"/>
      <c r="J52" s="4"/>
      <c r="K52" s="4"/>
      <c r="L52" s="3"/>
      <c r="M52" s="5"/>
      <c r="N52" s="4"/>
    </row>
    <row r="53" spans="2:14" x14ac:dyDescent="0.25">
      <c r="B53" s="50" t="s">
        <v>59</v>
      </c>
      <c r="C53" s="18">
        <v>25.557784072497387</v>
      </c>
      <c r="D53" s="19">
        <f t="shared" si="2"/>
        <v>-4.6155241394028046E-3</v>
      </c>
      <c r="E53" s="19">
        <f t="shared" si="3"/>
        <v>2.23953209136399E-2</v>
      </c>
      <c r="F53" s="19">
        <v>-6.9885267707202603E-3</v>
      </c>
      <c r="G53" s="19">
        <v>2.3897031356552301E-3</v>
      </c>
      <c r="H53" s="4"/>
      <c r="I53" s="4"/>
      <c r="J53" s="4"/>
      <c r="K53" s="4"/>
      <c r="L53" s="3"/>
      <c r="M53" s="5"/>
      <c r="N53" s="4"/>
    </row>
    <row r="54" spans="2:14" x14ac:dyDescent="0.25">
      <c r="B54" s="50" t="s">
        <v>58</v>
      </c>
      <c r="C54" s="18">
        <v>14.622497727395801</v>
      </c>
      <c r="D54" s="19">
        <f t="shared" si="2"/>
        <v>6.4907873607635835E-2</v>
      </c>
      <c r="E54" s="19">
        <f t="shared" si="3"/>
        <v>2.27350440576705E-2</v>
      </c>
      <c r="F54" s="19">
        <v>5.4572862846537395E-2</v>
      </c>
      <c r="G54" s="19">
        <v>9.8001865259476073E-3</v>
      </c>
      <c r="H54" s="4"/>
      <c r="I54" s="4"/>
      <c r="J54" s="4"/>
      <c r="K54" s="4"/>
      <c r="L54" s="3"/>
      <c r="M54" s="5"/>
      <c r="N54" s="4"/>
    </row>
    <row r="55" spans="2:14" x14ac:dyDescent="0.25">
      <c r="B55" s="50" t="s">
        <v>57</v>
      </c>
      <c r="C55" s="18">
        <v>13.283637157885813</v>
      </c>
      <c r="D55" s="19">
        <f t="shared" si="2"/>
        <v>6.8936132726866717E-3</v>
      </c>
      <c r="E55" s="19">
        <f t="shared" si="3"/>
        <v>1.718052967547375E-2</v>
      </c>
      <c r="F55" s="19">
        <v>1.7395457577463747E-2</v>
      </c>
      <c r="G55" s="19">
        <v>-1.032228346073305E-2</v>
      </c>
      <c r="H55" s="4"/>
      <c r="I55" s="4"/>
      <c r="J55" s="4"/>
      <c r="K55" s="4"/>
      <c r="L55" s="3"/>
      <c r="M55" s="5"/>
      <c r="N55" s="4"/>
    </row>
    <row r="56" spans="2:14" x14ac:dyDescent="0.25">
      <c r="B56" s="50" t="s">
        <v>56</v>
      </c>
      <c r="C56" s="18">
        <v>17.335664148990514</v>
      </c>
      <c r="D56" s="19">
        <f t="shared" si="2"/>
        <v>-3.5963547073110114E-3</v>
      </c>
      <c r="E56" s="19">
        <f t="shared" si="3"/>
        <v>1.2177258359436208E-2</v>
      </c>
      <c r="F56" s="19">
        <v>4.4730236438618398E-2</v>
      </c>
      <c r="G56" s="19">
        <v>-4.6257482994528698E-2</v>
      </c>
      <c r="H56" s="4"/>
      <c r="I56" s="4"/>
      <c r="J56" s="4"/>
      <c r="K56" s="4"/>
      <c r="L56" s="3"/>
      <c r="M56" s="5"/>
      <c r="N56" s="4"/>
    </row>
    <row r="57" spans="2:14" x14ac:dyDescent="0.25">
      <c r="B57" s="50" t="s">
        <v>55</v>
      </c>
      <c r="C57" s="18">
        <v>18.295832791510662</v>
      </c>
      <c r="D57" s="19">
        <f t="shared" si="2"/>
        <v>4.8244330461045593E-2</v>
      </c>
      <c r="E57" s="19">
        <f t="shared" si="3"/>
        <v>9.3373954736038678E-4</v>
      </c>
      <c r="F57" s="19">
        <v>0.10353096499110581</v>
      </c>
      <c r="G57" s="19">
        <v>-5.0099758216123669E-2</v>
      </c>
      <c r="H57" s="4"/>
      <c r="I57" s="4"/>
      <c r="J57" s="4"/>
      <c r="K57" s="4"/>
      <c r="L57" s="3"/>
      <c r="M57" s="5"/>
      <c r="N57" s="4"/>
    </row>
    <row r="58" spans="2:14" x14ac:dyDescent="0.25">
      <c r="B58" s="50" t="s">
        <v>54</v>
      </c>
      <c r="C58" s="18">
        <v>15.47345122368039</v>
      </c>
      <c r="D58" s="19">
        <f t="shared" si="2"/>
        <v>-8.1162006754259552E-3</v>
      </c>
      <c r="E58" s="19">
        <f t="shared" si="3"/>
        <v>-4.8522106995891878E-3</v>
      </c>
      <c r="F58" s="19">
        <v>-2.6295327274489244E-3</v>
      </c>
      <c r="G58" s="19">
        <v>-5.5011333581803656E-3</v>
      </c>
      <c r="H58" s="4"/>
      <c r="I58" s="4"/>
      <c r="J58" s="4"/>
      <c r="K58" s="4"/>
      <c r="L58" s="3"/>
      <c r="M58" s="5"/>
      <c r="N58" s="4"/>
    </row>
    <row r="59" spans="2:14" x14ac:dyDescent="0.25">
      <c r="B59" s="50" t="s">
        <v>8</v>
      </c>
      <c r="C59" s="18">
        <v>12.794794076766312</v>
      </c>
      <c r="D59" s="19">
        <f t="shared" si="2"/>
        <v>-3.7326911143538477E-2</v>
      </c>
      <c r="E59" s="19">
        <f t="shared" si="3"/>
        <v>-2.4334831297244192E-2</v>
      </c>
      <c r="F59" s="19">
        <v>-2.7914011561851471E-2</v>
      </c>
      <c r="G59" s="19">
        <v>-9.683196439042141E-3</v>
      </c>
      <c r="H59" s="4"/>
      <c r="I59" s="4"/>
      <c r="J59" s="4"/>
      <c r="K59" s="4"/>
      <c r="L59" s="3"/>
      <c r="M59" s="5"/>
      <c r="N59" s="4"/>
    </row>
    <row r="60" spans="2:14" x14ac:dyDescent="0.25">
      <c r="B60" s="50" t="s">
        <v>53</v>
      </c>
      <c r="C60" s="18">
        <v>23.263671201841841</v>
      </c>
      <c r="D60" s="19">
        <f t="shared" si="2"/>
        <v>3.0886479720196869E-2</v>
      </c>
      <c r="E60" s="19">
        <f t="shared" si="3"/>
        <v>-1.44363087198629E-3</v>
      </c>
      <c r="F60" s="19">
        <v>3.9604206904262806E-2</v>
      </c>
      <c r="G60" s="19">
        <v>-8.3856213029626092E-3</v>
      </c>
      <c r="H60" s="4"/>
      <c r="I60" s="4"/>
      <c r="J60" s="4"/>
      <c r="K60" s="4"/>
      <c r="L60" s="3"/>
      <c r="M60" s="5"/>
      <c r="N60" s="4"/>
    </row>
    <row r="61" spans="2:14" x14ac:dyDescent="0.25">
      <c r="B61" s="50" t="s">
        <v>52</v>
      </c>
      <c r="C61" s="18">
        <v>21.431515433197173</v>
      </c>
      <c r="D61" s="19">
        <f t="shared" si="2"/>
        <v>-6.6564062468390972E-2</v>
      </c>
      <c r="E61" s="19">
        <f t="shared" si="3"/>
        <v>1.2323251596852252E-3</v>
      </c>
      <c r="F61" s="19">
        <v>-1.1686810495792344E-4</v>
      </c>
      <c r="G61" s="19">
        <v>-6.6454960828770226E-2</v>
      </c>
      <c r="H61" s="4"/>
      <c r="I61" s="4"/>
      <c r="J61" s="4"/>
      <c r="K61" s="4"/>
      <c r="L61" s="3"/>
      <c r="M61" s="5"/>
      <c r="N61" s="4"/>
    </row>
    <row r="62" spans="2:14" x14ac:dyDescent="0.25">
      <c r="B62" s="50" t="s">
        <v>51</v>
      </c>
      <c r="C62" s="18">
        <v>13.084221071017069</v>
      </c>
      <c r="D62" s="19">
        <f t="shared" si="2"/>
        <v>3.1346690132235233E-2</v>
      </c>
      <c r="E62" s="19">
        <f t="shared" si="3"/>
        <v>-4.8546431459013384E-3</v>
      </c>
      <c r="F62" s="19">
        <v>2.5511334620511361E-2</v>
      </c>
      <c r="G62" s="19">
        <v>5.6901911414595219E-3</v>
      </c>
      <c r="H62" s="4"/>
      <c r="I62" s="4"/>
      <c r="J62" s="4"/>
      <c r="K62" s="4"/>
      <c r="L62" s="3"/>
      <c r="M62" s="5"/>
      <c r="N62" s="4"/>
    </row>
    <row r="63" spans="2:14" x14ac:dyDescent="0.25">
      <c r="B63" s="50" t="s">
        <v>50</v>
      </c>
      <c r="C63" s="18">
        <v>13.175703185492349</v>
      </c>
      <c r="D63" s="19">
        <f t="shared" si="2"/>
        <v>3.8914347815211414E-2</v>
      </c>
      <c r="E63" s="19">
        <f t="shared" si="3"/>
        <v>-4.7844952046902645E-3</v>
      </c>
      <c r="F63" s="19">
        <v>5.6855728604798816E-2</v>
      </c>
      <c r="G63" s="19">
        <v>-1.6976187292160105E-2</v>
      </c>
      <c r="H63" s="4"/>
      <c r="I63" s="4"/>
      <c r="J63" s="4"/>
      <c r="K63" s="4"/>
      <c r="L63" s="3"/>
      <c r="M63" s="5"/>
      <c r="N63" s="4"/>
    </row>
    <row r="64" spans="2:14" x14ac:dyDescent="0.25">
      <c r="B64" s="50" t="s">
        <v>49</v>
      </c>
      <c r="C64" s="18">
        <v>15.313039892816416</v>
      </c>
      <c r="D64" s="19">
        <f t="shared" si="2"/>
        <v>-8.4824967385150662E-2</v>
      </c>
      <c r="E64" s="19">
        <f t="shared" si="3"/>
        <v>-1.4102259502137912E-2</v>
      </c>
      <c r="F64" s="19">
        <v>-3.7297685107577583E-2</v>
      </c>
      <c r="G64" s="19">
        <v>-4.9368617424467187E-2</v>
      </c>
      <c r="H64" s="4"/>
      <c r="I64" s="4"/>
      <c r="J64" s="4"/>
      <c r="K64" s="4"/>
      <c r="L64" s="3"/>
      <c r="M64" s="5"/>
      <c r="N64" s="4"/>
    </row>
    <row r="65" spans="2:14" x14ac:dyDescent="0.25">
      <c r="B65" s="50" t="s">
        <v>48</v>
      </c>
      <c r="C65" s="18">
        <v>25.676293625536445</v>
      </c>
      <c r="D65" s="19">
        <f t="shared" si="2"/>
        <v>3.1557133955868455E-2</v>
      </c>
      <c r="E65" s="19">
        <f t="shared" si="3"/>
        <v>1.0185903130165838E-2</v>
      </c>
      <c r="F65" s="19">
        <v>2.8742685920696065E-2</v>
      </c>
      <c r="G65" s="19">
        <v>2.7358134096024944E-3</v>
      </c>
      <c r="H65" s="4"/>
      <c r="I65" s="4"/>
      <c r="J65" s="4"/>
      <c r="K65" s="4"/>
      <c r="L65" s="3"/>
      <c r="M65" s="5"/>
      <c r="N65" s="4"/>
    </row>
    <row r="66" spans="2:14" x14ac:dyDescent="0.25">
      <c r="B66" s="50" t="s">
        <v>47</v>
      </c>
      <c r="C66" s="18">
        <v>13.731232616262396</v>
      </c>
      <c r="D66" s="19">
        <f t="shared" si="2"/>
        <v>1.0961054922868474E-2</v>
      </c>
      <c r="E66" s="19">
        <f t="shared" si="3"/>
        <v>4.6841176379595435E-3</v>
      </c>
      <c r="F66" s="19">
        <v>4.4184444285410907E-2</v>
      </c>
      <c r="G66" s="19">
        <v>-3.181754865662545E-2</v>
      </c>
      <c r="H66" s="4"/>
      <c r="I66" s="4"/>
      <c r="J66" s="4"/>
      <c r="K66" s="4"/>
      <c r="L66" s="3"/>
      <c r="M66" s="5"/>
      <c r="N66" s="4"/>
    </row>
    <row r="67" spans="2:14" x14ac:dyDescent="0.25">
      <c r="B67" s="50" t="s">
        <v>46</v>
      </c>
      <c r="C67" s="18">
        <v>13.192691842299274</v>
      </c>
      <c r="D67" s="19">
        <f t="shared" si="2"/>
        <v>-1.1960479488239417E-2</v>
      </c>
      <c r="E67" s="19">
        <f t="shared" si="3"/>
        <v>2.0159988486852149E-2</v>
      </c>
      <c r="F67" s="19">
        <v>-3.0427444047818053E-3</v>
      </c>
      <c r="G67" s="19">
        <v>-8.9449522869798903E-3</v>
      </c>
      <c r="H67" s="4"/>
      <c r="I67" s="4"/>
      <c r="J67" s="4"/>
      <c r="K67" s="4"/>
      <c r="L67" s="3"/>
      <c r="M67" s="5"/>
      <c r="N67" s="4"/>
    </row>
    <row r="68" spans="2:14" x14ac:dyDescent="0.25">
      <c r="B68" s="50" t="s">
        <v>45</v>
      </c>
      <c r="C68" s="18">
        <v>17.398234371069812</v>
      </c>
      <c r="D68" s="19">
        <f t="shared" si="2"/>
        <v>1.5051777479249573E-2</v>
      </c>
      <c r="E68" s="19">
        <f t="shared" si="3"/>
        <v>2.6744211233260096E-2</v>
      </c>
      <c r="F68" s="19">
        <v>5.4426361200922813E-2</v>
      </c>
      <c r="G68" s="19">
        <v>-3.7342184500042785E-2</v>
      </c>
      <c r="H68" s="4"/>
      <c r="I68" s="4"/>
      <c r="J68" s="4"/>
      <c r="K68" s="4"/>
      <c r="L68" s="3"/>
      <c r="M68" s="5"/>
      <c r="N68" s="4"/>
    </row>
    <row r="69" spans="2:14" x14ac:dyDescent="0.25">
      <c r="B69" s="50" t="s">
        <v>44</v>
      </c>
      <c r="C69" s="18">
        <v>17.453786545607809</v>
      </c>
      <c r="D69" s="19">
        <f t="shared" si="2"/>
        <v>5.7388667469546295E-2</v>
      </c>
      <c r="E69" s="19">
        <f t="shared" si="3"/>
        <v>3.9811112813047021E-2</v>
      </c>
      <c r="F69" s="19">
        <v>5.518185292112765E-2</v>
      </c>
      <c r="G69" s="19">
        <v>2.0914068435780031E-3</v>
      </c>
      <c r="H69" s="4"/>
      <c r="I69" s="4"/>
      <c r="J69" s="4"/>
      <c r="K69" s="4"/>
      <c r="L69" s="3"/>
      <c r="M69" s="5"/>
      <c r="N69" s="4"/>
    </row>
    <row r="70" spans="2:14" x14ac:dyDescent="0.25">
      <c r="B70" s="50" t="s">
        <v>43</v>
      </c>
      <c r="C70" s="18">
        <v>15.600064477529605</v>
      </c>
      <c r="D70" s="19">
        <f t="shared" si="2"/>
        <v>7.792188750984419E-3</v>
      </c>
      <c r="E70" s="19">
        <f t="shared" si="3"/>
        <v>2.2791255828233936E-2</v>
      </c>
      <c r="F70" s="19">
        <v>-7.954057506873724E-4</v>
      </c>
      <c r="G70" s="19">
        <v>8.5944305611636018E-3</v>
      </c>
      <c r="H70" s="4"/>
      <c r="I70" s="4"/>
      <c r="J70" s="4"/>
      <c r="K70" s="4"/>
      <c r="L70" s="3"/>
      <c r="M70" s="5"/>
      <c r="N70" s="4"/>
    </row>
    <row r="71" spans="2:14" x14ac:dyDescent="0.25">
      <c r="B71" s="50" t="s">
        <v>7</v>
      </c>
      <c r="C71" s="18">
        <v>13.290902410043445</v>
      </c>
      <c r="D71" s="19">
        <f t="shared" si="2"/>
        <v>5.4252482218610343E-2</v>
      </c>
      <c r="E71" s="19">
        <f t="shared" si="3"/>
        <v>4.2928062713569526E-2</v>
      </c>
      <c r="F71" s="19">
        <v>8.7581643615359583E-2</v>
      </c>
      <c r="G71" s="19">
        <v>-3.0645204056548914E-2</v>
      </c>
      <c r="H71" s="4"/>
      <c r="I71" s="4"/>
      <c r="J71" s="4"/>
      <c r="K71" s="4"/>
      <c r="L71" s="3"/>
      <c r="M71" s="5"/>
      <c r="N71" s="4"/>
    </row>
    <row r="72" spans="2:14" x14ac:dyDescent="0.25">
      <c r="B72" s="50" t="s">
        <v>42</v>
      </c>
      <c r="C72" s="18">
        <v>22.566666320190816</v>
      </c>
      <c r="D72" s="19">
        <f t="shared" si="2"/>
        <v>6.3290965151070466E-3</v>
      </c>
      <c r="E72" s="19">
        <f t="shared" si="3"/>
        <v>1.8312347869833601E-2</v>
      </c>
      <c r="F72" s="19">
        <v>6.4890880149357733E-2</v>
      </c>
      <c r="G72" s="19">
        <v>-5.4993224870173885E-2</v>
      </c>
      <c r="H72" s="4"/>
      <c r="I72" s="4"/>
      <c r="J72" s="4"/>
      <c r="K72" s="4"/>
      <c r="L72" s="3"/>
      <c r="M72" s="5"/>
      <c r="N72" s="4"/>
    </row>
    <row r="73" spans="2:14" x14ac:dyDescent="0.25">
      <c r="B73" s="50" t="s">
        <v>41</v>
      </c>
      <c r="C73" s="18">
        <v>22.959813921318446</v>
      </c>
      <c r="D73" s="19">
        <f t="shared" si="2"/>
        <v>6.8202609406991188E-2</v>
      </c>
      <c r="E73" s="19">
        <f t="shared" si="3"/>
        <v>8.5244521444078902E-3</v>
      </c>
      <c r="F73" s="19">
        <v>6.2729291029684164E-2</v>
      </c>
      <c r="G73" s="19">
        <v>5.1502470323403493E-3</v>
      </c>
      <c r="H73" s="4"/>
      <c r="I73" s="4"/>
      <c r="J73" s="4"/>
      <c r="K73" s="4"/>
      <c r="L73" s="3"/>
      <c r="M73" s="5"/>
      <c r="N73" s="4"/>
    </row>
    <row r="74" spans="2:14" x14ac:dyDescent="0.25">
      <c r="B74" s="50" t="s">
        <v>40</v>
      </c>
      <c r="C74" s="18">
        <v>12.686540031790338</v>
      </c>
      <c r="D74" s="19">
        <f t="shared" si="2"/>
        <v>-1.9594662312597433E-2</v>
      </c>
      <c r="E74" s="19">
        <f t="shared" si="3"/>
        <v>-1.5171549020804939E-2</v>
      </c>
      <c r="F74" s="19">
        <v>7.4166224030056904E-2</v>
      </c>
      <c r="G74" s="19">
        <v>-8.7287129538371144E-2</v>
      </c>
      <c r="H74" s="4"/>
      <c r="I74" s="4"/>
      <c r="J74" s="4"/>
      <c r="K74" s="4"/>
      <c r="L74" s="3"/>
      <c r="M74" s="5"/>
      <c r="N74" s="4"/>
    </row>
    <row r="75" spans="2:14" x14ac:dyDescent="0.25">
      <c r="B75" s="50" t="s">
        <v>39</v>
      </c>
      <c r="C75" s="18">
        <v>12.682184256286613</v>
      </c>
      <c r="D75" s="19">
        <f t="shared" si="2"/>
        <v>-2.3034590661170085E-2</v>
      </c>
      <c r="E75" s="19">
        <f t="shared" si="3"/>
        <v>-4.8446049375712548E-3</v>
      </c>
      <c r="F75" s="19">
        <v>5.2425050960775099E-2</v>
      </c>
      <c r="G75" s="19">
        <v>-7.170072733735966E-2</v>
      </c>
      <c r="H75" s="4"/>
      <c r="I75" s="4"/>
      <c r="J75" s="4"/>
      <c r="K75" s="4"/>
      <c r="L75" s="3"/>
      <c r="M75" s="5"/>
      <c r="N75" s="4"/>
    </row>
    <row r="76" spans="2:14" x14ac:dyDescent="0.25">
      <c r="B76" s="50" t="s">
        <v>38</v>
      </c>
      <c r="C76" s="18">
        <v>16.732361949455516</v>
      </c>
      <c r="D76" s="19">
        <f t="shared" si="2"/>
        <v>-2.8853940886472973E-3</v>
      </c>
      <c r="E76" s="19">
        <f t="shared" si="3"/>
        <v>1.7636368554348358E-2</v>
      </c>
      <c r="F76" s="19">
        <v>8.2045082257197421E-2</v>
      </c>
      <c r="G76" s="19">
        <v>-7.8490700376989686E-2</v>
      </c>
      <c r="H76" s="4"/>
      <c r="I76" s="4"/>
      <c r="J76" s="4"/>
      <c r="K76" s="4"/>
      <c r="L76" s="3"/>
      <c r="M76" s="5"/>
      <c r="N76" s="4"/>
    </row>
    <row r="77" spans="2:14" x14ac:dyDescent="0.25">
      <c r="B77" s="50" t="s">
        <v>37</v>
      </c>
      <c r="C77" s="18">
        <v>24.890810969501679</v>
      </c>
      <c r="D77" s="19">
        <f t="shared" si="2"/>
        <v>1.1386169937103618E-2</v>
      </c>
      <c r="E77" s="19">
        <f t="shared" si="3"/>
        <v>1.8780733922663773E-2</v>
      </c>
      <c r="F77" s="19">
        <v>9.6827828656387283E-2</v>
      </c>
      <c r="G77" s="19">
        <v>-7.7898879374668661E-2</v>
      </c>
      <c r="H77" s="4"/>
      <c r="I77" s="4"/>
      <c r="J77" s="4"/>
      <c r="K77" s="4"/>
      <c r="L77" s="3"/>
      <c r="M77" s="5"/>
      <c r="N77" s="4"/>
    </row>
    <row r="78" spans="2:14" x14ac:dyDescent="0.25">
      <c r="B78" s="50" t="s">
        <v>36</v>
      </c>
      <c r="C78" s="18">
        <v>13.58235566978396</v>
      </c>
      <c r="D78" s="19">
        <f t="shared" ref="D78:D96" si="4">C78/C90-1</f>
        <v>4.4408329814588754E-2</v>
      </c>
      <c r="E78" s="19">
        <f t="shared" ref="E78:E94" si="5">AVERAGE(D78:D80)</f>
        <v>2.9448413029757942E-2</v>
      </c>
      <c r="F78" s="19">
        <v>0.10221498530509754</v>
      </c>
      <c r="G78" s="19">
        <v>-5.2445898723203932E-2</v>
      </c>
      <c r="H78" s="4"/>
      <c r="I78" s="4"/>
      <c r="J78" s="4"/>
      <c r="K78" s="4"/>
      <c r="L78" s="3"/>
      <c r="M78" s="5"/>
      <c r="N78" s="4"/>
    </row>
    <row r="79" spans="2:14" x14ac:dyDescent="0.25">
      <c r="B79" s="50" t="s">
        <v>35</v>
      </c>
      <c r="C79" s="18">
        <v>13.352392863259199</v>
      </c>
      <c r="D79" s="19">
        <f t="shared" si="4"/>
        <v>5.4770201629894544E-4</v>
      </c>
      <c r="E79" s="19">
        <f t="shared" si="5"/>
        <v>1.5293808178397908E-2</v>
      </c>
      <c r="F79" s="19">
        <v>0.12294835302578888</v>
      </c>
      <c r="G79" s="19">
        <v>-0.10899935930239446</v>
      </c>
      <c r="H79" s="4"/>
      <c r="I79" s="4"/>
      <c r="J79" s="4"/>
      <c r="K79" s="4"/>
      <c r="L79" s="3"/>
      <c r="M79" s="5"/>
      <c r="N79" s="4"/>
    </row>
    <row r="80" spans="2:14" x14ac:dyDescent="0.25">
      <c r="B80" s="50" t="s">
        <v>34</v>
      </c>
      <c r="C80" s="18">
        <v>17.140243243823569</v>
      </c>
      <c r="D80" s="19">
        <f t="shared" si="4"/>
        <v>4.3389207258386131E-2</v>
      </c>
      <c r="E80" s="19">
        <f t="shared" si="5"/>
        <v>4.0700459943247967E-2</v>
      </c>
      <c r="F80" s="19">
        <v>0.15014282184738281</v>
      </c>
      <c r="G80" s="19">
        <v>-9.2817702776709754E-2</v>
      </c>
      <c r="H80" s="4"/>
      <c r="I80" s="4"/>
      <c r="J80" s="4"/>
      <c r="K80" s="4"/>
      <c r="L80" s="3"/>
      <c r="M80" s="5"/>
      <c r="N80" s="4"/>
    </row>
    <row r="81" spans="2:14" x14ac:dyDescent="0.25">
      <c r="B81" s="50" t="s">
        <v>33</v>
      </c>
      <c r="C81" s="18">
        <v>16.506500478557939</v>
      </c>
      <c r="D81" s="19">
        <f t="shared" si="4"/>
        <v>1.9445152605086502E-3</v>
      </c>
      <c r="E81" s="19">
        <f t="shared" si="5"/>
        <v>4.5683972493338963E-2</v>
      </c>
      <c r="F81" s="19">
        <v>9.0594156443838392E-2</v>
      </c>
      <c r="G81" s="19">
        <v>-8.1285637429412305E-2</v>
      </c>
      <c r="H81" s="4"/>
      <c r="I81" s="4"/>
      <c r="J81" s="4"/>
      <c r="K81" s="4"/>
      <c r="L81" s="3"/>
      <c r="M81" s="5"/>
      <c r="N81" s="4"/>
    </row>
    <row r="82" spans="2:14" x14ac:dyDescent="0.25">
      <c r="B82" s="50" t="s">
        <v>32</v>
      </c>
      <c r="C82" s="18">
        <v>15.479445714759581</v>
      </c>
      <c r="D82" s="19">
        <f t="shared" si="4"/>
        <v>7.6767657310849113E-2</v>
      </c>
      <c r="E82" s="19">
        <f t="shared" si="5"/>
        <v>4.3356603519355552E-2</v>
      </c>
      <c r="F82" s="19">
        <v>0.18336016712107228</v>
      </c>
      <c r="G82" s="19">
        <v>-9.0076134698318877E-2</v>
      </c>
      <c r="H82" s="4"/>
      <c r="I82" s="4"/>
      <c r="J82" s="4"/>
      <c r="K82" s="4"/>
      <c r="L82" s="3"/>
      <c r="M82" s="5"/>
      <c r="N82" s="4"/>
    </row>
    <row r="83" spans="2:14" x14ac:dyDescent="0.25">
      <c r="B83" s="50" t="s">
        <v>6</v>
      </c>
      <c r="C83" s="18">
        <v>12.606944384018473</v>
      </c>
      <c r="D83" s="19">
        <f t="shared" si="4"/>
        <v>5.8339744908659119E-2</v>
      </c>
      <c r="E83" s="19">
        <f t="shared" si="5"/>
        <v>5.9697905112896894E-3</v>
      </c>
      <c r="F83" s="19">
        <v>0.13999733433486772</v>
      </c>
      <c r="G83" s="19">
        <v>-7.1629631900719581E-2</v>
      </c>
      <c r="H83" s="4"/>
      <c r="I83" s="4"/>
      <c r="J83" s="4"/>
      <c r="K83" s="4"/>
      <c r="L83" s="3"/>
      <c r="M83" s="5"/>
      <c r="N83" s="4"/>
    </row>
    <row r="84" spans="2:14" x14ac:dyDescent="0.25">
      <c r="B84" s="50" t="s">
        <v>3</v>
      </c>
      <c r="C84" s="18">
        <v>22.424737989131614</v>
      </c>
      <c r="D84" s="19">
        <f t="shared" si="4"/>
        <v>-5.0375916614415761E-3</v>
      </c>
      <c r="E84" s="19">
        <f t="shared" si="5"/>
        <v>7.7780420372152159E-3</v>
      </c>
      <c r="F84" s="19">
        <v>8.0518333761138594E-2</v>
      </c>
      <c r="G84" s="19">
        <v>-7.9180447706769574E-2</v>
      </c>
      <c r="H84" s="4"/>
      <c r="I84" s="4"/>
      <c r="J84" s="4"/>
      <c r="K84" s="4"/>
      <c r="L84" s="3"/>
      <c r="M84" s="5"/>
      <c r="N84" s="4"/>
    </row>
    <row r="85" spans="2:14" x14ac:dyDescent="0.25">
      <c r="B85" s="50" t="s">
        <v>31</v>
      </c>
      <c r="C85" s="18">
        <v>21.493875524292626</v>
      </c>
      <c r="D85" s="19">
        <f t="shared" si="4"/>
        <v>-3.5392781713348476E-2</v>
      </c>
      <c r="E85" s="19">
        <f t="shared" si="5"/>
        <v>9.9387382845612295E-3</v>
      </c>
      <c r="F85" s="19">
        <v>2.0602016513483923E-2</v>
      </c>
      <c r="G85" s="19">
        <v>-5.4864479317920489E-2</v>
      </c>
      <c r="H85" s="4"/>
      <c r="I85" s="4"/>
      <c r="J85" s="4"/>
      <c r="K85" s="4"/>
      <c r="L85" s="3"/>
      <c r="M85" s="5"/>
      <c r="N85" s="4"/>
    </row>
    <row r="86" spans="2:14" x14ac:dyDescent="0.25">
      <c r="B86" s="50" t="s">
        <v>30</v>
      </c>
      <c r="C86" s="18">
        <v>12.940096860055426</v>
      </c>
      <c r="D86" s="19">
        <f t="shared" si="4"/>
        <v>6.37644994864357E-2</v>
      </c>
      <c r="E86" s="19">
        <f t="shared" si="5"/>
        <v>2.1078031114508195E-2</v>
      </c>
      <c r="F86" s="19">
        <v>8.1065549891671917E-2</v>
      </c>
      <c r="G86" s="19">
        <v>-1.6003701539624271E-2</v>
      </c>
      <c r="H86" s="4"/>
      <c r="I86" s="4"/>
      <c r="J86" s="4"/>
      <c r="K86" s="4"/>
      <c r="L86" s="3"/>
      <c r="M86" s="5"/>
      <c r="N86" s="4"/>
    </row>
    <row r="87" spans="2:14" x14ac:dyDescent="0.25">
      <c r="B87" s="50" t="s">
        <v>29</v>
      </c>
      <c r="C87" s="18">
        <v>12.981200905433688</v>
      </c>
      <c r="D87" s="19">
        <f t="shared" si="4"/>
        <v>1.444497080596463E-3</v>
      </c>
      <c r="E87" s="19">
        <f t="shared" si="5"/>
        <v>1.3711114823272955E-2</v>
      </c>
      <c r="F87" s="19">
        <v>5.7487449563426107E-2</v>
      </c>
      <c r="G87" s="19">
        <v>-5.2996328709117302E-2</v>
      </c>
      <c r="H87" s="4"/>
      <c r="I87" s="4"/>
      <c r="J87" s="4"/>
      <c r="K87" s="4"/>
      <c r="L87" s="3"/>
      <c r="M87" s="5"/>
      <c r="N87" s="4"/>
    </row>
    <row r="88" spans="2:14" x14ac:dyDescent="0.25">
      <c r="B88" s="50" t="s">
        <v>28</v>
      </c>
      <c r="C88" s="18">
        <v>16.780781116090768</v>
      </c>
      <c r="D88" s="19">
        <f t="shared" si="4"/>
        <v>-1.9749032235075736E-3</v>
      </c>
      <c r="E88" s="19">
        <f t="shared" si="5"/>
        <v>1.8682200509303509E-2</v>
      </c>
      <c r="F88" s="19">
        <v>5.1019648782855143E-3</v>
      </c>
      <c r="G88" s="19">
        <v>-7.0409454454202214E-3</v>
      </c>
      <c r="H88" s="4"/>
      <c r="I88" s="4"/>
      <c r="J88" s="4"/>
      <c r="K88" s="4"/>
      <c r="L88" s="3"/>
      <c r="M88" s="5"/>
      <c r="N88" s="4"/>
    </row>
    <row r="89" spans="2:14" x14ac:dyDescent="0.25">
      <c r="B89" s="50" t="s">
        <v>27</v>
      </c>
      <c r="C89" s="18">
        <v>24.610590602647449</v>
      </c>
      <c r="D89" s="19">
        <f t="shared" si="4"/>
        <v>4.1663750612729977E-2</v>
      </c>
      <c r="E89" s="19">
        <f t="shared" si="5"/>
        <v>5.4055899320991196E-2</v>
      </c>
      <c r="F89" s="19">
        <v>8.1811083402970608E-2</v>
      </c>
      <c r="G89" s="19">
        <v>-3.7111223397667259E-2</v>
      </c>
      <c r="H89" s="4"/>
      <c r="I89" s="4"/>
      <c r="J89" s="4"/>
      <c r="K89" s="4"/>
      <c r="L89" s="3"/>
      <c r="M89" s="5"/>
      <c r="N89" s="4"/>
    </row>
    <row r="90" spans="2:14" x14ac:dyDescent="0.25">
      <c r="B90" s="50" t="s">
        <v>26</v>
      </c>
      <c r="C90" s="18">
        <v>13.004832767079904</v>
      </c>
      <c r="D90" s="19">
        <f t="shared" si="4"/>
        <v>1.6357754138688119E-2</v>
      </c>
      <c r="E90" s="19">
        <f t="shared" si="5"/>
        <v>6.2974024124970704E-2</v>
      </c>
      <c r="F90" s="19">
        <v>-1.1744701970110016E-3</v>
      </c>
      <c r="G90" s="19">
        <v>1.7552839622709149E-2</v>
      </c>
      <c r="H90" s="4"/>
      <c r="I90" s="4"/>
      <c r="J90" s="4"/>
      <c r="K90" s="4"/>
      <c r="L90" s="3"/>
      <c r="M90" s="5"/>
      <c r="N90" s="4"/>
    </row>
    <row r="91" spans="2:14" x14ac:dyDescent="0.25">
      <c r="B91" s="50" t="s">
        <v>25</v>
      </c>
      <c r="C91" s="18">
        <v>13.345083733990414</v>
      </c>
      <c r="D91" s="19">
        <f t="shared" si="4"/>
        <v>0.10414619321155549</v>
      </c>
      <c r="E91" s="19">
        <f t="shared" si="5"/>
        <v>8.8294695930950517E-2</v>
      </c>
      <c r="F91" s="19">
        <v>6.6746388853293093E-2</v>
      </c>
      <c r="G91" s="19">
        <v>3.5059696239952531E-2</v>
      </c>
      <c r="H91" s="4"/>
      <c r="I91" s="4"/>
      <c r="J91" s="4"/>
      <c r="K91" s="4"/>
      <c r="L91" s="3"/>
      <c r="M91" s="5"/>
      <c r="N91" s="4"/>
    </row>
    <row r="92" spans="2:14" x14ac:dyDescent="0.25">
      <c r="B92" s="50" t="s">
        <v>24</v>
      </c>
      <c r="C92" s="18">
        <v>16.427468412157861</v>
      </c>
      <c r="D92" s="19">
        <f t="shared" si="4"/>
        <v>6.8418125024668486E-2</v>
      </c>
      <c r="E92" s="19">
        <f t="shared" si="5"/>
        <v>9.0366879218972393E-2</v>
      </c>
      <c r="F92" s="19">
        <v>0.15430791731444038</v>
      </c>
      <c r="G92" s="19">
        <v>-7.4408042257562257E-2</v>
      </c>
      <c r="H92" s="4"/>
      <c r="I92" s="4"/>
      <c r="J92" s="4"/>
      <c r="K92" s="4"/>
      <c r="L92" s="3"/>
      <c r="M92" s="5"/>
      <c r="N92" s="4"/>
    </row>
    <row r="93" spans="2:14" x14ac:dyDescent="0.25">
      <c r="B93" s="50" t="s">
        <v>23</v>
      </c>
      <c r="C93" s="18">
        <v>16.474465628734141</v>
      </c>
      <c r="D93" s="19">
        <f t="shared" si="4"/>
        <v>9.2319769556627573E-2</v>
      </c>
      <c r="E93" s="19">
        <f t="shared" si="5"/>
        <v>8.1401849664579709E-2</v>
      </c>
      <c r="F93" s="19">
        <v>0.17839696245313097</v>
      </c>
      <c r="G93" s="19">
        <v>-7.3046007108938715E-2</v>
      </c>
      <c r="H93" s="4"/>
      <c r="I93" s="4"/>
      <c r="J93" s="4"/>
      <c r="K93" s="4"/>
      <c r="L93" s="3"/>
      <c r="M93" s="5"/>
      <c r="N93" s="4"/>
    </row>
    <row r="94" spans="2:14" x14ac:dyDescent="0.25">
      <c r="B94" s="50" t="s">
        <v>22</v>
      </c>
      <c r="C94" s="18">
        <v>14.375845717188795</v>
      </c>
      <c r="D94" s="19">
        <f t="shared" si="4"/>
        <v>0.11036274307562111</v>
      </c>
      <c r="E94" s="19">
        <f t="shared" si="5"/>
        <v>6.2451514169285481E-2</v>
      </c>
      <c r="F94" s="19">
        <v>0.1949254125542792</v>
      </c>
      <c r="G94" s="19">
        <v>-7.0768157234095685E-2</v>
      </c>
      <c r="H94" s="4"/>
      <c r="I94" s="4"/>
      <c r="J94" s="4"/>
      <c r="K94" s="4"/>
      <c r="L94" s="3"/>
      <c r="M94" s="5"/>
      <c r="N94" s="4"/>
    </row>
    <row r="95" spans="2:14" x14ac:dyDescent="0.25">
      <c r="B95" s="50" t="s">
        <v>5</v>
      </c>
      <c r="C95" s="18">
        <v>11.912001268653597</v>
      </c>
      <c r="D95" s="19">
        <f t="shared" si="4"/>
        <v>4.1523036361490462E-2</v>
      </c>
      <c r="E95" s="19"/>
      <c r="F95" s="19">
        <v>0.12676893724650129</v>
      </c>
      <c r="G95" s="19">
        <v>-7.5655174780844603E-2</v>
      </c>
      <c r="H95" s="4"/>
      <c r="I95" s="4"/>
      <c r="J95" s="4"/>
      <c r="K95" s="4"/>
      <c r="L95" s="3"/>
      <c r="M95" s="5"/>
      <c r="N95" s="4"/>
    </row>
    <row r="96" spans="2:14" x14ac:dyDescent="0.25">
      <c r="B96" s="50" t="s">
        <v>2</v>
      </c>
      <c r="C96" s="18">
        <v>22.538276623513489</v>
      </c>
      <c r="D96" s="19">
        <f t="shared" si="4"/>
        <v>3.5468763070744869E-2</v>
      </c>
      <c r="E96" s="19"/>
      <c r="F96" s="19">
        <v>0.15715611283804276</v>
      </c>
      <c r="G96" s="19">
        <v>-0.10516070253377219</v>
      </c>
      <c r="H96" s="4"/>
      <c r="I96" s="4"/>
      <c r="J96" s="4"/>
      <c r="K96" s="4"/>
      <c r="L96" s="3"/>
      <c r="M96" s="5"/>
      <c r="N96" s="4"/>
    </row>
    <row r="97" spans="2:14" x14ac:dyDescent="0.25">
      <c r="B97" s="50" t="s">
        <v>21</v>
      </c>
      <c r="C97" s="18">
        <v>22.282515739899129</v>
      </c>
      <c r="D97" s="19"/>
      <c r="E97" s="19"/>
      <c r="F97" s="19"/>
      <c r="G97" s="19"/>
      <c r="H97" s="4"/>
      <c r="I97" s="4"/>
      <c r="J97" s="4"/>
      <c r="K97" s="4"/>
      <c r="L97" s="3"/>
      <c r="M97" s="5"/>
      <c r="N97" s="4"/>
    </row>
    <row r="98" spans="2:14" x14ac:dyDescent="0.25">
      <c r="B98" s="50" t="s">
        <v>20</v>
      </c>
      <c r="C98" s="18">
        <v>12.164437585859133</v>
      </c>
      <c r="D98" s="19"/>
      <c r="E98" s="19"/>
      <c r="F98" s="19"/>
      <c r="G98" s="19"/>
      <c r="H98" s="4"/>
      <c r="I98" s="4"/>
      <c r="J98" s="4"/>
      <c r="K98" s="4"/>
      <c r="L98" s="3"/>
      <c r="M98" s="5"/>
      <c r="N98" s="4"/>
    </row>
    <row r="99" spans="2:14" x14ac:dyDescent="0.25">
      <c r="B99" s="50" t="s">
        <v>19</v>
      </c>
      <c r="C99" s="18">
        <v>12.962476645761587</v>
      </c>
      <c r="D99" s="19"/>
      <c r="E99" s="19"/>
      <c r="F99" s="19"/>
      <c r="G99" s="19"/>
      <c r="H99" s="4"/>
      <c r="I99" s="4"/>
      <c r="J99" s="4"/>
      <c r="K99" s="4"/>
      <c r="L99" s="3"/>
      <c r="M99" s="5"/>
      <c r="N99" s="4"/>
    </row>
    <row r="100" spans="2:14" x14ac:dyDescent="0.25">
      <c r="B100" s="50" t="s">
        <v>18</v>
      </c>
      <c r="C100" s="18">
        <v>16.813987113441119</v>
      </c>
      <c r="D100" s="19"/>
      <c r="E100" s="19"/>
      <c r="F100" s="19"/>
      <c r="G100" s="19"/>
      <c r="H100" s="4"/>
      <c r="I100" s="4"/>
      <c r="J100" s="4"/>
      <c r="K100" s="4"/>
      <c r="L100" s="3"/>
      <c r="M100" s="5"/>
      <c r="N100" s="4"/>
    </row>
    <row r="101" spans="2:14" x14ac:dyDescent="0.25">
      <c r="B101" s="50" t="s">
        <v>17</v>
      </c>
      <c r="C101" s="18">
        <v>23.626233118096838</v>
      </c>
      <c r="D101" s="19"/>
      <c r="E101" s="19"/>
      <c r="F101" s="19"/>
      <c r="G101" s="19"/>
      <c r="H101" s="4"/>
      <c r="I101" s="4"/>
      <c r="J101" s="4"/>
      <c r="K101" s="4"/>
      <c r="L101" s="3"/>
      <c r="M101" s="5"/>
      <c r="N101" s="4"/>
    </row>
    <row r="102" spans="2:14" x14ac:dyDescent="0.25">
      <c r="B102" s="50" t="s">
        <v>16</v>
      </c>
      <c r="C102" s="18">
        <v>12.795526687451551</v>
      </c>
      <c r="D102" s="19"/>
      <c r="E102" s="19"/>
      <c r="F102" s="19"/>
      <c r="G102" s="19"/>
      <c r="H102" s="4"/>
      <c r="I102" s="4"/>
      <c r="J102" s="4"/>
      <c r="K102" s="4"/>
      <c r="L102" s="3"/>
      <c r="M102" s="5"/>
      <c r="N102" s="4"/>
    </row>
    <row r="103" spans="2:14" x14ac:dyDescent="0.25">
      <c r="B103" s="50" t="s">
        <v>15</v>
      </c>
      <c r="C103" s="18">
        <v>12.086337675244318</v>
      </c>
      <c r="D103" s="19"/>
      <c r="E103" s="19"/>
      <c r="F103" s="19"/>
      <c r="G103" s="19"/>
      <c r="H103" s="4"/>
      <c r="I103" s="4"/>
      <c r="J103" s="4"/>
      <c r="K103" s="4"/>
      <c r="L103" s="3"/>
      <c r="M103" s="5"/>
      <c r="N103" s="4"/>
    </row>
    <row r="104" spans="2:14" x14ac:dyDescent="0.25">
      <c r="B104" s="50" t="s">
        <v>14</v>
      </c>
      <c r="C104" s="18">
        <v>15.375505176663461</v>
      </c>
      <c r="D104" s="19"/>
      <c r="E104" s="19"/>
      <c r="F104" s="19"/>
      <c r="G104" s="19"/>
      <c r="H104" s="4"/>
      <c r="I104" s="4"/>
      <c r="J104" s="4"/>
      <c r="K104" s="4"/>
      <c r="L104" s="3"/>
      <c r="M104" s="5"/>
      <c r="N104" s="4"/>
    </row>
    <row r="105" spans="2:14" x14ac:dyDescent="0.25">
      <c r="B105" s="50" t="s">
        <v>13</v>
      </c>
      <c r="C105" s="18">
        <v>15.082090508552383</v>
      </c>
      <c r="D105" s="19"/>
      <c r="E105" s="19"/>
      <c r="F105" s="19"/>
      <c r="G105" s="19"/>
      <c r="H105" s="4"/>
      <c r="I105" s="4"/>
      <c r="J105" s="4"/>
      <c r="K105" s="4"/>
      <c r="L105" s="3"/>
      <c r="M105" s="5"/>
      <c r="N105" s="4"/>
    </row>
    <row r="106" spans="2:14" x14ac:dyDescent="0.25">
      <c r="B106" s="50" t="s">
        <v>12</v>
      </c>
      <c r="C106" s="18">
        <v>12.946981341762951</v>
      </c>
      <c r="D106" s="19"/>
      <c r="E106" s="19"/>
      <c r="F106" s="19"/>
      <c r="G106" s="19"/>
      <c r="H106" s="4"/>
      <c r="I106" s="4"/>
      <c r="J106" s="4"/>
      <c r="K106" s="4"/>
      <c r="L106" s="3"/>
      <c r="M106" s="5"/>
      <c r="N106" s="4"/>
    </row>
    <row r="107" spans="2:14" x14ac:dyDescent="0.25">
      <c r="B107" s="50" t="s">
        <v>4</v>
      </c>
      <c r="C107" s="18">
        <v>11.437098223259264</v>
      </c>
      <c r="D107" s="19"/>
      <c r="E107" s="19"/>
      <c r="F107" s="19"/>
      <c r="G107" s="19"/>
      <c r="H107" s="4"/>
      <c r="I107" s="4"/>
      <c r="J107" s="4"/>
      <c r="K107" s="4"/>
      <c r="L107" s="3"/>
      <c r="M107" s="5"/>
      <c r="N107" s="4"/>
    </row>
    <row r="108" spans="2:14" x14ac:dyDescent="0.25">
      <c r="B108" s="50" t="s">
        <v>1</v>
      </c>
      <c r="C108" s="18">
        <v>21.7662544997252</v>
      </c>
      <c r="D108" s="19"/>
      <c r="E108" s="19"/>
      <c r="F108" s="19"/>
      <c r="G108" s="19"/>
      <c r="H108" s="4"/>
      <c r="I108" s="4"/>
      <c r="J108" s="4"/>
      <c r="K108" s="4"/>
      <c r="L108" s="3"/>
      <c r="M108" s="5"/>
      <c r="N108" s="4"/>
    </row>
    <row r="109" spans="2:14" x14ac:dyDescent="0.25">
      <c r="N109" s="4"/>
    </row>
    <row r="110" spans="2:14" x14ac:dyDescent="0.25">
      <c r="N110" s="4"/>
    </row>
  </sheetData>
  <sortState ref="I9:J15">
    <sortCondition descending="1" ref="I9:I15"/>
  </sortState>
  <mergeCells count="1">
    <mergeCell ref="I18:P18"/>
  </mergeCells>
  <pageMargins left="0.7" right="0.7" top="0.75" bottom="0.75" header="0.3" footer="0.3"/>
  <pageSetup scale="4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0"/>
  <sheetViews>
    <sheetView showGridLines="0" zoomScale="70" zoomScaleNormal="70" workbookViewId="0">
      <selection activeCell="I19" sqref="I19"/>
    </sheetView>
  </sheetViews>
  <sheetFormatPr defaultRowHeight="15" x14ac:dyDescent="0.25"/>
  <cols>
    <col min="1" max="1" width="13.7109375" customWidth="1"/>
    <col min="2" max="2" width="16.7109375" customWidth="1"/>
    <col min="3" max="3" width="16.42578125" customWidth="1"/>
    <col min="4" max="4" width="15.85546875" customWidth="1"/>
    <col min="5" max="5" width="15.7109375" customWidth="1"/>
    <col min="6" max="6" width="17.28515625" customWidth="1"/>
    <col min="7" max="7" width="17.42578125" customWidth="1"/>
    <col min="8" max="8" width="13.7109375" customWidth="1"/>
    <col min="9" max="9" width="36.85546875" customWidth="1"/>
    <col min="10" max="10" width="33.140625" bestFit="1" customWidth="1"/>
    <col min="11" max="11" width="32.85546875" bestFit="1" customWidth="1"/>
    <col min="12" max="16" width="33.140625" bestFit="1" customWidth="1"/>
  </cols>
  <sheetData>
    <row r="1" spans="1:16" s="46" customFormat="1" ht="106.5" customHeight="1" x14ac:dyDescent="0.45">
      <c r="A1" s="45"/>
    </row>
    <row r="2" spans="1:16" ht="9" customHeight="1" x14ac:dyDescent="0.25"/>
    <row r="3" spans="1:16" s="14" customFormat="1" ht="30" customHeight="1" x14ac:dyDescent="0.45">
      <c r="A3" s="13"/>
      <c r="B3" s="21" t="s">
        <v>111</v>
      </c>
    </row>
    <row r="4" spans="1:16" ht="231.75" customHeight="1" x14ac:dyDescent="0.25"/>
    <row r="5" spans="1:16" ht="30" customHeight="1" x14ac:dyDescent="0.25">
      <c r="A5" s="11"/>
      <c r="B5" s="25" t="s">
        <v>109</v>
      </c>
    </row>
    <row r="6" spans="1:16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94</v>
      </c>
      <c r="H6" s="2"/>
      <c r="I6" s="54" t="s">
        <v>130</v>
      </c>
      <c r="J6" s="54" t="s">
        <v>131</v>
      </c>
      <c r="K6" s="54" t="s">
        <v>132</v>
      </c>
      <c r="L6" s="54" t="s">
        <v>133</v>
      </c>
      <c r="M6" s="54" t="s">
        <v>134</v>
      </c>
      <c r="N6" s="54" t="s">
        <v>135</v>
      </c>
      <c r="O6" s="54" t="s">
        <v>136</v>
      </c>
      <c r="P6" s="54" t="s">
        <v>137</v>
      </c>
    </row>
    <row r="7" spans="1:16" x14ac:dyDescent="0.25">
      <c r="A7" s="3"/>
      <c r="B7" s="50" t="s">
        <v>115</v>
      </c>
      <c r="C7" s="18">
        <v>16.848714272572181</v>
      </c>
      <c r="D7" s="19">
        <f t="shared" ref="D7:D12" si="0">C7/C19-1</f>
        <v>7.3003303427482624E-2</v>
      </c>
      <c r="E7" s="19">
        <f>AVERAGE(D7:D9)</f>
        <v>8.7838315190012103E-2</v>
      </c>
      <c r="F7" s="19">
        <v>6.6360647313033816E-2</v>
      </c>
      <c r="G7" s="19">
        <v>6.229277244229614E-3</v>
      </c>
      <c r="H7" s="31"/>
      <c r="I7" s="32">
        <v>39892</v>
      </c>
      <c r="J7" s="32">
        <v>40543</v>
      </c>
      <c r="K7" s="32">
        <v>40621</v>
      </c>
      <c r="L7" s="32">
        <v>41274</v>
      </c>
      <c r="M7" s="32">
        <v>41639</v>
      </c>
      <c r="N7" s="32">
        <v>41747</v>
      </c>
      <c r="O7" s="32">
        <v>42369</v>
      </c>
      <c r="P7" s="32">
        <v>42602</v>
      </c>
    </row>
    <row r="8" spans="1:16" x14ac:dyDescent="0.25">
      <c r="A8" s="3"/>
      <c r="B8" s="50" t="s">
        <v>116</v>
      </c>
      <c r="C8" s="18">
        <v>16.367876911890693</v>
      </c>
      <c r="D8" s="19">
        <f t="shared" si="0"/>
        <v>3.9648805040551904E-2</v>
      </c>
      <c r="E8" s="19">
        <f t="shared" ref="E8:E12" si="1">AVERAGE(D8:D10)</f>
        <v>6.8623222755948968E-2</v>
      </c>
      <c r="F8" s="19">
        <v>1.6114518447408521E-2</v>
      </c>
      <c r="G8" s="19">
        <v>2.3161057307893973E-2</v>
      </c>
      <c r="H8" s="31"/>
      <c r="I8" s="32">
        <v>39984</v>
      </c>
      <c r="J8" s="32">
        <v>40256</v>
      </c>
      <c r="K8" s="32">
        <v>40907</v>
      </c>
      <c r="L8" s="32">
        <v>41139</v>
      </c>
      <c r="M8" s="32">
        <v>41412</v>
      </c>
      <c r="N8" s="32">
        <v>42004</v>
      </c>
      <c r="O8" s="32">
        <v>42203</v>
      </c>
      <c r="P8" s="32">
        <v>42452</v>
      </c>
    </row>
    <row r="9" spans="1:16" x14ac:dyDescent="0.25">
      <c r="A9" s="5"/>
      <c r="B9" s="50" t="s">
        <v>117</v>
      </c>
      <c r="C9" s="18">
        <v>18.056528500086731</v>
      </c>
      <c r="D9" s="19">
        <f t="shared" si="0"/>
        <v>0.15086283710200177</v>
      </c>
      <c r="E9" s="19">
        <f t="shared" si="1"/>
        <v>6.3563893309291089E-2</v>
      </c>
      <c r="F9" s="19">
        <v>0.13325317140564574</v>
      </c>
      <c r="G9" s="19">
        <v>1.5539039413861699E-2</v>
      </c>
      <c r="H9" s="31"/>
      <c r="I9" s="32">
        <v>40178</v>
      </c>
      <c r="J9" s="32">
        <v>40439</v>
      </c>
      <c r="K9" s="32">
        <v>40908</v>
      </c>
      <c r="L9" s="32">
        <v>41109</v>
      </c>
      <c r="M9" s="32">
        <v>41474</v>
      </c>
      <c r="N9" s="32">
        <v>41811</v>
      </c>
      <c r="O9" s="32">
        <v>42083</v>
      </c>
      <c r="P9" s="32">
        <v>42724</v>
      </c>
    </row>
    <row r="10" spans="1:16" x14ac:dyDescent="0.25">
      <c r="B10" s="50" t="s">
        <v>118</v>
      </c>
      <c r="C10" s="18">
        <v>17.150504217532827</v>
      </c>
      <c r="D10" s="19">
        <f t="shared" si="0"/>
        <v>1.5358026125293245E-2</v>
      </c>
      <c r="E10" s="19">
        <f t="shared" si="1"/>
        <v>4.4357039074773175E-2</v>
      </c>
      <c r="F10" s="19">
        <v>-2.9703322864506609E-2</v>
      </c>
      <c r="G10" s="19">
        <v>4.6440794915252104E-2</v>
      </c>
      <c r="H10" s="3"/>
      <c r="I10" s="32">
        <v>40013</v>
      </c>
      <c r="J10" s="32">
        <v>40349</v>
      </c>
      <c r="K10" s="32">
        <v>40593</v>
      </c>
      <c r="L10" s="32">
        <v>41202</v>
      </c>
      <c r="M10" s="32">
        <v>41384</v>
      </c>
      <c r="N10" s="32">
        <v>41993</v>
      </c>
      <c r="O10" s="32">
        <v>42175</v>
      </c>
      <c r="P10" s="32">
        <v>42510</v>
      </c>
    </row>
    <row r="11" spans="1:16" x14ac:dyDescent="0.25">
      <c r="B11" s="50" t="s">
        <v>119</v>
      </c>
      <c r="C11" s="18">
        <v>10.523864598733953</v>
      </c>
      <c r="D11" s="19">
        <f t="shared" si="0"/>
        <v>2.4470816700578268E-2</v>
      </c>
      <c r="E11" s="19">
        <f t="shared" si="1"/>
        <v>3.6415996368902213E-2</v>
      </c>
      <c r="F11" s="19">
        <v>1.343782554118067E-2</v>
      </c>
      <c r="G11" s="19">
        <v>1.0886697616112828E-2</v>
      </c>
      <c r="H11" s="3"/>
      <c r="I11" s="32">
        <v>39863</v>
      </c>
      <c r="J11" s="32">
        <v>40378</v>
      </c>
      <c r="K11" s="32">
        <v>40652</v>
      </c>
      <c r="L11" s="32">
        <v>41049</v>
      </c>
      <c r="M11" s="32">
        <v>41505</v>
      </c>
      <c r="N11" s="32">
        <v>41841</v>
      </c>
      <c r="O11" s="32">
        <v>42266</v>
      </c>
      <c r="P11" s="32">
        <v>42540</v>
      </c>
    </row>
    <row r="12" spans="1:16" x14ac:dyDescent="0.25">
      <c r="B12" s="50" t="s">
        <v>120</v>
      </c>
      <c r="C12" s="18">
        <v>9.1690255073330196</v>
      </c>
      <c r="D12" s="19">
        <f t="shared" si="0"/>
        <v>9.3242274398448011E-2</v>
      </c>
      <c r="E12" s="19">
        <f t="shared" si="1"/>
        <v>6.9417333746643425E-2</v>
      </c>
      <c r="F12" s="19">
        <v>5.372979322845306E-2</v>
      </c>
      <c r="G12" s="19">
        <v>3.7497735590198422E-2</v>
      </c>
      <c r="H12" s="5"/>
      <c r="I12" s="32">
        <v>40044</v>
      </c>
      <c r="J12" s="32">
        <v>40542</v>
      </c>
      <c r="K12" s="32">
        <v>40897</v>
      </c>
      <c r="L12" s="32">
        <v>41262</v>
      </c>
      <c r="M12" s="32">
        <v>41444</v>
      </c>
      <c r="N12" s="32">
        <v>42003</v>
      </c>
      <c r="O12" s="32">
        <v>42236</v>
      </c>
      <c r="P12" s="32">
        <v>42735</v>
      </c>
    </row>
    <row r="13" spans="1:16" x14ac:dyDescent="0.25">
      <c r="B13" s="50" t="s">
        <v>114</v>
      </c>
      <c r="C13" s="18">
        <v>15.10400480190407</v>
      </c>
      <c r="D13" s="19">
        <f>C13/C25-1</f>
        <v>-8.4651019923196458E-3</v>
      </c>
      <c r="E13" s="19">
        <f>AVERAGE(D13:D15)</f>
        <v>9.025656534889559E-2</v>
      </c>
      <c r="F13" s="19">
        <v>-3.3034207264226456E-2</v>
      </c>
      <c r="G13" s="19">
        <v>2.5408453387368635E-2</v>
      </c>
      <c r="I13" s="32">
        <v>40177</v>
      </c>
      <c r="J13" s="32">
        <v>40409</v>
      </c>
      <c r="K13" s="32">
        <v>40744</v>
      </c>
      <c r="L13" s="32">
        <v>41080</v>
      </c>
      <c r="M13" s="32">
        <v>41565</v>
      </c>
      <c r="N13" s="32">
        <v>41778</v>
      </c>
      <c r="O13" s="32">
        <v>42357</v>
      </c>
      <c r="P13" s="32">
        <v>42481</v>
      </c>
    </row>
    <row r="14" spans="1:16" x14ac:dyDescent="0.25">
      <c r="B14" s="50" t="s">
        <v>113</v>
      </c>
      <c r="C14" s="18">
        <v>11.187295133126463</v>
      </c>
      <c r="D14" s="19">
        <f t="shared" ref="D14:D77" si="2">C14/C26-1</f>
        <v>0.1234748288338019</v>
      </c>
      <c r="E14" s="19">
        <f t="shared" ref="E14:E77" si="3">AVERAGE(D14:D16)</f>
        <v>0.12471424910119218</v>
      </c>
      <c r="F14" s="19">
        <v>7.2043269015554356E-2</v>
      </c>
      <c r="G14" s="19">
        <v>4.7975264902765158E-2</v>
      </c>
      <c r="I14" s="32">
        <v>39952</v>
      </c>
      <c r="J14" s="32">
        <v>40270</v>
      </c>
      <c r="K14" s="32">
        <v>40906</v>
      </c>
      <c r="L14" s="32">
        <v>41233</v>
      </c>
      <c r="M14" s="32">
        <v>41627</v>
      </c>
      <c r="N14" s="32">
        <v>41931</v>
      </c>
      <c r="O14" s="32">
        <v>42144</v>
      </c>
      <c r="P14" s="32">
        <v>42663</v>
      </c>
    </row>
    <row r="15" spans="1:16" x14ac:dyDescent="0.25">
      <c r="B15" s="50" t="s">
        <v>112</v>
      </c>
      <c r="C15" s="18">
        <v>12.396452624569926</v>
      </c>
      <c r="D15" s="19">
        <f t="shared" si="2"/>
        <v>0.15575996920520452</v>
      </c>
      <c r="E15" s="19">
        <f t="shared" si="3"/>
        <v>7.9769199936663385E-2</v>
      </c>
      <c r="F15" s="19">
        <v>0.13586607505997139</v>
      </c>
      <c r="G15" s="19">
        <v>1.7514295551245507E-2</v>
      </c>
      <c r="I15" s="32">
        <v>40076</v>
      </c>
      <c r="J15" s="32">
        <v>40228</v>
      </c>
      <c r="K15" s="32">
        <v>40905</v>
      </c>
      <c r="L15" s="32">
        <v>41005</v>
      </c>
      <c r="M15" s="32">
        <v>41352</v>
      </c>
      <c r="N15" s="32">
        <v>41870</v>
      </c>
      <c r="O15" s="32">
        <v>42328</v>
      </c>
      <c r="P15" s="32">
        <v>42734</v>
      </c>
    </row>
    <row r="16" spans="1:16" x14ac:dyDescent="0.25">
      <c r="B16" s="50" t="s">
        <v>93</v>
      </c>
      <c r="C16" s="18">
        <v>11.674615413519696</v>
      </c>
      <c r="D16" s="19">
        <f t="shared" si="2"/>
        <v>9.4907949264570135E-2</v>
      </c>
      <c r="E16" s="19">
        <f t="shared" si="3"/>
        <v>3.4589244231510663E-2</v>
      </c>
      <c r="F16" s="19">
        <v>7.7570724276456948E-2</v>
      </c>
      <c r="G16" s="19">
        <v>1.6089175956181423E-2</v>
      </c>
      <c r="I16" s="32">
        <v>39922</v>
      </c>
      <c r="J16" s="32">
        <v>40317</v>
      </c>
      <c r="K16" s="32">
        <v>40682</v>
      </c>
      <c r="L16" s="32">
        <v>41006</v>
      </c>
      <c r="M16" s="32">
        <v>41638</v>
      </c>
      <c r="N16" s="32">
        <v>41903</v>
      </c>
      <c r="O16" s="32">
        <v>42115</v>
      </c>
      <c r="P16" s="32">
        <v>42572</v>
      </c>
    </row>
    <row r="17" spans="2:16" x14ac:dyDescent="0.25">
      <c r="B17" s="50" t="s">
        <v>92</v>
      </c>
      <c r="C17" s="18">
        <v>15.687427088025695</v>
      </c>
      <c r="D17" s="19">
        <f t="shared" si="2"/>
        <v>-1.1360318659784485E-2</v>
      </c>
      <c r="E17" s="19">
        <f t="shared" si="3"/>
        <v>2.9169085061555244E-2</v>
      </c>
      <c r="F17" s="19">
        <v>-3.3195472191292374E-2</v>
      </c>
      <c r="G17" s="19">
        <v>2.2584868919675261E-2</v>
      </c>
      <c r="I17" s="31"/>
    </row>
    <row r="18" spans="2:16" ht="15.75" x14ac:dyDescent="0.25">
      <c r="B18" s="50" t="s">
        <v>91</v>
      </c>
      <c r="C18" s="18">
        <v>17.940419704021188</v>
      </c>
      <c r="D18" s="19">
        <f t="shared" si="2"/>
        <v>2.0220102089746339E-2</v>
      </c>
      <c r="E18" s="19">
        <f t="shared" si="3"/>
        <v>5.1452823678714545E-2</v>
      </c>
      <c r="F18" s="19">
        <v>3.2593435772698243E-2</v>
      </c>
      <c r="G18" s="19">
        <v>-1.1982773911101363E-2</v>
      </c>
      <c r="I18" s="61" t="s">
        <v>138</v>
      </c>
      <c r="J18" s="62"/>
      <c r="K18" s="62"/>
      <c r="L18" s="62"/>
      <c r="M18" s="62"/>
      <c r="N18" s="62"/>
      <c r="O18" s="62"/>
      <c r="P18" s="63"/>
    </row>
    <row r="19" spans="2:16" ht="22.5" customHeight="1" x14ac:dyDescent="0.25">
      <c r="B19" s="50" t="s">
        <v>90</v>
      </c>
      <c r="C19" s="18">
        <v>15.702388071642014</v>
      </c>
      <c r="D19" s="19">
        <f t="shared" si="2"/>
        <v>7.8647471754703879E-2</v>
      </c>
      <c r="E19" s="19">
        <f t="shared" si="3"/>
        <v>6.0239787900843611E-2</v>
      </c>
      <c r="F19" s="19">
        <v>7.2845619323147703E-2</v>
      </c>
      <c r="G19" s="19">
        <v>5.4079098866217645E-3</v>
      </c>
      <c r="I19" s="55" t="s">
        <v>139</v>
      </c>
      <c r="J19" s="55" t="s">
        <v>121</v>
      </c>
      <c r="K19" s="55" t="s">
        <v>122</v>
      </c>
      <c r="L19" s="55" t="s">
        <v>123</v>
      </c>
      <c r="M19" s="55" t="s">
        <v>124</v>
      </c>
      <c r="N19" s="55" t="s">
        <v>125</v>
      </c>
      <c r="O19" s="55" t="s">
        <v>126</v>
      </c>
      <c r="P19" s="55" t="s">
        <v>127</v>
      </c>
    </row>
    <row r="20" spans="2:16" x14ac:dyDescent="0.25">
      <c r="B20" s="50" t="s">
        <v>89</v>
      </c>
      <c r="C20" s="18">
        <v>15.743659620954652</v>
      </c>
      <c r="D20" s="19">
        <f t="shared" si="2"/>
        <v>5.5490897191693422E-2</v>
      </c>
      <c r="E20" s="19">
        <f t="shared" si="3"/>
        <v>8.5620703971748771E-2</v>
      </c>
      <c r="F20" s="19">
        <v>5.1244327464459394E-2</v>
      </c>
      <c r="G20" s="19">
        <v>4.039564938701723E-3</v>
      </c>
      <c r="I20" s="33" t="s">
        <v>128</v>
      </c>
      <c r="J20" s="41">
        <v>0.15678399126228992</v>
      </c>
      <c r="K20" s="41">
        <v>0.11811610376095871</v>
      </c>
      <c r="L20" s="41">
        <v>0.11259101034236683</v>
      </c>
      <c r="M20" s="41">
        <v>0.11905320072877969</v>
      </c>
      <c r="N20" s="41">
        <v>0.13452899051228739</v>
      </c>
      <c r="O20" s="41">
        <v>0.14804155464627997</v>
      </c>
      <c r="P20" s="41">
        <v>0.21088514874703748</v>
      </c>
    </row>
    <row r="21" spans="2:16" x14ac:dyDescent="0.25">
      <c r="B21" s="50" t="s">
        <v>88</v>
      </c>
      <c r="C21" s="18">
        <v>15.68955736337359</v>
      </c>
      <c r="D21" s="19">
        <f t="shared" si="2"/>
        <v>4.6580994756133531E-2</v>
      </c>
      <c r="E21" s="19">
        <f t="shared" si="3"/>
        <v>0.1273276029166189</v>
      </c>
      <c r="F21" s="19">
        <v>5.4160400993102487E-2</v>
      </c>
      <c r="G21" s="19">
        <v>-7.1899933158445783E-3</v>
      </c>
      <c r="I21" s="33" t="s">
        <v>129</v>
      </c>
      <c r="J21" s="41">
        <v>0.12165264060980034</v>
      </c>
      <c r="K21" s="41">
        <v>0.12234214461508387</v>
      </c>
      <c r="L21" s="41">
        <v>0.15814663992396594</v>
      </c>
      <c r="M21" s="41">
        <v>0.14154586447344233</v>
      </c>
      <c r="N21" s="41">
        <v>0.15090627397188991</v>
      </c>
      <c r="O21" s="41">
        <v>0.15852857619656407</v>
      </c>
      <c r="P21" s="41">
        <v>0.14687786020925345</v>
      </c>
    </row>
    <row r="22" spans="2:16" x14ac:dyDescent="0.25">
      <c r="B22" s="50" t="s">
        <v>87</v>
      </c>
      <c r="C22" s="18">
        <v>16.891090409735419</v>
      </c>
      <c r="D22" s="19">
        <f t="shared" si="2"/>
        <v>0.15479021996741937</v>
      </c>
      <c r="E22" s="19">
        <f t="shared" si="3"/>
        <v>0.13403958061930532</v>
      </c>
      <c r="F22" s="19">
        <v>0.13933279571832502</v>
      </c>
      <c r="G22" s="19">
        <v>1.3567084443794508E-2</v>
      </c>
      <c r="K22" s="4"/>
      <c r="L22" s="3"/>
    </row>
    <row r="23" spans="2:16" x14ac:dyDescent="0.25">
      <c r="B23" s="50" t="s">
        <v>11</v>
      </c>
      <c r="C23" s="18">
        <v>10.272488417607857</v>
      </c>
      <c r="D23" s="19">
        <f t="shared" si="2"/>
        <v>0.18061159402630378</v>
      </c>
      <c r="E23" s="19">
        <f t="shared" si="3"/>
        <v>0.1150992220834773</v>
      </c>
      <c r="F23" s="19">
        <v>0.18990030853608308</v>
      </c>
      <c r="G23" s="19">
        <v>-7.8062964125176215E-3</v>
      </c>
      <c r="K23" s="4"/>
      <c r="L23" s="3"/>
    </row>
    <row r="24" spans="2:16" x14ac:dyDescent="0.25">
      <c r="B24" s="50" t="s">
        <v>86</v>
      </c>
      <c r="C24" s="18">
        <v>8.3870023342979838</v>
      </c>
      <c r="D24" s="19">
        <f t="shared" si="2"/>
        <v>6.671692786419281E-2</v>
      </c>
      <c r="E24" s="19">
        <f t="shared" si="3"/>
        <v>9.3873326170830954E-2</v>
      </c>
      <c r="F24" s="19">
        <v>4.8758508735459838E-2</v>
      </c>
      <c r="G24" s="19">
        <v>1.7123502674020408E-2</v>
      </c>
      <c r="K24" s="4"/>
      <c r="L24" s="3"/>
    </row>
    <row r="25" spans="2:16" x14ac:dyDescent="0.25">
      <c r="B25" s="50" t="s">
        <v>85</v>
      </c>
      <c r="C25" s="18">
        <v>15.232953305277487</v>
      </c>
      <c r="D25" s="19">
        <f t="shared" si="2"/>
        <v>9.7969144359935312E-2</v>
      </c>
      <c r="E25" s="19">
        <f t="shared" si="3"/>
        <v>9.9784958210623539E-2</v>
      </c>
      <c r="F25" s="19">
        <v>8.1269625537718992E-2</v>
      </c>
      <c r="G25" s="19">
        <v>1.5444361357984215E-2</v>
      </c>
      <c r="I25" s="3"/>
      <c r="K25" s="4"/>
      <c r="L25" s="3"/>
    </row>
    <row r="26" spans="2:16" x14ac:dyDescent="0.25">
      <c r="B26" s="50" t="s">
        <v>84</v>
      </c>
      <c r="C26" s="18">
        <v>9.9577621554184592</v>
      </c>
      <c r="D26" s="19">
        <f t="shared" si="2"/>
        <v>0.11693390628836475</v>
      </c>
      <c r="E26" s="19">
        <f t="shared" si="3"/>
        <v>0.10841033152364273</v>
      </c>
      <c r="F26" s="19">
        <v>7.1765318560679248E-2</v>
      </c>
      <c r="G26" s="19">
        <v>4.2144102767147418E-2</v>
      </c>
      <c r="I26" s="3"/>
      <c r="K26" s="4"/>
      <c r="L26" s="3"/>
    </row>
    <row r="27" spans="2:16" x14ac:dyDescent="0.25">
      <c r="B27" s="50" t="s">
        <v>83</v>
      </c>
      <c r="C27" s="18">
        <v>10.725802030584902</v>
      </c>
      <c r="D27" s="19">
        <f t="shared" si="2"/>
        <v>8.445182398357054E-2</v>
      </c>
      <c r="E27" s="19">
        <f t="shared" si="3"/>
        <v>9.3124019235755126E-2</v>
      </c>
      <c r="F27" s="19">
        <v>7.5889965035597751E-2</v>
      </c>
      <c r="G27" s="19">
        <v>7.9579317831910412E-3</v>
      </c>
      <c r="K27" s="4"/>
      <c r="L27" s="3"/>
    </row>
    <row r="28" spans="2:16" x14ac:dyDescent="0.25">
      <c r="B28" s="50" t="s">
        <v>82</v>
      </c>
      <c r="C28" s="18">
        <v>10.66264558711198</v>
      </c>
      <c r="D28" s="19">
        <f t="shared" si="2"/>
        <v>0.1238452642989929</v>
      </c>
      <c r="E28" s="19">
        <f t="shared" si="3"/>
        <v>0.100449692016178</v>
      </c>
      <c r="F28" s="19">
        <v>0.1204116328277296</v>
      </c>
      <c r="G28" s="19">
        <v>3.0646160488332352E-3</v>
      </c>
      <c r="H28" s="4"/>
      <c r="I28" s="4"/>
      <c r="J28" s="4"/>
      <c r="K28" s="4"/>
      <c r="L28" s="3"/>
      <c r="M28" s="5"/>
      <c r="N28" s="4"/>
    </row>
    <row r="29" spans="2:16" x14ac:dyDescent="0.25">
      <c r="B29" s="50" t="s">
        <v>81</v>
      </c>
      <c r="C29" s="18">
        <v>15.867689092511005</v>
      </c>
      <c r="D29" s="19">
        <f t="shared" si="2"/>
        <v>7.1074969424701928E-2</v>
      </c>
      <c r="E29" s="19">
        <f t="shared" si="3"/>
        <v>9.4235111936573412E-2</v>
      </c>
      <c r="F29" s="19">
        <v>5.342073241152101E-2</v>
      </c>
      <c r="G29" s="19">
        <v>1.6758961039969655E-2</v>
      </c>
      <c r="H29" s="4"/>
      <c r="I29" s="4"/>
      <c r="J29" s="4"/>
      <c r="K29" s="4"/>
      <c r="L29" s="3"/>
      <c r="M29" s="5"/>
      <c r="N29" s="4"/>
    </row>
    <row r="30" spans="2:16" x14ac:dyDescent="0.25">
      <c r="B30" s="50" t="s">
        <v>80</v>
      </c>
      <c r="C30" s="18">
        <v>17.58485219735752</v>
      </c>
      <c r="D30" s="19">
        <f t="shared" si="2"/>
        <v>0.10642884232483918</v>
      </c>
      <c r="E30" s="19">
        <f t="shared" si="3"/>
        <v>0.10462008415097183</v>
      </c>
      <c r="F30" s="19">
        <v>5.8863485195066012E-2</v>
      </c>
      <c r="G30" s="19">
        <v>4.4921142144221493E-2</v>
      </c>
      <c r="H30" s="4"/>
      <c r="I30" s="4"/>
      <c r="J30" s="4"/>
      <c r="K30" s="4"/>
      <c r="L30" s="3"/>
      <c r="M30" s="5"/>
      <c r="N30" s="4"/>
    </row>
    <row r="31" spans="2:16" x14ac:dyDescent="0.25">
      <c r="B31" s="50" t="s">
        <v>79</v>
      </c>
      <c r="C31" s="18">
        <v>14.557479142001743</v>
      </c>
      <c r="D31" s="19">
        <f t="shared" si="2"/>
        <v>0.10520152406017913</v>
      </c>
      <c r="E31" s="19">
        <f t="shared" si="3"/>
        <v>0.10075312839815509</v>
      </c>
      <c r="F31" s="19">
        <v>5.7625438585954258E-2</v>
      </c>
      <c r="G31" s="19">
        <v>4.4983870223312961E-2</v>
      </c>
      <c r="H31" s="4"/>
      <c r="I31" s="4"/>
      <c r="J31" s="4"/>
      <c r="K31" s="4"/>
      <c r="L31" s="3"/>
      <c r="M31" s="5"/>
      <c r="N31" s="4"/>
    </row>
    <row r="32" spans="2:16" x14ac:dyDescent="0.25">
      <c r="B32" s="50" t="s">
        <v>78</v>
      </c>
      <c r="C32" s="18">
        <v>14.915959638158167</v>
      </c>
      <c r="D32" s="19">
        <f t="shared" si="2"/>
        <v>0.10222988606789718</v>
      </c>
      <c r="E32" s="19">
        <f t="shared" si="3"/>
        <v>9.5420302556632031E-2</v>
      </c>
      <c r="F32" s="19">
        <v>8.4148328423000907E-2</v>
      </c>
      <c r="G32" s="19">
        <v>1.6678121591717998E-2</v>
      </c>
      <c r="H32" s="4"/>
      <c r="I32" s="4"/>
      <c r="J32" s="4"/>
      <c r="K32" s="4"/>
      <c r="L32" s="3"/>
      <c r="M32" s="5"/>
      <c r="N32" s="4"/>
    </row>
    <row r="33" spans="2:14" x14ac:dyDescent="0.25">
      <c r="B33" s="50" t="s">
        <v>77</v>
      </c>
      <c r="C33" s="18">
        <v>14.991250024590263</v>
      </c>
      <c r="D33" s="19">
        <f t="shared" si="2"/>
        <v>9.4827975066388959E-2</v>
      </c>
      <c r="E33" s="19">
        <f t="shared" si="3"/>
        <v>9.1676582327315723E-2</v>
      </c>
      <c r="F33" s="19">
        <v>7.642995943005837E-2</v>
      </c>
      <c r="G33" s="19">
        <v>1.7091697862136934E-2</v>
      </c>
      <c r="H33" s="4"/>
      <c r="I33" s="4"/>
      <c r="J33" s="4"/>
      <c r="K33" s="4"/>
      <c r="L33" s="3"/>
      <c r="M33" s="5"/>
      <c r="N33" s="4"/>
    </row>
    <row r="34" spans="2:14" x14ac:dyDescent="0.25">
      <c r="B34" s="50" t="s">
        <v>76</v>
      </c>
      <c r="C34" s="18">
        <v>14.626977365821451</v>
      </c>
      <c r="D34" s="19">
        <f t="shared" si="2"/>
        <v>8.9203046535609953E-2</v>
      </c>
      <c r="E34" s="19">
        <f t="shared" si="3"/>
        <v>0.10141825513290237</v>
      </c>
      <c r="F34" s="19">
        <v>7.9777044714653078E-2</v>
      </c>
      <c r="G34" s="19">
        <v>8.7295815993644332E-3</v>
      </c>
      <c r="H34" s="4"/>
      <c r="I34" s="4"/>
      <c r="J34" s="4"/>
      <c r="K34" s="4"/>
      <c r="L34" s="3"/>
      <c r="M34" s="5"/>
      <c r="N34" s="4"/>
    </row>
    <row r="35" spans="2:14" x14ac:dyDescent="0.25">
      <c r="B35" s="50" t="s">
        <v>10</v>
      </c>
      <c r="C35" s="18">
        <v>8.7009889362301038</v>
      </c>
      <c r="D35" s="19">
        <f t="shared" si="2"/>
        <v>9.0998725379948242E-2</v>
      </c>
      <c r="E35" s="19">
        <f t="shared" si="3"/>
        <v>0.11359560917664902</v>
      </c>
      <c r="F35" s="19">
        <v>4.0784152651622385E-2</v>
      </c>
      <c r="G35" s="19">
        <v>4.824686521253585E-2</v>
      </c>
      <c r="H35" s="4"/>
      <c r="I35" s="4"/>
      <c r="J35" s="4"/>
      <c r="K35" s="4"/>
      <c r="L35" s="3"/>
      <c r="M35" s="5"/>
      <c r="N35" s="4"/>
    </row>
    <row r="36" spans="2:14" x14ac:dyDescent="0.25">
      <c r="B36" s="50" t="s">
        <v>75</v>
      </c>
      <c r="C36" s="18">
        <v>7.8624442110341759</v>
      </c>
      <c r="D36" s="19">
        <f t="shared" si="2"/>
        <v>0.12405299348314891</v>
      </c>
      <c r="E36" s="19">
        <f t="shared" si="3"/>
        <v>0.1073097333820477</v>
      </c>
      <c r="F36" s="19">
        <v>0.11653696425502202</v>
      </c>
      <c r="G36" s="19">
        <v>6.7315543226478258E-3</v>
      </c>
      <c r="H36" s="4"/>
      <c r="I36" s="4"/>
      <c r="J36" s="4"/>
      <c r="K36" s="4"/>
      <c r="L36" s="3"/>
      <c r="M36" s="5"/>
      <c r="N36" s="4"/>
    </row>
    <row r="37" spans="2:14" x14ac:dyDescent="0.25">
      <c r="B37" s="50" t="s">
        <v>74</v>
      </c>
      <c r="C37" s="18">
        <v>13.873753541733258</v>
      </c>
      <c r="D37" s="19">
        <f t="shared" si="2"/>
        <v>0.12573510866684989</v>
      </c>
      <c r="E37" s="19">
        <f t="shared" si="3"/>
        <v>9.5192641542923465E-2</v>
      </c>
      <c r="F37" s="19">
        <v>0.10595289985251188</v>
      </c>
      <c r="G37" s="19">
        <v>1.7887026488176971E-2</v>
      </c>
      <c r="H37" s="4"/>
      <c r="I37" s="4"/>
      <c r="J37" s="4"/>
      <c r="K37" s="4"/>
      <c r="L37" s="3"/>
      <c r="M37" s="5"/>
      <c r="N37" s="4"/>
    </row>
    <row r="38" spans="2:14" x14ac:dyDescent="0.25">
      <c r="B38" s="50" t="s">
        <v>73</v>
      </c>
      <c r="C38" s="18">
        <v>8.9152653521896141</v>
      </c>
      <c r="D38" s="19">
        <f t="shared" si="2"/>
        <v>7.2141097996144321E-2</v>
      </c>
      <c r="E38" s="19">
        <f t="shared" si="3"/>
        <v>6.9763589506249321E-2</v>
      </c>
      <c r="F38" s="19">
        <v>7.049525679861679E-2</v>
      </c>
      <c r="G38" s="19">
        <v>1.5374577206903606E-3</v>
      </c>
      <c r="H38" s="4"/>
      <c r="I38" s="4"/>
      <c r="J38" s="4"/>
      <c r="K38" s="4"/>
      <c r="L38" s="3"/>
      <c r="M38" s="5"/>
      <c r="N38" s="4"/>
    </row>
    <row r="39" spans="2:14" x14ac:dyDescent="0.25">
      <c r="B39" s="50" t="s">
        <v>72</v>
      </c>
      <c r="C39" s="18">
        <v>9.8905288306725172</v>
      </c>
      <c r="D39" s="19">
        <f t="shared" si="2"/>
        <v>8.7701717965776194E-2</v>
      </c>
      <c r="E39" s="19">
        <f t="shared" si="3"/>
        <v>7.6924115639044041E-2</v>
      </c>
      <c r="F39" s="19">
        <v>7.3206498044606994E-2</v>
      </c>
      <c r="G39" s="19">
        <v>1.3506459332457643E-2</v>
      </c>
      <c r="H39" s="4"/>
      <c r="I39" s="4"/>
      <c r="J39" s="4"/>
      <c r="K39" s="4"/>
      <c r="L39" s="3"/>
      <c r="M39" s="5"/>
      <c r="N39" s="4"/>
    </row>
    <row r="40" spans="2:14" x14ac:dyDescent="0.25">
      <c r="B40" s="50" t="s">
        <v>71</v>
      </c>
      <c r="C40" s="18">
        <v>9.487645609080257</v>
      </c>
      <c r="D40" s="19">
        <f t="shared" si="2"/>
        <v>4.9447952556827435E-2</v>
      </c>
      <c r="E40" s="19">
        <f t="shared" si="3"/>
        <v>8.5226985794931778E-2</v>
      </c>
      <c r="F40" s="19">
        <v>1.6847679684248273E-2</v>
      </c>
      <c r="G40" s="19">
        <v>3.2060134004241236E-2</v>
      </c>
      <c r="H40" s="4"/>
      <c r="I40" s="4"/>
      <c r="J40" s="4"/>
      <c r="K40" s="4"/>
      <c r="L40" s="3"/>
      <c r="M40" s="5"/>
      <c r="N40" s="4"/>
    </row>
    <row r="41" spans="2:14" x14ac:dyDescent="0.25">
      <c r="B41" s="50" t="s">
        <v>70</v>
      </c>
      <c r="C41" s="18">
        <v>14.814732437481844</v>
      </c>
      <c r="D41" s="19">
        <f t="shared" si="2"/>
        <v>9.3622676394528481E-2</v>
      </c>
      <c r="E41" s="19">
        <f t="shared" si="3"/>
        <v>8.9094885242832447E-2</v>
      </c>
      <c r="F41" s="19">
        <v>6.8584203646886666E-2</v>
      </c>
      <c r="G41" s="19">
        <v>2.3431445703754106E-2</v>
      </c>
      <c r="H41" s="4"/>
      <c r="I41" s="4"/>
      <c r="J41" s="4"/>
      <c r="K41" s="4"/>
      <c r="L41" s="3"/>
      <c r="M41" s="5"/>
      <c r="N41" s="4"/>
    </row>
    <row r="42" spans="2:14" x14ac:dyDescent="0.25">
      <c r="B42" s="50" t="s">
        <v>69</v>
      </c>
      <c r="C42" s="18">
        <v>15.893342187653078</v>
      </c>
      <c r="D42" s="19">
        <f t="shared" si="2"/>
        <v>0.11261032843343943</v>
      </c>
      <c r="E42" s="19">
        <f t="shared" si="3"/>
        <v>8.9038065092119714E-2</v>
      </c>
      <c r="F42" s="19">
        <v>8.8881101470202006E-2</v>
      </c>
      <c r="G42" s="19">
        <v>2.1792303063390639E-2</v>
      </c>
      <c r="H42" s="4"/>
      <c r="I42" s="4"/>
      <c r="J42" s="4"/>
      <c r="K42" s="4"/>
      <c r="L42" s="3"/>
      <c r="M42" s="5"/>
      <c r="N42" s="4"/>
    </row>
    <row r="43" spans="2:14" x14ac:dyDescent="0.25">
      <c r="B43" s="50" t="s">
        <v>68</v>
      </c>
      <c r="C43" s="18">
        <v>13.171787067866074</v>
      </c>
      <c r="D43" s="19">
        <f t="shared" si="2"/>
        <v>6.1051650900529442E-2</v>
      </c>
      <c r="E43" s="19">
        <f t="shared" si="3"/>
        <v>8.8738498060013063E-2</v>
      </c>
      <c r="F43" s="19">
        <v>4.8528039271040324E-2</v>
      </c>
      <c r="G43" s="19">
        <v>1.1943993064978509E-2</v>
      </c>
      <c r="H43" s="4"/>
      <c r="I43" s="4"/>
      <c r="J43" s="4"/>
      <c r="K43" s="4"/>
      <c r="L43" s="3"/>
      <c r="M43" s="5"/>
      <c r="N43" s="4"/>
    </row>
    <row r="44" spans="2:14" x14ac:dyDescent="0.25">
      <c r="B44" s="50" t="s">
        <v>67</v>
      </c>
      <c r="C44" s="18">
        <v>13.532530578869956</v>
      </c>
      <c r="D44" s="19">
        <f t="shared" si="2"/>
        <v>9.3452215942390282E-2</v>
      </c>
      <c r="E44" s="19">
        <f t="shared" si="3"/>
        <v>8.1004555799652669E-2</v>
      </c>
      <c r="F44" s="19">
        <v>7.5486559518308072E-2</v>
      </c>
      <c r="G44" s="19">
        <v>1.670467777126694E-2</v>
      </c>
      <c r="H44" s="4"/>
      <c r="I44" s="4"/>
      <c r="J44" s="4"/>
      <c r="K44" s="4"/>
      <c r="L44" s="3"/>
      <c r="M44" s="5"/>
      <c r="N44" s="4"/>
    </row>
    <row r="45" spans="2:14" x14ac:dyDescent="0.25">
      <c r="B45" s="50" t="s">
        <v>66</v>
      </c>
      <c r="C45" s="18">
        <v>13.692790434662774</v>
      </c>
      <c r="D45" s="19">
        <f t="shared" si="2"/>
        <v>0.11171162733711948</v>
      </c>
      <c r="E45" s="19">
        <f t="shared" si="3"/>
        <v>6.6096162321481897E-2</v>
      </c>
      <c r="F45" s="19">
        <v>8.7451635497560076E-2</v>
      </c>
      <c r="G45" s="19">
        <v>2.2309030625034421E-2</v>
      </c>
      <c r="H45" s="4"/>
      <c r="I45" s="4"/>
      <c r="J45" s="4"/>
      <c r="K45" s="4"/>
      <c r="L45" s="3"/>
      <c r="M45" s="5"/>
      <c r="N45" s="4"/>
    </row>
    <row r="46" spans="2:14" x14ac:dyDescent="0.25">
      <c r="B46" s="50" t="s">
        <v>65</v>
      </c>
      <c r="C46" s="18">
        <v>13.42906394941234</v>
      </c>
      <c r="D46" s="19">
        <f t="shared" si="2"/>
        <v>3.7849824119448261E-2</v>
      </c>
      <c r="E46" s="19">
        <f t="shared" si="3"/>
        <v>4.6343677111906345E-2</v>
      </c>
      <c r="F46" s="19">
        <v>9.090285791537811E-3</v>
      </c>
      <c r="G46" s="19">
        <v>2.8500460992299637E-2</v>
      </c>
      <c r="H46" s="4"/>
      <c r="I46" s="4"/>
      <c r="J46" s="4"/>
      <c r="K46" s="4"/>
      <c r="L46" s="3"/>
      <c r="M46" s="5"/>
      <c r="N46" s="4"/>
    </row>
    <row r="47" spans="2:14" x14ac:dyDescent="0.25">
      <c r="B47" s="50" t="s">
        <v>9</v>
      </c>
      <c r="C47" s="18">
        <v>7.9752512389049048</v>
      </c>
      <c r="D47" s="19">
        <f t="shared" si="2"/>
        <v>4.8727035507877936E-2</v>
      </c>
      <c r="E47" s="19">
        <f t="shared" si="3"/>
        <v>5.6198867409351871E-2</v>
      </c>
      <c r="F47" s="19">
        <v>3.9936788639047816E-2</v>
      </c>
      <c r="G47" s="19">
        <v>8.4526742056443283E-3</v>
      </c>
      <c r="H47" s="4"/>
      <c r="I47" s="4"/>
      <c r="J47" s="4"/>
      <c r="K47" s="4"/>
      <c r="L47" s="3"/>
      <c r="M47" s="5"/>
      <c r="N47" s="4"/>
    </row>
    <row r="48" spans="2:14" x14ac:dyDescent="0.25">
      <c r="B48" s="50" t="s">
        <v>64</v>
      </c>
      <c r="C48" s="18">
        <v>6.9947273452566492</v>
      </c>
      <c r="D48" s="19">
        <f t="shared" si="2"/>
        <v>5.2454171708392838E-2</v>
      </c>
      <c r="E48" s="19">
        <f t="shared" si="3"/>
        <v>4.9927382287049182E-2</v>
      </c>
      <c r="F48" s="19">
        <v>3.3194092490695049E-2</v>
      </c>
      <c r="G48" s="19">
        <v>1.8641298239779669E-2</v>
      </c>
      <c r="H48" s="4"/>
      <c r="I48" s="4"/>
      <c r="J48" s="4"/>
      <c r="K48" s="4"/>
      <c r="L48" s="3"/>
      <c r="M48" s="5"/>
      <c r="N48" s="4"/>
    </row>
    <row r="49" spans="2:14" x14ac:dyDescent="0.25">
      <c r="B49" s="50" t="s">
        <v>63</v>
      </c>
      <c r="C49" s="18">
        <v>12.324172387377374</v>
      </c>
      <c r="D49" s="19">
        <f t="shared" si="2"/>
        <v>6.741539501178484E-2</v>
      </c>
      <c r="E49" s="19">
        <f t="shared" si="3"/>
        <v>7.2151652997584748E-2</v>
      </c>
      <c r="F49" s="19">
        <v>4.8421482087974699E-2</v>
      </c>
      <c r="G49" s="19">
        <v>1.81166765926839E-2</v>
      </c>
      <c r="H49" s="4"/>
      <c r="I49" s="4"/>
      <c r="J49" s="4"/>
      <c r="K49" s="4"/>
      <c r="L49" s="3"/>
      <c r="M49" s="5"/>
      <c r="N49" s="4"/>
    </row>
    <row r="50" spans="2:14" x14ac:dyDescent="0.25">
      <c r="B50" s="50" t="s">
        <v>62</v>
      </c>
      <c r="C50" s="18">
        <v>8.3153843918980854</v>
      </c>
      <c r="D50" s="19">
        <f t="shared" si="2"/>
        <v>2.9912580140969869E-2</v>
      </c>
      <c r="E50" s="19">
        <f t="shared" si="3"/>
        <v>6.2448210891017229E-2</v>
      </c>
      <c r="F50" s="19">
        <v>4.259203751702767E-2</v>
      </c>
      <c r="G50" s="19">
        <v>-1.2161475361211149E-2</v>
      </c>
      <c r="H50" s="4"/>
      <c r="I50" s="4"/>
      <c r="J50" s="4"/>
      <c r="K50" s="4"/>
      <c r="L50" s="3"/>
      <c r="M50" s="5"/>
      <c r="N50" s="4"/>
    </row>
    <row r="51" spans="2:14" x14ac:dyDescent="0.25">
      <c r="B51" s="50" t="s">
        <v>61</v>
      </c>
      <c r="C51" s="18">
        <v>9.0930525044768906</v>
      </c>
      <c r="D51" s="19">
        <f t="shared" si="2"/>
        <v>0.11912698383999953</v>
      </c>
      <c r="E51" s="19">
        <f t="shared" si="3"/>
        <v>8.0558465565457052E-2</v>
      </c>
      <c r="F51" s="19">
        <v>0.11191734465294956</v>
      </c>
      <c r="G51" s="19">
        <v>6.4839704333419235E-3</v>
      </c>
      <c r="H51" s="4"/>
      <c r="I51" s="4"/>
      <c r="J51" s="4"/>
      <c r="K51" s="4"/>
      <c r="L51" s="3"/>
      <c r="M51" s="5"/>
      <c r="N51" s="4"/>
    </row>
    <row r="52" spans="2:14" x14ac:dyDescent="0.25">
      <c r="B52" s="50" t="s">
        <v>60</v>
      </c>
      <c r="C52" s="18">
        <v>9.0406061453214406</v>
      </c>
      <c r="D52" s="19">
        <f t="shared" si="2"/>
        <v>3.8305068692082278E-2</v>
      </c>
      <c r="E52" s="19">
        <f t="shared" si="3"/>
        <v>6.4502727098928611E-2</v>
      </c>
      <c r="F52" s="19">
        <v>3.8553029021587859E-2</v>
      </c>
      <c r="G52" s="19">
        <v>-2.3875557874897257E-4</v>
      </c>
      <c r="H52" s="4"/>
      <c r="I52" s="4"/>
      <c r="J52" s="4"/>
      <c r="K52" s="4"/>
      <c r="L52" s="3"/>
      <c r="M52" s="5"/>
      <c r="N52" s="4"/>
    </row>
    <row r="53" spans="2:14" x14ac:dyDescent="0.25">
      <c r="B53" s="50" t="s">
        <v>59</v>
      </c>
      <c r="C53" s="18">
        <v>13.54647517581043</v>
      </c>
      <c r="D53" s="19">
        <f t="shared" si="2"/>
        <v>8.4243344164289358E-2</v>
      </c>
      <c r="E53" s="19">
        <f t="shared" si="3"/>
        <v>6.4694916956610823E-2</v>
      </c>
      <c r="F53" s="19">
        <v>8.2302935289867873E-2</v>
      </c>
      <c r="G53" s="19">
        <v>1.7928519004726251E-3</v>
      </c>
      <c r="H53" s="4"/>
      <c r="I53" s="4"/>
      <c r="J53" s="4"/>
      <c r="K53" s="4"/>
      <c r="L53" s="3"/>
      <c r="M53" s="5"/>
      <c r="N53" s="4"/>
    </row>
    <row r="54" spans="2:14" x14ac:dyDescent="0.25">
      <c r="B54" s="50" t="s">
        <v>58</v>
      </c>
      <c r="C54" s="18">
        <v>14.284733640780575</v>
      </c>
      <c r="D54" s="19">
        <f t="shared" si="2"/>
        <v>7.0959768440414184E-2</v>
      </c>
      <c r="E54" s="19">
        <f t="shared" si="3"/>
        <v>5.5488580726482883E-2</v>
      </c>
      <c r="F54" s="19">
        <v>8.6254866911417594E-2</v>
      </c>
      <c r="G54" s="19">
        <v>-1.408057992365308E-2</v>
      </c>
      <c r="H54" s="4"/>
      <c r="I54" s="4"/>
      <c r="J54" s="4"/>
      <c r="K54" s="4"/>
      <c r="L54" s="3"/>
      <c r="M54" s="5"/>
      <c r="N54" s="4"/>
    </row>
    <row r="55" spans="2:14" x14ac:dyDescent="0.25">
      <c r="B55" s="50" t="s">
        <v>57</v>
      </c>
      <c r="C55" s="18">
        <v>12.413898095052199</v>
      </c>
      <c r="D55" s="19">
        <f t="shared" si="2"/>
        <v>3.8881638265128915E-2</v>
      </c>
      <c r="E55" s="19">
        <f t="shared" si="3"/>
        <v>1.9026502374795713E-2</v>
      </c>
      <c r="F55" s="19">
        <v>4.3904686896719225E-2</v>
      </c>
      <c r="G55" s="19">
        <v>-4.8117885613893074E-3</v>
      </c>
      <c r="H55" s="4"/>
      <c r="I55" s="4"/>
      <c r="J55" s="4"/>
      <c r="K55" s="4"/>
      <c r="L55" s="3"/>
      <c r="M55" s="5"/>
      <c r="N55" s="4"/>
    </row>
    <row r="56" spans="2:14" x14ac:dyDescent="0.25">
      <c r="B56" s="50" t="s">
        <v>56</v>
      </c>
      <c r="C56" s="18">
        <v>12.375968864087</v>
      </c>
      <c r="D56" s="19">
        <f t="shared" si="2"/>
        <v>5.6624335473905552E-2</v>
      </c>
      <c r="E56" s="19">
        <f t="shared" si="3"/>
        <v>2.3832903686949014E-2</v>
      </c>
      <c r="F56" s="19">
        <v>6.4090540669361706E-2</v>
      </c>
      <c r="G56" s="19">
        <v>-7.0165130786330465E-3</v>
      </c>
      <c r="H56" s="4"/>
      <c r="I56" s="4"/>
      <c r="J56" s="4"/>
      <c r="K56" s="4"/>
      <c r="L56" s="3"/>
      <c r="M56" s="5"/>
      <c r="N56" s="4"/>
    </row>
    <row r="57" spans="2:14" x14ac:dyDescent="0.25">
      <c r="B57" s="50" t="s">
        <v>55</v>
      </c>
      <c r="C57" s="18">
        <v>12.316854567277565</v>
      </c>
      <c r="D57" s="19">
        <f t="shared" si="2"/>
        <v>-3.8426466614647325E-2</v>
      </c>
      <c r="E57" s="19">
        <f t="shared" si="3"/>
        <v>-7.4531767251395653E-3</v>
      </c>
      <c r="F57" s="19">
        <v>-5.3695675443900748E-2</v>
      </c>
      <c r="G57" s="19">
        <v>1.6135621948484724E-2</v>
      </c>
      <c r="H57" s="4"/>
      <c r="I57" s="4"/>
      <c r="J57" s="4"/>
      <c r="K57" s="4"/>
      <c r="L57" s="3"/>
      <c r="M57" s="5"/>
      <c r="N57" s="4"/>
    </row>
    <row r="58" spans="2:14" x14ac:dyDescent="0.25">
      <c r="B58" s="50" t="s">
        <v>54</v>
      </c>
      <c r="C58" s="18">
        <v>12.939313219815858</v>
      </c>
      <c r="D58" s="19">
        <f t="shared" si="2"/>
        <v>5.3300842201588816E-2</v>
      </c>
      <c r="E58" s="19">
        <f t="shared" si="3"/>
        <v>2.0301215833508485E-2</v>
      </c>
      <c r="F58" s="19">
        <v>3.9317177653807267E-2</v>
      </c>
      <c r="G58" s="19">
        <v>1.3454665090159024E-2</v>
      </c>
      <c r="H58" s="4"/>
      <c r="I58" s="4"/>
      <c r="J58" s="4"/>
      <c r="K58" s="4"/>
      <c r="L58" s="3"/>
      <c r="M58" s="5"/>
      <c r="N58" s="4"/>
    </row>
    <row r="59" spans="2:14" x14ac:dyDescent="0.25">
      <c r="B59" s="50" t="s">
        <v>8</v>
      </c>
      <c r="C59" s="18">
        <v>7.6046969028910816</v>
      </c>
      <c r="D59" s="19">
        <f t="shared" si="2"/>
        <v>-3.7233905762360187E-2</v>
      </c>
      <c r="E59" s="19">
        <f t="shared" si="3"/>
        <v>5.3553015457482222E-4</v>
      </c>
      <c r="F59" s="19">
        <v>-4.4494732901516065E-2</v>
      </c>
      <c r="G59" s="19">
        <v>7.5989399422196069E-3</v>
      </c>
      <c r="H59" s="4"/>
      <c r="I59" s="4"/>
      <c r="J59" s="4"/>
      <c r="K59" s="4"/>
      <c r="L59" s="3"/>
      <c r="M59" s="5"/>
      <c r="N59" s="4"/>
    </row>
    <row r="60" spans="2:14" x14ac:dyDescent="0.25">
      <c r="B60" s="50" t="s">
        <v>53</v>
      </c>
      <c r="C60" s="18">
        <v>6.646111092801771</v>
      </c>
      <c r="D60" s="19">
        <f t="shared" si="2"/>
        <v>4.483671106129683E-2</v>
      </c>
      <c r="E60" s="19">
        <f t="shared" si="3"/>
        <v>3.5396691976643156E-2</v>
      </c>
      <c r="F60" s="19">
        <v>4.8810258952718177E-2</v>
      </c>
      <c r="G60" s="19">
        <v>-3.7886241648600327E-3</v>
      </c>
      <c r="H60" s="4"/>
      <c r="I60" s="4"/>
      <c r="J60" s="4"/>
      <c r="K60" s="4"/>
      <c r="L60" s="3"/>
      <c r="M60" s="5"/>
      <c r="N60" s="4"/>
    </row>
    <row r="61" spans="2:14" x14ac:dyDescent="0.25">
      <c r="B61" s="50" t="s">
        <v>52</v>
      </c>
      <c r="C61" s="18">
        <v>11.545807232095719</v>
      </c>
      <c r="D61" s="19">
        <f t="shared" si="2"/>
        <v>-5.9962148352121769E-3</v>
      </c>
      <c r="E61" s="19">
        <f t="shared" si="3"/>
        <v>1.7519682360901585E-2</v>
      </c>
      <c r="F61" s="19">
        <v>-2.3731387662953241E-2</v>
      </c>
      <c r="G61" s="19">
        <v>1.8166283954664575E-2</v>
      </c>
      <c r="H61" s="4"/>
      <c r="I61" s="4"/>
      <c r="J61" s="4"/>
      <c r="K61" s="4"/>
      <c r="L61" s="3"/>
      <c r="M61" s="5"/>
      <c r="N61" s="4"/>
    </row>
    <row r="62" spans="2:14" x14ac:dyDescent="0.25">
      <c r="B62" s="50" t="s">
        <v>51</v>
      </c>
      <c r="C62" s="18">
        <v>8.0738739891495577</v>
      </c>
      <c r="D62" s="19">
        <f t="shared" si="2"/>
        <v>6.7349579703844809E-2</v>
      </c>
      <c r="E62" s="19">
        <f t="shared" si="3"/>
        <v>3.9354289297971211E-2</v>
      </c>
      <c r="F62" s="19">
        <v>6.0392954124369069E-2</v>
      </c>
      <c r="G62" s="19">
        <v>6.5604222966764159E-3</v>
      </c>
      <c r="H62" s="4"/>
      <c r="I62" s="4"/>
      <c r="J62" s="4"/>
      <c r="K62" s="4"/>
      <c r="L62" s="3"/>
      <c r="M62" s="5"/>
      <c r="N62" s="4"/>
    </row>
    <row r="63" spans="2:14" x14ac:dyDescent="0.25">
      <c r="B63" s="50" t="s">
        <v>50</v>
      </c>
      <c r="C63" s="18">
        <v>8.125130245074061</v>
      </c>
      <c r="D63" s="19">
        <f t="shared" si="2"/>
        <v>-8.7943177859278743E-3</v>
      </c>
      <c r="E63" s="19">
        <f t="shared" si="3"/>
        <v>4.363921758769914E-2</v>
      </c>
      <c r="F63" s="19">
        <v>-2.4991570760431792E-2</v>
      </c>
      <c r="G63" s="19">
        <v>1.6612423532724518E-2</v>
      </c>
      <c r="H63" s="4"/>
      <c r="I63" s="4"/>
      <c r="J63" s="4"/>
      <c r="K63" s="4"/>
      <c r="L63" s="3"/>
      <c r="M63" s="5"/>
      <c r="N63" s="4"/>
    </row>
    <row r="64" spans="2:14" x14ac:dyDescent="0.25">
      <c r="B64" s="50" t="s">
        <v>49</v>
      </c>
      <c r="C64" s="18">
        <v>8.7070808165364983</v>
      </c>
      <c r="D64" s="19">
        <f t="shared" si="2"/>
        <v>5.9507605975996691E-2</v>
      </c>
      <c r="E64" s="19">
        <f t="shared" si="3"/>
        <v>7.4935590696056778E-2</v>
      </c>
      <c r="F64" s="19">
        <v>7.3137174056358223E-2</v>
      </c>
      <c r="G64" s="19">
        <v>-1.2700676493055285E-2</v>
      </c>
      <c r="H64" s="4"/>
      <c r="I64" s="4"/>
      <c r="J64" s="4"/>
      <c r="K64" s="4"/>
      <c r="L64" s="3"/>
      <c r="M64" s="5"/>
      <c r="N64" s="4"/>
    </row>
    <row r="65" spans="2:14" x14ac:dyDescent="0.25">
      <c r="B65" s="50" t="s">
        <v>48</v>
      </c>
      <c r="C65" s="18">
        <v>12.493943586300501</v>
      </c>
      <c r="D65" s="19">
        <f t="shared" si="2"/>
        <v>8.0204364573028597E-2</v>
      </c>
      <c r="E65" s="19">
        <f t="shared" si="3"/>
        <v>8.7109272043981889E-2</v>
      </c>
      <c r="F65" s="19">
        <v>8.2279447698009545E-2</v>
      </c>
      <c r="G65" s="19">
        <v>-1.9173265549802254E-3</v>
      </c>
      <c r="H65" s="4"/>
      <c r="I65" s="4"/>
      <c r="J65" s="4"/>
      <c r="K65" s="4"/>
      <c r="L65" s="3"/>
      <c r="M65" s="5"/>
      <c r="N65" s="4"/>
    </row>
    <row r="66" spans="2:14" x14ac:dyDescent="0.25">
      <c r="B66" s="50" t="s">
        <v>47</v>
      </c>
      <c r="C66" s="18">
        <v>13.338254210597217</v>
      </c>
      <c r="D66" s="19">
        <f t="shared" si="2"/>
        <v>8.509480153914506E-2</v>
      </c>
      <c r="E66" s="19">
        <f t="shared" si="3"/>
        <v>9.859528007755454E-2</v>
      </c>
      <c r="F66" s="19">
        <v>6.1017910154881339E-2</v>
      </c>
      <c r="G66" s="19">
        <v>2.2692257269011584E-2</v>
      </c>
      <c r="H66" s="4"/>
      <c r="I66" s="4"/>
      <c r="J66" s="4"/>
      <c r="K66" s="4"/>
      <c r="L66" s="3"/>
      <c r="M66" s="5"/>
      <c r="N66" s="4"/>
    </row>
    <row r="67" spans="2:14" x14ac:dyDescent="0.25">
      <c r="B67" s="50" t="s">
        <v>46</v>
      </c>
      <c r="C67" s="18">
        <v>11.949290119115664</v>
      </c>
      <c r="D67" s="19">
        <f t="shared" si="2"/>
        <v>9.6028650019772011E-2</v>
      </c>
      <c r="E67" s="19">
        <f t="shared" si="3"/>
        <v>0.10918393914802797</v>
      </c>
      <c r="F67" s="19">
        <v>0.11556199527328181</v>
      </c>
      <c r="G67" s="19">
        <v>-1.7509869766336728E-2</v>
      </c>
      <c r="H67" s="4"/>
      <c r="I67" s="4"/>
      <c r="J67" s="4"/>
      <c r="K67" s="4"/>
      <c r="L67" s="3"/>
      <c r="M67" s="5"/>
      <c r="N67" s="4"/>
    </row>
    <row r="68" spans="2:14" x14ac:dyDescent="0.25">
      <c r="B68" s="50" t="s">
        <v>45</v>
      </c>
      <c r="C68" s="18">
        <v>11.712742597903791</v>
      </c>
      <c r="D68" s="19">
        <f t="shared" si="2"/>
        <v>0.11466238867374656</v>
      </c>
      <c r="E68" s="19">
        <f t="shared" si="3"/>
        <v>0.11769563570785246</v>
      </c>
      <c r="F68" s="19">
        <v>0.12116561805756088</v>
      </c>
      <c r="G68" s="19">
        <v>-5.8004181354415207E-3</v>
      </c>
      <c r="H68" s="4"/>
      <c r="I68" s="4"/>
      <c r="J68" s="4"/>
      <c r="K68" s="4"/>
      <c r="L68" s="3"/>
      <c r="M68" s="5"/>
      <c r="N68" s="4"/>
    </row>
    <row r="69" spans="2:14" x14ac:dyDescent="0.25">
      <c r="B69" s="50" t="s">
        <v>44</v>
      </c>
      <c r="C69" s="18">
        <v>12.809061543025601</v>
      </c>
      <c r="D69" s="19">
        <f t="shared" si="2"/>
        <v>0.11686077875056533</v>
      </c>
      <c r="E69" s="19">
        <f t="shared" si="3"/>
        <v>0.13778516106430527</v>
      </c>
      <c r="F69" s="19">
        <v>0.124681101945183</v>
      </c>
      <c r="G69" s="19">
        <v>-6.9533694316480377E-3</v>
      </c>
      <c r="H69" s="4"/>
      <c r="I69" s="4"/>
      <c r="J69" s="4"/>
      <c r="K69" s="4"/>
      <c r="L69" s="3"/>
      <c r="M69" s="5"/>
      <c r="N69" s="4"/>
    </row>
    <row r="70" spans="2:14" x14ac:dyDescent="0.25">
      <c r="B70" s="50" t="s">
        <v>43</v>
      </c>
      <c r="C70" s="18">
        <v>12.284537049045133</v>
      </c>
      <c r="D70" s="19">
        <f t="shared" si="2"/>
        <v>0.1215637396992455</v>
      </c>
      <c r="E70" s="19">
        <f t="shared" si="3"/>
        <v>0.13126326477570971</v>
      </c>
      <c r="F70" s="19">
        <v>0.13989614688221574</v>
      </c>
      <c r="G70" s="19">
        <v>-1.6082524037923984E-2</v>
      </c>
      <c r="H70" s="4"/>
      <c r="I70" s="4"/>
      <c r="J70" s="4"/>
      <c r="K70" s="4"/>
      <c r="L70" s="3"/>
      <c r="M70" s="5"/>
      <c r="N70" s="4"/>
    </row>
    <row r="71" spans="2:14" x14ac:dyDescent="0.25">
      <c r="B71" s="50" t="s">
        <v>7</v>
      </c>
      <c r="C71" s="18">
        <v>7.8988000807328103</v>
      </c>
      <c r="D71" s="19">
        <f t="shared" si="2"/>
        <v>0.17493096474310499</v>
      </c>
      <c r="E71" s="19">
        <f t="shared" si="3"/>
        <v>0.14983653831363539</v>
      </c>
      <c r="F71" s="19">
        <v>0.16102641141126606</v>
      </c>
      <c r="G71" s="19">
        <v>1.1976087016777992E-2</v>
      </c>
      <c r="H71" s="4"/>
      <c r="I71" s="4"/>
      <c r="J71" s="4"/>
      <c r="K71" s="4"/>
      <c r="L71" s="3"/>
      <c r="M71" s="5"/>
      <c r="N71" s="4"/>
    </row>
    <row r="72" spans="2:14" x14ac:dyDescent="0.25">
      <c r="B72" s="50" t="s">
        <v>42</v>
      </c>
      <c r="C72" s="18">
        <v>6.3609088601518975</v>
      </c>
      <c r="D72" s="19">
        <f t="shared" si="2"/>
        <v>9.7295089884778641E-2</v>
      </c>
      <c r="E72" s="19">
        <f t="shared" si="3"/>
        <v>0.12008240894206372</v>
      </c>
      <c r="F72" s="19">
        <v>0.12609090212759444</v>
      </c>
      <c r="G72" s="19">
        <v>-2.5571481119694539E-2</v>
      </c>
      <c r="H72" s="4"/>
      <c r="I72" s="4"/>
      <c r="J72" s="4"/>
      <c r="K72" s="4"/>
      <c r="L72" s="3"/>
      <c r="M72" s="5"/>
      <c r="N72" s="4"/>
    </row>
    <row r="73" spans="2:14" x14ac:dyDescent="0.25">
      <c r="B73" s="50" t="s">
        <v>41</v>
      </c>
      <c r="C73" s="18">
        <v>11.615456001690811</v>
      </c>
      <c r="D73" s="19">
        <f t="shared" si="2"/>
        <v>0.1772835603130225</v>
      </c>
      <c r="E73" s="19">
        <f t="shared" si="3"/>
        <v>0.11101487075059809</v>
      </c>
      <c r="F73" s="19">
        <v>0.22580074851792054</v>
      </c>
      <c r="G73" s="19">
        <v>-3.9579995577224469E-2</v>
      </c>
      <c r="H73" s="4"/>
      <c r="I73" s="4"/>
      <c r="J73" s="4"/>
      <c r="K73" s="4"/>
      <c r="L73" s="3"/>
      <c r="M73" s="5"/>
      <c r="N73" s="4"/>
    </row>
    <row r="74" spans="2:14" x14ac:dyDescent="0.25">
      <c r="B74" s="50" t="s">
        <v>40</v>
      </c>
      <c r="C74" s="18">
        <v>7.5644138927658524</v>
      </c>
      <c r="D74" s="19">
        <f t="shared" si="2"/>
        <v>8.5668576628390003E-2</v>
      </c>
      <c r="E74" s="19">
        <f t="shared" si="3"/>
        <v>7.1562834888393212E-2</v>
      </c>
      <c r="F74" s="19">
        <v>8.7531785171284016E-2</v>
      </c>
      <c r="G74" s="19">
        <v>-1.7132451375664326E-3</v>
      </c>
      <c r="H74" s="4"/>
      <c r="I74" s="4"/>
      <c r="J74" s="4"/>
      <c r="K74" s="4"/>
      <c r="L74" s="3"/>
      <c r="M74" s="5"/>
      <c r="N74" s="4"/>
    </row>
    <row r="75" spans="2:14" x14ac:dyDescent="0.25">
      <c r="B75" s="50" t="s">
        <v>39</v>
      </c>
      <c r="C75" s="18">
        <v>8.1972191956414395</v>
      </c>
      <c r="D75" s="19">
        <f t="shared" si="2"/>
        <v>7.0092475310381763E-2</v>
      </c>
      <c r="E75" s="19">
        <f t="shared" si="3"/>
        <v>7.5514559436996739E-2</v>
      </c>
      <c r="F75" s="19">
        <v>8.5814317335147328E-2</v>
      </c>
      <c r="G75" s="19">
        <v>-1.4479309927824979E-2</v>
      </c>
      <c r="H75" s="4"/>
      <c r="I75" s="4"/>
      <c r="J75" s="4"/>
      <c r="K75" s="4"/>
      <c r="L75" s="3"/>
      <c r="M75" s="5"/>
      <c r="N75" s="4"/>
    </row>
    <row r="76" spans="2:14" x14ac:dyDescent="0.25">
      <c r="B76" s="50" t="s">
        <v>38</v>
      </c>
      <c r="C76" s="18">
        <v>8.2180446534083291</v>
      </c>
      <c r="D76" s="19">
        <f t="shared" si="2"/>
        <v>5.892745272640787E-2</v>
      </c>
      <c r="E76" s="19">
        <f t="shared" si="3"/>
        <v>7.5710520832013462E-2</v>
      </c>
      <c r="F76" s="19">
        <v>5.8787489745512511E-2</v>
      </c>
      <c r="G76" s="19">
        <v>1.3219175920697879E-4</v>
      </c>
      <c r="H76" s="4"/>
      <c r="I76" s="4"/>
      <c r="J76" s="4"/>
      <c r="K76" s="4"/>
      <c r="L76" s="3"/>
      <c r="M76" s="5"/>
      <c r="N76" s="4"/>
    </row>
    <row r="77" spans="2:14" x14ac:dyDescent="0.25">
      <c r="B77" s="50" t="s">
        <v>37</v>
      </c>
      <c r="C77" s="18">
        <v>11.566277637879171</v>
      </c>
      <c r="D77" s="19">
        <f t="shared" si="2"/>
        <v>9.7523750274200571E-2</v>
      </c>
      <c r="E77" s="19">
        <f t="shared" si="3"/>
        <v>9.5698271505674448E-2</v>
      </c>
      <c r="F77" s="19">
        <v>8.967489634647241E-2</v>
      </c>
      <c r="G77" s="19">
        <v>7.2029317680391003E-3</v>
      </c>
      <c r="H77" s="4"/>
      <c r="I77" s="4"/>
      <c r="J77" s="4"/>
      <c r="K77" s="4"/>
      <c r="L77" s="3"/>
      <c r="M77" s="5"/>
      <c r="N77" s="4"/>
    </row>
    <row r="78" spans="2:14" x14ac:dyDescent="0.25">
      <c r="B78" s="50" t="s">
        <v>36</v>
      </c>
      <c r="C78" s="18">
        <v>12.292247821736558</v>
      </c>
      <c r="D78" s="19">
        <f t="shared" ref="D78:D96" si="4">C78/C90-1</f>
        <v>7.0680359495431944E-2</v>
      </c>
      <c r="E78" s="19">
        <f t="shared" ref="E78:E94" si="5">AVERAGE(D78:D80)</f>
        <v>7.9558736104363925E-2</v>
      </c>
      <c r="F78" s="19">
        <v>8.8975841170464864E-2</v>
      </c>
      <c r="G78" s="19">
        <v>-1.6800631366961971E-2</v>
      </c>
      <c r="H78" s="4"/>
      <c r="I78" s="4"/>
      <c r="J78" s="4"/>
      <c r="K78" s="4"/>
      <c r="L78" s="3"/>
      <c r="M78" s="5"/>
      <c r="N78" s="4"/>
    </row>
    <row r="79" spans="2:14" x14ac:dyDescent="0.25">
      <c r="B79" s="50" t="s">
        <v>35</v>
      </c>
      <c r="C79" s="18">
        <v>10.902351976748147</v>
      </c>
      <c r="D79" s="19">
        <f t="shared" si="4"/>
        <v>0.11889070474739083</v>
      </c>
      <c r="E79" s="19">
        <f t="shared" si="5"/>
        <v>7.6888528904633116E-2</v>
      </c>
      <c r="F79" s="19">
        <v>0.12557257423714896</v>
      </c>
      <c r="G79" s="19">
        <v>-5.9364181774649305E-3</v>
      </c>
      <c r="H79" s="4"/>
      <c r="I79" s="4"/>
      <c r="J79" s="4"/>
      <c r="K79" s="4"/>
      <c r="L79" s="3"/>
      <c r="M79" s="5"/>
      <c r="N79" s="4"/>
    </row>
    <row r="80" spans="2:14" x14ac:dyDescent="0.25">
      <c r="B80" s="50" t="s">
        <v>34</v>
      </c>
      <c r="C80" s="18">
        <v>10.507883568081908</v>
      </c>
      <c r="D80" s="19">
        <f t="shared" si="4"/>
        <v>4.9105144070269002E-2</v>
      </c>
      <c r="E80" s="19">
        <f t="shared" si="5"/>
        <v>5.5801976124737175E-2</v>
      </c>
      <c r="F80" s="19">
        <v>3.1716678318439051E-2</v>
      </c>
      <c r="G80" s="19">
        <v>1.6853915534418951E-2</v>
      </c>
      <c r="H80" s="4"/>
      <c r="I80" s="4"/>
      <c r="J80" s="4"/>
      <c r="K80" s="4"/>
      <c r="L80" s="3"/>
      <c r="M80" s="5"/>
      <c r="N80" s="4"/>
    </row>
    <row r="81" spans="2:14" x14ac:dyDescent="0.25">
      <c r="B81" s="50" t="s">
        <v>33</v>
      </c>
      <c r="C81" s="18">
        <v>11.468807739273581</v>
      </c>
      <c r="D81" s="19">
        <f t="shared" si="4"/>
        <v>6.266973789623953E-2</v>
      </c>
      <c r="E81" s="19">
        <f t="shared" si="5"/>
        <v>6.2863080974833549E-2</v>
      </c>
      <c r="F81" s="19">
        <v>5.8723675632887051E-2</v>
      </c>
      <c r="G81" s="19">
        <v>3.7271880795468615E-3</v>
      </c>
      <c r="H81" s="4"/>
      <c r="I81" s="4"/>
      <c r="J81" s="4"/>
      <c r="K81" s="4"/>
      <c r="L81" s="3"/>
      <c r="M81" s="5"/>
      <c r="N81" s="4"/>
    </row>
    <row r="82" spans="2:14" x14ac:dyDescent="0.25">
      <c r="B82" s="50" t="s">
        <v>32</v>
      </c>
      <c r="C82" s="18">
        <v>10.953044052885758</v>
      </c>
      <c r="D82" s="19">
        <f t="shared" si="4"/>
        <v>5.5631046407703E-2</v>
      </c>
      <c r="E82" s="19">
        <f t="shared" si="5"/>
        <v>3.2828308874858846E-2</v>
      </c>
      <c r="F82" s="19">
        <v>7.2715684258677804E-2</v>
      </c>
      <c r="G82" s="19">
        <v>-1.5926529369970854E-2</v>
      </c>
      <c r="H82" s="4"/>
      <c r="I82" s="4"/>
      <c r="J82" s="4"/>
      <c r="K82" s="4"/>
      <c r="L82" s="3"/>
      <c r="M82" s="5"/>
      <c r="N82" s="4"/>
    </row>
    <row r="83" spans="2:14" x14ac:dyDescent="0.25">
      <c r="B83" s="50" t="s">
        <v>6</v>
      </c>
      <c r="C83" s="18">
        <v>6.7227780335671543</v>
      </c>
      <c r="D83" s="19">
        <f t="shared" si="4"/>
        <v>7.0288458620558103E-2</v>
      </c>
      <c r="E83" s="19">
        <f t="shared" si="5"/>
        <v>2.3373299369538542E-2</v>
      </c>
      <c r="F83" s="19">
        <v>0.11153523241688013</v>
      </c>
      <c r="G83" s="19">
        <v>-3.7107931978580644E-2</v>
      </c>
      <c r="H83" s="4"/>
      <c r="I83" s="4"/>
      <c r="J83" s="4"/>
      <c r="K83" s="4"/>
      <c r="L83" s="3"/>
      <c r="M83" s="5"/>
      <c r="N83" s="4"/>
    </row>
    <row r="84" spans="2:14" x14ac:dyDescent="0.25">
      <c r="B84" s="50" t="s">
        <v>3</v>
      </c>
      <c r="C84" s="18">
        <v>5.7968990463812462</v>
      </c>
      <c r="D84" s="19">
        <f t="shared" si="4"/>
        <v>-2.7434578403684573E-2</v>
      </c>
      <c r="E84" s="19">
        <f t="shared" si="5"/>
        <v>3.7134428037206937E-3</v>
      </c>
      <c r="F84" s="19">
        <v>-5.3392182445868297E-3</v>
      </c>
      <c r="G84" s="19">
        <v>-2.2213965368276245E-2</v>
      </c>
      <c r="H84" s="4"/>
      <c r="I84" s="4"/>
      <c r="J84" s="4"/>
      <c r="K84" s="4"/>
      <c r="L84" s="3"/>
      <c r="M84" s="5"/>
      <c r="N84" s="4"/>
    </row>
    <row r="85" spans="2:14" x14ac:dyDescent="0.25">
      <c r="B85" s="50" t="s">
        <v>31</v>
      </c>
      <c r="C85" s="18">
        <v>9.8663197153644369</v>
      </c>
      <c r="D85" s="19">
        <f t="shared" si="4"/>
        <v>2.72660178917421E-2</v>
      </c>
      <c r="E85" s="19">
        <f t="shared" si="5"/>
        <v>3.4813024924263379E-2</v>
      </c>
      <c r="F85" s="19">
        <v>5.1060782484813938E-2</v>
      </c>
      <c r="G85" s="19">
        <v>-2.2638809276870009E-2</v>
      </c>
      <c r="H85" s="4"/>
      <c r="I85" s="4"/>
      <c r="J85" s="4"/>
      <c r="K85" s="4"/>
      <c r="L85" s="3"/>
      <c r="M85" s="5"/>
      <c r="N85" s="4"/>
    </row>
    <row r="86" spans="2:14" x14ac:dyDescent="0.25">
      <c r="B86" s="50" t="s">
        <v>30</v>
      </c>
      <c r="C86" s="18">
        <v>6.9675166580372077</v>
      </c>
      <c r="D86" s="19">
        <f t="shared" si="4"/>
        <v>1.1308888923104554E-2</v>
      </c>
      <c r="E86" s="19">
        <f t="shared" si="5"/>
        <v>3.1460383339208566E-2</v>
      </c>
      <c r="F86" s="19">
        <v>2.328806354894053E-2</v>
      </c>
      <c r="G86" s="19">
        <v>-1.1706551705772839E-2</v>
      </c>
      <c r="H86" s="4"/>
      <c r="I86" s="4"/>
      <c r="J86" s="4"/>
      <c r="K86" s="4"/>
      <c r="L86" s="3"/>
      <c r="M86" s="5"/>
      <c r="N86" s="4"/>
    </row>
    <row r="87" spans="2:14" x14ac:dyDescent="0.25">
      <c r="B87" s="50" t="s">
        <v>29</v>
      </c>
      <c r="C87" s="18">
        <v>7.6602904746749338</v>
      </c>
      <c r="D87" s="19">
        <f t="shared" si="4"/>
        <v>6.5864167957943476E-2</v>
      </c>
      <c r="E87" s="19">
        <f t="shared" si="5"/>
        <v>2.4239652478265355E-2</v>
      </c>
      <c r="F87" s="19">
        <v>9.629244766224887E-2</v>
      </c>
      <c r="G87" s="19">
        <v>-2.7755622844242822E-2</v>
      </c>
      <c r="H87" s="4"/>
      <c r="I87" s="4"/>
      <c r="J87" s="4"/>
      <c r="K87" s="4"/>
      <c r="L87" s="3"/>
      <c r="M87" s="5"/>
      <c r="N87" s="4"/>
    </row>
    <row r="88" spans="2:14" x14ac:dyDescent="0.25">
      <c r="B88" s="50" t="s">
        <v>28</v>
      </c>
      <c r="C88" s="18">
        <v>7.760724903532747</v>
      </c>
      <c r="D88" s="19">
        <f t="shared" si="4"/>
        <v>1.7208093136577673E-2</v>
      </c>
      <c r="E88" s="19">
        <f t="shared" si="5"/>
        <v>-9.5967869960384977E-3</v>
      </c>
      <c r="F88" s="19">
        <v>1.4726708795993249E-2</v>
      </c>
      <c r="G88" s="19">
        <v>2.4453720583830219E-3</v>
      </c>
      <c r="H88" s="4"/>
      <c r="I88" s="4"/>
      <c r="J88" s="4"/>
      <c r="K88" s="4"/>
      <c r="L88" s="3"/>
      <c r="M88" s="5"/>
      <c r="N88" s="4"/>
    </row>
    <row r="89" spans="2:14" x14ac:dyDescent="0.25">
      <c r="B89" s="50" t="s">
        <v>27</v>
      </c>
      <c r="C89" s="18">
        <v>10.538521498955719</v>
      </c>
      <c r="D89" s="19">
        <f t="shared" si="4"/>
        <v>-1.0353303659725088E-2</v>
      </c>
      <c r="E89" s="19">
        <f t="shared" si="5"/>
        <v>-1.4767683604585061E-2</v>
      </c>
      <c r="F89" s="19">
        <v>-2.3202299854177988E-2</v>
      </c>
      <c r="G89" s="19">
        <v>1.3154203979529155E-2</v>
      </c>
      <c r="H89" s="4"/>
      <c r="I89" s="4"/>
      <c r="J89" s="4"/>
      <c r="K89" s="4"/>
      <c r="L89" s="3"/>
      <c r="M89" s="5"/>
      <c r="N89" s="4"/>
    </row>
    <row r="90" spans="2:14" x14ac:dyDescent="0.25">
      <c r="B90" s="50" t="s">
        <v>26</v>
      </c>
      <c r="C90" s="18">
        <v>11.480782021190146</v>
      </c>
      <c r="D90" s="19">
        <f t="shared" si="4"/>
        <v>-3.5645150464968078E-2</v>
      </c>
      <c r="E90" s="19">
        <f t="shared" si="5"/>
        <v>-8.7247562576373196E-3</v>
      </c>
      <c r="F90" s="19">
        <v>-5.253877660868167E-2</v>
      </c>
      <c r="G90" s="19">
        <v>1.7830414297321129E-2</v>
      </c>
      <c r="H90" s="4"/>
      <c r="I90" s="4"/>
      <c r="J90" s="4"/>
      <c r="K90" s="4"/>
      <c r="L90" s="3"/>
      <c r="M90" s="5"/>
      <c r="N90" s="4"/>
    </row>
    <row r="91" spans="2:14" x14ac:dyDescent="0.25">
      <c r="B91" s="50" t="s">
        <v>25</v>
      </c>
      <c r="C91" s="18">
        <v>9.7438935996966247</v>
      </c>
      <c r="D91" s="19">
        <f t="shared" si="4"/>
        <v>1.6954033109379818E-3</v>
      </c>
      <c r="E91" s="19">
        <f t="shared" si="5"/>
        <v>1.0725070550998916E-2</v>
      </c>
      <c r="F91" s="19">
        <v>-5.8208999966951058E-3</v>
      </c>
      <c r="G91" s="19">
        <v>7.5603111226218989E-3</v>
      </c>
      <c r="H91" s="4"/>
      <c r="I91" s="4"/>
      <c r="J91" s="4"/>
      <c r="K91" s="4"/>
      <c r="L91" s="3"/>
      <c r="M91" s="5"/>
      <c r="N91" s="4"/>
    </row>
    <row r="92" spans="2:14" x14ac:dyDescent="0.25">
      <c r="B92" s="50" t="s">
        <v>24</v>
      </c>
      <c r="C92" s="18">
        <v>10.016044271133696</v>
      </c>
      <c r="D92" s="19">
        <f t="shared" si="4"/>
        <v>7.7754783811181394E-3</v>
      </c>
      <c r="E92" s="19">
        <f t="shared" si="5"/>
        <v>2.8840096180286452E-2</v>
      </c>
      <c r="F92" s="19">
        <v>2.819501747687081E-3</v>
      </c>
      <c r="G92" s="19">
        <v>4.9420425358643882E-3</v>
      </c>
      <c r="H92" s="4"/>
      <c r="I92" s="4"/>
      <c r="J92" s="4"/>
      <c r="K92" s="4"/>
      <c r="L92" s="3"/>
      <c r="M92" s="5"/>
      <c r="N92" s="4"/>
    </row>
    <row r="93" spans="2:14" x14ac:dyDescent="0.25">
      <c r="B93" s="50" t="s">
        <v>23</v>
      </c>
      <c r="C93" s="18">
        <v>10.792447860591482</v>
      </c>
      <c r="D93" s="19">
        <f t="shared" si="4"/>
        <v>2.2704329960940628E-2</v>
      </c>
      <c r="E93" s="19">
        <f t="shared" si="5"/>
        <v>3.2188216209726228E-2</v>
      </c>
      <c r="F93" s="19">
        <v>4.1130125234978943E-2</v>
      </c>
      <c r="G93" s="19">
        <v>-1.7697879282745244E-2</v>
      </c>
      <c r="H93" s="4"/>
      <c r="I93" s="4"/>
      <c r="J93" s="4"/>
      <c r="K93" s="4"/>
      <c r="L93" s="3"/>
      <c r="M93" s="5"/>
      <c r="N93" s="4"/>
    </row>
    <row r="94" spans="2:14" x14ac:dyDescent="0.25">
      <c r="B94" s="50" t="s">
        <v>22</v>
      </c>
      <c r="C94" s="18">
        <v>10.375825995416493</v>
      </c>
      <c r="D94" s="19">
        <f t="shared" si="4"/>
        <v>5.6040480198800591E-2</v>
      </c>
      <c r="E94" s="19">
        <f t="shared" si="5"/>
        <v>3.3118397079174189E-2</v>
      </c>
      <c r="F94" s="19">
        <v>3.3259868495512324E-2</v>
      </c>
      <c r="G94" s="19">
        <v>2.2047320715608887E-2</v>
      </c>
      <c r="H94" s="4"/>
      <c r="I94" s="4"/>
      <c r="J94" s="4"/>
      <c r="K94" s="4"/>
      <c r="L94" s="3"/>
      <c r="M94" s="5"/>
      <c r="N94" s="4"/>
    </row>
    <row r="95" spans="2:14" x14ac:dyDescent="0.25">
      <c r="B95" s="50" t="s">
        <v>5</v>
      </c>
      <c r="C95" s="18">
        <v>6.2812767711536477</v>
      </c>
      <c r="D95" s="19">
        <f t="shared" si="4"/>
        <v>1.7819838469437466E-2</v>
      </c>
      <c r="E95" s="19"/>
      <c r="F95" s="19">
        <v>-9.1744055367843913E-3</v>
      </c>
      <c r="G95" s="19">
        <v>2.7244193283931351E-2</v>
      </c>
      <c r="H95" s="4"/>
      <c r="I95" s="4"/>
      <c r="J95" s="4"/>
      <c r="K95" s="4"/>
      <c r="L95" s="3"/>
      <c r="M95" s="5"/>
      <c r="N95" s="4"/>
    </row>
    <row r="96" spans="2:14" x14ac:dyDescent="0.25">
      <c r="B96" s="50" t="s">
        <v>2</v>
      </c>
      <c r="C96" s="18">
        <v>5.9604206747002531</v>
      </c>
      <c r="D96" s="19">
        <f t="shared" si="4"/>
        <v>2.549487256928451E-2</v>
      </c>
      <c r="E96" s="19"/>
      <c r="F96" s="19">
        <v>1.803439083042524E-2</v>
      </c>
      <c r="G96" s="19">
        <v>7.3283199527023335E-3</v>
      </c>
      <c r="H96" s="4"/>
      <c r="I96" s="4"/>
      <c r="J96" s="4"/>
      <c r="K96" s="4"/>
      <c r="L96" s="3"/>
      <c r="M96" s="5"/>
      <c r="N96" s="4"/>
    </row>
    <row r="97" spans="2:14" x14ac:dyDescent="0.25">
      <c r="B97" s="50" t="s">
        <v>21</v>
      </c>
      <c r="C97" s="18">
        <v>9.6044447528918386</v>
      </c>
      <c r="D97" s="19"/>
      <c r="E97" s="19"/>
      <c r="F97" s="19"/>
      <c r="G97" s="19"/>
      <c r="H97" s="4"/>
      <c r="I97" s="4"/>
      <c r="J97" s="4"/>
      <c r="K97" s="4"/>
      <c r="L97" s="3"/>
      <c r="M97" s="5"/>
      <c r="N97" s="4"/>
    </row>
    <row r="98" spans="2:14" x14ac:dyDescent="0.25">
      <c r="B98" s="50" t="s">
        <v>20</v>
      </c>
      <c r="C98" s="18">
        <v>6.8896029040707729</v>
      </c>
      <c r="D98" s="19"/>
      <c r="E98" s="19"/>
      <c r="F98" s="19"/>
      <c r="G98" s="19"/>
      <c r="H98" s="4"/>
      <c r="I98" s="4"/>
      <c r="J98" s="4"/>
      <c r="K98" s="4"/>
      <c r="L98" s="3"/>
      <c r="M98" s="5"/>
      <c r="N98" s="4"/>
    </row>
    <row r="99" spans="2:14" x14ac:dyDescent="0.25">
      <c r="B99" s="50" t="s">
        <v>19</v>
      </c>
      <c r="C99" s="18">
        <v>7.186929352687641</v>
      </c>
      <c r="D99" s="19"/>
      <c r="E99" s="19"/>
      <c r="F99" s="19"/>
      <c r="G99" s="19"/>
      <c r="H99" s="4"/>
      <c r="I99" s="4"/>
      <c r="J99" s="4"/>
      <c r="K99" s="4"/>
      <c r="L99" s="3"/>
      <c r="M99" s="5"/>
      <c r="N99" s="4"/>
    </row>
    <row r="100" spans="2:14" x14ac:dyDescent="0.25">
      <c r="B100" s="50" t="s">
        <v>18</v>
      </c>
      <c r="C100" s="18">
        <v>7.6294368437459301</v>
      </c>
      <c r="D100" s="19"/>
      <c r="E100" s="19"/>
      <c r="F100" s="19"/>
      <c r="G100" s="19"/>
      <c r="H100" s="4"/>
      <c r="I100" s="4"/>
      <c r="J100" s="4"/>
      <c r="K100" s="4"/>
      <c r="L100" s="3"/>
      <c r="M100" s="5"/>
      <c r="N100" s="4"/>
    </row>
    <row r="101" spans="2:14" x14ac:dyDescent="0.25">
      <c r="B101" s="50" t="s">
        <v>17</v>
      </c>
      <c r="C101" s="18">
        <v>10.648771463520562</v>
      </c>
      <c r="D101" s="19"/>
      <c r="E101" s="19"/>
      <c r="F101" s="19"/>
      <c r="G101" s="19"/>
      <c r="H101" s="4"/>
      <c r="I101" s="4"/>
      <c r="J101" s="4"/>
      <c r="K101" s="4"/>
      <c r="L101" s="3"/>
      <c r="M101" s="5"/>
      <c r="N101" s="4"/>
    </row>
    <row r="102" spans="2:14" x14ac:dyDescent="0.25">
      <c r="B102" s="50" t="s">
        <v>16</v>
      </c>
      <c r="C102" s="18">
        <v>11.905142621230823</v>
      </c>
      <c r="D102" s="19"/>
      <c r="E102" s="19"/>
      <c r="F102" s="19"/>
      <c r="G102" s="19"/>
      <c r="H102" s="4"/>
      <c r="I102" s="4"/>
      <c r="J102" s="4"/>
      <c r="K102" s="4"/>
      <c r="L102" s="3"/>
      <c r="M102" s="5"/>
      <c r="N102" s="4"/>
    </row>
    <row r="103" spans="2:14" x14ac:dyDescent="0.25">
      <c r="B103" s="50" t="s">
        <v>15</v>
      </c>
      <c r="C103" s="18">
        <v>9.7274017305957496</v>
      </c>
      <c r="D103" s="19"/>
      <c r="E103" s="19"/>
      <c r="F103" s="19"/>
      <c r="G103" s="19"/>
      <c r="H103" s="4"/>
      <c r="I103" s="4"/>
      <c r="J103" s="4"/>
      <c r="K103" s="4"/>
      <c r="L103" s="3"/>
      <c r="M103" s="5"/>
      <c r="N103" s="4"/>
    </row>
    <row r="104" spans="2:14" x14ac:dyDescent="0.25">
      <c r="B104" s="50" t="s">
        <v>14</v>
      </c>
      <c r="C104" s="18">
        <v>9.9387656139672931</v>
      </c>
      <c r="D104" s="19"/>
      <c r="E104" s="19"/>
      <c r="F104" s="19"/>
      <c r="G104" s="19"/>
      <c r="H104" s="4"/>
      <c r="I104" s="4"/>
      <c r="J104" s="4"/>
      <c r="K104" s="4"/>
      <c r="L104" s="3"/>
      <c r="M104" s="5"/>
      <c r="N104" s="4"/>
    </row>
    <row r="105" spans="2:14" x14ac:dyDescent="0.25">
      <c r="B105" s="50" t="s">
        <v>13</v>
      </c>
      <c r="C105" s="18">
        <v>10.552852417280437</v>
      </c>
      <c r="D105" s="19"/>
      <c r="E105" s="19"/>
      <c r="F105" s="19"/>
      <c r="G105" s="19"/>
      <c r="H105" s="4"/>
      <c r="I105" s="4"/>
      <c r="J105" s="4"/>
      <c r="K105" s="4"/>
      <c r="L105" s="3"/>
      <c r="M105" s="5"/>
      <c r="N105" s="4"/>
    </row>
    <row r="106" spans="2:14" x14ac:dyDescent="0.25">
      <c r="B106" s="50" t="s">
        <v>12</v>
      </c>
      <c r="C106" s="18">
        <v>9.8252161635539146</v>
      </c>
      <c r="D106" s="19"/>
      <c r="E106" s="19"/>
      <c r="F106" s="19"/>
      <c r="G106" s="19"/>
      <c r="H106" s="4"/>
      <c r="I106" s="4"/>
      <c r="J106" s="4"/>
      <c r="K106" s="4"/>
      <c r="L106" s="3"/>
      <c r="M106" s="5"/>
      <c r="N106" s="4"/>
    </row>
    <row r="107" spans="2:14" x14ac:dyDescent="0.25">
      <c r="B107" s="50" t="s">
        <v>4</v>
      </c>
      <c r="C107" s="18">
        <v>6.1713051109312396</v>
      </c>
      <c r="D107" s="19"/>
      <c r="E107" s="19"/>
      <c r="F107" s="19"/>
      <c r="G107" s="19"/>
      <c r="H107" s="4"/>
      <c r="I107" s="4"/>
      <c r="J107" s="4"/>
      <c r="K107" s="4"/>
      <c r="L107" s="3"/>
      <c r="M107" s="5"/>
      <c r="N107" s="4"/>
    </row>
    <row r="108" spans="2:14" x14ac:dyDescent="0.25">
      <c r="B108" s="50" t="s">
        <v>1</v>
      </c>
      <c r="C108" s="18">
        <v>5.8122383974158334</v>
      </c>
      <c r="D108" s="19"/>
      <c r="E108" s="19"/>
      <c r="F108" s="19"/>
      <c r="G108" s="19"/>
      <c r="H108" s="4"/>
      <c r="I108" s="4"/>
      <c r="J108" s="4"/>
      <c r="K108" s="4"/>
      <c r="L108" s="3"/>
      <c r="M108" s="5"/>
      <c r="N108" s="4"/>
    </row>
    <row r="109" spans="2:14" x14ac:dyDescent="0.25">
      <c r="N109" s="4"/>
    </row>
    <row r="110" spans="2:14" x14ac:dyDescent="0.25">
      <c r="N110" s="4"/>
    </row>
  </sheetData>
  <sortState ref="I6:P11">
    <sortCondition descending="1" ref="I6:I11"/>
  </sortState>
  <mergeCells count="1">
    <mergeCell ref="I18:P18"/>
  </mergeCells>
  <pageMargins left="0.7" right="0.7" top="0.75" bottom="0.75" header="0.3" footer="0.3"/>
  <pageSetup scale="4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0"/>
  <sheetViews>
    <sheetView showGridLines="0" zoomScale="70" zoomScaleNormal="70" workbookViewId="0">
      <selection activeCell="I19" sqref="I19"/>
    </sheetView>
  </sheetViews>
  <sheetFormatPr defaultRowHeight="15" x14ac:dyDescent="0.25"/>
  <cols>
    <col min="1" max="1" width="13.7109375" customWidth="1"/>
    <col min="2" max="2" width="19" customWidth="1"/>
    <col min="3" max="3" width="19.140625" customWidth="1"/>
    <col min="4" max="4" width="18.85546875" customWidth="1"/>
    <col min="5" max="5" width="16.85546875" customWidth="1"/>
    <col min="6" max="6" width="17.5703125" customWidth="1"/>
    <col min="7" max="7" width="17.7109375" customWidth="1"/>
    <col min="8" max="8" width="13.7109375" customWidth="1"/>
    <col min="9" max="9" width="36.42578125" customWidth="1"/>
    <col min="10" max="10" width="27" bestFit="1" customWidth="1"/>
    <col min="11" max="11" width="32.85546875" bestFit="1" customWidth="1"/>
    <col min="12" max="12" width="27" bestFit="1" customWidth="1"/>
    <col min="13" max="16" width="33.140625" bestFit="1" customWidth="1"/>
  </cols>
  <sheetData>
    <row r="1" spans="1:16" s="46" customFormat="1" ht="106.5" customHeight="1" x14ac:dyDescent="0.45">
      <c r="A1" s="45"/>
    </row>
    <row r="2" spans="1:16" ht="9" customHeight="1" x14ac:dyDescent="0.25"/>
    <row r="3" spans="1:16" s="14" customFormat="1" ht="30" customHeight="1" x14ac:dyDescent="0.45">
      <c r="A3" s="13"/>
      <c r="B3" s="21" t="s">
        <v>103</v>
      </c>
    </row>
    <row r="4" spans="1:16" ht="219.95" customHeight="1" x14ac:dyDescent="0.25"/>
    <row r="5" spans="1:16" ht="30" customHeight="1" x14ac:dyDescent="0.25">
      <c r="A5" s="11"/>
      <c r="B5" s="25" t="s">
        <v>109</v>
      </c>
    </row>
    <row r="6" spans="1:16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94</v>
      </c>
      <c r="H6" s="2"/>
      <c r="I6" s="54" t="s">
        <v>130</v>
      </c>
      <c r="J6" s="54" t="s">
        <v>131</v>
      </c>
      <c r="K6" s="54" t="s">
        <v>132</v>
      </c>
      <c r="L6" s="54" t="s">
        <v>133</v>
      </c>
      <c r="M6" s="54" t="s">
        <v>134</v>
      </c>
      <c r="N6" s="54" t="s">
        <v>135</v>
      </c>
      <c r="O6" s="54" t="s">
        <v>136</v>
      </c>
      <c r="P6" s="54" t="s">
        <v>137</v>
      </c>
    </row>
    <row r="7" spans="1:16" x14ac:dyDescent="0.25">
      <c r="A7" s="3"/>
      <c r="B7" s="50" t="s">
        <v>115</v>
      </c>
      <c r="C7" s="18">
        <v>9.5696763562823843</v>
      </c>
      <c r="D7" s="19">
        <f t="shared" ref="D7:D12" si="0">C7/C19-1</f>
        <v>-2.2239471420692603E-2</v>
      </c>
      <c r="E7" s="19">
        <f>AVERAGE(D7:D9)</f>
        <v>-5.1528978163194759E-2</v>
      </c>
      <c r="F7" s="19">
        <v>-6.5617300640650189E-2</v>
      </c>
      <c r="G7" s="19">
        <v>4.6424050070382528E-2</v>
      </c>
      <c r="H7" s="31"/>
      <c r="I7" s="32">
        <v>39924</v>
      </c>
      <c r="J7" s="32">
        <v>40296</v>
      </c>
      <c r="K7" s="32">
        <v>40665</v>
      </c>
      <c r="L7" s="32">
        <v>41030</v>
      </c>
      <c r="M7" s="32">
        <v>41386</v>
      </c>
      <c r="N7" s="32">
        <v>41730</v>
      </c>
      <c r="O7" s="32">
        <v>42369</v>
      </c>
      <c r="P7" s="32">
        <v>42647</v>
      </c>
    </row>
    <row r="8" spans="1:16" x14ac:dyDescent="0.25">
      <c r="A8" s="3"/>
      <c r="B8" s="50" t="s">
        <v>116</v>
      </c>
      <c r="C8" s="18">
        <v>11.490910383314612</v>
      </c>
      <c r="D8" s="19">
        <f t="shared" si="0"/>
        <v>-3.2548810166049047E-2</v>
      </c>
      <c r="E8" s="19">
        <f t="shared" ref="E8:E12" si="1">AVERAGE(D8:D10)</f>
        <v>-3.0103236929370336E-2</v>
      </c>
      <c r="F8" s="19">
        <v>-3.179481155308761E-2</v>
      </c>
      <c r="G8" s="19">
        <v>-7.7875911217850646E-4</v>
      </c>
      <c r="H8" s="31"/>
      <c r="I8" s="32">
        <v>39937</v>
      </c>
      <c r="J8" s="32">
        <v>40297</v>
      </c>
      <c r="K8" s="32">
        <v>40661</v>
      </c>
      <c r="L8" s="32">
        <v>41025</v>
      </c>
      <c r="M8" s="32">
        <v>41394</v>
      </c>
      <c r="N8" s="32">
        <v>41729</v>
      </c>
      <c r="O8" s="32">
        <v>42116</v>
      </c>
      <c r="P8" s="32">
        <v>42487</v>
      </c>
    </row>
    <row r="9" spans="1:16" x14ac:dyDescent="0.25">
      <c r="A9" s="5"/>
      <c r="B9" s="50" t="s">
        <v>117</v>
      </c>
      <c r="C9" s="18">
        <v>12.684352058293767</v>
      </c>
      <c r="D9" s="19">
        <f t="shared" si="0"/>
        <v>-9.9798652902842622E-2</v>
      </c>
      <c r="E9" s="19">
        <f t="shared" si="1"/>
        <v>-6.6566290109680917E-2</v>
      </c>
      <c r="F9" s="19">
        <v>-0.1349542597116935</v>
      </c>
      <c r="G9" s="19">
        <v>4.0640171000823511E-2</v>
      </c>
      <c r="H9" s="31"/>
      <c r="I9" s="32">
        <v>40054</v>
      </c>
      <c r="J9" s="32">
        <v>40301</v>
      </c>
      <c r="K9" s="32">
        <v>40648</v>
      </c>
      <c r="L9" s="32">
        <v>41031</v>
      </c>
      <c r="M9" s="32">
        <v>41388</v>
      </c>
      <c r="N9" s="32">
        <v>42004</v>
      </c>
      <c r="O9" s="32">
        <v>42109</v>
      </c>
      <c r="P9" s="32">
        <v>42488</v>
      </c>
    </row>
    <row r="10" spans="1:16" x14ac:dyDescent="0.25">
      <c r="B10" s="50" t="s">
        <v>118</v>
      </c>
      <c r="C10" s="18">
        <v>11.991792830972058</v>
      </c>
      <c r="D10" s="19">
        <f t="shared" si="0"/>
        <v>4.203775228078066E-2</v>
      </c>
      <c r="E10" s="19">
        <f t="shared" si="1"/>
        <v>-2.7072098582667087E-2</v>
      </c>
      <c r="F10" s="19">
        <v>1.3277785460404035E-2</v>
      </c>
      <c r="G10" s="19">
        <v>2.8383102080254297E-2</v>
      </c>
      <c r="H10" s="31"/>
      <c r="I10" s="32">
        <v>40086</v>
      </c>
      <c r="J10" s="32">
        <v>40311</v>
      </c>
      <c r="K10" s="32">
        <v>40662</v>
      </c>
      <c r="L10" s="32">
        <v>41019</v>
      </c>
      <c r="M10" s="32">
        <v>41387</v>
      </c>
      <c r="N10" s="32">
        <v>41872</v>
      </c>
      <c r="O10" s="32">
        <v>42115</v>
      </c>
      <c r="P10" s="32">
        <v>42461</v>
      </c>
    </row>
    <row r="11" spans="1:16" x14ac:dyDescent="0.25">
      <c r="B11" s="50" t="s">
        <v>119</v>
      </c>
      <c r="C11" s="18">
        <v>6.9971873073541495</v>
      </c>
      <c r="D11" s="19">
        <f t="shared" si="0"/>
        <v>-0.1419379697069808</v>
      </c>
      <c r="E11" s="19">
        <f t="shared" si="1"/>
        <v>-5.8412637763951523E-2</v>
      </c>
      <c r="F11" s="19">
        <v>-0.15624527713059633</v>
      </c>
      <c r="G11" s="19">
        <v>1.6956713883579555E-2</v>
      </c>
      <c r="H11" s="31"/>
      <c r="I11" s="32">
        <v>39926</v>
      </c>
      <c r="J11" s="32">
        <v>40295</v>
      </c>
      <c r="K11" s="32">
        <v>40660</v>
      </c>
      <c r="L11" s="32">
        <v>41024</v>
      </c>
      <c r="M11" s="32">
        <v>41381</v>
      </c>
      <c r="N11" s="32">
        <v>41754</v>
      </c>
      <c r="O11" s="32">
        <v>42114</v>
      </c>
      <c r="P11" s="32">
        <v>42459</v>
      </c>
    </row>
    <row r="12" spans="1:16" x14ac:dyDescent="0.25">
      <c r="B12" s="50" t="s">
        <v>120</v>
      </c>
      <c r="C12" s="18">
        <v>8.5357254045319984</v>
      </c>
      <c r="D12" s="19">
        <f t="shared" si="0"/>
        <v>1.8683921678198878E-2</v>
      </c>
      <c r="E12" s="19">
        <f t="shared" si="1"/>
        <v>4.8348593060763001E-3</v>
      </c>
      <c r="F12" s="19">
        <v>9.4485497088343529E-3</v>
      </c>
      <c r="G12" s="19">
        <v>9.1489278696057497E-3</v>
      </c>
      <c r="H12" s="31"/>
      <c r="I12" s="32">
        <v>39927</v>
      </c>
      <c r="J12" s="32">
        <v>40288</v>
      </c>
      <c r="K12" s="32">
        <v>40659</v>
      </c>
      <c r="L12" s="32">
        <v>41026</v>
      </c>
      <c r="M12" s="32">
        <v>41639</v>
      </c>
      <c r="N12" s="32">
        <v>41752</v>
      </c>
      <c r="O12" s="32">
        <v>42339</v>
      </c>
      <c r="P12" s="32">
        <v>42489</v>
      </c>
    </row>
    <row r="13" spans="1:16" x14ac:dyDescent="0.25">
      <c r="B13" s="50" t="s">
        <v>114</v>
      </c>
      <c r="C13" s="18">
        <v>8.9340115158606892</v>
      </c>
      <c r="D13" s="19">
        <f>C13/C25-1</f>
        <v>-5.1983865263072637E-2</v>
      </c>
      <c r="E13" s="19">
        <f>AVERAGE(D13:D15)</f>
        <v>1.3985627224194719E-2</v>
      </c>
      <c r="F13" s="19">
        <v>-3.5996708594867144E-2</v>
      </c>
      <c r="G13" s="19">
        <v>-1.6584130791610474E-2</v>
      </c>
      <c r="H13" s="4"/>
      <c r="I13" s="32">
        <v>39933</v>
      </c>
      <c r="J13" s="32">
        <v>40289</v>
      </c>
      <c r="K13" s="32">
        <v>40667</v>
      </c>
      <c r="L13" s="32">
        <v>41023</v>
      </c>
      <c r="M13" s="32">
        <v>41390</v>
      </c>
      <c r="N13" s="32">
        <v>41759</v>
      </c>
      <c r="O13" s="32">
        <v>42118</v>
      </c>
      <c r="P13" s="32">
        <v>42735</v>
      </c>
    </row>
    <row r="14" spans="1:16" x14ac:dyDescent="0.25">
      <c r="B14" s="50" t="s">
        <v>113</v>
      </c>
      <c r="C14" s="18">
        <v>8.691634152682937</v>
      </c>
      <c r="D14" s="19">
        <f t="shared" ref="D14:D77" si="2">C14/C26-1</f>
        <v>4.7804521503102659E-2</v>
      </c>
      <c r="E14" s="19">
        <f t="shared" ref="E14:E77" si="3">AVERAGE(D14:D16)</f>
        <v>4.3520089036636213E-2</v>
      </c>
      <c r="F14" s="19">
        <v>6.4182348404910217E-2</v>
      </c>
      <c r="G14" s="19">
        <v>-1.5390056907405469E-2</v>
      </c>
      <c r="H14" s="4"/>
      <c r="I14" s="32">
        <v>39923</v>
      </c>
      <c r="J14" s="32">
        <v>40284</v>
      </c>
      <c r="K14" s="32">
        <v>40675</v>
      </c>
      <c r="L14" s="32">
        <v>41029</v>
      </c>
      <c r="M14" s="32">
        <v>41395</v>
      </c>
      <c r="N14" s="32">
        <v>41871</v>
      </c>
      <c r="O14" s="32">
        <v>42139</v>
      </c>
      <c r="P14" s="32">
        <v>42474</v>
      </c>
    </row>
    <row r="15" spans="1:16" x14ac:dyDescent="0.25">
      <c r="B15" s="50" t="s">
        <v>112</v>
      </c>
      <c r="C15" s="18">
        <v>11.635433101640384</v>
      </c>
      <c r="D15" s="19">
        <f t="shared" si="2"/>
        <v>4.6136225432554134E-2</v>
      </c>
      <c r="E15" s="19">
        <f t="shared" si="3"/>
        <v>4.9614140050386446E-2</v>
      </c>
      <c r="F15" s="19">
        <v>1.6169269521744356E-2</v>
      </c>
      <c r="G15" s="19">
        <v>2.9490122177098899E-2</v>
      </c>
      <c r="H15" s="4"/>
      <c r="I15" s="32">
        <v>39934</v>
      </c>
      <c r="J15" s="32">
        <v>40298</v>
      </c>
      <c r="K15" s="32">
        <v>40638</v>
      </c>
      <c r="L15" s="32">
        <v>41016</v>
      </c>
      <c r="M15" s="32">
        <v>41389</v>
      </c>
      <c r="N15" s="32">
        <v>41774</v>
      </c>
      <c r="O15" s="32">
        <v>42110</v>
      </c>
      <c r="P15" s="32">
        <v>42473</v>
      </c>
    </row>
    <row r="16" spans="1:16" x14ac:dyDescent="0.25">
      <c r="B16" s="50" t="s">
        <v>93</v>
      </c>
      <c r="C16" s="18">
        <v>11.278926727101124</v>
      </c>
      <c r="D16" s="19">
        <f t="shared" si="2"/>
        <v>3.6619520174251852E-2</v>
      </c>
      <c r="E16" s="19">
        <f t="shared" si="3"/>
        <v>1.1426227534686769E-2</v>
      </c>
      <c r="F16" s="19">
        <v>2.899844387208006E-2</v>
      </c>
      <c r="G16" s="19">
        <v>7.4063049828279048E-3</v>
      </c>
      <c r="H16" s="4"/>
      <c r="I16" s="32">
        <v>39917</v>
      </c>
      <c r="J16" s="32">
        <v>40283</v>
      </c>
      <c r="K16" s="32">
        <v>40787</v>
      </c>
      <c r="L16" s="32">
        <v>41032</v>
      </c>
      <c r="M16" s="32">
        <v>41382</v>
      </c>
      <c r="N16" s="32">
        <v>41751</v>
      </c>
      <c r="O16" s="32">
        <v>42108</v>
      </c>
      <c r="P16" s="32">
        <v>42475</v>
      </c>
    </row>
    <row r="17" spans="2:16" x14ac:dyDescent="0.25">
      <c r="B17" s="50" t="s">
        <v>92</v>
      </c>
      <c r="C17" s="18">
        <v>8.4991687206883189</v>
      </c>
      <c r="D17" s="19">
        <f t="shared" si="2"/>
        <v>6.6086674544353352E-2</v>
      </c>
      <c r="E17" s="19">
        <f t="shared" si="3"/>
        <v>6.7466154127890548E-3</v>
      </c>
      <c r="F17" s="19">
        <v>6.2075106606863439E-2</v>
      </c>
      <c r="G17" s="19">
        <v>3.7771038154787995E-3</v>
      </c>
      <c r="H17" s="4"/>
      <c r="I17" s="4"/>
      <c r="J17" s="4"/>
      <c r="L17" s="3"/>
    </row>
    <row r="18" spans="2:16" ht="16.5" customHeight="1" x14ac:dyDescent="0.25">
      <c r="B18" s="50" t="s">
        <v>91</v>
      </c>
      <c r="C18" s="18">
        <v>7.6102265770769275</v>
      </c>
      <c r="D18" s="19">
        <f t="shared" si="2"/>
        <v>-6.8427512114544897E-2</v>
      </c>
      <c r="E18" s="19">
        <f t="shared" si="3"/>
        <v>-6.2673534906796018E-3</v>
      </c>
      <c r="F18" s="19">
        <v>-4.1173650967787023E-2</v>
      </c>
      <c r="G18" s="19">
        <v>-2.842418877439723E-2</v>
      </c>
      <c r="H18" s="4"/>
      <c r="I18" s="61" t="s">
        <v>138</v>
      </c>
      <c r="J18" s="62"/>
      <c r="K18" s="62"/>
      <c r="L18" s="62"/>
      <c r="M18" s="62"/>
      <c r="N18" s="62"/>
      <c r="O18" s="62"/>
      <c r="P18" s="63"/>
    </row>
    <row r="19" spans="2:16" ht="18" customHeight="1" x14ac:dyDescent="0.25">
      <c r="B19" s="50" t="s">
        <v>90</v>
      </c>
      <c r="C19" s="18">
        <v>9.7873416614466819</v>
      </c>
      <c r="D19" s="19">
        <f t="shared" si="2"/>
        <v>2.258068380855871E-2</v>
      </c>
      <c r="E19" s="19">
        <f t="shared" si="3"/>
        <v>7.7886012744203814E-3</v>
      </c>
      <c r="F19" s="19">
        <v>8.0731563148210617E-2</v>
      </c>
      <c r="G19" s="19">
        <v>-5.3806959399109511E-2</v>
      </c>
      <c r="H19" s="4"/>
      <c r="I19" s="55" t="s">
        <v>139</v>
      </c>
      <c r="J19" s="55" t="s">
        <v>121</v>
      </c>
      <c r="K19" s="55" t="s">
        <v>122</v>
      </c>
      <c r="L19" s="55" t="s">
        <v>123</v>
      </c>
      <c r="M19" s="55" t="s">
        <v>124</v>
      </c>
      <c r="N19" s="55" t="s">
        <v>125</v>
      </c>
      <c r="O19" s="55" t="s">
        <v>126</v>
      </c>
      <c r="P19" s="55" t="s">
        <v>127</v>
      </c>
    </row>
    <row r="20" spans="2:16" x14ac:dyDescent="0.25">
      <c r="B20" s="50" t="s">
        <v>89</v>
      </c>
      <c r="C20" s="18">
        <v>11.877509174687004</v>
      </c>
      <c r="D20" s="19">
        <f t="shared" si="2"/>
        <v>2.7044767833947381E-2</v>
      </c>
      <c r="E20" s="19">
        <f t="shared" si="3"/>
        <v>5.6594436679759941E-3</v>
      </c>
      <c r="F20" s="19">
        <v>4.7196934173966643E-2</v>
      </c>
      <c r="G20" s="19">
        <v>-1.9243912660912743E-2</v>
      </c>
      <c r="H20" s="4"/>
      <c r="I20" s="33" t="s">
        <v>128</v>
      </c>
      <c r="J20" s="41">
        <v>4.3440104699867067E-2</v>
      </c>
      <c r="K20" s="41">
        <v>0.15677880549380604</v>
      </c>
      <c r="L20" s="41">
        <v>0.18091836062811839</v>
      </c>
      <c r="M20" s="41">
        <v>0.17438133013379409</v>
      </c>
      <c r="N20" s="41">
        <v>0.17822652676410422</v>
      </c>
      <c r="O20" s="41">
        <v>0.18083220177969161</v>
      </c>
      <c r="P20" s="41">
        <v>8.542267050061865E-2</v>
      </c>
    </row>
    <row r="21" spans="2:16" x14ac:dyDescent="0.25">
      <c r="B21" s="50" t="s">
        <v>88</v>
      </c>
      <c r="C21" s="18">
        <v>14.090572180542143</v>
      </c>
      <c r="D21" s="19">
        <f t="shared" si="2"/>
        <v>-2.6259647819244947E-2</v>
      </c>
      <c r="E21" s="19">
        <f t="shared" si="3"/>
        <v>2.6509440543537027E-2</v>
      </c>
      <c r="F21" s="19">
        <v>-5.3427341903463654E-3</v>
      </c>
      <c r="G21" s="19">
        <v>-2.1029267414914066E-2</v>
      </c>
      <c r="H21" s="4"/>
      <c r="I21" s="33" t="s">
        <v>129</v>
      </c>
      <c r="J21" s="41">
        <v>8.3471651336825117E-2</v>
      </c>
      <c r="K21" s="41">
        <v>0.1507316431891631</v>
      </c>
      <c r="L21" s="41">
        <v>0.17419085585581492</v>
      </c>
      <c r="M21" s="41">
        <v>0.1692432952316732</v>
      </c>
      <c r="N21" s="41">
        <v>0.16161873320977332</v>
      </c>
      <c r="O21" s="41">
        <v>0.16031768723409728</v>
      </c>
      <c r="P21" s="41">
        <v>0.10042613394265316</v>
      </c>
    </row>
    <row r="22" spans="2:16" x14ac:dyDescent="0.25">
      <c r="B22" s="50" t="s">
        <v>87</v>
      </c>
      <c r="C22" s="18">
        <v>11.508021474965551</v>
      </c>
      <c r="D22" s="19">
        <f t="shared" si="2"/>
        <v>1.6193210989225548E-2</v>
      </c>
      <c r="E22" s="19">
        <f t="shared" si="3"/>
        <v>5.5853491709879265E-2</v>
      </c>
      <c r="F22" s="19">
        <v>3.5368219519232635E-2</v>
      </c>
      <c r="G22" s="19">
        <v>-1.8519989476701082E-2</v>
      </c>
      <c r="H22" s="4"/>
      <c r="I22" s="4"/>
      <c r="J22" s="4"/>
      <c r="K22" s="4"/>
      <c r="L22" s="3"/>
    </row>
    <row r="23" spans="2:16" x14ac:dyDescent="0.25">
      <c r="B23" s="50" t="s">
        <v>11</v>
      </c>
      <c r="C23" s="18">
        <v>8.1546404109790096</v>
      </c>
      <c r="D23" s="19">
        <f t="shared" si="2"/>
        <v>8.9594758460630475E-2</v>
      </c>
      <c r="E23" s="19">
        <f t="shared" si="3"/>
        <v>7.8298739333107228E-2</v>
      </c>
      <c r="F23" s="19">
        <v>6.5437764184541614E-2</v>
      </c>
      <c r="G23" s="19">
        <v>2.2673303958376412E-2</v>
      </c>
      <c r="H23" s="4"/>
      <c r="I23" s="4"/>
      <c r="J23" s="4"/>
      <c r="K23" s="4"/>
      <c r="L23" s="3"/>
    </row>
    <row r="24" spans="2:16" x14ac:dyDescent="0.25">
      <c r="B24" s="50" t="s">
        <v>86</v>
      </c>
      <c r="C24" s="18">
        <v>8.3791696549701946</v>
      </c>
      <c r="D24" s="19">
        <f t="shared" si="2"/>
        <v>6.1772505679781764E-2</v>
      </c>
      <c r="E24" s="19">
        <f t="shared" si="3"/>
        <v>5.5868125156088189E-2</v>
      </c>
      <c r="F24" s="19">
        <v>6.3395260035702616E-2</v>
      </c>
      <c r="G24" s="19">
        <v>-1.5260124028256827E-3</v>
      </c>
      <c r="H24" s="4"/>
      <c r="I24" s="4"/>
      <c r="J24" s="4"/>
      <c r="K24" s="4"/>
      <c r="L24" s="3"/>
    </row>
    <row r="25" spans="2:16" x14ac:dyDescent="0.25">
      <c r="B25" s="50" t="s">
        <v>85</v>
      </c>
      <c r="C25" s="18">
        <v>9.4239023878426504</v>
      </c>
      <c r="D25" s="19">
        <f t="shared" si="2"/>
        <v>8.352895385890946E-2</v>
      </c>
      <c r="E25" s="19">
        <f t="shared" si="3"/>
        <v>5.4364083815586918E-2</v>
      </c>
      <c r="F25" s="19">
        <v>3.3832056579563563E-2</v>
      </c>
      <c r="G25" s="19">
        <v>4.8070571001414208E-2</v>
      </c>
      <c r="H25" s="4"/>
      <c r="I25" s="4"/>
      <c r="J25" s="4"/>
      <c r="K25" s="4"/>
      <c r="L25" s="3"/>
    </row>
    <row r="26" spans="2:16" x14ac:dyDescent="0.25">
      <c r="B26" s="50" t="s">
        <v>84</v>
      </c>
      <c r="C26" s="18">
        <v>8.2950912830711623</v>
      </c>
      <c r="D26" s="19">
        <f t="shared" si="2"/>
        <v>2.2302915929573341E-2</v>
      </c>
      <c r="E26" s="19">
        <f t="shared" si="3"/>
        <v>3.0885182375162135E-2</v>
      </c>
      <c r="F26" s="19">
        <v>2.3893153866726857E-2</v>
      </c>
      <c r="G26" s="19">
        <v>-1.5531287919524628E-3</v>
      </c>
      <c r="H26" s="4"/>
      <c r="I26" s="4"/>
      <c r="J26" s="4"/>
      <c r="K26" s="4"/>
      <c r="L26" s="3"/>
    </row>
    <row r="27" spans="2:16" x14ac:dyDescent="0.25">
      <c r="B27" s="50" t="s">
        <v>83</v>
      </c>
      <c r="C27" s="18">
        <v>11.122292507201335</v>
      </c>
      <c r="D27" s="19">
        <f t="shared" si="2"/>
        <v>5.7260381658277959E-2</v>
      </c>
      <c r="E27" s="19">
        <f t="shared" si="3"/>
        <v>9.0353174677096915E-3</v>
      </c>
      <c r="F27" s="19">
        <v>3.1925073842440588E-2</v>
      </c>
      <c r="G27" s="19">
        <v>2.4551499385027764E-2</v>
      </c>
      <c r="H27" s="4"/>
      <c r="I27" s="4"/>
      <c r="J27" s="4"/>
      <c r="K27" s="4"/>
      <c r="L27" s="3"/>
    </row>
    <row r="28" spans="2:16" x14ac:dyDescent="0.25">
      <c r="B28" s="50" t="s">
        <v>82</v>
      </c>
      <c r="C28" s="18">
        <v>10.880488460419093</v>
      </c>
      <c r="D28" s="19">
        <f t="shared" si="2"/>
        <v>1.3092249537635103E-2</v>
      </c>
      <c r="E28" s="19">
        <f t="shared" si="3"/>
        <v>2.0173383279202855E-2</v>
      </c>
      <c r="F28" s="23">
        <v>2.0077560656934779E-3</v>
      </c>
      <c r="G28" s="23">
        <v>1.1062283105935045E-2</v>
      </c>
      <c r="H28" s="4"/>
      <c r="I28" s="4"/>
      <c r="J28" s="4"/>
      <c r="K28" s="4"/>
      <c r="L28" s="3"/>
      <c r="M28" s="5"/>
      <c r="N28" s="4"/>
    </row>
    <row r="29" spans="2:16" x14ac:dyDescent="0.25">
      <c r="B29" s="50" t="s">
        <v>81</v>
      </c>
      <c r="C29" s="18">
        <v>7.9723055579142965</v>
      </c>
      <c r="D29" s="19">
        <f t="shared" si="2"/>
        <v>-4.3246678792783988E-2</v>
      </c>
      <c r="E29" s="19">
        <f t="shared" si="3"/>
        <v>4.7002909083932308E-2</v>
      </c>
      <c r="F29" s="23">
        <v>-6.774591376012129E-2</v>
      </c>
      <c r="G29" s="23">
        <v>2.6279568337588932E-2</v>
      </c>
      <c r="H29" s="4"/>
      <c r="I29" s="4"/>
      <c r="J29" s="4"/>
      <c r="K29" s="4"/>
      <c r="L29" s="3"/>
      <c r="M29" s="5"/>
      <c r="N29" s="4"/>
    </row>
    <row r="30" spans="2:16" x14ac:dyDescent="0.25">
      <c r="B30" s="50" t="s">
        <v>80</v>
      </c>
      <c r="C30" s="18">
        <v>8.1692264166700799</v>
      </c>
      <c r="D30" s="19">
        <f t="shared" si="2"/>
        <v>9.0674579092757446E-2</v>
      </c>
      <c r="E30" s="19">
        <f t="shared" si="3"/>
        <v>5.8939547369074884E-2</v>
      </c>
      <c r="F30" s="23">
        <v>3.9428365424513556E-2</v>
      </c>
      <c r="G30" s="23">
        <v>4.9302304394314156E-2</v>
      </c>
      <c r="H30" s="4"/>
      <c r="I30" s="4"/>
      <c r="J30" s="4"/>
      <c r="K30" s="4"/>
      <c r="L30" s="3"/>
      <c r="M30" s="5"/>
      <c r="N30" s="4"/>
    </row>
    <row r="31" spans="2:16" x14ac:dyDescent="0.25">
      <c r="B31" s="50" t="s">
        <v>79</v>
      </c>
      <c r="C31" s="18">
        <v>9.5712170358960229</v>
      </c>
      <c r="D31" s="19">
        <f t="shared" si="2"/>
        <v>9.3580826951823459E-2</v>
      </c>
      <c r="E31" s="19">
        <f t="shared" si="3"/>
        <v>3.7988862212782491E-2</v>
      </c>
      <c r="F31" s="23">
        <v>5.0632529613815924E-2</v>
      </c>
      <c r="G31" s="23">
        <v>4.0878514730353865E-2</v>
      </c>
      <c r="H31" s="4"/>
      <c r="I31" s="4"/>
      <c r="J31" s="4"/>
      <c r="K31" s="4"/>
      <c r="L31" s="3"/>
      <c r="M31" s="5"/>
      <c r="N31" s="4"/>
    </row>
    <row r="32" spans="2:16" x14ac:dyDescent="0.25">
      <c r="B32" s="50" t="s">
        <v>78</v>
      </c>
      <c r="C32" s="18">
        <v>11.564743375049606</v>
      </c>
      <c r="D32" s="19">
        <f t="shared" si="2"/>
        <v>-7.4367639373562611E-3</v>
      </c>
      <c r="E32" s="19">
        <f t="shared" si="3"/>
        <v>1.2703558180732063E-2</v>
      </c>
      <c r="F32" s="23">
        <v>-3.2898723480792369E-2</v>
      </c>
      <c r="G32" s="23">
        <v>2.6328121119929548E-2</v>
      </c>
      <c r="H32" s="4"/>
      <c r="I32" s="4"/>
      <c r="J32" s="4"/>
      <c r="K32" s="4"/>
      <c r="L32" s="3"/>
      <c r="M32" s="5"/>
      <c r="N32" s="4"/>
    </row>
    <row r="33" spans="2:14" x14ac:dyDescent="0.25">
      <c r="B33" s="50" t="s">
        <v>77</v>
      </c>
      <c r="C33" s="18">
        <v>14.470564097487987</v>
      </c>
      <c r="D33" s="19">
        <f t="shared" si="2"/>
        <v>2.7822523623880269E-2</v>
      </c>
      <c r="E33" s="19">
        <f t="shared" si="3"/>
        <v>2.02784845501159E-2</v>
      </c>
      <c r="F33" s="23">
        <v>-2.6005333247848261E-2</v>
      </c>
      <c r="G33" s="23">
        <v>5.5265042724741864E-2</v>
      </c>
      <c r="H33" s="4"/>
      <c r="I33" s="4"/>
      <c r="J33" s="4"/>
      <c r="K33" s="4"/>
      <c r="L33" s="3"/>
      <c r="M33" s="5"/>
      <c r="N33" s="4"/>
    </row>
    <row r="34" spans="2:14" x14ac:dyDescent="0.25">
      <c r="B34" s="50" t="s">
        <v>76</v>
      </c>
      <c r="C34" s="18">
        <v>11.324639202974922</v>
      </c>
      <c r="D34" s="19">
        <f t="shared" si="2"/>
        <v>1.772491485567218E-2</v>
      </c>
      <c r="E34" s="19">
        <f t="shared" si="3"/>
        <v>1.2611507885143943E-2</v>
      </c>
      <c r="F34" s="23">
        <v>-1.1040221290736008E-2</v>
      </c>
      <c r="G34" s="23">
        <v>2.9086254836319991E-2</v>
      </c>
      <c r="H34" s="4"/>
      <c r="I34" s="4"/>
      <c r="J34" s="4"/>
      <c r="K34" s="4"/>
      <c r="L34" s="3"/>
      <c r="M34" s="5"/>
      <c r="N34" s="4"/>
    </row>
    <row r="35" spans="2:14" x14ac:dyDescent="0.25">
      <c r="B35" s="50" t="s">
        <v>10</v>
      </c>
      <c r="C35" s="18">
        <v>7.4841039273168048</v>
      </c>
      <c r="D35" s="19">
        <f t="shared" si="2"/>
        <v>1.5288015170795255E-2</v>
      </c>
      <c r="E35" s="19">
        <f t="shared" si="3"/>
        <v>3.458388728322026E-2</v>
      </c>
      <c r="F35" s="23">
        <v>-1.7954475245612112E-2</v>
      </c>
      <c r="G35" s="23">
        <v>3.3850253963248145E-2</v>
      </c>
      <c r="H35" s="4"/>
      <c r="I35" s="4"/>
      <c r="J35" s="4"/>
      <c r="K35" s="4"/>
      <c r="L35" s="3"/>
      <c r="M35" s="5"/>
      <c r="N35" s="4"/>
    </row>
    <row r="36" spans="2:14" x14ac:dyDescent="0.25">
      <c r="B36" s="50" t="s">
        <v>75</v>
      </c>
      <c r="C36" s="18">
        <v>7.8916807603767953</v>
      </c>
      <c r="D36" s="19">
        <f t="shared" si="2"/>
        <v>4.8215936289643935E-3</v>
      </c>
      <c r="E36" s="19">
        <f t="shared" si="3"/>
        <v>3.9528280674143046E-2</v>
      </c>
      <c r="F36" s="23">
        <v>-8.1864308872593439E-3</v>
      </c>
      <c r="G36" s="23">
        <v>1.3115392772716783E-2</v>
      </c>
      <c r="H36" s="4"/>
      <c r="I36" s="4"/>
      <c r="J36" s="4"/>
      <c r="K36" s="4"/>
      <c r="L36" s="3"/>
      <c r="M36" s="5"/>
      <c r="N36" s="4"/>
    </row>
    <row r="37" spans="2:14" x14ac:dyDescent="0.25">
      <c r="B37" s="50" t="s">
        <v>74</v>
      </c>
      <c r="C37" s="18">
        <v>8.6974163027947782</v>
      </c>
      <c r="D37" s="19">
        <f t="shared" si="2"/>
        <v>8.3642053049901133E-2</v>
      </c>
      <c r="E37" s="19">
        <f t="shared" si="3"/>
        <v>2.6418614491379833E-2</v>
      </c>
      <c r="F37" s="23">
        <v>0.1006705457589836</v>
      </c>
      <c r="G37" s="23">
        <v>-1.5471016985686759E-2</v>
      </c>
      <c r="H37" s="4"/>
      <c r="I37" s="4"/>
      <c r="J37" s="4"/>
      <c r="K37" s="4"/>
      <c r="L37" s="3"/>
      <c r="M37" s="5"/>
      <c r="N37" s="4"/>
    </row>
    <row r="38" spans="2:14" x14ac:dyDescent="0.25">
      <c r="B38" s="50" t="s">
        <v>73</v>
      </c>
      <c r="C38" s="18">
        <v>8.11412268694205</v>
      </c>
      <c r="D38" s="19">
        <f t="shared" si="2"/>
        <v>3.0121195343563612E-2</v>
      </c>
      <c r="E38" s="19">
        <f t="shared" si="3"/>
        <v>1.7860714112925447E-2</v>
      </c>
      <c r="F38" s="23">
        <v>-2.0740873945711447E-2</v>
      </c>
      <c r="G38" s="23">
        <v>5.1939336520878676E-2</v>
      </c>
      <c r="H38" s="4"/>
      <c r="I38" s="4"/>
      <c r="J38" s="4"/>
      <c r="K38" s="4"/>
      <c r="L38" s="3"/>
      <c r="M38" s="5"/>
      <c r="N38" s="4"/>
    </row>
    <row r="39" spans="2:14" x14ac:dyDescent="0.25">
      <c r="B39" s="50" t="s">
        <v>72</v>
      </c>
      <c r="C39" s="18">
        <v>10.519917988184128</v>
      </c>
      <c r="D39" s="19">
        <f t="shared" si="2"/>
        <v>-3.4507404919325246E-2</v>
      </c>
      <c r="E39" s="19">
        <f t="shared" si="3"/>
        <v>1.6154636866346106E-2</v>
      </c>
      <c r="F39" s="23">
        <v>-6.1109893690268535E-2</v>
      </c>
      <c r="G39" s="23">
        <v>2.8333974969129594E-2</v>
      </c>
      <c r="H39" s="4"/>
      <c r="I39" s="4"/>
      <c r="J39" s="4"/>
      <c r="K39" s="4"/>
      <c r="L39" s="3"/>
      <c r="M39" s="5"/>
      <c r="N39" s="4"/>
    </row>
    <row r="40" spans="2:14" x14ac:dyDescent="0.25">
      <c r="B40" s="50" t="s">
        <v>71</v>
      </c>
      <c r="C40" s="18">
        <v>10.739879280869868</v>
      </c>
      <c r="D40" s="19">
        <f t="shared" si="2"/>
        <v>5.7968351914537974E-2</v>
      </c>
      <c r="E40" s="19">
        <f t="shared" si="3"/>
        <v>2.0639089855410037E-2</v>
      </c>
      <c r="F40" s="23">
        <v>4.4492084864300452E-3</v>
      </c>
      <c r="G40" s="23">
        <v>5.328208034406634E-2</v>
      </c>
      <c r="H40" s="4"/>
      <c r="I40" s="4"/>
      <c r="J40" s="4"/>
      <c r="K40" s="4"/>
      <c r="L40" s="3"/>
      <c r="M40" s="5"/>
      <c r="N40" s="4"/>
    </row>
    <row r="41" spans="2:14" x14ac:dyDescent="0.25">
      <c r="B41" s="50" t="s">
        <v>70</v>
      </c>
      <c r="C41" s="18">
        <v>8.3326656737966367</v>
      </c>
      <c r="D41" s="19">
        <f t="shared" si="2"/>
        <v>2.500296360382559E-2</v>
      </c>
      <c r="E41" s="19">
        <f t="shared" si="3"/>
        <v>6.7884034171498131E-3</v>
      </c>
      <c r="F41" s="23">
        <v>4.5907791271831977E-2</v>
      </c>
      <c r="G41" s="23">
        <v>-1.9987256852332824E-2</v>
      </c>
      <c r="H41" s="4"/>
      <c r="I41" s="4"/>
      <c r="J41" s="4"/>
      <c r="K41" s="4"/>
      <c r="L41" s="3"/>
      <c r="M41" s="5"/>
      <c r="N41" s="4"/>
    </row>
    <row r="42" spans="2:14" x14ac:dyDescent="0.25">
      <c r="B42" s="50" t="s">
        <v>69</v>
      </c>
      <c r="C42" s="18">
        <v>7.4900676822094709</v>
      </c>
      <c r="D42" s="19">
        <f t="shared" si="2"/>
        <v>-2.1054045952133449E-2</v>
      </c>
      <c r="E42" s="19">
        <f t="shared" si="3"/>
        <v>-1.7679329131026506E-2</v>
      </c>
      <c r="F42" s="23">
        <v>4.6309226146235005E-5</v>
      </c>
      <c r="G42" s="23">
        <v>-2.109937808240836E-2</v>
      </c>
      <c r="H42" s="4"/>
      <c r="I42" s="4"/>
      <c r="J42" s="4"/>
      <c r="K42" s="4"/>
      <c r="L42" s="3"/>
      <c r="M42" s="5"/>
      <c r="N42" s="4"/>
    </row>
    <row r="43" spans="2:14" x14ac:dyDescent="0.25">
      <c r="B43" s="50" t="s">
        <v>68</v>
      </c>
      <c r="C43" s="18">
        <v>8.7521807259315381</v>
      </c>
      <c r="D43" s="19">
        <f t="shared" si="2"/>
        <v>1.6416292599757298E-2</v>
      </c>
      <c r="E43" s="19">
        <f t="shared" si="3"/>
        <v>-3.8315925961849517E-2</v>
      </c>
      <c r="F43" s="23">
        <v>-1.7674119452255388E-2</v>
      </c>
      <c r="G43" s="23">
        <v>3.4703770639743725E-2</v>
      </c>
      <c r="H43" s="4"/>
      <c r="I43" s="4"/>
      <c r="J43" s="4"/>
      <c r="K43" s="4"/>
      <c r="L43" s="3"/>
      <c r="M43" s="5"/>
      <c r="N43" s="4"/>
    </row>
    <row r="44" spans="2:14" x14ac:dyDescent="0.25">
      <c r="B44" s="50" t="s">
        <v>67</v>
      </c>
      <c r="C44" s="18">
        <v>11.651392027096719</v>
      </c>
      <c r="D44" s="19">
        <f t="shared" si="2"/>
        <v>-4.8400234040703372E-2</v>
      </c>
      <c r="E44" s="19">
        <f t="shared" si="3"/>
        <v>-1.785987658044445E-2</v>
      </c>
      <c r="F44" s="23">
        <v>-6.9004848263301222E-2</v>
      </c>
      <c r="G44" s="23">
        <v>2.2131816888800948E-2</v>
      </c>
      <c r="H44" s="4"/>
      <c r="I44" s="4"/>
      <c r="J44" s="4"/>
      <c r="K44" s="4"/>
      <c r="L44" s="3"/>
      <c r="M44" s="5"/>
      <c r="N44" s="4"/>
    </row>
    <row r="45" spans="2:14" x14ac:dyDescent="0.25">
      <c r="B45" s="50" t="s">
        <v>66</v>
      </c>
      <c r="C45" s="18">
        <v>14.078854826481038</v>
      </c>
      <c r="D45" s="19">
        <f t="shared" si="2"/>
        <v>-8.2963836444602479E-2</v>
      </c>
      <c r="E45" s="19">
        <f t="shared" si="3"/>
        <v>-1.3623001028249352E-2</v>
      </c>
      <c r="F45" s="23">
        <v>-3.4303014525321474E-2</v>
      </c>
      <c r="G45" s="23">
        <v>-5.0389327761401481E-2</v>
      </c>
      <c r="H45" s="4"/>
      <c r="I45" s="4"/>
      <c r="J45" s="4"/>
      <c r="K45" s="4"/>
      <c r="L45" s="3"/>
      <c r="M45" s="5"/>
      <c r="N45" s="4"/>
    </row>
    <row r="46" spans="2:14" x14ac:dyDescent="0.25">
      <c r="B46" s="50" t="s">
        <v>65</v>
      </c>
      <c r="C46" s="18">
        <v>11.127406863750521</v>
      </c>
      <c r="D46" s="19">
        <f t="shared" si="2"/>
        <v>7.7784440743972505E-2</v>
      </c>
      <c r="E46" s="19">
        <f t="shared" si="3"/>
        <v>6.6521695492917461E-3</v>
      </c>
      <c r="F46" s="23">
        <v>4.5975142868970087E-2</v>
      </c>
      <c r="G46" s="23">
        <v>3.0411141308534173E-2</v>
      </c>
      <c r="H46" s="4"/>
      <c r="I46" s="4"/>
      <c r="J46" s="4"/>
      <c r="K46" s="4"/>
      <c r="L46" s="3"/>
      <c r="M46" s="5"/>
      <c r="N46" s="4"/>
    </row>
    <row r="47" spans="2:14" x14ac:dyDescent="0.25">
      <c r="B47" s="50" t="s">
        <v>9</v>
      </c>
      <c r="C47" s="18">
        <v>7.3714097039329314</v>
      </c>
      <c r="D47" s="19">
        <f t="shared" si="2"/>
        <v>-3.5689607384118083E-2</v>
      </c>
      <c r="E47" s="19">
        <f t="shared" si="3"/>
        <v>1.6746979621089658E-2</v>
      </c>
      <c r="F47" s="23">
        <v>-4.9894016438063016E-2</v>
      </c>
      <c r="G47" s="23">
        <v>1.4950341645773912E-2</v>
      </c>
      <c r="H47" s="4"/>
      <c r="I47" s="4"/>
      <c r="J47" s="4"/>
      <c r="K47" s="4"/>
      <c r="L47" s="3"/>
      <c r="M47" s="5"/>
      <c r="N47" s="4"/>
    </row>
    <row r="48" spans="2:14" x14ac:dyDescent="0.25">
      <c r="B48" s="50" t="s">
        <v>64</v>
      </c>
      <c r="C48" s="18">
        <v>7.8538128662975764</v>
      </c>
      <c r="D48" s="19">
        <f t="shared" si="2"/>
        <v>-2.2138324711979185E-2</v>
      </c>
      <c r="E48" s="19">
        <f t="shared" si="3"/>
        <v>2.7605436340105149E-2</v>
      </c>
      <c r="F48" s="23">
        <v>4.060088092259817E-2</v>
      </c>
      <c r="G48" s="23">
        <v>-6.0291324738215413E-2</v>
      </c>
      <c r="H48" s="4"/>
      <c r="I48" s="4"/>
      <c r="J48" s="4"/>
      <c r="K48" s="4"/>
      <c r="L48" s="3"/>
      <c r="M48" s="5"/>
      <c r="N48" s="4"/>
    </row>
    <row r="49" spans="2:14" x14ac:dyDescent="0.25">
      <c r="B49" s="50" t="s">
        <v>63</v>
      </c>
      <c r="C49" s="18">
        <v>8.0260970662000197</v>
      </c>
      <c r="D49" s="19">
        <f t="shared" si="2"/>
        <v>0.10806887095936624</v>
      </c>
      <c r="E49" s="19">
        <f t="shared" si="3"/>
        <v>3.6330901036254547E-2</v>
      </c>
      <c r="F49" s="23">
        <v>0.11391533774673634</v>
      </c>
      <c r="G49" s="23">
        <v>-5.2485737373870744E-3</v>
      </c>
      <c r="H49" s="4"/>
      <c r="I49" s="4"/>
      <c r="J49" s="4"/>
      <c r="K49" s="4"/>
      <c r="L49" s="3"/>
      <c r="M49" s="5"/>
      <c r="N49" s="4"/>
    </row>
    <row r="50" spans="2:14" x14ac:dyDescent="0.25">
      <c r="B50" s="50" t="s">
        <v>62</v>
      </c>
      <c r="C50" s="18">
        <v>7.8768621824501404</v>
      </c>
      <c r="D50" s="19">
        <f t="shared" si="2"/>
        <v>-3.1142372270716034E-3</v>
      </c>
      <c r="E50" s="19">
        <f t="shared" si="3"/>
        <v>5.8642824313605386E-3</v>
      </c>
      <c r="F50" s="23">
        <v>-1.3482504489985003E-2</v>
      </c>
      <c r="G50" s="23">
        <v>1.0509967953029387E-2</v>
      </c>
      <c r="H50" s="4"/>
      <c r="I50" s="4"/>
      <c r="J50" s="4"/>
      <c r="K50" s="4"/>
      <c r="L50" s="3"/>
      <c r="M50" s="5"/>
      <c r="N50" s="4"/>
    </row>
    <row r="51" spans="2:14" x14ac:dyDescent="0.25">
      <c r="B51" s="50" t="s">
        <v>61</v>
      </c>
      <c r="C51" s="18">
        <v>10.895907479544267</v>
      </c>
      <c r="D51" s="19">
        <f t="shared" si="2"/>
        <v>4.0380693764690001E-3</v>
      </c>
      <c r="E51" s="19">
        <f t="shared" si="3"/>
        <v>7.7736920488341949E-3</v>
      </c>
      <c r="F51" s="23">
        <v>-6.656703069438441E-3</v>
      </c>
      <c r="G51" s="23">
        <v>1.0766441449752806E-2</v>
      </c>
      <c r="H51" s="4"/>
      <c r="I51" s="4"/>
      <c r="J51" s="4"/>
      <c r="K51" s="4"/>
      <c r="L51" s="3"/>
      <c r="M51" s="5"/>
      <c r="N51" s="4"/>
    </row>
    <row r="52" spans="2:14" x14ac:dyDescent="0.25">
      <c r="B52" s="50" t="s">
        <v>60</v>
      </c>
      <c r="C52" s="18">
        <v>10.151418292838905</v>
      </c>
      <c r="D52" s="19">
        <f t="shared" si="2"/>
        <v>1.6669015144684218E-2</v>
      </c>
      <c r="E52" s="19">
        <f t="shared" si="3"/>
        <v>1.2864264648043836E-2</v>
      </c>
      <c r="F52" s="23">
        <v>8.6638506405516402E-3</v>
      </c>
      <c r="G52" s="23">
        <v>7.9364046793675147E-3</v>
      </c>
      <c r="H52" s="4"/>
      <c r="I52" s="4"/>
      <c r="J52" s="4"/>
      <c r="K52" s="4"/>
      <c r="L52" s="3"/>
      <c r="M52" s="5"/>
      <c r="N52" s="4"/>
    </row>
    <row r="53" spans="2:14" x14ac:dyDescent="0.25">
      <c r="B53" s="50" t="s">
        <v>59</v>
      </c>
      <c r="C53" s="18">
        <v>8.1294064209333339</v>
      </c>
      <c r="D53" s="19">
        <f t="shared" si="2"/>
        <v>2.6139916253493656E-3</v>
      </c>
      <c r="E53" s="19">
        <f t="shared" si="3"/>
        <v>-1.5287500253673536E-2</v>
      </c>
      <c r="F53" s="23">
        <v>-4.5569864026935303E-2</v>
      </c>
      <c r="G53" s="23">
        <v>5.0484423988939042E-2</v>
      </c>
      <c r="H53" s="4"/>
      <c r="I53" s="4"/>
      <c r="J53" s="4"/>
      <c r="K53" s="4"/>
      <c r="L53" s="3"/>
      <c r="M53" s="5"/>
      <c r="N53" s="4"/>
    </row>
    <row r="54" spans="2:14" x14ac:dyDescent="0.25">
      <c r="B54" s="50" t="s">
        <v>58</v>
      </c>
      <c r="C54" s="18">
        <v>7.6511554608695347</v>
      </c>
      <c r="D54" s="19">
        <f t="shared" si="2"/>
        <v>1.9309787174097925E-2</v>
      </c>
      <c r="E54" s="19">
        <f t="shared" si="3"/>
        <v>-3.2612804675997809E-2</v>
      </c>
      <c r="F54" s="23">
        <v>2.283839834992718E-2</v>
      </c>
      <c r="G54" s="23">
        <v>-3.4498227496363443E-3</v>
      </c>
      <c r="H54" s="4"/>
      <c r="I54" s="4"/>
      <c r="J54" s="4"/>
      <c r="K54" s="4"/>
      <c r="L54" s="3"/>
      <c r="M54" s="5"/>
      <c r="N54" s="4"/>
    </row>
    <row r="55" spans="2:14" x14ac:dyDescent="0.25">
      <c r="B55" s="50" t="s">
        <v>57</v>
      </c>
      <c r="C55" s="18">
        <v>8.6108229370718643</v>
      </c>
      <c r="D55" s="19">
        <f t="shared" si="2"/>
        <v>-6.7786279560467899E-2</v>
      </c>
      <c r="E55" s="19">
        <f t="shared" si="3"/>
        <v>-2.184258313884746E-2</v>
      </c>
      <c r="F55" s="23">
        <v>-8.9804984277136679E-2</v>
      </c>
      <c r="G55" s="23">
        <v>2.4191194564147089E-2</v>
      </c>
      <c r="H55" s="4"/>
      <c r="I55" s="4"/>
      <c r="J55" s="4"/>
      <c r="K55" s="4"/>
      <c r="L55" s="3"/>
      <c r="M55" s="5"/>
      <c r="N55" s="4"/>
    </row>
    <row r="56" spans="2:14" x14ac:dyDescent="0.25">
      <c r="B56" s="50" t="s">
        <v>56</v>
      </c>
      <c r="C56" s="18">
        <v>12.244004721198188</v>
      </c>
      <c r="D56" s="19">
        <f t="shared" si="2"/>
        <v>-4.9361921641623452E-2</v>
      </c>
      <c r="E56" s="19">
        <f t="shared" si="3"/>
        <v>-1.3760010637181167E-2</v>
      </c>
      <c r="F56" s="23">
        <v>-9.6345071953488959E-2</v>
      </c>
      <c r="G56" s="23">
        <v>5.1992357761421193E-2</v>
      </c>
      <c r="H56" s="4"/>
      <c r="I56" s="4"/>
      <c r="J56" s="4"/>
      <c r="K56" s="4"/>
      <c r="L56" s="3"/>
      <c r="M56" s="5"/>
      <c r="N56" s="4"/>
    </row>
    <row r="57" spans="2:14" x14ac:dyDescent="0.25">
      <c r="B57" s="50" t="s">
        <v>55</v>
      </c>
      <c r="C57" s="18">
        <v>15.352562293614001</v>
      </c>
      <c r="D57" s="19">
        <f t="shared" si="2"/>
        <v>5.1620451785548971E-2</v>
      </c>
      <c r="E57" s="19">
        <f t="shared" si="3"/>
        <v>-3.1867841512019823E-2</v>
      </c>
      <c r="F57" s="23">
        <v>7.8766085901087468E-3</v>
      </c>
      <c r="G57" s="23">
        <v>4.3401982765164382E-2</v>
      </c>
      <c r="H57" s="4"/>
      <c r="I57" s="4"/>
      <c r="J57" s="4"/>
      <c r="K57" s="4"/>
      <c r="L57" s="3"/>
      <c r="M57" s="5"/>
      <c r="N57" s="4"/>
    </row>
    <row r="58" spans="2:14" x14ac:dyDescent="0.25">
      <c r="B58" s="50" t="s">
        <v>54</v>
      </c>
      <c r="C58" s="18">
        <v>10.324334294591877</v>
      </c>
      <c r="D58" s="19">
        <f t="shared" si="2"/>
        <v>-4.3538562055469021E-2</v>
      </c>
      <c r="E58" s="19">
        <f t="shared" si="3"/>
        <v>-4.874724102606879E-2</v>
      </c>
      <c r="F58" s="23">
        <v>-8.0139209061370287E-2</v>
      </c>
      <c r="G58" s="23">
        <v>3.978933265386142E-2</v>
      </c>
      <c r="H58" s="4"/>
      <c r="I58" s="4"/>
      <c r="J58" s="4"/>
      <c r="K58" s="4"/>
      <c r="L58" s="3"/>
      <c r="M58" s="5"/>
      <c r="N58" s="4"/>
    </row>
    <row r="59" spans="2:14" x14ac:dyDescent="0.25">
      <c r="B59" s="50" t="s">
        <v>8</v>
      </c>
      <c r="C59" s="18">
        <v>7.644229244420492</v>
      </c>
      <c r="D59" s="19">
        <f t="shared" si="2"/>
        <v>-0.10368541426613942</v>
      </c>
      <c r="E59" s="19">
        <f t="shared" si="3"/>
        <v>-5.1743747573000008E-2</v>
      </c>
      <c r="F59" s="23">
        <v>-0.12005087974194206</v>
      </c>
      <c r="G59" s="23">
        <v>1.859819516724226E-2</v>
      </c>
      <c r="H59" s="4"/>
      <c r="I59" s="4"/>
      <c r="J59" s="4"/>
      <c r="K59" s="4"/>
      <c r="L59" s="3"/>
      <c r="M59" s="5"/>
      <c r="N59" s="4"/>
    </row>
    <row r="60" spans="2:14" x14ac:dyDescent="0.25">
      <c r="B60" s="50" t="s">
        <v>53</v>
      </c>
      <c r="C60" s="18">
        <v>8.0316194659989133</v>
      </c>
      <c r="D60" s="19">
        <f t="shared" si="2"/>
        <v>9.8225324340206477E-4</v>
      </c>
      <c r="E60" s="19">
        <f t="shared" si="3"/>
        <v>-4.3618479400974151E-2</v>
      </c>
      <c r="F60" s="23">
        <v>-1.0758837364133189E-2</v>
      </c>
      <c r="G60" s="23">
        <v>1.1868784934354171E-2</v>
      </c>
      <c r="H60" s="4"/>
      <c r="I60" s="4"/>
      <c r="J60" s="4"/>
      <c r="K60" s="4"/>
      <c r="L60" s="3"/>
      <c r="M60" s="5"/>
      <c r="N60" s="4"/>
    </row>
    <row r="61" spans="2:14" x14ac:dyDescent="0.25">
      <c r="B61" s="50" t="s">
        <v>52</v>
      </c>
      <c r="C61" s="18">
        <v>7.2433196857619722</v>
      </c>
      <c r="D61" s="19">
        <f t="shared" si="2"/>
        <v>-5.2528081696262663E-2</v>
      </c>
      <c r="E61" s="19">
        <f t="shared" si="3"/>
        <v>-3.56432705317965E-2</v>
      </c>
      <c r="F61" s="23">
        <v>-4.2463475598565115E-2</v>
      </c>
      <c r="G61" s="23">
        <v>-1.0510937015158373E-2</v>
      </c>
      <c r="H61" s="4"/>
      <c r="I61" s="4"/>
      <c r="J61" s="4"/>
      <c r="K61" s="4"/>
      <c r="L61" s="3"/>
      <c r="M61" s="5"/>
      <c r="N61" s="4"/>
    </row>
    <row r="62" spans="2:14" x14ac:dyDescent="0.25">
      <c r="B62" s="50" t="s">
        <v>51</v>
      </c>
      <c r="C62" s="18">
        <v>7.901469232081249</v>
      </c>
      <c r="D62" s="19">
        <f t="shared" si="2"/>
        <v>-7.9309609750061849E-2</v>
      </c>
      <c r="E62" s="19">
        <f t="shared" si="3"/>
        <v>-6.1473848513577699E-2</v>
      </c>
      <c r="F62" s="23">
        <v>-8.9914625217929478E-2</v>
      </c>
      <c r="G62" s="23">
        <v>1.165276990678743E-2</v>
      </c>
      <c r="H62" s="4"/>
      <c r="I62" s="4"/>
      <c r="J62" s="4"/>
      <c r="K62" s="4"/>
      <c r="L62" s="3"/>
      <c r="M62" s="5"/>
      <c r="N62" s="4"/>
    </row>
    <row r="63" spans="2:14" x14ac:dyDescent="0.25">
      <c r="B63" s="50" t="s">
        <v>50</v>
      </c>
      <c r="C63" s="18">
        <v>10.852086003383198</v>
      </c>
      <c r="D63" s="19">
        <f t="shared" si="2"/>
        <v>2.4907879850935011E-2</v>
      </c>
      <c r="E63" s="19">
        <f t="shared" si="3"/>
        <v>-6.4688709844229475E-2</v>
      </c>
      <c r="F63" s="23">
        <v>1.1950951368997043E-2</v>
      </c>
      <c r="G63" s="23">
        <v>1.2803909581200257E-2</v>
      </c>
      <c r="H63" s="4"/>
      <c r="I63" s="4"/>
      <c r="J63" s="4"/>
      <c r="K63" s="4"/>
      <c r="L63" s="3"/>
      <c r="M63" s="5"/>
      <c r="N63" s="4"/>
    </row>
    <row r="64" spans="2:14" x14ac:dyDescent="0.25">
      <c r="B64" s="50" t="s">
        <v>49</v>
      </c>
      <c r="C64" s="18">
        <v>9.9849785344291586</v>
      </c>
      <c r="D64" s="19">
        <f t="shared" si="2"/>
        <v>-0.13001981564160625</v>
      </c>
      <c r="E64" s="19">
        <f t="shared" si="3"/>
        <v>-7.2354379975384006E-2</v>
      </c>
      <c r="F64" s="23">
        <v>-0.14829590052301089</v>
      </c>
      <c r="G64" s="23">
        <v>2.1458256327083536E-2</v>
      </c>
      <c r="H64" s="4"/>
      <c r="I64" s="4"/>
      <c r="J64" s="4"/>
      <c r="K64" s="4"/>
      <c r="L64" s="3"/>
      <c r="M64" s="5"/>
      <c r="N64" s="4"/>
    </row>
    <row r="65" spans="2:14" x14ac:dyDescent="0.25">
      <c r="B65" s="50" t="s">
        <v>48</v>
      </c>
      <c r="C65" s="18">
        <v>8.1082116236525454</v>
      </c>
      <c r="D65" s="19">
        <f t="shared" si="2"/>
        <v>-8.8954193742017185E-2</v>
      </c>
      <c r="E65" s="19">
        <f t="shared" si="3"/>
        <v>-4.4635855645018818E-2</v>
      </c>
      <c r="F65" s="23">
        <v>-8.6283507536600967E-2</v>
      </c>
      <c r="G65" s="23">
        <v>-2.9228827841509819E-3</v>
      </c>
      <c r="H65" s="4"/>
      <c r="I65" s="4"/>
      <c r="J65" s="4"/>
      <c r="K65" s="4"/>
      <c r="L65" s="3"/>
      <c r="M65" s="5"/>
      <c r="N65" s="4"/>
    </row>
    <row r="66" spans="2:14" x14ac:dyDescent="0.25">
      <c r="B66" s="50" t="s">
        <v>47</v>
      </c>
      <c r="C66" s="18">
        <v>7.5062121026830866</v>
      </c>
      <c r="D66" s="19">
        <f t="shared" si="2"/>
        <v>1.9108694574714313E-3</v>
      </c>
      <c r="E66" s="19">
        <f t="shared" si="3"/>
        <v>-2.1256855537997905E-2</v>
      </c>
      <c r="F66" s="23">
        <v>-3.8199280304685668E-2</v>
      </c>
      <c r="G66" s="23">
        <v>4.1703181273209822E-2</v>
      </c>
      <c r="H66" s="4"/>
      <c r="I66" s="4"/>
      <c r="J66" s="4"/>
      <c r="K66" s="4"/>
      <c r="L66" s="3"/>
      <c r="M66" s="5"/>
      <c r="N66" s="4"/>
    </row>
    <row r="67" spans="2:14" x14ac:dyDescent="0.25">
      <c r="B67" s="50" t="s">
        <v>46</v>
      </c>
      <c r="C67" s="18">
        <v>9.2369622418901134</v>
      </c>
      <c r="D67" s="19">
        <f t="shared" si="2"/>
        <v>-4.6864242650510701E-2</v>
      </c>
      <c r="E67" s="19">
        <f t="shared" si="3"/>
        <v>-1.209513644493343E-2</v>
      </c>
      <c r="F67" s="23">
        <v>-9.4410807524891838E-2</v>
      </c>
      <c r="G67" s="23">
        <v>5.2503458819368021E-2</v>
      </c>
      <c r="H67" s="4"/>
      <c r="I67" s="4"/>
      <c r="J67" s="4"/>
      <c r="K67" s="4"/>
      <c r="L67" s="3"/>
      <c r="M67" s="5"/>
      <c r="N67" s="4"/>
    </row>
    <row r="68" spans="2:14" x14ac:dyDescent="0.25">
      <c r="B68" s="50" t="s">
        <v>45</v>
      </c>
      <c r="C68" s="18">
        <v>12.879775174104038</v>
      </c>
      <c r="D68" s="19">
        <f t="shared" si="2"/>
        <v>-1.8817193420954448E-2</v>
      </c>
      <c r="E68" s="19">
        <f t="shared" si="3"/>
        <v>-2.397655901578381E-2</v>
      </c>
      <c r="F68" s="23">
        <v>-3.436185296654326E-2</v>
      </c>
      <c r="G68" s="23">
        <v>1.6097810130372148E-2</v>
      </c>
      <c r="H68" s="4"/>
      <c r="I68" s="4"/>
      <c r="J68" s="4"/>
      <c r="K68" s="4"/>
      <c r="L68" s="3"/>
      <c r="M68" s="5"/>
      <c r="N68" s="4"/>
    </row>
    <row r="69" spans="2:14" x14ac:dyDescent="0.25">
      <c r="B69" s="50" t="s">
        <v>44</v>
      </c>
      <c r="C69" s="18">
        <v>14.598957511283514</v>
      </c>
      <c r="D69" s="19">
        <f t="shared" si="2"/>
        <v>2.939602673666486E-2</v>
      </c>
      <c r="E69" s="19">
        <f t="shared" si="3"/>
        <v>-1.0736915080660584E-2</v>
      </c>
      <c r="F69" s="23">
        <v>-3.4381012513715614E-3</v>
      </c>
      <c r="G69" s="23">
        <v>3.2947404500680122E-2</v>
      </c>
      <c r="H69" s="4"/>
      <c r="I69" s="4"/>
      <c r="J69" s="4"/>
      <c r="K69" s="4"/>
      <c r="L69" s="3"/>
      <c r="M69" s="5"/>
      <c r="N69" s="4"/>
    </row>
    <row r="70" spans="2:14" x14ac:dyDescent="0.25">
      <c r="B70" s="50" t="s">
        <v>43</v>
      </c>
      <c r="C70" s="18">
        <v>10.794302713112231</v>
      </c>
      <c r="D70" s="19">
        <f t="shared" si="2"/>
        <v>-8.2508510363061838E-2</v>
      </c>
      <c r="E70" s="19">
        <f t="shared" si="3"/>
        <v>-1.7387845227045284E-2</v>
      </c>
      <c r="F70" s="23">
        <v>-8.0072637509464695E-2</v>
      </c>
      <c r="G70" s="23">
        <v>-2.6478969459089452E-3</v>
      </c>
      <c r="H70" s="4"/>
      <c r="I70" s="4"/>
      <c r="J70" s="4"/>
      <c r="K70" s="4"/>
      <c r="L70" s="3"/>
      <c r="M70" s="5"/>
      <c r="N70" s="4"/>
    </row>
    <row r="71" spans="2:14" x14ac:dyDescent="0.25">
      <c r="B71" s="50" t="s">
        <v>7</v>
      </c>
      <c r="C71" s="18">
        <v>8.5285114914890663</v>
      </c>
      <c r="D71" s="19">
        <f t="shared" si="2"/>
        <v>2.0901738384415225E-2</v>
      </c>
      <c r="E71" s="19">
        <f t="shared" si="3"/>
        <v>1.595732741472437E-2</v>
      </c>
      <c r="F71" s="23">
        <v>1.3511533005548859E-2</v>
      </c>
      <c r="G71" s="23">
        <v>7.2916835558363147E-3</v>
      </c>
      <c r="H71" s="4"/>
      <c r="I71" s="4"/>
      <c r="J71" s="4"/>
      <c r="K71" s="4"/>
      <c r="L71" s="3"/>
      <c r="M71" s="5"/>
      <c r="N71" s="4"/>
    </row>
    <row r="72" spans="2:14" x14ac:dyDescent="0.25">
      <c r="B72" s="50" t="s">
        <v>42</v>
      </c>
      <c r="C72" s="18">
        <v>8.0237381232031879</v>
      </c>
      <c r="D72" s="19">
        <f t="shared" si="2"/>
        <v>9.4432362975107598E-3</v>
      </c>
      <c r="E72" s="19">
        <f t="shared" si="3"/>
        <v>2.6778974602836254E-2</v>
      </c>
      <c r="F72" s="23">
        <v>3.2733609698317734E-2</v>
      </c>
      <c r="G72" s="23">
        <v>-2.2552159803930771E-2</v>
      </c>
      <c r="H72" s="4"/>
      <c r="I72" s="4"/>
      <c r="J72" s="4"/>
      <c r="K72" s="4"/>
      <c r="L72" s="3"/>
      <c r="M72" s="5"/>
      <c r="N72" s="4"/>
    </row>
    <row r="73" spans="2:14" x14ac:dyDescent="0.25">
      <c r="B73" s="50" t="s">
        <v>41</v>
      </c>
      <c r="C73" s="18">
        <v>7.644891152795025</v>
      </c>
      <c r="D73" s="19">
        <f t="shared" si="2"/>
        <v>1.7527007562247121E-2</v>
      </c>
      <c r="E73" s="19">
        <f t="shared" si="3"/>
        <v>8.9532407602018382E-4</v>
      </c>
      <c r="F73" s="23">
        <v>1.5145802394443963E-2</v>
      </c>
      <c r="G73" s="23">
        <v>2.3456779924484472E-3</v>
      </c>
      <c r="H73" s="4"/>
      <c r="I73" s="4"/>
      <c r="J73" s="4"/>
      <c r="K73" s="4"/>
      <c r="L73" s="3"/>
      <c r="M73" s="5"/>
      <c r="N73" s="4"/>
    </row>
    <row r="74" spans="2:14" x14ac:dyDescent="0.25">
      <c r="B74" s="50" t="s">
        <v>40</v>
      </c>
      <c r="C74" s="18">
        <v>8.5821132877646864</v>
      </c>
      <c r="D74" s="19">
        <f t="shared" si="2"/>
        <v>5.3366679948750884E-2</v>
      </c>
      <c r="E74" s="19">
        <f t="shared" si="3"/>
        <v>-5.4652069651858794E-2</v>
      </c>
      <c r="F74" s="23">
        <v>4.9022797597662038E-2</v>
      </c>
      <c r="G74" s="23">
        <v>4.1408846033059721E-3</v>
      </c>
      <c r="H74" s="4"/>
      <c r="I74" s="4"/>
      <c r="J74" s="4"/>
      <c r="K74" s="4"/>
      <c r="L74" s="3"/>
      <c r="M74" s="5"/>
      <c r="N74" s="4"/>
    </row>
    <row r="75" spans="2:14" x14ac:dyDescent="0.25">
      <c r="B75" s="50" t="s">
        <v>39</v>
      </c>
      <c r="C75" s="18">
        <v>10.588352589270317</v>
      </c>
      <c r="D75" s="19">
        <f t="shared" si="2"/>
        <v>-6.8207715282937453E-2</v>
      </c>
      <c r="E75" s="19">
        <f t="shared" si="3"/>
        <v>-8.3347562082092999E-2</v>
      </c>
      <c r="F75" s="23">
        <v>-0.11695818496196375</v>
      </c>
      <c r="G75" s="23">
        <v>5.5207430552908443E-2</v>
      </c>
      <c r="H75" s="4"/>
      <c r="I75" s="4"/>
      <c r="J75" s="4"/>
      <c r="K75" s="4"/>
      <c r="L75" s="3"/>
      <c r="M75" s="5"/>
      <c r="N75" s="4"/>
    </row>
    <row r="76" spans="2:14" x14ac:dyDescent="0.25">
      <c r="B76" s="50" t="s">
        <v>38</v>
      </c>
      <c r="C76" s="18">
        <v>11.47724823386987</v>
      </c>
      <c r="D76" s="19">
        <f t="shared" si="2"/>
        <v>-0.14911517362138982</v>
      </c>
      <c r="E76" s="19">
        <f t="shared" si="3"/>
        <v>-5.4433369408217892E-2</v>
      </c>
      <c r="F76" s="23">
        <v>-0.17287787520934694</v>
      </c>
      <c r="G76" s="23">
        <v>2.8729374871905078E-2</v>
      </c>
      <c r="H76" s="4"/>
      <c r="I76" s="4"/>
      <c r="J76" s="4"/>
      <c r="K76" s="4"/>
      <c r="L76" s="3"/>
      <c r="M76" s="5"/>
      <c r="N76" s="4"/>
    </row>
    <row r="77" spans="2:14" x14ac:dyDescent="0.25">
      <c r="B77" s="50" t="s">
        <v>37</v>
      </c>
      <c r="C77" s="18">
        <v>8.8998945694685805</v>
      </c>
      <c r="D77" s="19">
        <f t="shared" si="2"/>
        <v>-3.271979734195174E-2</v>
      </c>
      <c r="E77" s="19">
        <f t="shared" si="3"/>
        <v>-3.1935161030092196E-3</v>
      </c>
      <c r="F77" s="23">
        <v>-3.950119538774699E-2</v>
      </c>
      <c r="G77" s="23">
        <v>7.0602878558843063E-3</v>
      </c>
      <c r="H77" s="4"/>
      <c r="I77" s="4"/>
      <c r="J77" s="4"/>
      <c r="K77" s="4"/>
      <c r="L77" s="3"/>
      <c r="M77" s="5"/>
      <c r="N77" s="4"/>
    </row>
    <row r="78" spans="2:14" x14ac:dyDescent="0.25">
      <c r="B78" s="50" t="s">
        <v>36</v>
      </c>
      <c r="C78" s="18">
        <v>7.4918960673095141</v>
      </c>
      <c r="D78" s="19">
        <f t="shared" ref="D78:D96" si="4">C78/C90-1</f>
        <v>1.8534862738687874E-2</v>
      </c>
      <c r="E78" s="19">
        <f t="shared" ref="E78:E94" si="5">AVERAGE(D78:D80)</f>
        <v>1.5423184705726012E-2</v>
      </c>
      <c r="F78" s="19">
        <v>-8.8934207349491423E-3</v>
      </c>
      <c r="G78" s="19">
        <v>2.7674403588336949E-2</v>
      </c>
      <c r="H78" s="4"/>
      <c r="I78" s="4"/>
      <c r="J78" s="4"/>
      <c r="K78" s="4"/>
      <c r="L78" s="3"/>
      <c r="M78" s="5"/>
      <c r="N78" s="4"/>
    </row>
    <row r="79" spans="2:14" x14ac:dyDescent="0.25">
      <c r="B79" s="50" t="s">
        <v>35</v>
      </c>
      <c r="C79" s="18">
        <v>9.6911296954974766</v>
      </c>
      <c r="D79" s="19">
        <f t="shared" si="4"/>
        <v>4.6043862942362068E-3</v>
      </c>
      <c r="E79" s="19">
        <f t="shared" si="5"/>
        <v>-2.4216237277712011E-2</v>
      </c>
      <c r="F79" s="19">
        <v>7.6077936912568589E-3</v>
      </c>
      <c r="G79" s="19">
        <v>-2.9807306134641554E-3</v>
      </c>
      <c r="H79" s="4"/>
      <c r="I79" s="4"/>
      <c r="J79" s="4"/>
      <c r="K79" s="4"/>
      <c r="L79" s="3"/>
      <c r="M79" s="5"/>
      <c r="N79" s="4"/>
    </row>
    <row r="80" spans="2:14" x14ac:dyDescent="0.25">
      <c r="B80" s="50" t="s">
        <v>34</v>
      </c>
      <c r="C80" s="18">
        <v>13.12678441544463</v>
      </c>
      <c r="D80" s="19">
        <f t="shared" si="4"/>
        <v>2.3130305084253955E-2</v>
      </c>
      <c r="E80" s="19">
        <f t="shared" si="5"/>
        <v>-1.5630062702939318E-2</v>
      </c>
      <c r="F80" s="19">
        <v>1.7652989635048799E-2</v>
      </c>
      <c r="G80" s="19">
        <v>5.3823017325087541E-3</v>
      </c>
      <c r="H80" s="4"/>
      <c r="I80" s="4"/>
      <c r="J80" s="4"/>
      <c r="K80" s="4"/>
      <c r="L80" s="3"/>
      <c r="M80" s="5"/>
      <c r="N80" s="4"/>
    </row>
    <row r="81" spans="2:14" x14ac:dyDescent="0.25">
      <c r="B81" s="50" t="s">
        <v>33</v>
      </c>
      <c r="C81" s="18">
        <v>14.182061259323422</v>
      </c>
      <c r="D81" s="19">
        <f t="shared" si="4"/>
        <v>-0.1003834032116262</v>
      </c>
      <c r="E81" s="19">
        <f t="shared" si="5"/>
        <v>-3.5040435267606584E-2</v>
      </c>
      <c r="F81" s="19">
        <v>-0.12283243034887958</v>
      </c>
      <c r="G81" s="19">
        <v>2.5592632370326163E-2</v>
      </c>
      <c r="H81" s="6"/>
      <c r="I81" s="4"/>
      <c r="J81" s="4"/>
      <c r="K81" s="4"/>
      <c r="L81" s="3"/>
      <c r="M81" s="5"/>
      <c r="N81" s="4"/>
    </row>
    <row r="82" spans="2:14" x14ac:dyDescent="0.25">
      <c r="B82" s="50" t="s">
        <v>32</v>
      </c>
      <c r="C82" s="18">
        <v>11.76501671681299</v>
      </c>
      <c r="D82" s="19">
        <f t="shared" si="4"/>
        <v>3.036291001855429E-2</v>
      </c>
      <c r="E82" s="19">
        <f t="shared" si="5"/>
        <v>1.8753146760747203E-2</v>
      </c>
      <c r="F82" s="19">
        <v>-4.6512423045817153E-2</v>
      </c>
      <c r="G82" s="19">
        <v>8.0625416547053685E-2</v>
      </c>
      <c r="H82" s="6"/>
      <c r="I82" s="4"/>
      <c r="J82" s="4"/>
      <c r="K82" s="4"/>
      <c r="L82" s="3"/>
      <c r="M82" s="5"/>
      <c r="N82" s="4"/>
    </row>
    <row r="83" spans="2:14" x14ac:dyDescent="0.25">
      <c r="B83" s="50" t="s">
        <v>6</v>
      </c>
      <c r="C83" s="18">
        <v>8.3539004497979406</v>
      </c>
      <c r="D83" s="19">
        <f t="shared" si="4"/>
        <v>-3.5100812609747845E-2</v>
      </c>
      <c r="E83" s="19">
        <f t="shared" si="5"/>
        <v>1.9961566147346232E-2</v>
      </c>
      <c r="F83" s="19">
        <v>-9.5661697879469765E-2</v>
      </c>
      <c r="G83" s="19">
        <v>6.696706877030012E-2</v>
      </c>
      <c r="H83" s="6"/>
      <c r="I83" s="4"/>
      <c r="J83" s="4"/>
      <c r="K83" s="4"/>
      <c r="L83" s="3"/>
      <c r="M83" s="5"/>
      <c r="N83" s="4"/>
    </row>
    <row r="84" spans="2:14" x14ac:dyDescent="0.25">
      <c r="B84" s="50" t="s">
        <v>3</v>
      </c>
      <c r="C84" s="18">
        <v>7.9486768890869772</v>
      </c>
      <c r="D84" s="19">
        <f t="shared" si="4"/>
        <v>6.0997342873435167E-2</v>
      </c>
      <c r="E84" s="19">
        <f t="shared" si="5"/>
        <v>5.9914148918888577E-2</v>
      </c>
      <c r="F84" s="19">
        <v>1.0669117797577954E-2</v>
      </c>
      <c r="G84" s="19">
        <v>4.9796935702884904E-2</v>
      </c>
      <c r="H84" s="6"/>
      <c r="I84" s="4"/>
      <c r="J84" s="4"/>
      <c r="K84" s="4"/>
      <c r="L84" s="3"/>
      <c r="M84" s="5"/>
      <c r="N84" s="4"/>
    </row>
    <row r="85" spans="2:14" x14ac:dyDescent="0.25">
      <c r="B85" s="50" t="s">
        <v>31</v>
      </c>
      <c r="C85" s="18">
        <v>7.5132071148758675</v>
      </c>
      <c r="D85" s="19">
        <f t="shared" si="4"/>
        <v>3.3988168178351374E-2</v>
      </c>
      <c r="E85" s="19">
        <f t="shared" si="5"/>
        <v>2.910968072894678E-2</v>
      </c>
      <c r="F85" s="19">
        <v>2.4995216304657175E-2</v>
      </c>
      <c r="G85" s="19">
        <v>8.7736525309025648E-3</v>
      </c>
      <c r="H85" s="6"/>
      <c r="I85" s="4"/>
      <c r="J85" s="4"/>
      <c r="K85" s="4"/>
      <c r="L85" s="3"/>
      <c r="M85" s="5"/>
      <c r="N85" s="4"/>
    </row>
    <row r="86" spans="2:14" x14ac:dyDescent="0.25">
      <c r="B86" s="50" t="s">
        <v>30</v>
      </c>
      <c r="C86" s="18">
        <v>8.1473179768532535</v>
      </c>
      <c r="D86" s="19">
        <f t="shared" si="4"/>
        <v>8.4756935704879188E-2</v>
      </c>
      <c r="E86" s="19">
        <f t="shared" si="5"/>
        <v>3.4127697938702593E-2</v>
      </c>
      <c r="F86" s="19">
        <v>0.1355718608079155</v>
      </c>
      <c r="G86" s="19">
        <v>-4.4748313036643284E-2</v>
      </c>
      <c r="H86" s="6"/>
      <c r="I86" s="4"/>
      <c r="J86" s="4"/>
      <c r="K86" s="4"/>
      <c r="L86" s="3"/>
      <c r="M86" s="5"/>
      <c r="N86" s="4"/>
    </row>
    <row r="87" spans="2:14" x14ac:dyDescent="0.25">
      <c r="B87" s="50" t="s">
        <v>29</v>
      </c>
      <c r="C87" s="18">
        <v>11.363425908259645</v>
      </c>
      <c r="D87" s="19">
        <f t="shared" si="4"/>
        <v>-3.1416061696390218E-2</v>
      </c>
      <c r="E87" s="19">
        <f t="shared" si="5"/>
        <v>1.6643731004292506E-2</v>
      </c>
      <c r="F87" s="19">
        <v>2.0900578779734724E-2</v>
      </c>
      <c r="G87" s="19">
        <v>-5.1245578231190692E-2</v>
      </c>
      <c r="H87" s="6"/>
      <c r="I87" s="4"/>
      <c r="J87" s="4"/>
      <c r="K87" s="4"/>
      <c r="L87" s="3"/>
      <c r="M87" s="5"/>
      <c r="N87" s="4"/>
    </row>
    <row r="88" spans="2:14" x14ac:dyDescent="0.25">
      <c r="B88" s="50" t="s">
        <v>28</v>
      </c>
      <c r="C88" s="18">
        <v>13.488603719398032</v>
      </c>
      <c r="D88" s="19">
        <f t="shared" si="4"/>
        <v>4.9042219807618803E-2</v>
      </c>
      <c r="E88" s="19">
        <f t="shared" si="5"/>
        <v>3.0829777961741762E-2</v>
      </c>
      <c r="F88" s="19">
        <v>6.4083158650929173E-2</v>
      </c>
      <c r="G88" s="19">
        <v>-1.4135115964413525E-2</v>
      </c>
      <c r="H88" s="6"/>
      <c r="I88" s="4"/>
      <c r="J88" s="4"/>
      <c r="K88" s="4"/>
      <c r="L88" s="3"/>
      <c r="M88" s="5"/>
      <c r="N88" s="4"/>
    </row>
    <row r="89" spans="2:14" x14ac:dyDescent="0.25">
      <c r="B89" s="50" t="s">
        <v>27</v>
      </c>
      <c r="C89" s="18">
        <v>9.2009477140253857</v>
      </c>
      <c r="D89" s="19">
        <f t="shared" si="4"/>
        <v>3.2305034901648932E-2</v>
      </c>
      <c r="E89" s="19">
        <f t="shared" si="5"/>
        <v>6.6891525340248378E-2</v>
      </c>
      <c r="F89" s="19">
        <v>-8.9230575895493658E-4</v>
      </c>
      <c r="G89" s="19">
        <v>3.322698929450385E-2</v>
      </c>
      <c r="H89" s="6"/>
      <c r="I89" s="4"/>
      <c r="J89" s="4"/>
      <c r="K89" s="4"/>
      <c r="L89" s="3"/>
      <c r="M89" s="5"/>
      <c r="N89" s="4"/>
    </row>
    <row r="90" spans="2:14" x14ac:dyDescent="0.25">
      <c r="B90" s="50" t="s">
        <v>26</v>
      </c>
      <c r="C90" s="18">
        <v>7.3555617400909838</v>
      </c>
      <c r="D90" s="19">
        <f t="shared" si="4"/>
        <v>1.1142079175957553E-2</v>
      </c>
      <c r="E90" s="19">
        <f t="shared" si="5"/>
        <v>8.7900402903795236E-2</v>
      </c>
      <c r="F90" s="19">
        <v>-2.3160905569824086E-2</v>
      </c>
      <c r="G90" s="19">
        <v>3.5116310292425013E-2</v>
      </c>
      <c r="H90" s="6"/>
      <c r="I90" s="4"/>
      <c r="J90" s="4"/>
      <c r="K90" s="4"/>
      <c r="L90" s="3"/>
      <c r="M90" s="5"/>
      <c r="N90" s="4"/>
    </row>
    <row r="91" spans="2:14" x14ac:dyDescent="0.25">
      <c r="B91" s="50" t="s">
        <v>25</v>
      </c>
      <c r="C91" s="18">
        <v>9.6467125046565982</v>
      </c>
      <c r="D91" s="19">
        <f t="shared" si="4"/>
        <v>0.15722746194313864</v>
      </c>
      <c r="E91" s="19">
        <f t="shared" si="5"/>
        <v>0.11280256252718963</v>
      </c>
      <c r="F91" s="19">
        <v>0.11359484311481016</v>
      </c>
      <c r="G91" s="19">
        <v>3.9181771627358364E-2</v>
      </c>
      <c r="H91" s="6"/>
      <c r="I91" s="4"/>
      <c r="J91" s="4"/>
      <c r="K91" s="4"/>
      <c r="L91" s="3"/>
      <c r="M91" s="5"/>
      <c r="N91" s="4"/>
    </row>
    <row r="92" spans="2:14" x14ac:dyDescent="0.25">
      <c r="B92" s="50" t="s">
        <v>24</v>
      </c>
      <c r="C92" s="18">
        <v>12.830022090259217</v>
      </c>
      <c r="D92" s="19">
        <f t="shared" si="4"/>
        <v>9.5331667592289504E-2</v>
      </c>
      <c r="E92" s="19">
        <f t="shared" si="5"/>
        <v>0.10857388069603931</v>
      </c>
      <c r="F92" s="19">
        <v>5.6451886155906017E-2</v>
      </c>
      <c r="G92" s="19">
        <v>3.6802226344499589E-2</v>
      </c>
      <c r="H92" s="6"/>
      <c r="I92" s="4"/>
      <c r="J92" s="4"/>
      <c r="K92" s="4"/>
      <c r="L92" s="3"/>
      <c r="M92" s="5"/>
      <c r="N92" s="4"/>
    </row>
    <row r="93" spans="2:14" x14ac:dyDescent="0.25">
      <c r="B93" s="50" t="s">
        <v>23</v>
      </c>
      <c r="C93" s="18">
        <v>15.764561603191073</v>
      </c>
      <c r="D93" s="19">
        <f t="shared" si="4"/>
        <v>8.5848558046140777E-2</v>
      </c>
      <c r="E93" s="19">
        <f t="shared" si="5"/>
        <v>0.11891171070632904</v>
      </c>
      <c r="F93" s="19">
        <v>6.768147382097367E-2</v>
      </c>
      <c r="G93" s="19">
        <v>1.7015453270113889E-2</v>
      </c>
      <c r="H93" s="6"/>
      <c r="I93" s="4"/>
      <c r="J93" s="4"/>
      <c r="K93" s="4"/>
      <c r="L93" s="3"/>
      <c r="M93" s="5"/>
      <c r="N93" s="4"/>
    </row>
    <row r="94" spans="2:14" x14ac:dyDescent="0.25">
      <c r="B94" s="50" t="s">
        <v>22</v>
      </c>
      <c r="C94" s="18">
        <v>11.418323197019127</v>
      </c>
      <c r="D94" s="19">
        <f t="shared" si="4"/>
        <v>0.14454141644968765</v>
      </c>
      <c r="E94" s="19">
        <f t="shared" si="5"/>
        <v>8.5862340392909006E-2</v>
      </c>
      <c r="F94" s="19">
        <v>0.14801664687927185</v>
      </c>
      <c r="G94" s="19">
        <v>-3.0271603108121825E-3</v>
      </c>
      <c r="H94" s="6"/>
      <c r="I94" s="4"/>
      <c r="J94" s="4"/>
      <c r="K94" s="4"/>
      <c r="L94" s="3"/>
      <c r="M94" s="5"/>
      <c r="N94" s="4"/>
    </row>
    <row r="95" spans="2:14" x14ac:dyDescent="0.25">
      <c r="B95" s="50" t="s">
        <v>5</v>
      </c>
      <c r="C95" s="18">
        <v>8.6577961293475703</v>
      </c>
      <c r="D95" s="19">
        <f t="shared" si="4"/>
        <v>0.12634515762315868</v>
      </c>
      <c r="E95" s="19"/>
      <c r="F95" s="19">
        <v>9.7637746866320985E-2</v>
      </c>
      <c r="G95" s="19">
        <v>2.615381152734142E-2</v>
      </c>
      <c r="H95" s="6"/>
      <c r="I95" s="4"/>
      <c r="J95" s="4"/>
      <c r="K95" s="4"/>
      <c r="L95" s="3"/>
      <c r="M95" s="5"/>
      <c r="N95" s="4"/>
    </row>
    <row r="96" spans="2:14" x14ac:dyDescent="0.25">
      <c r="B96" s="50" t="s">
        <v>2</v>
      </c>
      <c r="C96" s="18">
        <v>7.4917029175210317</v>
      </c>
      <c r="D96" s="19">
        <f t="shared" si="4"/>
        <v>-1.3299552894119326E-2</v>
      </c>
      <c r="E96" s="19"/>
      <c r="F96" s="19">
        <v>-1.2899080065049251E-2</v>
      </c>
      <c r="G96" s="19">
        <v>-4.0570606407364096E-4</v>
      </c>
      <c r="H96" s="6"/>
      <c r="I96" s="4"/>
      <c r="J96" s="4"/>
      <c r="K96" s="4"/>
      <c r="L96" s="3"/>
      <c r="M96" s="5"/>
      <c r="N96" s="4"/>
    </row>
    <row r="97" spans="2:14" x14ac:dyDescent="0.25">
      <c r="B97" s="50" t="s">
        <v>21</v>
      </c>
      <c r="C97" s="18">
        <v>7.2662408972361892</v>
      </c>
      <c r="D97" s="19"/>
      <c r="E97" s="19"/>
      <c r="F97" s="19"/>
      <c r="G97" s="19"/>
      <c r="I97" s="4"/>
      <c r="J97" s="4"/>
      <c r="K97" s="4"/>
      <c r="L97" s="3"/>
      <c r="M97" s="5"/>
      <c r="N97" s="4"/>
    </row>
    <row r="98" spans="2:14" x14ac:dyDescent="0.25">
      <c r="B98" s="50" t="s">
        <v>20</v>
      </c>
      <c r="C98" s="18">
        <v>7.510731398605067</v>
      </c>
      <c r="D98" s="19"/>
      <c r="E98" s="19"/>
      <c r="F98" s="19"/>
      <c r="G98" s="19"/>
      <c r="I98" s="4"/>
      <c r="J98" s="4"/>
      <c r="K98" s="4"/>
      <c r="L98" s="3"/>
      <c r="M98" s="5"/>
      <c r="N98" s="4"/>
    </row>
    <row r="99" spans="2:14" x14ac:dyDescent="0.25">
      <c r="B99" s="50" t="s">
        <v>19</v>
      </c>
      <c r="C99" s="18">
        <v>11.731999116319948</v>
      </c>
      <c r="D99" s="19"/>
      <c r="E99" s="19"/>
      <c r="F99" s="19"/>
      <c r="G99" s="19"/>
      <c r="I99" s="4"/>
      <c r="J99" s="4"/>
      <c r="K99" s="4"/>
      <c r="L99" s="3"/>
      <c r="M99" s="5"/>
      <c r="N99" s="4"/>
    </row>
    <row r="100" spans="2:14" x14ac:dyDescent="0.25">
      <c r="B100" s="50" t="s">
        <v>18</v>
      </c>
      <c r="C100" s="18">
        <v>12.858017975550757</v>
      </c>
      <c r="D100" s="19"/>
      <c r="E100" s="19"/>
      <c r="F100" s="19"/>
      <c r="G100" s="19"/>
      <c r="I100" s="4"/>
      <c r="J100" s="4"/>
      <c r="K100" s="4"/>
      <c r="L100" s="3"/>
      <c r="M100" s="5"/>
      <c r="N100" s="4"/>
    </row>
    <row r="101" spans="2:14" x14ac:dyDescent="0.25">
      <c r="B101" s="50" t="s">
        <v>17</v>
      </c>
      <c r="C101" s="18">
        <v>8.9130125330658583</v>
      </c>
      <c r="D101" s="19"/>
      <c r="E101" s="19"/>
      <c r="F101" s="19"/>
      <c r="G101" s="19"/>
      <c r="I101" s="4"/>
      <c r="J101" s="4"/>
      <c r="K101" s="4"/>
      <c r="L101" s="3"/>
      <c r="M101" s="5"/>
      <c r="N101" s="4"/>
    </row>
    <row r="102" spans="2:14" x14ac:dyDescent="0.25">
      <c r="B102" s="50" t="s">
        <v>16</v>
      </c>
      <c r="C102" s="18">
        <v>7.2745085894214663</v>
      </c>
      <c r="D102" s="19"/>
      <c r="E102" s="19"/>
      <c r="F102" s="19"/>
      <c r="G102" s="19"/>
      <c r="I102" s="4"/>
      <c r="J102" s="4"/>
      <c r="K102" s="4"/>
      <c r="L102" s="3"/>
      <c r="M102" s="5"/>
      <c r="N102" s="4"/>
    </row>
    <row r="103" spans="2:14" x14ac:dyDescent="0.25">
      <c r="B103" s="50" t="s">
        <v>15</v>
      </c>
      <c r="C103" s="18">
        <v>8.3360556346100587</v>
      </c>
      <c r="D103" s="19"/>
      <c r="E103" s="19"/>
      <c r="F103" s="19"/>
      <c r="G103" s="19"/>
      <c r="I103" s="4"/>
      <c r="J103" s="4"/>
      <c r="K103" s="4"/>
      <c r="L103" s="3"/>
      <c r="M103" s="5"/>
      <c r="N103" s="4"/>
    </row>
    <row r="104" spans="2:14" x14ac:dyDescent="0.25">
      <c r="B104" s="50" t="s">
        <v>14</v>
      </c>
      <c r="C104" s="18">
        <v>11.713367256569523</v>
      </c>
      <c r="D104" s="19"/>
      <c r="E104" s="19"/>
      <c r="F104" s="19"/>
      <c r="G104" s="19"/>
      <c r="I104" s="4"/>
      <c r="J104" s="4"/>
      <c r="K104" s="4"/>
      <c r="L104" s="3"/>
      <c r="M104" s="5"/>
      <c r="N104" s="4"/>
    </row>
    <row r="105" spans="2:14" x14ac:dyDescent="0.25">
      <c r="B105" s="50" t="s">
        <v>13</v>
      </c>
      <c r="C105" s="18">
        <v>14.51819545771427</v>
      </c>
      <c r="D105" s="19"/>
      <c r="E105" s="19"/>
      <c r="F105" s="19"/>
      <c r="G105" s="19"/>
      <c r="I105" s="4"/>
      <c r="J105" s="4"/>
      <c r="K105" s="4"/>
      <c r="L105" s="3"/>
      <c r="M105" s="5"/>
      <c r="N105" s="4"/>
    </row>
    <row r="106" spans="2:14" x14ac:dyDescent="0.25">
      <c r="B106" s="50" t="s">
        <v>12</v>
      </c>
      <c r="C106" s="18">
        <v>9.9763302864462649</v>
      </c>
      <c r="D106" s="19"/>
      <c r="E106" s="19"/>
      <c r="F106" s="19"/>
      <c r="G106" s="19"/>
      <c r="I106" s="4"/>
      <c r="J106" s="4"/>
      <c r="K106" s="4"/>
      <c r="L106" s="3"/>
      <c r="M106" s="5"/>
      <c r="N106" s="4"/>
    </row>
    <row r="107" spans="2:14" x14ac:dyDescent="0.25">
      <c r="B107" s="50" t="s">
        <v>4</v>
      </c>
      <c r="C107" s="18">
        <v>7.6866279139668565</v>
      </c>
      <c r="D107" s="19"/>
      <c r="E107" s="19"/>
      <c r="F107" s="19"/>
      <c r="G107" s="19"/>
      <c r="I107" s="4"/>
      <c r="J107" s="4"/>
      <c r="K107" s="4"/>
      <c r="L107" s="3"/>
      <c r="M107" s="5"/>
      <c r="N107" s="4"/>
    </row>
    <row r="108" spans="2:14" x14ac:dyDescent="0.25">
      <c r="B108" s="50" t="s">
        <v>1</v>
      </c>
      <c r="C108" s="18">
        <v>7.5926821959949038</v>
      </c>
      <c r="D108" s="19"/>
      <c r="E108" s="19"/>
      <c r="F108" s="19"/>
      <c r="G108" s="19"/>
      <c r="I108" s="4"/>
      <c r="J108" s="4"/>
      <c r="K108" s="4"/>
      <c r="L108" s="3"/>
      <c r="M108" s="5"/>
      <c r="N108" s="4"/>
    </row>
    <row r="109" spans="2:14" x14ac:dyDescent="0.25">
      <c r="N109" s="4"/>
    </row>
    <row r="110" spans="2:14" x14ac:dyDescent="0.25">
      <c r="N110" s="4"/>
    </row>
  </sheetData>
  <sortState ref="B8:G100">
    <sortCondition descending="1" ref="B8:B100"/>
  </sortState>
  <mergeCells count="1">
    <mergeCell ref="I18:P18"/>
  </mergeCells>
  <pageMargins left="0.7" right="0.7" top="0.75" bottom="0.75" header="0.3" footer="0.3"/>
  <pageSetup scale="4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0"/>
  <sheetViews>
    <sheetView showGridLines="0" zoomScale="70" zoomScaleNormal="70" workbookViewId="0">
      <selection activeCell="I19" sqref="I19"/>
    </sheetView>
  </sheetViews>
  <sheetFormatPr defaultRowHeight="15" x14ac:dyDescent="0.25"/>
  <cols>
    <col min="1" max="1" width="13.7109375" customWidth="1"/>
    <col min="2" max="2" width="17.28515625" customWidth="1"/>
    <col min="3" max="4" width="21.85546875" customWidth="1"/>
    <col min="5" max="5" width="18" customWidth="1"/>
    <col min="6" max="6" width="17.28515625" customWidth="1"/>
    <col min="7" max="7" width="18" customWidth="1"/>
    <col min="8" max="8" width="13.7109375" customWidth="1"/>
    <col min="9" max="9" width="37.42578125" customWidth="1"/>
    <col min="10" max="10" width="33.140625" bestFit="1" customWidth="1"/>
    <col min="11" max="11" width="32.85546875" bestFit="1" customWidth="1"/>
    <col min="12" max="16" width="33.140625" bestFit="1" customWidth="1"/>
  </cols>
  <sheetData>
    <row r="1" spans="1:16" s="46" customFormat="1" ht="106.5" customHeight="1" x14ac:dyDescent="0.45">
      <c r="A1" s="45"/>
    </row>
    <row r="2" spans="1:16" ht="9" customHeight="1" x14ac:dyDescent="0.25"/>
    <row r="3" spans="1:16" s="14" customFormat="1" ht="30" customHeight="1" x14ac:dyDescent="0.45">
      <c r="A3" s="13"/>
      <c r="B3" s="21" t="s">
        <v>104</v>
      </c>
    </row>
    <row r="4" spans="1:16" ht="219.95" customHeight="1" x14ac:dyDescent="0.25"/>
    <row r="5" spans="1:16" ht="30" customHeight="1" x14ac:dyDescent="0.25">
      <c r="A5" s="11"/>
      <c r="B5" s="25" t="s">
        <v>109</v>
      </c>
    </row>
    <row r="6" spans="1:16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94</v>
      </c>
      <c r="H6" s="2"/>
      <c r="I6" s="54" t="s">
        <v>130</v>
      </c>
      <c r="J6" s="54" t="s">
        <v>131</v>
      </c>
      <c r="K6" s="54" t="s">
        <v>132</v>
      </c>
      <c r="L6" s="54" t="s">
        <v>133</v>
      </c>
      <c r="M6" s="54" t="s">
        <v>134</v>
      </c>
      <c r="N6" s="54" t="s">
        <v>135</v>
      </c>
      <c r="O6" s="54" t="s">
        <v>136</v>
      </c>
      <c r="P6" s="54" t="s">
        <v>137</v>
      </c>
    </row>
    <row r="7" spans="1:16" x14ac:dyDescent="0.25">
      <c r="A7" s="3"/>
      <c r="B7" s="50" t="s">
        <v>115</v>
      </c>
      <c r="C7" s="24">
        <v>0.27554059127760749</v>
      </c>
      <c r="D7" s="19">
        <f t="shared" ref="D7:D12" si="0">C7/C19-1</f>
        <v>3.9766286764774117E-2</v>
      </c>
      <c r="E7" s="19">
        <f t="shared" ref="E7:E12" si="1">AVERAGE(D7:D9)</f>
        <v>-9.4528898338718248E-3</v>
      </c>
      <c r="F7" s="23">
        <v>0.1341710863754495</v>
      </c>
      <c r="G7" s="23">
        <v>-8.3236824448038926E-2</v>
      </c>
      <c r="H7" s="31"/>
      <c r="I7" s="32">
        <v>40178</v>
      </c>
      <c r="J7" s="32">
        <v>40543</v>
      </c>
      <c r="K7" s="32">
        <v>40908</v>
      </c>
      <c r="L7" s="32">
        <v>41274</v>
      </c>
      <c r="M7" s="32">
        <v>41639</v>
      </c>
      <c r="N7" s="32">
        <v>42004</v>
      </c>
      <c r="O7" s="32">
        <v>42369</v>
      </c>
      <c r="P7" s="32">
        <v>42735</v>
      </c>
    </row>
    <row r="8" spans="1:16" x14ac:dyDescent="0.25">
      <c r="A8" s="3"/>
      <c r="B8" s="50" t="s">
        <v>116</v>
      </c>
      <c r="C8" s="24">
        <v>0.33597504356776137</v>
      </c>
      <c r="D8" s="19">
        <f t="shared" si="0"/>
        <v>7.6578107285055763E-2</v>
      </c>
      <c r="E8" s="19">
        <f t="shared" si="1"/>
        <v>-2.5542631956952202E-3</v>
      </c>
      <c r="F8" s="23">
        <v>9.4373272818748077E-2</v>
      </c>
      <c r="G8" s="23">
        <v>-1.6260599537356368E-2</v>
      </c>
      <c r="H8" s="31"/>
      <c r="I8" s="32">
        <v>40177</v>
      </c>
      <c r="J8" s="32">
        <v>40542</v>
      </c>
      <c r="K8" s="32">
        <v>40907</v>
      </c>
      <c r="L8" s="32">
        <v>41273</v>
      </c>
      <c r="M8" s="32">
        <v>41638</v>
      </c>
      <c r="N8" s="32">
        <v>42003</v>
      </c>
      <c r="O8" s="32">
        <v>42368</v>
      </c>
      <c r="P8" s="32">
        <v>42734</v>
      </c>
    </row>
    <row r="9" spans="1:16" x14ac:dyDescent="0.25">
      <c r="A9" s="5"/>
      <c r="B9" s="50" t="s">
        <v>117</v>
      </c>
      <c r="C9" s="24">
        <v>0.31125318892871212</v>
      </c>
      <c r="D9" s="19">
        <f t="shared" si="0"/>
        <v>-0.14470306355144535</v>
      </c>
      <c r="E9" s="19">
        <f t="shared" si="1"/>
        <v>-3.7957864207578407E-2</v>
      </c>
      <c r="F9" s="23">
        <v>-4.7933021897661243E-2</v>
      </c>
      <c r="G9" s="23">
        <v>-0.10164205237604795</v>
      </c>
      <c r="H9" s="31"/>
      <c r="I9" s="32">
        <v>40168</v>
      </c>
      <c r="J9" s="32">
        <v>40541</v>
      </c>
      <c r="K9" s="32">
        <v>40906</v>
      </c>
      <c r="L9" s="32">
        <v>41271</v>
      </c>
      <c r="M9" s="32">
        <v>41627</v>
      </c>
      <c r="N9" s="32">
        <v>41991</v>
      </c>
      <c r="O9" s="32">
        <v>42367</v>
      </c>
      <c r="P9" s="32">
        <v>42733</v>
      </c>
    </row>
    <row r="10" spans="1:16" x14ac:dyDescent="0.25">
      <c r="B10" s="50" t="s">
        <v>118</v>
      </c>
      <c r="C10" s="24">
        <v>0.36749382535946179</v>
      </c>
      <c r="D10" s="19">
        <f t="shared" si="0"/>
        <v>6.046216667930393E-2</v>
      </c>
      <c r="E10" s="19">
        <f t="shared" si="1"/>
        <v>-1.6240705296962161E-2</v>
      </c>
      <c r="F10" s="23">
        <v>0.12856316925648104</v>
      </c>
      <c r="G10" s="23">
        <v>-6.0343102125194004E-2</v>
      </c>
      <c r="H10" s="3"/>
      <c r="I10" s="32">
        <v>40171</v>
      </c>
      <c r="J10" s="32">
        <v>40535</v>
      </c>
      <c r="K10" s="32">
        <v>40905</v>
      </c>
      <c r="L10" s="32">
        <v>41260</v>
      </c>
      <c r="M10" s="32">
        <v>41628</v>
      </c>
      <c r="N10" s="32">
        <v>42002</v>
      </c>
      <c r="O10" s="32">
        <v>42366</v>
      </c>
      <c r="P10" s="32">
        <v>42703</v>
      </c>
    </row>
    <row r="11" spans="1:16" x14ac:dyDescent="0.25">
      <c r="B11" s="50" t="s">
        <v>119</v>
      </c>
      <c r="C11" s="24">
        <v>0.20872412277788552</v>
      </c>
      <c r="D11" s="19">
        <f t="shared" si="0"/>
        <v>-2.9632695750593796E-2</v>
      </c>
      <c r="E11" s="19">
        <f t="shared" si="1"/>
        <v>-9.452704184725251E-2</v>
      </c>
      <c r="F11" s="23">
        <v>1.5326406917146818E-2</v>
      </c>
      <c r="G11" s="23">
        <v>-4.4280442586192792E-2</v>
      </c>
      <c r="H11" s="3"/>
      <c r="I11" s="32">
        <v>40170</v>
      </c>
      <c r="J11" s="32">
        <v>40532</v>
      </c>
      <c r="K11" s="32">
        <v>40896</v>
      </c>
      <c r="L11" s="32">
        <v>41264</v>
      </c>
      <c r="M11" s="32">
        <v>41625</v>
      </c>
      <c r="N11" s="32">
        <v>41992</v>
      </c>
      <c r="O11" s="32">
        <v>42355</v>
      </c>
      <c r="P11" s="32">
        <v>42718</v>
      </c>
    </row>
    <row r="12" spans="1:16" x14ac:dyDescent="0.25">
      <c r="B12" s="50" t="s">
        <v>120</v>
      </c>
      <c r="C12" s="24">
        <v>0.3105841409683916</v>
      </c>
      <c r="D12" s="19">
        <f t="shared" si="0"/>
        <v>-7.955158681959662E-2</v>
      </c>
      <c r="E12" s="19">
        <f t="shared" si="1"/>
        <v>-6.4542639465639248E-2</v>
      </c>
      <c r="F12" s="23">
        <v>-1.4257899221551407E-2</v>
      </c>
      <c r="G12" s="23">
        <v>-6.6238103806747994E-2</v>
      </c>
      <c r="H12" s="5"/>
      <c r="I12" s="32">
        <v>40176</v>
      </c>
      <c r="J12" s="32">
        <v>40533</v>
      </c>
      <c r="K12" s="32">
        <v>40904</v>
      </c>
      <c r="L12" s="32">
        <v>41269</v>
      </c>
      <c r="M12" s="32">
        <v>41626</v>
      </c>
      <c r="N12" s="32">
        <v>41989</v>
      </c>
      <c r="O12" s="32">
        <v>42339</v>
      </c>
      <c r="P12" s="32">
        <v>42732</v>
      </c>
    </row>
    <row r="13" spans="1:16" x14ac:dyDescent="0.25">
      <c r="B13" s="50" t="s">
        <v>114</v>
      </c>
      <c r="C13" s="24">
        <v>2.2311710113913903</v>
      </c>
      <c r="D13" s="19">
        <f>C13/C25-1</f>
        <v>-0.1743968429715671</v>
      </c>
      <c r="E13" s="19">
        <f>AVERAGE(D13:D15)</f>
        <v>-4.2555719058244179E-2</v>
      </c>
      <c r="F13" s="23">
        <v>-0.1434921253471898</v>
      </c>
      <c r="G13" s="23">
        <v>-3.6082234079756192E-2</v>
      </c>
      <c r="I13" s="32">
        <v>40162</v>
      </c>
      <c r="J13" s="32">
        <v>40540</v>
      </c>
      <c r="K13" s="32">
        <v>40899</v>
      </c>
      <c r="L13" s="32">
        <v>41270</v>
      </c>
      <c r="M13" s="32">
        <v>41635</v>
      </c>
      <c r="N13" s="32">
        <v>41975</v>
      </c>
      <c r="O13" s="32">
        <v>42360</v>
      </c>
      <c r="P13" s="32">
        <v>42724</v>
      </c>
    </row>
    <row r="14" spans="1:16" x14ac:dyDescent="0.25">
      <c r="B14" s="50" t="s">
        <v>113</v>
      </c>
      <c r="C14" s="24">
        <v>0.97002506246519138</v>
      </c>
      <c r="D14" s="19">
        <f t="shared" ref="D14:D77" si="2">C14/C26-1</f>
        <v>6.032051139424599E-2</v>
      </c>
      <c r="E14" s="19">
        <f t="shared" ref="E14:E77" si="3">AVERAGE(D14:D16)</f>
        <v>-3.6310667558850408E-2</v>
      </c>
      <c r="F14" s="23">
        <v>1.4084973482362484E-2</v>
      </c>
      <c r="G14" s="23">
        <v>4.559335669190645E-2</v>
      </c>
      <c r="I14" s="32">
        <v>40169</v>
      </c>
      <c r="J14" s="32">
        <v>40528</v>
      </c>
      <c r="K14" s="32">
        <v>40892</v>
      </c>
      <c r="L14" s="32">
        <v>41272</v>
      </c>
      <c r="M14" s="32">
        <v>41636</v>
      </c>
      <c r="N14" s="32">
        <v>41988</v>
      </c>
      <c r="O14" s="32">
        <v>42353</v>
      </c>
      <c r="P14" s="32">
        <v>42731</v>
      </c>
    </row>
    <row r="15" spans="1:16" x14ac:dyDescent="0.25">
      <c r="B15" s="50" t="s">
        <v>112</v>
      </c>
      <c r="C15" s="24">
        <v>0.34799878039588134</v>
      </c>
      <c r="D15" s="19">
        <f t="shared" si="2"/>
        <v>-1.3590825597411427E-2</v>
      </c>
      <c r="E15" s="19">
        <f t="shared" si="3"/>
        <v>-7.3438470891587837E-2</v>
      </c>
      <c r="F15" s="23">
        <v>1.2339998670902075E-2</v>
      </c>
      <c r="G15" s="23">
        <v>-2.5614738430130402E-2</v>
      </c>
      <c r="I15" s="32">
        <v>39814</v>
      </c>
      <c r="J15" s="32">
        <v>40527</v>
      </c>
      <c r="K15" s="32">
        <v>40900</v>
      </c>
      <c r="L15" s="32">
        <v>41263</v>
      </c>
      <c r="M15" s="32">
        <v>41624</v>
      </c>
      <c r="N15" s="32">
        <v>41996</v>
      </c>
      <c r="O15" s="32">
        <v>42361</v>
      </c>
      <c r="P15" s="32">
        <v>42717</v>
      </c>
    </row>
    <row r="16" spans="1:16" x14ac:dyDescent="0.25">
      <c r="B16" s="50" t="s">
        <v>93</v>
      </c>
      <c r="C16" s="24">
        <v>0.28074487674483861</v>
      </c>
      <c r="D16" s="19">
        <f t="shared" si="2"/>
        <v>-0.1556616884733858</v>
      </c>
      <c r="E16" s="19">
        <f t="shared" si="3"/>
        <v>-4.3499399200034872E-2</v>
      </c>
      <c r="F16" s="23">
        <v>-5.877354076894592E-2</v>
      </c>
      <c r="G16" s="23">
        <v>-0.10293818958680112</v>
      </c>
      <c r="I16" s="32">
        <v>40175</v>
      </c>
      <c r="J16" s="32">
        <v>40529</v>
      </c>
      <c r="K16" s="32">
        <v>40898</v>
      </c>
      <c r="L16" s="32">
        <v>41261</v>
      </c>
      <c r="M16" s="32">
        <v>41620</v>
      </c>
      <c r="N16" s="32">
        <v>42000</v>
      </c>
      <c r="O16" s="32">
        <v>42354</v>
      </c>
      <c r="P16" s="32">
        <v>42719</v>
      </c>
    </row>
    <row r="17" spans="2:17" x14ac:dyDescent="0.25">
      <c r="B17" s="50" t="s">
        <v>92</v>
      </c>
      <c r="C17" s="24">
        <v>0.25673630888963883</v>
      </c>
      <c r="D17" s="19">
        <f t="shared" si="2"/>
        <v>-5.1062898603966289E-2</v>
      </c>
      <c r="E17" s="19">
        <f t="shared" si="3"/>
        <v>-4.6374909804802744E-3</v>
      </c>
      <c r="F17" s="23">
        <v>0.11930948959483967</v>
      </c>
      <c r="G17" s="23">
        <v>-0.1522120466078386</v>
      </c>
      <c r="L17" s="3"/>
    </row>
    <row r="18" spans="2:17" ht="15.75" x14ac:dyDescent="0.25">
      <c r="B18" s="50" t="s">
        <v>91</v>
      </c>
      <c r="C18" s="24">
        <v>0.2808300525362617</v>
      </c>
      <c r="D18" s="19">
        <f t="shared" si="2"/>
        <v>7.6226389477247469E-2</v>
      </c>
      <c r="E18" s="19">
        <f t="shared" si="3"/>
        <v>1.372160043586986E-2</v>
      </c>
      <c r="F18" s="23">
        <v>6.2838774015697707E-2</v>
      </c>
      <c r="G18" s="23">
        <v>1.2596092454331131E-2</v>
      </c>
      <c r="I18" s="61" t="s">
        <v>138</v>
      </c>
      <c r="J18" s="62"/>
      <c r="K18" s="62"/>
      <c r="L18" s="62"/>
      <c r="M18" s="62"/>
      <c r="N18" s="62"/>
      <c r="O18" s="62"/>
      <c r="P18" s="63"/>
    </row>
    <row r="19" spans="2:17" x14ac:dyDescent="0.25">
      <c r="B19" s="50" t="s">
        <v>90</v>
      </c>
      <c r="C19" s="24">
        <v>0.26500242870438723</v>
      </c>
      <c r="D19" s="19">
        <f t="shared" si="2"/>
        <v>-3.9075963814722003E-2</v>
      </c>
      <c r="E19" s="19">
        <f t="shared" si="3"/>
        <v>-2.0859266381883439E-2</v>
      </c>
      <c r="F19" s="23">
        <v>-7.6444652750027431E-2</v>
      </c>
      <c r="G19" s="23">
        <v>4.0461775297578439E-2</v>
      </c>
      <c r="I19" s="55" t="s">
        <v>139</v>
      </c>
      <c r="J19" s="55" t="s">
        <v>121</v>
      </c>
      <c r="K19" s="55" t="s">
        <v>122</v>
      </c>
      <c r="L19" s="55" t="s">
        <v>123</v>
      </c>
      <c r="M19" s="55" t="s">
        <v>124</v>
      </c>
      <c r="N19" s="55" t="s">
        <v>125</v>
      </c>
      <c r="O19" s="55" t="s">
        <v>126</v>
      </c>
      <c r="P19" s="55" t="s">
        <v>127</v>
      </c>
    </row>
    <row r="20" spans="2:17" x14ac:dyDescent="0.25">
      <c r="B20" s="50" t="s">
        <v>89</v>
      </c>
      <c r="C20" s="24">
        <v>0.3120767934014862</v>
      </c>
      <c r="D20" s="19">
        <f t="shared" si="2"/>
        <v>4.0143756450841117E-3</v>
      </c>
      <c r="E20" s="19">
        <f t="shared" si="3"/>
        <v>-1.9563444408925803E-3</v>
      </c>
      <c r="F20" s="23">
        <v>-3.1263125957120552E-2</v>
      </c>
      <c r="G20" s="23">
        <v>3.6415978938614257E-2</v>
      </c>
      <c r="I20" s="33" t="s">
        <v>128</v>
      </c>
      <c r="J20" s="41">
        <v>6.8237787972181704E-2</v>
      </c>
      <c r="K20" s="41">
        <v>0.137849151901761</v>
      </c>
      <c r="L20" s="41">
        <v>0.16615795389380902</v>
      </c>
      <c r="M20" s="41">
        <v>0.18052108511539583</v>
      </c>
      <c r="N20" s="41">
        <v>0.1690067223018793</v>
      </c>
      <c r="O20" s="41">
        <v>0.16983293380463424</v>
      </c>
      <c r="P20" s="41">
        <v>0.10839436501033901</v>
      </c>
      <c r="Q20" s="4"/>
    </row>
    <row r="21" spans="2:17" x14ac:dyDescent="0.25">
      <c r="B21" s="50" t="s">
        <v>88</v>
      </c>
      <c r="C21" s="24">
        <v>0.36391243282260222</v>
      </c>
      <c r="D21" s="19">
        <f t="shared" si="2"/>
        <v>-2.7516210976012423E-2</v>
      </c>
      <c r="E21" s="19">
        <f t="shared" si="3"/>
        <v>6.3882592497943964E-3</v>
      </c>
      <c r="F21" s="23">
        <v>8.5269396121163687E-2</v>
      </c>
      <c r="G21" s="23">
        <v>-0.10392406484535588</v>
      </c>
      <c r="I21" s="33" t="s">
        <v>129</v>
      </c>
      <c r="J21" s="41">
        <v>8.1662729109248572E-2</v>
      </c>
      <c r="K21" s="41">
        <v>0.11613221617166716</v>
      </c>
      <c r="L21" s="41">
        <v>0.16541224706988053</v>
      </c>
      <c r="M21" s="41">
        <v>0.14965196683943541</v>
      </c>
      <c r="N21" s="41">
        <v>0.15062588657050971</v>
      </c>
      <c r="O21" s="41">
        <v>0.17246008800730783</v>
      </c>
      <c r="P21" s="41">
        <v>0.16405486623195084</v>
      </c>
      <c r="Q21" s="4"/>
    </row>
    <row r="22" spans="2:17" x14ac:dyDescent="0.25">
      <c r="B22" s="50" t="s">
        <v>87</v>
      </c>
      <c r="C22" s="24">
        <v>0.34654119393077432</v>
      </c>
      <c r="D22" s="19">
        <f t="shared" si="2"/>
        <v>1.763280200825057E-2</v>
      </c>
      <c r="E22" s="19">
        <f t="shared" si="3"/>
        <v>4.2234425020284107E-2</v>
      </c>
      <c r="F22" s="23">
        <v>1.932695761333858E-2</v>
      </c>
      <c r="G22" s="23">
        <v>-1.6620335530560526E-3</v>
      </c>
      <c r="K22" s="4"/>
      <c r="L22" s="3"/>
    </row>
    <row r="23" spans="2:17" x14ac:dyDescent="0.25">
      <c r="B23" s="50" t="s">
        <v>11</v>
      </c>
      <c r="C23" s="24">
        <v>0.21509805808980423</v>
      </c>
      <c r="D23" s="19">
        <f t="shared" si="2"/>
        <v>2.9048186717145041E-2</v>
      </c>
      <c r="E23" s="19">
        <f t="shared" si="3"/>
        <v>5.8758870894991766E-2</v>
      </c>
      <c r="F23" s="23">
        <v>7.0944329129400074E-2</v>
      </c>
      <c r="G23" s="23">
        <v>-3.9120747243989618E-2</v>
      </c>
      <c r="K23" s="4"/>
      <c r="L23" s="3"/>
    </row>
    <row r="24" spans="2:17" x14ac:dyDescent="0.25">
      <c r="B24" s="50" t="s">
        <v>86</v>
      </c>
      <c r="C24" s="24">
        <v>0.33742699375757262</v>
      </c>
      <c r="D24" s="19">
        <f t="shared" si="2"/>
        <v>8.0022286335456716E-2</v>
      </c>
      <c r="E24" s="19">
        <f t="shared" si="3"/>
        <v>6.9932129074230076E-2</v>
      </c>
      <c r="F24" s="23">
        <v>6.2467494454193417E-2</v>
      </c>
      <c r="G24" s="23">
        <v>1.6522662550049416E-2</v>
      </c>
      <c r="K24" s="4"/>
      <c r="L24" s="3"/>
    </row>
    <row r="25" spans="2:17" x14ac:dyDescent="0.25">
      <c r="B25" s="50" t="s">
        <v>85</v>
      </c>
      <c r="C25" s="24">
        <v>2.7024739336292911</v>
      </c>
      <c r="D25" s="19">
        <f t="shared" si="2"/>
        <v>6.720613963237354E-2</v>
      </c>
      <c r="E25" s="19">
        <f t="shared" si="3"/>
        <v>4.5466256450442666E-2</v>
      </c>
      <c r="F25" s="23">
        <v>3.6924253305197663E-2</v>
      </c>
      <c r="G25" s="23">
        <v>2.9203566442440376E-2</v>
      </c>
      <c r="K25" s="4"/>
      <c r="L25" s="3"/>
    </row>
    <row r="26" spans="2:17" x14ac:dyDescent="0.25">
      <c r="B26" s="50" t="s">
        <v>84</v>
      </c>
      <c r="C26" s="24">
        <v>0.91484136357003742</v>
      </c>
      <c r="D26" s="19">
        <f t="shared" si="2"/>
        <v>6.2567961254859972E-2</v>
      </c>
      <c r="E26" s="19">
        <f t="shared" si="3"/>
        <v>6.0764938550482782E-2</v>
      </c>
      <c r="F26" s="23">
        <v>6.368181049657573E-2</v>
      </c>
      <c r="G26" s="23">
        <v>-1.0471639457626525E-3</v>
      </c>
      <c r="K26" s="4"/>
      <c r="L26" s="3"/>
    </row>
    <row r="27" spans="2:17" x14ac:dyDescent="0.25">
      <c r="B27" s="50" t="s">
        <v>83</v>
      </c>
      <c r="C27" s="24">
        <v>0.3527935358130101</v>
      </c>
      <c r="D27" s="19">
        <f t="shared" si="2"/>
        <v>6.6246684640944853E-3</v>
      </c>
      <c r="E27" s="19">
        <f t="shared" si="3"/>
        <v>2.0783061103517759E-2</v>
      </c>
      <c r="F27" s="23">
        <v>6.9174864524685464E-2</v>
      </c>
      <c r="G27" s="23">
        <v>-5.8503242206688344E-2</v>
      </c>
      <c r="K27" s="4"/>
      <c r="L27" s="3"/>
    </row>
    <row r="28" spans="2:17" x14ac:dyDescent="0.25">
      <c r="B28" s="50" t="s">
        <v>82</v>
      </c>
      <c r="C28" s="24">
        <v>0.33250282844235157</v>
      </c>
      <c r="D28" s="19">
        <f t="shared" si="2"/>
        <v>0.11310218593249388</v>
      </c>
      <c r="E28" s="19">
        <f t="shared" si="3"/>
        <v>4.1742680696164901E-2</v>
      </c>
      <c r="F28" s="23">
        <v>0.17747667097599606</v>
      </c>
      <c r="G28" s="23">
        <v>-5.4671558792024677E-2</v>
      </c>
      <c r="H28" s="6"/>
      <c r="I28" s="4"/>
      <c r="J28" s="4"/>
      <c r="K28" s="4"/>
      <c r="L28" s="3"/>
      <c r="M28" s="5"/>
      <c r="N28" s="4"/>
    </row>
    <row r="29" spans="2:17" x14ac:dyDescent="0.25">
      <c r="B29" s="50" t="s">
        <v>81</v>
      </c>
      <c r="C29" s="24">
        <v>0.27055145015611665</v>
      </c>
      <c r="D29" s="19">
        <f t="shared" si="2"/>
        <v>-5.7377671086035087E-2</v>
      </c>
      <c r="E29" s="19">
        <f t="shared" si="3"/>
        <v>5.860832032141735E-2</v>
      </c>
      <c r="F29" s="23">
        <v>-1.1941308913191562E-2</v>
      </c>
      <c r="G29" s="23">
        <v>-4.5985489103755217E-2</v>
      </c>
      <c r="H29" s="6"/>
      <c r="I29" s="4"/>
      <c r="J29" s="4"/>
      <c r="K29" s="4"/>
      <c r="L29" s="3"/>
      <c r="M29" s="5"/>
      <c r="N29" s="4"/>
    </row>
    <row r="30" spans="2:17" x14ac:dyDescent="0.25">
      <c r="B30" s="50" t="s">
        <v>80</v>
      </c>
      <c r="C30" s="24">
        <v>0.26093957115534822</v>
      </c>
      <c r="D30" s="19">
        <f t="shared" si="2"/>
        <v>6.9503527242035901E-2</v>
      </c>
      <c r="E30" s="19">
        <f t="shared" si="3"/>
        <v>0.10062299695765708</v>
      </c>
      <c r="F30" s="23">
        <v>5.7656108556261687E-2</v>
      </c>
      <c r="G30" s="23">
        <v>1.1201579218359514E-2</v>
      </c>
      <c r="H30" s="6"/>
      <c r="I30" s="4"/>
      <c r="J30" s="4"/>
      <c r="K30" s="4"/>
      <c r="L30" s="3"/>
      <c r="M30" s="5"/>
      <c r="N30" s="4"/>
    </row>
    <row r="31" spans="2:17" x14ac:dyDescent="0.25">
      <c r="B31" s="50" t="s">
        <v>79</v>
      </c>
      <c r="C31" s="24">
        <v>0.27577874912610834</v>
      </c>
      <c r="D31" s="19">
        <f t="shared" si="2"/>
        <v>0.16369910480825123</v>
      </c>
      <c r="E31" s="19">
        <f t="shared" si="3"/>
        <v>0.11958896289454568</v>
      </c>
      <c r="F31" s="23">
        <v>0.10966336638759855</v>
      </c>
      <c r="G31" s="23">
        <v>4.8695613514359248E-2</v>
      </c>
      <c r="H31" s="6"/>
      <c r="I31" s="4"/>
      <c r="J31" s="4"/>
      <c r="K31" s="4"/>
      <c r="L31" s="3"/>
      <c r="M31" s="5"/>
      <c r="N31" s="4"/>
    </row>
    <row r="32" spans="2:17" x14ac:dyDescent="0.25">
      <c r="B32" s="50" t="s">
        <v>78</v>
      </c>
      <c r="C32" s="24">
        <v>0.31082900899797911</v>
      </c>
      <c r="D32" s="19">
        <f t="shared" si="2"/>
        <v>6.8666358822684126E-2</v>
      </c>
      <c r="E32" s="19">
        <f t="shared" si="3"/>
        <v>0.12921397390808567</v>
      </c>
      <c r="F32" s="23">
        <v>9.4856379147613579E-2</v>
      </c>
      <c r="G32" s="23">
        <v>-2.392096426868251E-2</v>
      </c>
      <c r="H32" s="6"/>
      <c r="I32" s="4"/>
      <c r="J32" s="4"/>
      <c r="K32" s="4"/>
      <c r="L32" s="3"/>
      <c r="M32" s="5"/>
      <c r="N32" s="4"/>
    </row>
    <row r="33" spans="2:14" x14ac:dyDescent="0.25">
      <c r="B33" s="50" t="s">
        <v>77</v>
      </c>
      <c r="C33" s="24">
        <v>0.37420925359366153</v>
      </c>
      <c r="D33" s="19">
        <f t="shared" si="2"/>
        <v>0.12640142505270169</v>
      </c>
      <c r="E33" s="19">
        <f t="shared" si="3"/>
        <v>7.7043620538942162E-2</v>
      </c>
      <c r="F33" s="23">
        <v>9.0360619277698895E-2</v>
      </c>
      <c r="G33" s="23">
        <v>3.3054023721874826E-2</v>
      </c>
      <c r="H33" s="6"/>
      <c r="I33" s="4"/>
      <c r="J33" s="4"/>
      <c r="K33" s="4"/>
      <c r="L33" s="3"/>
      <c r="M33" s="5"/>
      <c r="N33" s="4"/>
    </row>
    <row r="34" spans="2:14" x14ac:dyDescent="0.25">
      <c r="B34" s="50" t="s">
        <v>76</v>
      </c>
      <c r="C34" s="24">
        <v>0.34053657984185604</v>
      </c>
      <c r="D34" s="19">
        <f t="shared" si="2"/>
        <v>0.19257413784887123</v>
      </c>
      <c r="E34" s="19">
        <f t="shared" si="3"/>
        <v>4.8180957114803337E-2</v>
      </c>
      <c r="F34" s="23">
        <v>9.1381445129464112E-2</v>
      </c>
      <c r="G34" s="23">
        <v>9.2719821443733474E-2</v>
      </c>
      <c r="H34" s="6"/>
      <c r="I34" s="4"/>
      <c r="J34" s="4"/>
      <c r="K34" s="4"/>
      <c r="L34" s="3"/>
      <c r="M34" s="5"/>
      <c r="N34" s="4"/>
    </row>
    <row r="35" spans="2:14" x14ac:dyDescent="0.25">
      <c r="B35" s="50" t="s">
        <v>10</v>
      </c>
      <c r="C35" s="24">
        <v>0.20902622526939874</v>
      </c>
      <c r="D35" s="19">
        <f t="shared" si="2"/>
        <v>-8.7844701284746418E-2</v>
      </c>
      <c r="E35" s="19">
        <f t="shared" si="3"/>
        <v>1.9808807129455579E-2</v>
      </c>
      <c r="F35" s="23">
        <v>4.2742219726143116E-2</v>
      </c>
      <c r="G35" s="23">
        <v>-0.12523413605060052</v>
      </c>
      <c r="H35" s="6"/>
      <c r="I35" s="4"/>
      <c r="J35" s="4"/>
      <c r="K35" s="4"/>
      <c r="L35" s="3"/>
      <c r="M35" s="5"/>
      <c r="N35" s="4"/>
    </row>
    <row r="36" spans="2:14" x14ac:dyDescent="0.25">
      <c r="B36" s="50" t="s">
        <v>75</v>
      </c>
      <c r="C36" s="24">
        <v>0.312425954562911</v>
      </c>
      <c r="D36" s="19">
        <f t="shared" si="2"/>
        <v>3.9813434780285206E-2</v>
      </c>
      <c r="E36" s="19">
        <f t="shared" si="3"/>
        <v>4.4480742908433589E-2</v>
      </c>
      <c r="F36" s="23">
        <v>9.315407000238185E-2</v>
      </c>
      <c r="G36" s="23">
        <v>-4.8795166834973092E-2</v>
      </c>
      <c r="H36" s="6"/>
      <c r="I36" s="4"/>
      <c r="J36" s="4"/>
      <c r="K36" s="4"/>
      <c r="L36" s="3"/>
      <c r="M36" s="5"/>
      <c r="N36" s="4"/>
    </row>
    <row r="37" spans="2:14" x14ac:dyDescent="0.25">
      <c r="B37" s="50" t="s">
        <v>74</v>
      </c>
      <c r="C37" s="24">
        <v>2.5322885928675665</v>
      </c>
      <c r="D37" s="19">
        <f t="shared" si="2"/>
        <v>0.10745768789282795</v>
      </c>
      <c r="E37" s="19">
        <f t="shared" si="3"/>
        <v>5.155404334258392E-2</v>
      </c>
      <c r="F37" s="23">
        <v>5.2267160957547132E-2</v>
      </c>
      <c r="G37" s="23">
        <v>5.2449158334522794E-2</v>
      </c>
      <c r="H37" s="6"/>
      <c r="I37" s="4"/>
      <c r="J37" s="4"/>
      <c r="K37" s="4"/>
      <c r="L37" s="3"/>
      <c r="M37" s="5"/>
      <c r="N37" s="4"/>
    </row>
    <row r="38" spans="2:14" x14ac:dyDescent="0.25">
      <c r="B38" s="50" t="s">
        <v>73</v>
      </c>
      <c r="C38" s="24">
        <v>0.86097209489512372</v>
      </c>
      <c r="D38" s="19">
        <f t="shared" si="2"/>
        <v>-1.3828893947812393E-2</v>
      </c>
      <c r="E38" s="19">
        <f t="shared" si="3"/>
        <v>5.0860639033310097E-2</v>
      </c>
      <c r="F38" s="23">
        <v>3.526141844662245E-2</v>
      </c>
      <c r="G38" s="23">
        <v>-4.7418276697776762E-2</v>
      </c>
      <c r="H38" s="6"/>
      <c r="I38" s="4"/>
      <c r="J38" s="4"/>
      <c r="K38" s="4"/>
      <c r="L38" s="3"/>
      <c r="M38" s="5"/>
      <c r="N38" s="4"/>
    </row>
    <row r="39" spans="2:14" x14ac:dyDescent="0.25">
      <c r="B39" s="50" t="s">
        <v>72</v>
      </c>
      <c r="C39" s="24">
        <v>0.35047177648775651</v>
      </c>
      <c r="D39" s="19">
        <f t="shared" si="2"/>
        <v>6.10333360827362E-2</v>
      </c>
      <c r="E39" s="19">
        <f t="shared" si="3"/>
        <v>0.11055038836185038</v>
      </c>
      <c r="F39" s="23">
        <v>8.6866047634055477E-2</v>
      </c>
      <c r="G39" s="23">
        <v>-2.3768072990736022E-2</v>
      </c>
      <c r="H39" s="6"/>
      <c r="I39" s="4"/>
      <c r="J39" s="4"/>
      <c r="K39" s="4"/>
      <c r="L39" s="3"/>
      <c r="M39" s="5"/>
      <c r="N39" s="4"/>
    </row>
    <row r="40" spans="2:14" x14ac:dyDescent="0.25">
      <c r="B40" s="50" t="s">
        <v>71</v>
      </c>
      <c r="C40" s="24">
        <v>0.29871725403521648</v>
      </c>
      <c r="D40" s="19">
        <f t="shared" si="2"/>
        <v>0.10537747496500649</v>
      </c>
      <c r="E40" s="19">
        <f t="shared" si="3"/>
        <v>0.12365777742065043</v>
      </c>
      <c r="F40" s="23">
        <v>7.1241967740898193E-2</v>
      </c>
      <c r="G40" s="23">
        <v>3.1865356522668087E-2</v>
      </c>
      <c r="H40" s="6"/>
      <c r="I40" s="4"/>
      <c r="J40" s="4"/>
      <c r="K40" s="4"/>
      <c r="L40" s="3"/>
      <c r="M40" s="5"/>
      <c r="N40" s="4"/>
    </row>
    <row r="41" spans="2:14" x14ac:dyDescent="0.25">
      <c r="B41" s="50" t="s">
        <v>70</v>
      </c>
      <c r="C41" s="24">
        <v>0.28701998866060219</v>
      </c>
      <c r="D41" s="19">
        <f t="shared" si="2"/>
        <v>0.16524035403780846</v>
      </c>
      <c r="E41" s="19">
        <f t="shared" si="3"/>
        <v>9.3624126419498577E-2</v>
      </c>
      <c r="F41" s="23">
        <v>9.0330336630835895E-2</v>
      </c>
      <c r="G41" s="23">
        <v>6.8703965110654019E-2</v>
      </c>
      <c r="H41" s="6"/>
      <c r="I41" s="4"/>
      <c r="J41" s="4"/>
      <c r="K41" s="4"/>
      <c r="L41" s="3"/>
      <c r="M41" s="5"/>
      <c r="N41" s="4"/>
    </row>
    <row r="42" spans="2:14" x14ac:dyDescent="0.25">
      <c r="B42" s="50" t="s">
        <v>69</v>
      </c>
      <c r="C42" s="24">
        <v>0.24398196406910569</v>
      </c>
      <c r="D42" s="19">
        <f t="shared" si="2"/>
        <v>0.10035550325913634</v>
      </c>
      <c r="E42" s="19">
        <f t="shared" si="3"/>
        <v>4.6815612939161255E-2</v>
      </c>
      <c r="F42" s="23">
        <v>0.12144830585385336</v>
      </c>
      <c r="G42" s="23">
        <v>-1.8808537571116668E-2</v>
      </c>
      <c r="H42" s="6"/>
      <c r="I42" s="4"/>
      <c r="J42" s="4"/>
      <c r="K42" s="4"/>
      <c r="L42" s="3"/>
      <c r="M42" s="5"/>
      <c r="N42" s="4"/>
    </row>
    <row r="43" spans="2:14" x14ac:dyDescent="0.25">
      <c r="B43" s="50" t="s">
        <v>68</v>
      </c>
      <c r="C43" s="24">
        <v>0.23698458474929379</v>
      </c>
      <c r="D43" s="19">
        <f t="shared" si="2"/>
        <v>1.5276521961550937E-2</v>
      </c>
      <c r="E43" s="19">
        <f t="shared" si="3"/>
        <v>-1.0568360877498018E-2</v>
      </c>
      <c r="F43" s="23">
        <v>2.8859098550133577E-2</v>
      </c>
      <c r="G43" s="23">
        <v>-1.3201590584875356E-2</v>
      </c>
      <c r="H43" s="6"/>
      <c r="I43" s="4"/>
      <c r="J43" s="4"/>
      <c r="K43" s="4"/>
      <c r="L43" s="3"/>
      <c r="M43" s="5"/>
      <c r="N43" s="4"/>
    </row>
    <row r="44" spans="2:14" x14ac:dyDescent="0.25">
      <c r="B44" s="50" t="s">
        <v>67</v>
      </c>
      <c r="C44" s="24">
        <v>0.2908569231470986</v>
      </c>
      <c r="D44" s="19">
        <f t="shared" si="2"/>
        <v>2.4814813596796492E-2</v>
      </c>
      <c r="E44" s="19">
        <f t="shared" si="3"/>
        <v>3.3112461180759535E-2</v>
      </c>
      <c r="F44" s="23">
        <v>5.8894072392205343E-2</v>
      </c>
      <c r="G44" s="23">
        <v>-3.2183822427505282E-2</v>
      </c>
      <c r="H44" s="4"/>
      <c r="I44" s="4"/>
      <c r="J44" s="4"/>
      <c r="K44" s="4"/>
      <c r="L44" s="3"/>
      <c r="M44" s="5"/>
      <c r="N44" s="4"/>
    </row>
    <row r="45" spans="2:14" x14ac:dyDescent="0.25">
      <c r="B45" s="50" t="s">
        <v>66</v>
      </c>
      <c r="C45" s="24">
        <v>0.33221660171120004</v>
      </c>
      <c r="D45" s="19">
        <f t="shared" si="2"/>
        <v>-7.1796418190841482E-2</v>
      </c>
      <c r="E45" s="19">
        <f t="shared" si="3"/>
        <v>8.3195913946192926E-2</v>
      </c>
      <c r="F45" s="23">
        <v>1.1517587593677048E-2</v>
      </c>
      <c r="G45" s="23">
        <v>-8.2365355586862421E-2</v>
      </c>
      <c r="H45" s="4"/>
      <c r="I45" s="4"/>
      <c r="J45" s="4"/>
      <c r="K45" s="4"/>
      <c r="L45" s="3"/>
      <c r="M45" s="5"/>
      <c r="N45" s="4"/>
    </row>
    <row r="46" spans="2:14" x14ac:dyDescent="0.25">
      <c r="B46" s="50" t="s">
        <v>65</v>
      </c>
      <c r="C46" s="24">
        <v>0.28554751359618236</v>
      </c>
      <c r="D46" s="19">
        <f t="shared" si="2"/>
        <v>0.1463189881363236</v>
      </c>
      <c r="E46" s="19">
        <f t="shared" si="3"/>
        <v>0.16032525722066313</v>
      </c>
      <c r="F46" s="23">
        <v>0.13339420858300066</v>
      </c>
      <c r="G46" s="23">
        <v>1.1403604725916061E-2</v>
      </c>
      <c r="H46" s="4"/>
      <c r="I46" s="4"/>
      <c r="J46" s="4"/>
      <c r="K46" s="4"/>
      <c r="L46" s="3"/>
      <c r="M46" s="5"/>
      <c r="N46" s="4"/>
    </row>
    <row r="47" spans="2:14" x14ac:dyDescent="0.25">
      <c r="B47" s="50" t="s">
        <v>9</v>
      </c>
      <c r="C47" s="24">
        <v>0.22915640084951169</v>
      </c>
      <c r="D47" s="19">
        <f t="shared" si="2"/>
        <v>0.17506517189309667</v>
      </c>
      <c r="E47" s="19">
        <f t="shared" si="3"/>
        <v>0.14810322698997114</v>
      </c>
      <c r="F47" s="23">
        <v>0.14101596116440174</v>
      </c>
      <c r="G47" s="23">
        <v>2.9841134469273944E-2</v>
      </c>
      <c r="H47" s="4"/>
      <c r="I47" s="4"/>
      <c r="J47" s="4"/>
      <c r="K47" s="4"/>
      <c r="L47" s="3"/>
      <c r="M47" s="5"/>
      <c r="N47" s="4"/>
    </row>
    <row r="48" spans="2:14" x14ac:dyDescent="0.25">
      <c r="B48" s="50" t="s">
        <v>64</v>
      </c>
      <c r="C48" s="24">
        <v>0.30046347172743282</v>
      </c>
      <c r="D48" s="19">
        <f t="shared" si="2"/>
        <v>0.15959161163256907</v>
      </c>
      <c r="E48" s="19">
        <f t="shared" si="3"/>
        <v>0.10918680021510611</v>
      </c>
      <c r="F48" s="23">
        <v>0.15777494646083445</v>
      </c>
      <c r="G48" s="23">
        <v>1.5691004346636284E-3</v>
      </c>
      <c r="H48" s="4"/>
      <c r="I48" s="4"/>
      <c r="J48" s="4"/>
      <c r="K48" s="4"/>
      <c r="L48" s="3"/>
      <c r="M48" s="5"/>
      <c r="N48" s="4"/>
    </row>
    <row r="49" spans="2:14" x14ac:dyDescent="0.25">
      <c r="B49" s="50" t="s">
        <v>63</v>
      </c>
      <c r="C49" s="24">
        <v>2.2865781876378319</v>
      </c>
      <c r="D49" s="19">
        <f t="shared" si="2"/>
        <v>0.10965289744424767</v>
      </c>
      <c r="E49" s="19">
        <f t="shared" si="3"/>
        <v>8.2617144227886533E-2</v>
      </c>
      <c r="F49" s="23">
        <v>0.15457084672147303</v>
      </c>
      <c r="G49" s="23">
        <v>-3.8904454763235008E-2</v>
      </c>
      <c r="H49" s="4"/>
      <c r="I49" s="4"/>
      <c r="J49" s="4"/>
      <c r="K49" s="4"/>
      <c r="L49" s="3"/>
      <c r="M49" s="5"/>
      <c r="N49" s="4"/>
    </row>
    <row r="50" spans="2:14" x14ac:dyDescent="0.25">
      <c r="B50" s="50" t="s">
        <v>62</v>
      </c>
      <c r="C50" s="24">
        <v>0.87304534640215015</v>
      </c>
      <c r="D50" s="19">
        <f t="shared" si="2"/>
        <v>5.8315891568501588E-2</v>
      </c>
      <c r="E50" s="19">
        <f t="shared" si="3"/>
        <v>5.2172377311322293E-2</v>
      </c>
      <c r="F50" s="23">
        <v>9.4426504852076043E-2</v>
      </c>
      <c r="G50" s="23">
        <v>-3.299500982796022E-2</v>
      </c>
      <c r="H50" s="4"/>
      <c r="I50" s="4"/>
      <c r="J50" s="4"/>
      <c r="K50" s="4"/>
      <c r="L50" s="3"/>
      <c r="M50" s="5"/>
      <c r="N50" s="4"/>
    </row>
    <row r="51" spans="2:14" x14ac:dyDescent="0.25">
      <c r="B51" s="50" t="s">
        <v>61</v>
      </c>
      <c r="C51" s="24">
        <v>0.330311748527784</v>
      </c>
      <c r="D51" s="19">
        <f t="shared" si="2"/>
        <v>7.9882643670910358E-2</v>
      </c>
      <c r="E51" s="19">
        <f t="shared" si="3"/>
        <v>5.6508570068990384E-2</v>
      </c>
      <c r="F51" s="23">
        <v>6.679103766651906E-2</v>
      </c>
      <c r="G51" s="23">
        <v>1.2271949746622823E-2</v>
      </c>
      <c r="H51" s="4"/>
      <c r="I51" s="4"/>
      <c r="J51" s="4"/>
      <c r="K51" s="4"/>
      <c r="L51" s="3"/>
      <c r="M51" s="5"/>
      <c r="N51" s="4"/>
    </row>
    <row r="52" spans="2:14" x14ac:dyDescent="0.25">
      <c r="B52" s="50" t="s">
        <v>60</v>
      </c>
      <c r="C52" s="24">
        <v>0.27024004089161768</v>
      </c>
      <c r="D52" s="19">
        <f t="shared" si="2"/>
        <v>1.8318596694554934E-2</v>
      </c>
      <c r="E52" s="19">
        <f t="shared" si="3"/>
        <v>3.9355827233642872E-2</v>
      </c>
      <c r="F52" s="23">
        <v>0.10176054078669261</v>
      </c>
      <c r="G52" s="23">
        <v>-7.5735099418751561E-2</v>
      </c>
      <c r="H52" s="4"/>
      <c r="I52" s="4"/>
      <c r="J52" s="4"/>
      <c r="K52" s="4"/>
      <c r="L52" s="3"/>
      <c r="M52" s="5"/>
      <c r="N52" s="4"/>
    </row>
    <row r="53" spans="2:14" x14ac:dyDescent="0.25">
      <c r="B53" s="50" t="s">
        <v>59</v>
      </c>
      <c r="C53" s="24">
        <v>0.24631827044610682</v>
      </c>
      <c r="D53" s="19">
        <f t="shared" si="2"/>
        <v>7.1324469841505866E-2</v>
      </c>
      <c r="E53" s="19">
        <f t="shared" si="3"/>
        <v>4.5466145107811551E-2</v>
      </c>
      <c r="F53" s="23">
        <v>0.1270521183312201</v>
      </c>
      <c r="G53" s="23">
        <v>-4.9445493764944781E-2</v>
      </c>
      <c r="H53" s="4"/>
      <c r="I53" s="4"/>
      <c r="J53" s="4"/>
      <c r="K53" s="4"/>
      <c r="L53" s="3"/>
      <c r="M53" s="5"/>
      <c r="N53" s="4"/>
    </row>
    <row r="54" spans="2:14" x14ac:dyDescent="0.25">
      <c r="B54" s="50" t="s">
        <v>58</v>
      </c>
      <c r="C54" s="24">
        <v>0.22173012571524112</v>
      </c>
      <c r="D54" s="19">
        <f t="shared" si="2"/>
        <v>2.8424415164867822E-2</v>
      </c>
      <c r="E54" s="19">
        <f t="shared" si="3"/>
        <v>3.9329963001918822E-2</v>
      </c>
      <c r="F54" s="23">
        <v>0.10249348478158926</v>
      </c>
      <c r="G54" s="23">
        <v>-6.7183226603280022E-2</v>
      </c>
      <c r="H54" s="4"/>
      <c r="I54" s="4"/>
      <c r="J54" s="4"/>
      <c r="K54" s="4"/>
      <c r="L54" s="3"/>
      <c r="M54" s="5"/>
      <c r="N54" s="4"/>
    </row>
    <row r="55" spans="2:14" x14ac:dyDescent="0.25">
      <c r="B55" s="50" t="s">
        <v>57</v>
      </c>
      <c r="C55" s="24">
        <v>0.23341875796697339</v>
      </c>
      <c r="D55" s="19">
        <f t="shared" si="2"/>
        <v>3.6649550317060964E-2</v>
      </c>
      <c r="E55" s="19">
        <f t="shared" si="3"/>
        <v>5.1480351651246835E-2</v>
      </c>
      <c r="F55" s="23">
        <v>3.7168023884581958E-2</v>
      </c>
      <c r="G55" s="23">
        <v>-4.9989351347246025E-4</v>
      </c>
      <c r="H55" s="4"/>
      <c r="I55" s="4"/>
      <c r="J55" s="4"/>
      <c r="K55" s="4"/>
      <c r="L55" s="3"/>
      <c r="M55" s="5"/>
      <c r="N55" s="4"/>
    </row>
    <row r="56" spans="2:14" x14ac:dyDescent="0.25">
      <c r="B56" s="50" t="s">
        <v>56</v>
      </c>
      <c r="C56" s="24">
        <v>0.28381412845339044</v>
      </c>
      <c r="D56" s="19">
        <f t="shared" si="2"/>
        <v>5.2915923523827679E-2</v>
      </c>
      <c r="E56" s="19">
        <f t="shared" si="3"/>
        <v>9.5726071125056267E-3</v>
      </c>
      <c r="F56" s="23">
        <v>8.5767632377769853E-2</v>
      </c>
      <c r="G56" s="23">
        <v>-3.0256666227928442E-2</v>
      </c>
      <c r="H56" s="4"/>
      <c r="I56" s="4"/>
      <c r="J56" s="4"/>
      <c r="K56" s="4"/>
      <c r="L56" s="3"/>
      <c r="M56" s="5"/>
      <c r="N56" s="4"/>
    </row>
    <row r="57" spans="2:14" x14ac:dyDescent="0.25">
      <c r="B57" s="50" t="s">
        <v>55</v>
      </c>
      <c r="C57" s="24">
        <v>0.35791350973207597</v>
      </c>
      <c r="D57" s="19">
        <f t="shared" si="2"/>
        <v>6.4875581112851854E-2</v>
      </c>
      <c r="E57" s="19">
        <f t="shared" si="3"/>
        <v>-2.4676864196957322E-2</v>
      </c>
      <c r="F57" s="23">
        <v>0.19216859433133759</v>
      </c>
      <c r="G57" s="23">
        <v>-0.10677433864954466</v>
      </c>
      <c r="H57" s="4"/>
      <c r="I57" s="4"/>
      <c r="J57" s="4"/>
      <c r="K57" s="4"/>
      <c r="L57" s="3"/>
      <c r="M57" s="5"/>
      <c r="N57" s="4"/>
    </row>
    <row r="58" spans="2:14" x14ac:dyDescent="0.25">
      <c r="B58" s="50" t="s">
        <v>54</v>
      </c>
      <c r="C58" s="24">
        <v>0.24909952338870639</v>
      </c>
      <c r="D58" s="19">
        <f t="shared" si="2"/>
        <v>-8.9073683299162654E-2</v>
      </c>
      <c r="E58" s="19">
        <f t="shared" si="3"/>
        <v>-5.5347351228875241E-2</v>
      </c>
      <c r="F58" s="23">
        <v>3.4506579738898147E-2</v>
      </c>
      <c r="G58" s="23">
        <v>-0.11945817016383964</v>
      </c>
      <c r="H58" s="4"/>
      <c r="I58" s="4"/>
      <c r="J58" s="4"/>
      <c r="K58" s="4"/>
      <c r="L58" s="3"/>
      <c r="M58" s="5"/>
      <c r="N58" s="4"/>
    </row>
    <row r="59" spans="2:14" x14ac:dyDescent="0.25">
      <c r="B59" s="50" t="s">
        <v>8</v>
      </c>
      <c r="C59" s="24">
        <v>0.19501590748394637</v>
      </c>
      <c r="D59" s="19">
        <f t="shared" si="2"/>
        <v>-4.9832490404561169E-2</v>
      </c>
      <c r="E59" s="19">
        <f t="shared" si="3"/>
        <v>-4.2164336526475998E-2</v>
      </c>
      <c r="F59" s="23">
        <v>0.10559918691529568</v>
      </c>
      <c r="G59" s="23">
        <v>-0.14058591862166858</v>
      </c>
      <c r="H59" s="4"/>
      <c r="I59" s="4"/>
      <c r="J59" s="4"/>
      <c r="K59" s="4"/>
      <c r="L59" s="3"/>
      <c r="M59" s="5"/>
      <c r="N59" s="4"/>
    </row>
    <row r="60" spans="2:14" x14ac:dyDescent="0.25">
      <c r="B60" s="50" t="s">
        <v>53</v>
      </c>
      <c r="C60" s="24">
        <v>0.25911145675192965</v>
      </c>
      <c r="D60" s="19">
        <f t="shared" si="2"/>
        <v>-2.71358799829019E-2</v>
      </c>
      <c r="E60" s="19">
        <f t="shared" si="3"/>
        <v>-2.1161479149863178E-2</v>
      </c>
      <c r="F60" s="23">
        <v>9.5186255172146517E-2</v>
      </c>
      <c r="G60" s="23">
        <v>-0.11169071432130151</v>
      </c>
      <c r="H60" s="4"/>
      <c r="I60" s="4"/>
      <c r="J60" s="4"/>
      <c r="K60" s="4"/>
      <c r="L60" s="3"/>
      <c r="M60" s="5"/>
      <c r="N60" s="4"/>
    </row>
    <row r="61" spans="2:14" x14ac:dyDescent="0.25">
      <c r="B61" s="50" t="s">
        <v>52</v>
      </c>
      <c r="C61" s="24">
        <v>2.0606247168860445</v>
      </c>
      <c r="D61" s="19">
        <f t="shared" si="2"/>
        <v>-4.9524639191964925E-2</v>
      </c>
      <c r="E61" s="19">
        <f t="shared" si="3"/>
        <v>6.4623640993759128E-3</v>
      </c>
      <c r="F61" s="23">
        <v>-7.5500826841614077E-2</v>
      </c>
      <c r="G61" s="23">
        <v>2.8097578022602265E-2</v>
      </c>
      <c r="H61" s="4"/>
      <c r="I61" s="4"/>
      <c r="J61" s="4"/>
      <c r="K61" s="4"/>
      <c r="L61" s="3"/>
      <c r="M61" s="5"/>
      <c r="N61" s="4"/>
    </row>
    <row r="62" spans="2:14" x14ac:dyDescent="0.25">
      <c r="B62" s="50" t="s">
        <v>51</v>
      </c>
      <c r="C62" s="24">
        <v>0.82493833207798961</v>
      </c>
      <c r="D62" s="19">
        <f t="shared" si="2"/>
        <v>1.3176081725277289E-2</v>
      </c>
      <c r="E62" s="19">
        <f t="shared" si="3"/>
        <v>5.7935403130999687E-2</v>
      </c>
      <c r="F62" s="23">
        <v>3.0901424500754837E-2</v>
      </c>
      <c r="G62" s="23">
        <v>-1.719402297272199E-2</v>
      </c>
      <c r="H62" s="4"/>
      <c r="I62" s="4"/>
      <c r="J62" s="4"/>
      <c r="K62" s="4"/>
      <c r="L62" s="3"/>
      <c r="M62" s="5"/>
      <c r="N62" s="4"/>
    </row>
    <row r="63" spans="2:14" x14ac:dyDescent="0.25">
      <c r="B63" s="50" t="s">
        <v>50</v>
      </c>
      <c r="C63" s="24">
        <v>0.30587744924294302</v>
      </c>
      <c r="D63" s="19">
        <f t="shared" si="2"/>
        <v>5.5735649764815376E-2</v>
      </c>
      <c r="E63" s="19">
        <f t="shared" si="3"/>
        <v>4.8964204677681179E-2</v>
      </c>
      <c r="F63" s="23">
        <v>0.17106107295078643</v>
      </c>
      <c r="G63" s="23">
        <v>-9.8479426777785095E-2</v>
      </c>
      <c r="H63" s="4"/>
      <c r="I63" s="4"/>
      <c r="J63" s="4"/>
      <c r="K63" s="4"/>
      <c r="L63" s="3"/>
      <c r="M63" s="5"/>
      <c r="N63" s="4"/>
    </row>
    <row r="64" spans="2:14" x14ac:dyDescent="0.25">
      <c r="B64" s="50" t="s">
        <v>49</v>
      </c>
      <c r="C64" s="24">
        <v>0.26537867595545472</v>
      </c>
      <c r="D64" s="19">
        <f t="shared" si="2"/>
        <v>0.1048944779029064</v>
      </c>
      <c r="E64" s="19">
        <f t="shared" si="3"/>
        <v>5.8772009647326685E-2</v>
      </c>
      <c r="F64" s="23">
        <v>8.1443595446234029E-2</v>
      </c>
      <c r="G64" s="23">
        <v>2.1684794801522189E-2</v>
      </c>
      <c r="H64" s="4"/>
      <c r="I64" s="4"/>
      <c r="J64" s="4"/>
      <c r="K64" s="4"/>
      <c r="L64" s="3"/>
      <c r="M64" s="5"/>
      <c r="N64" s="4"/>
    </row>
    <row r="65" spans="2:14" x14ac:dyDescent="0.25">
      <c r="B65" s="50" t="s">
        <v>48</v>
      </c>
      <c r="C65" s="24">
        <v>0.22991939172503703</v>
      </c>
      <c r="D65" s="19">
        <f t="shared" si="2"/>
        <v>-1.3737513634678233E-2</v>
      </c>
      <c r="E65" s="19">
        <f t="shared" si="3"/>
        <v>6.5181244848238881E-2</v>
      </c>
      <c r="F65" s="23">
        <v>8.2394543165249745E-2</v>
      </c>
      <c r="G65" s="23">
        <v>-8.8814247454360951E-2</v>
      </c>
      <c r="H65" s="4"/>
      <c r="I65" s="4"/>
      <c r="J65" s="4"/>
      <c r="K65" s="4"/>
      <c r="L65" s="3"/>
      <c r="M65" s="5"/>
      <c r="N65" s="4"/>
    </row>
    <row r="66" spans="2:14" x14ac:dyDescent="0.25">
      <c r="B66" s="50" t="s">
        <v>47</v>
      </c>
      <c r="C66" s="24">
        <v>0.21560177145317513</v>
      </c>
      <c r="D66" s="19">
        <f t="shared" si="2"/>
        <v>8.5159064673751894E-2</v>
      </c>
      <c r="E66" s="19">
        <f t="shared" si="3"/>
        <v>0.10683380687879906</v>
      </c>
      <c r="F66" s="23">
        <v>0.16819654827104258</v>
      </c>
      <c r="G66" s="23">
        <v>-7.1081774484087035E-2</v>
      </c>
      <c r="H66" s="4"/>
      <c r="I66" s="4"/>
      <c r="J66" s="4"/>
      <c r="K66" s="4"/>
      <c r="L66" s="3"/>
      <c r="M66" s="5"/>
      <c r="N66" s="4"/>
    </row>
    <row r="67" spans="2:14" x14ac:dyDescent="0.25">
      <c r="B67" s="50" t="s">
        <v>46</v>
      </c>
      <c r="C67" s="24">
        <v>0.2251665067481888</v>
      </c>
      <c r="D67" s="19">
        <f t="shared" si="2"/>
        <v>0.12412218350564297</v>
      </c>
      <c r="E67" s="19">
        <f t="shared" si="3"/>
        <v>5.6357552067974659E-2</v>
      </c>
      <c r="F67" s="23">
        <v>0.15353482341824432</v>
      </c>
      <c r="G67" s="23">
        <v>-2.5497834409059283E-2</v>
      </c>
      <c r="H67" s="4"/>
      <c r="I67" s="4"/>
      <c r="J67" s="4"/>
      <c r="K67" s="4"/>
      <c r="L67" s="3"/>
      <c r="M67" s="5"/>
      <c r="N67" s="4"/>
    </row>
    <row r="68" spans="2:14" x14ac:dyDescent="0.25">
      <c r="B68" s="50" t="s">
        <v>45</v>
      </c>
      <c r="C68" s="24">
        <v>0.26955060903964728</v>
      </c>
      <c r="D68" s="19">
        <f t="shared" si="2"/>
        <v>0.11122017245700233</v>
      </c>
      <c r="E68" s="19">
        <f t="shared" si="3"/>
        <v>1.6217787554597018E-2</v>
      </c>
      <c r="F68" s="23">
        <v>0.11702592412704771</v>
      </c>
      <c r="G68" s="23">
        <v>-5.1975084415188944E-3</v>
      </c>
      <c r="H68" s="4"/>
      <c r="I68" s="4"/>
      <c r="J68" s="4"/>
      <c r="K68" s="4"/>
      <c r="L68" s="3"/>
      <c r="M68" s="5"/>
      <c r="N68" s="4"/>
    </row>
    <row r="69" spans="2:14" x14ac:dyDescent="0.25">
      <c r="B69" s="50" t="s">
        <v>44</v>
      </c>
      <c r="C69" s="24">
        <v>0.33610828915621976</v>
      </c>
      <c r="D69" s="19">
        <f t="shared" si="2"/>
        <v>-6.6269699758721323E-2</v>
      </c>
      <c r="E69" s="19">
        <f t="shared" si="3"/>
        <v>2.7499037479407368E-2</v>
      </c>
      <c r="F69" s="23">
        <v>-8.7983490875166437E-3</v>
      </c>
      <c r="G69" s="23">
        <v>-5.7981492079132169E-2</v>
      </c>
      <c r="H69" s="4"/>
      <c r="I69" s="4"/>
      <c r="J69" s="4"/>
      <c r="K69" s="4"/>
      <c r="L69" s="3"/>
      <c r="M69" s="5"/>
      <c r="N69" s="4"/>
    </row>
    <row r="70" spans="2:14" x14ac:dyDescent="0.25">
      <c r="B70" s="50" t="s">
        <v>43</v>
      </c>
      <c r="C70" s="24">
        <v>0.27345737939692727</v>
      </c>
      <c r="D70" s="19">
        <f t="shared" si="2"/>
        <v>3.7028899655100478E-3</v>
      </c>
      <c r="E70" s="19">
        <f t="shared" si="3"/>
        <v>-3.8903043392949289E-2</v>
      </c>
      <c r="F70" s="23">
        <v>0.11826031117432856</v>
      </c>
      <c r="G70" s="23">
        <v>-0.10244253512719015</v>
      </c>
      <c r="H70" s="4"/>
      <c r="I70" s="4"/>
      <c r="J70" s="4"/>
      <c r="K70" s="4"/>
      <c r="L70" s="3"/>
      <c r="M70" s="5"/>
      <c r="N70" s="4"/>
    </row>
    <row r="71" spans="2:14" x14ac:dyDescent="0.25">
      <c r="B71" s="50" t="s">
        <v>7</v>
      </c>
      <c r="C71" s="24">
        <v>0.20524371283436119</v>
      </c>
      <c r="D71" s="19">
        <f t="shared" si="2"/>
        <v>0.14506392223143338</v>
      </c>
      <c r="E71" s="19">
        <f t="shared" si="3"/>
        <v>9.4398078495450122E-4</v>
      </c>
      <c r="F71" s="23">
        <v>5.9566153289452473E-2</v>
      </c>
      <c r="G71" s="23">
        <v>8.0691298675925172E-2</v>
      </c>
      <c r="H71" s="4"/>
      <c r="I71" s="4"/>
      <c r="J71" s="4"/>
      <c r="K71" s="4"/>
      <c r="L71" s="3"/>
      <c r="M71" s="5"/>
      <c r="N71" s="4"/>
    </row>
    <row r="72" spans="2:14" x14ac:dyDescent="0.25">
      <c r="B72" s="50" t="s">
        <v>42</v>
      </c>
      <c r="C72" s="24">
        <v>0.26633879430909196</v>
      </c>
      <c r="D72" s="19">
        <f t="shared" si="2"/>
        <v>-0.26547594237579131</v>
      </c>
      <c r="E72" s="19">
        <f t="shared" si="3"/>
        <v>-3.8010481728808353E-2</v>
      </c>
      <c r="F72" s="23">
        <v>-0.11873299514638724</v>
      </c>
      <c r="G72" s="23">
        <v>-0.16651360645662638</v>
      </c>
      <c r="H72" s="4"/>
      <c r="I72" s="4"/>
      <c r="J72" s="4"/>
      <c r="K72" s="4"/>
      <c r="L72" s="3"/>
      <c r="M72" s="5"/>
      <c r="N72" s="4"/>
    </row>
    <row r="73" spans="2:14" x14ac:dyDescent="0.25">
      <c r="B73" s="50" t="s">
        <v>41</v>
      </c>
      <c r="C73" s="24">
        <v>2.1679938290396392</v>
      </c>
      <c r="D73" s="19">
        <f t="shared" si="2"/>
        <v>0.12324396249922143</v>
      </c>
      <c r="E73" s="19">
        <f t="shared" si="3"/>
        <v>4.9612407873780996E-2</v>
      </c>
      <c r="F73" s="23">
        <v>0.13009596438756987</v>
      </c>
      <c r="G73" s="23">
        <v>-6.0632035723283684E-3</v>
      </c>
      <c r="H73" s="4"/>
      <c r="I73" s="4"/>
      <c r="J73" s="4"/>
      <c r="K73" s="4"/>
      <c r="L73" s="3"/>
      <c r="M73" s="5"/>
      <c r="N73" s="4"/>
    </row>
    <row r="74" spans="2:14" x14ac:dyDescent="0.25">
      <c r="B74" s="50" t="s">
        <v>40</v>
      </c>
      <c r="C74" s="24">
        <v>0.81421023152584804</v>
      </c>
      <c r="D74" s="19">
        <f t="shared" si="2"/>
        <v>2.8200534690144829E-2</v>
      </c>
      <c r="E74" s="19">
        <f t="shared" si="3"/>
        <v>-1.827354845117372E-2</v>
      </c>
      <c r="F74" s="23">
        <v>9.6454292062355673E-3</v>
      </c>
      <c r="G74" s="23">
        <v>1.8377843297420648E-2</v>
      </c>
      <c r="H74" s="4"/>
      <c r="I74" s="4"/>
      <c r="J74" s="4"/>
      <c r="K74" s="4"/>
      <c r="L74" s="3"/>
      <c r="M74" s="5"/>
      <c r="N74" s="4"/>
    </row>
    <row r="75" spans="2:14" x14ac:dyDescent="0.25">
      <c r="B75" s="50" t="s">
        <v>39</v>
      </c>
      <c r="C75" s="24">
        <v>0.28972920381260486</v>
      </c>
      <c r="D75" s="19">
        <f t="shared" si="2"/>
        <v>-2.6072735680232606E-3</v>
      </c>
      <c r="E75" s="19">
        <f t="shared" si="3"/>
        <v>2.2568490925442366E-3</v>
      </c>
      <c r="F75" s="23">
        <v>4.2168914760663423E-2</v>
      </c>
      <c r="G75" s="23">
        <v>-4.2964425146925111E-2</v>
      </c>
      <c r="H75" s="4"/>
      <c r="I75" s="4"/>
      <c r="J75" s="4"/>
      <c r="K75" s="4"/>
      <c r="L75" s="3"/>
      <c r="M75" s="5"/>
      <c r="N75" s="4"/>
    </row>
    <row r="76" spans="2:14" x14ac:dyDescent="0.25">
      <c r="B76" s="50" t="s">
        <v>38</v>
      </c>
      <c r="C76" s="24">
        <v>0.24018463415542124</v>
      </c>
      <c r="D76" s="19">
        <f t="shared" si="2"/>
        <v>-8.0413906475642727E-2</v>
      </c>
      <c r="E76" s="19">
        <f t="shared" si="3"/>
        <v>2.9557023394952735E-2</v>
      </c>
      <c r="F76" s="23">
        <v>4.5612917013814203E-2</v>
      </c>
      <c r="G76" s="23">
        <v>-0.1205291379236012</v>
      </c>
      <c r="H76" s="4"/>
      <c r="I76" s="4"/>
      <c r="J76" s="4"/>
      <c r="K76" s="4"/>
      <c r="L76" s="3"/>
      <c r="M76" s="5"/>
      <c r="N76" s="4"/>
    </row>
    <row r="77" spans="2:14" x14ac:dyDescent="0.25">
      <c r="B77" s="50" t="s">
        <v>37</v>
      </c>
      <c r="C77" s="24">
        <v>0.23312190710239841</v>
      </c>
      <c r="D77" s="19">
        <f t="shared" si="2"/>
        <v>8.9791727321298698E-2</v>
      </c>
      <c r="E77" s="19">
        <f t="shared" si="3"/>
        <v>4.4255393337909399E-2</v>
      </c>
      <c r="F77" s="23">
        <v>0.11519811080110642</v>
      </c>
      <c r="G77" s="23">
        <v>-2.2781946305089007E-2</v>
      </c>
      <c r="H77" s="4"/>
      <c r="I77" s="4"/>
      <c r="J77" s="4"/>
      <c r="K77" s="4"/>
      <c r="L77" s="3"/>
      <c r="M77" s="5"/>
      <c r="N77" s="4"/>
    </row>
    <row r="78" spans="2:14" x14ac:dyDescent="0.25">
      <c r="B78" s="50" t="s">
        <v>36</v>
      </c>
      <c r="C78" s="24">
        <v>0.1986821826143938</v>
      </c>
      <c r="D78" s="19">
        <f t="shared" ref="D78:D96" si="4">C78/C90-1</f>
        <v>7.9293249339202232E-2</v>
      </c>
      <c r="E78" s="19">
        <f t="shared" ref="E78:E94" si="5">AVERAGE(D78:D80)</f>
        <v>1.8088985221259606E-2</v>
      </c>
      <c r="F78" s="23">
        <v>0.1330765216883445</v>
      </c>
      <c r="G78" s="23">
        <v>-4.7466584400674083E-2</v>
      </c>
      <c r="H78" s="4"/>
      <c r="I78" s="4"/>
      <c r="J78" s="4"/>
      <c r="K78" s="4"/>
      <c r="L78" s="3"/>
      <c r="M78" s="5"/>
      <c r="N78" s="4"/>
    </row>
    <row r="79" spans="2:14" x14ac:dyDescent="0.25">
      <c r="B79" s="50" t="s">
        <v>35</v>
      </c>
      <c r="C79" s="24">
        <v>0.20030429970343031</v>
      </c>
      <c r="D79" s="19">
        <f t="shared" si="4"/>
        <v>-3.6318796646772733E-2</v>
      </c>
      <c r="E79" s="19">
        <f t="shared" si="5"/>
        <v>1.3497546821452988E-2</v>
      </c>
      <c r="F79" s="23">
        <v>2.2220639290976507E-2</v>
      </c>
      <c r="G79" s="23">
        <v>-5.7266928183286048E-2</v>
      </c>
      <c r="H79" s="4"/>
      <c r="I79" s="4"/>
      <c r="J79" s="4"/>
      <c r="K79" s="4"/>
      <c r="L79" s="3"/>
      <c r="M79" s="5"/>
      <c r="N79" s="4"/>
    </row>
    <row r="80" spans="2:14" x14ac:dyDescent="0.25">
      <c r="B80" s="50" t="s">
        <v>34</v>
      </c>
      <c r="C80" s="24">
        <v>0.24257173845543856</v>
      </c>
      <c r="D80" s="19">
        <f t="shared" si="4"/>
        <v>1.1292502971349316E-2</v>
      </c>
      <c r="E80" s="19">
        <f t="shared" si="5"/>
        <v>6.1478975121363653E-2</v>
      </c>
      <c r="F80" s="23">
        <v>0.12758671302413505</v>
      </c>
      <c r="G80" s="23">
        <v>-0.10313549167397507</v>
      </c>
      <c r="H80" s="4"/>
      <c r="I80" s="4"/>
      <c r="J80" s="4"/>
      <c r="K80" s="4"/>
      <c r="L80" s="3"/>
      <c r="M80" s="5"/>
      <c r="N80" s="4"/>
    </row>
    <row r="81" spans="2:14" x14ac:dyDescent="0.25">
      <c r="B81" s="50" t="s">
        <v>33</v>
      </c>
      <c r="C81" s="24">
        <v>0.35996292405780167</v>
      </c>
      <c r="D81" s="19">
        <f t="shared" si="4"/>
        <v>6.5518934139782381E-2</v>
      </c>
      <c r="E81" s="19">
        <f t="shared" si="5"/>
        <v>8.0950806586302784E-2</v>
      </c>
      <c r="F81" s="23">
        <v>0.11314581247418842</v>
      </c>
      <c r="G81" s="23">
        <v>-4.2785839735178577E-2</v>
      </c>
      <c r="H81" s="4"/>
      <c r="I81" s="4"/>
      <c r="J81" s="4"/>
      <c r="K81" s="4"/>
      <c r="L81" s="3"/>
      <c r="M81" s="5"/>
      <c r="N81" s="4"/>
    </row>
    <row r="82" spans="2:14" x14ac:dyDescent="0.25">
      <c r="B82" s="50" t="s">
        <v>32</v>
      </c>
      <c r="C82" s="24">
        <v>0.27244853245996331</v>
      </c>
      <c r="D82" s="19">
        <f t="shared" si="4"/>
        <v>0.10762548825295926</v>
      </c>
      <c r="E82" s="19">
        <f t="shared" si="5"/>
        <v>0.11458247411934708</v>
      </c>
      <c r="F82" s="23">
        <v>4.7148884050797202E-2</v>
      </c>
      <c r="G82" s="23">
        <v>5.7753587024047759E-2</v>
      </c>
      <c r="H82" s="4"/>
      <c r="I82" s="4"/>
      <c r="J82" s="4"/>
      <c r="K82" s="4"/>
      <c r="L82" s="3"/>
      <c r="M82" s="5"/>
      <c r="N82" s="4"/>
    </row>
    <row r="83" spans="2:14" x14ac:dyDescent="0.25">
      <c r="B83" s="50" t="s">
        <v>6</v>
      </c>
      <c r="C83" s="24">
        <v>0.17924214434631239</v>
      </c>
      <c r="D83" s="19">
        <f t="shared" si="4"/>
        <v>6.970799736616673E-2</v>
      </c>
      <c r="E83" s="19">
        <f t="shared" si="5"/>
        <v>9.224246268374732E-2</v>
      </c>
      <c r="F83" s="23">
        <v>6.5305217309686858E-2</v>
      </c>
      <c r="G83" s="23">
        <v>4.1328813423053834E-3</v>
      </c>
      <c r="H83" s="4"/>
      <c r="I83" s="4"/>
      <c r="J83" s="4"/>
      <c r="K83" s="4"/>
      <c r="L83" s="3"/>
      <c r="M83" s="5"/>
      <c r="N83" s="4"/>
    </row>
    <row r="84" spans="2:14" x14ac:dyDescent="0.25">
      <c r="B84" s="50" t="s">
        <v>3</v>
      </c>
      <c r="C84" s="24">
        <v>0.36260050510878444</v>
      </c>
      <c r="D84" s="19">
        <f t="shared" si="4"/>
        <v>0.16641393673891525</v>
      </c>
      <c r="E84" s="19">
        <f t="shared" si="5"/>
        <v>0.11494637357419846</v>
      </c>
      <c r="F84" s="23">
        <v>3.3928585301719272E-2</v>
      </c>
      <c r="G84" s="23">
        <v>0.12813781659642798</v>
      </c>
      <c r="H84" s="4"/>
      <c r="I84" s="4"/>
      <c r="J84" s="4"/>
      <c r="K84" s="4"/>
      <c r="L84" s="3"/>
      <c r="M84" s="5"/>
      <c r="N84" s="4"/>
    </row>
    <row r="85" spans="2:14" x14ac:dyDescent="0.25">
      <c r="B85" s="50" t="s">
        <v>31</v>
      </c>
      <c r="C85" s="24">
        <v>1.9301183905016022</v>
      </c>
      <c r="D85" s="19">
        <f t="shared" si="4"/>
        <v>4.0605453946159997E-2</v>
      </c>
      <c r="E85" s="19">
        <f t="shared" si="5"/>
        <v>3.3008908883410313E-3</v>
      </c>
      <c r="F85" s="23">
        <v>-9.2072246560811477E-3</v>
      </c>
      <c r="G85" s="23">
        <v>5.0275577135643568E-2</v>
      </c>
      <c r="H85" s="4"/>
      <c r="I85" s="4"/>
      <c r="J85" s="4"/>
      <c r="K85" s="4"/>
      <c r="L85" s="3"/>
      <c r="M85" s="5"/>
      <c r="N85" s="4"/>
    </row>
    <row r="86" spans="2:14" x14ac:dyDescent="0.25">
      <c r="B86" s="50" t="s">
        <v>30</v>
      </c>
      <c r="C86" s="24">
        <v>0.79187882524415898</v>
      </c>
      <c r="D86" s="19">
        <f t="shared" si="4"/>
        <v>0.13781973003752013</v>
      </c>
      <c r="E86" s="19">
        <f t="shared" si="5"/>
        <v>4.2053004869857524E-4</v>
      </c>
      <c r="F86" s="23">
        <v>0.1854351879624685</v>
      </c>
      <c r="G86" s="23">
        <v>-4.0167069788766607E-2</v>
      </c>
      <c r="H86" s="4"/>
      <c r="I86" s="4"/>
      <c r="J86" s="4"/>
      <c r="K86" s="4"/>
      <c r="L86" s="3"/>
      <c r="M86" s="5"/>
      <c r="N86" s="4"/>
    </row>
    <row r="87" spans="2:14" x14ac:dyDescent="0.25">
      <c r="B87" s="50" t="s">
        <v>29</v>
      </c>
      <c r="C87" s="24">
        <v>0.29048658179919534</v>
      </c>
      <c r="D87" s="19">
        <f t="shared" si="4"/>
        <v>-0.16852251131865703</v>
      </c>
      <c r="E87" s="19">
        <f t="shared" si="5"/>
        <v>-5.8658614034793666E-2</v>
      </c>
      <c r="F87" s="23">
        <v>4.3390107579043935E-2</v>
      </c>
      <c r="G87" s="23">
        <v>-0.20310008438684268</v>
      </c>
      <c r="H87" s="4"/>
      <c r="I87" s="4"/>
      <c r="J87" s="4"/>
      <c r="K87" s="4"/>
      <c r="L87" s="3"/>
      <c r="M87" s="5"/>
      <c r="N87" s="4"/>
    </row>
    <row r="88" spans="2:14" x14ac:dyDescent="0.25">
      <c r="B88" s="50" t="s">
        <v>28</v>
      </c>
      <c r="C88" s="24">
        <v>0.26118776245832759</v>
      </c>
      <c r="D88" s="19">
        <f t="shared" si="4"/>
        <v>3.196437142723263E-2</v>
      </c>
      <c r="E88" s="19">
        <f t="shared" si="5"/>
        <v>-4.0272233195613162E-2</v>
      </c>
      <c r="F88" s="23">
        <v>6.8090500208080273E-2</v>
      </c>
      <c r="G88" s="23">
        <v>-3.3823097175575856E-2</v>
      </c>
      <c r="H88" s="4"/>
      <c r="I88" s="4"/>
      <c r="J88" s="4"/>
      <c r="K88" s="4"/>
      <c r="L88" s="3"/>
      <c r="M88" s="5"/>
      <c r="N88" s="4"/>
    </row>
    <row r="89" spans="2:14" x14ac:dyDescent="0.25">
      <c r="B89" s="50" t="s">
        <v>27</v>
      </c>
      <c r="C89" s="24">
        <v>0.21391418310305091</v>
      </c>
      <c r="D89" s="19">
        <f t="shared" si="4"/>
        <v>-3.9417702212956596E-2</v>
      </c>
      <c r="E89" s="19">
        <f t="shared" si="5"/>
        <v>-5.3618247349958015E-2</v>
      </c>
      <c r="F89" s="23">
        <v>6.4000884153719406E-2</v>
      </c>
      <c r="G89" s="23">
        <v>-9.7197838748914522E-2</v>
      </c>
      <c r="H89" s="4"/>
      <c r="I89" s="4"/>
      <c r="J89" s="4"/>
      <c r="K89" s="4"/>
      <c r="L89" s="3"/>
      <c r="M89" s="5"/>
      <c r="N89" s="4"/>
    </row>
    <row r="90" spans="2:14" x14ac:dyDescent="0.25">
      <c r="B90" s="50" t="s">
        <v>26</v>
      </c>
      <c r="C90" s="24">
        <v>0.18408544919190131</v>
      </c>
      <c r="D90" s="19">
        <f t="shared" si="4"/>
        <v>-0.11336336880111553</v>
      </c>
      <c r="E90" s="19">
        <f t="shared" si="5"/>
        <v>-4.727560369567807E-2</v>
      </c>
      <c r="F90" s="23">
        <v>-8.5225097070242839E-2</v>
      </c>
      <c r="G90" s="23">
        <v>-3.075977668468366E-2</v>
      </c>
      <c r="H90" s="4"/>
      <c r="I90" s="4"/>
      <c r="J90" s="4"/>
      <c r="K90" s="4"/>
      <c r="L90" s="3"/>
      <c r="M90" s="5"/>
      <c r="N90" s="4"/>
    </row>
    <row r="91" spans="2:14" x14ac:dyDescent="0.25">
      <c r="B91" s="50" t="s">
        <v>25</v>
      </c>
      <c r="C91" s="24">
        <v>0.2078532807389529</v>
      </c>
      <c r="D91" s="19">
        <f t="shared" si="4"/>
        <v>-8.0736710358019215E-3</v>
      </c>
      <c r="E91" s="19">
        <f t="shared" si="5"/>
        <v>-5.053757000907607E-2</v>
      </c>
      <c r="F91" s="23">
        <v>-3.8524701685220264E-2</v>
      </c>
      <c r="G91" s="23">
        <v>3.1671152345558617E-2</v>
      </c>
      <c r="H91" s="4"/>
      <c r="I91" s="4"/>
      <c r="J91" s="4"/>
      <c r="K91" s="4"/>
      <c r="L91" s="3"/>
      <c r="M91" s="5"/>
      <c r="N91" s="4"/>
    </row>
    <row r="92" spans="2:14" x14ac:dyDescent="0.25">
      <c r="B92" s="50" t="s">
        <v>24</v>
      </c>
      <c r="C92" s="24">
        <v>0.23986308386814056</v>
      </c>
      <c r="D92" s="19">
        <f t="shared" si="4"/>
        <v>-2.0389771250116762E-2</v>
      </c>
      <c r="E92" s="19">
        <f t="shared" si="5"/>
        <v>-5.7012280539692727E-2</v>
      </c>
      <c r="F92" s="23">
        <v>-2.7441871956107922E-2</v>
      </c>
      <c r="G92" s="23">
        <v>7.2510840253585673E-3</v>
      </c>
      <c r="H92" s="4"/>
      <c r="I92" s="4"/>
      <c r="J92" s="4"/>
      <c r="K92" s="4"/>
      <c r="L92" s="3"/>
      <c r="M92" s="5"/>
      <c r="N92" s="4"/>
    </row>
    <row r="93" spans="2:14" x14ac:dyDescent="0.25">
      <c r="B93" s="50" t="s">
        <v>23</v>
      </c>
      <c r="C93" s="24">
        <v>0.33782874477815628</v>
      </c>
      <c r="D93" s="19">
        <f t="shared" si="4"/>
        <v>-0.12314926774130952</v>
      </c>
      <c r="E93" s="19">
        <f t="shared" si="5"/>
        <v>-0.11787135865771885</v>
      </c>
      <c r="F93" s="23">
        <v>-3.2087700129316943E-2</v>
      </c>
      <c r="G93" s="23">
        <v>-9.4080390985999851E-2</v>
      </c>
      <c r="H93" s="4"/>
      <c r="I93" s="4"/>
      <c r="J93" s="4"/>
      <c r="K93" s="4"/>
      <c r="L93" s="3"/>
      <c r="M93" s="5"/>
      <c r="N93" s="4"/>
    </row>
    <row r="94" spans="2:14" x14ac:dyDescent="0.25">
      <c r="B94" s="50" t="s">
        <v>22</v>
      </c>
      <c r="C94" s="24">
        <v>0.24597531868799102</v>
      </c>
      <c r="D94" s="19">
        <f t="shared" si="4"/>
        <v>-2.7497802627651891E-2</v>
      </c>
      <c r="E94" s="19">
        <f t="shared" si="5"/>
        <v>-0.11826252469530314</v>
      </c>
      <c r="F94" s="23">
        <v>8.0587878390626866E-2</v>
      </c>
      <c r="G94" s="23">
        <v>-0.10002488754478323</v>
      </c>
      <c r="H94" s="4"/>
      <c r="I94" s="4"/>
      <c r="J94" s="4"/>
      <c r="K94" s="4"/>
      <c r="L94" s="3"/>
      <c r="M94" s="5"/>
      <c r="N94" s="4"/>
    </row>
    <row r="95" spans="2:14" x14ac:dyDescent="0.25">
      <c r="B95" s="50" t="s">
        <v>5</v>
      </c>
      <c r="C95" s="24">
        <v>0.16756175029787765</v>
      </c>
      <c r="D95" s="19">
        <f t="shared" si="4"/>
        <v>-0.20296700560419512</v>
      </c>
      <c r="E95" s="23"/>
      <c r="F95" s="23">
        <v>-7.2231288586453446E-2</v>
      </c>
      <c r="G95" s="23">
        <v>-0.1409141259124298</v>
      </c>
      <c r="H95" s="4"/>
      <c r="I95" s="4"/>
      <c r="J95" s="4"/>
      <c r="K95" s="4"/>
      <c r="L95" s="3"/>
      <c r="M95" s="5"/>
      <c r="N95" s="4"/>
    </row>
    <row r="96" spans="2:14" x14ac:dyDescent="0.25">
      <c r="B96" s="50" t="s">
        <v>2</v>
      </c>
      <c r="C96" s="24">
        <v>0.31086777488491829</v>
      </c>
      <c r="D96" s="19">
        <f t="shared" si="4"/>
        <v>-0.12432276585406243</v>
      </c>
      <c r="E96" s="23"/>
      <c r="F96" s="23">
        <v>3.0113836349733525E-2</v>
      </c>
      <c r="G96" s="23">
        <v>-0.14992187926632483</v>
      </c>
      <c r="H96" s="4"/>
      <c r="I96" s="4"/>
      <c r="J96" s="4"/>
      <c r="K96" s="4"/>
      <c r="L96" s="3"/>
      <c r="M96" s="5"/>
      <c r="N96" s="4"/>
    </row>
    <row r="97" spans="2:14" x14ac:dyDescent="0.25">
      <c r="B97" s="50" t="s">
        <v>21</v>
      </c>
      <c r="C97" s="24">
        <v>1.8548032620646488</v>
      </c>
      <c r="D97" s="23"/>
      <c r="E97" s="23"/>
      <c r="F97" s="23"/>
      <c r="G97" s="23"/>
      <c r="H97" s="4"/>
      <c r="I97" s="4"/>
      <c r="J97" s="4"/>
      <c r="K97" s="4"/>
      <c r="L97" s="3"/>
      <c r="M97" s="5"/>
      <c r="N97" s="4"/>
    </row>
    <row r="98" spans="2:14" x14ac:dyDescent="0.25">
      <c r="B98" s="50" t="s">
        <v>20</v>
      </c>
      <c r="C98" s="24">
        <v>0.69596158718222123</v>
      </c>
      <c r="D98" s="23"/>
      <c r="E98" s="23"/>
      <c r="F98" s="23"/>
      <c r="G98" s="23"/>
      <c r="H98" s="4"/>
      <c r="I98" s="4"/>
      <c r="J98" s="4"/>
      <c r="K98" s="4"/>
      <c r="L98" s="3"/>
      <c r="M98" s="5"/>
      <c r="N98" s="4"/>
    </row>
    <row r="99" spans="2:14" x14ac:dyDescent="0.25">
      <c r="B99" s="50" t="s">
        <v>19</v>
      </c>
      <c r="C99" s="24">
        <v>0.34936193192660442</v>
      </c>
      <c r="D99" s="23"/>
      <c r="E99" s="23"/>
      <c r="F99" s="23"/>
      <c r="G99" s="23"/>
      <c r="H99" s="4"/>
      <c r="I99" s="4"/>
      <c r="J99" s="4"/>
      <c r="K99" s="4"/>
      <c r="L99" s="3"/>
      <c r="M99" s="5"/>
      <c r="N99" s="4"/>
    </row>
    <row r="100" spans="2:14" x14ac:dyDescent="0.25">
      <c r="B100" s="50" t="s">
        <v>18</v>
      </c>
      <c r="C100" s="24">
        <v>0.25309765500634324</v>
      </c>
      <c r="D100" s="23"/>
      <c r="E100" s="23"/>
      <c r="F100" s="23"/>
      <c r="G100" s="23"/>
      <c r="H100" s="4"/>
      <c r="I100" s="4"/>
      <c r="J100" s="4"/>
      <c r="K100" s="4"/>
      <c r="L100" s="3"/>
      <c r="M100" s="5"/>
      <c r="N100" s="4"/>
    </row>
    <row r="101" spans="2:14" x14ac:dyDescent="0.25">
      <c r="B101" s="50" t="s">
        <v>17</v>
      </c>
      <c r="C101" s="24">
        <v>0.22269219784276587</v>
      </c>
      <c r="D101" s="23"/>
      <c r="E101" s="23"/>
      <c r="F101" s="23"/>
      <c r="G101" s="23"/>
      <c r="H101" s="4"/>
      <c r="I101" s="4"/>
      <c r="J101" s="4"/>
      <c r="K101" s="4"/>
      <c r="L101" s="3"/>
      <c r="M101" s="5"/>
      <c r="N101" s="4"/>
    </row>
    <row r="102" spans="2:14" x14ac:dyDescent="0.25">
      <c r="B102" s="50" t="s">
        <v>16</v>
      </c>
      <c r="C102" s="24">
        <v>0.20762220137801693</v>
      </c>
      <c r="D102" s="23"/>
      <c r="E102" s="23"/>
      <c r="F102" s="23"/>
      <c r="G102" s="23"/>
      <c r="H102" s="4"/>
      <c r="I102" s="4"/>
      <c r="J102" s="4"/>
      <c r="K102" s="4"/>
      <c r="L102" s="3"/>
      <c r="M102" s="5"/>
      <c r="N102" s="4"/>
    </row>
    <row r="103" spans="2:14" x14ac:dyDescent="0.25">
      <c r="B103" s="50" t="s">
        <v>15</v>
      </c>
      <c r="C103" s="24">
        <v>0.20954507877213027</v>
      </c>
      <c r="D103" s="23"/>
      <c r="E103" s="23"/>
      <c r="F103" s="23"/>
      <c r="G103" s="23"/>
      <c r="H103" s="4"/>
      <c r="I103" s="4"/>
      <c r="J103" s="4"/>
      <c r="K103" s="4"/>
      <c r="L103" s="3"/>
      <c r="M103" s="5"/>
      <c r="N103" s="4"/>
    </row>
    <row r="104" spans="2:14" x14ac:dyDescent="0.25">
      <c r="B104" s="50" t="s">
        <v>14</v>
      </c>
      <c r="C104" s="24">
        <v>0.24485563423958803</v>
      </c>
      <c r="D104" s="23"/>
      <c r="E104" s="23"/>
      <c r="F104" s="23"/>
      <c r="G104" s="23"/>
      <c r="H104" s="4"/>
      <c r="I104" s="4"/>
      <c r="J104" s="4"/>
      <c r="K104" s="4"/>
      <c r="L104" s="3"/>
      <c r="M104" s="5"/>
      <c r="N104" s="4"/>
    </row>
    <row r="105" spans="2:14" x14ac:dyDescent="0.25">
      <c r="B105" s="50" t="s">
        <v>13</v>
      </c>
      <c r="C105" s="24">
        <v>0.38527508998930649</v>
      </c>
      <c r="D105" s="23"/>
      <c r="E105" s="23"/>
      <c r="F105" s="23"/>
      <c r="G105" s="23"/>
      <c r="H105" s="4"/>
      <c r="I105" s="4"/>
      <c r="J105" s="4"/>
      <c r="K105" s="4"/>
      <c r="L105" s="3"/>
      <c r="M105" s="5"/>
      <c r="N105" s="4"/>
    </row>
    <row r="106" spans="2:14" x14ac:dyDescent="0.25">
      <c r="B106" s="50" t="s">
        <v>12</v>
      </c>
      <c r="C106" s="24">
        <v>0.2529303474610175</v>
      </c>
      <c r="D106" s="23"/>
      <c r="E106" s="23"/>
      <c r="F106" s="23"/>
      <c r="G106" s="23"/>
      <c r="H106" s="4"/>
      <c r="I106" s="4"/>
      <c r="J106" s="4"/>
      <c r="K106" s="4"/>
      <c r="L106" s="3"/>
      <c r="M106" s="5"/>
      <c r="N106" s="4"/>
    </row>
    <row r="107" spans="2:14" x14ac:dyDescent="0.25">
      <c r="B107" s="50" t="s">
        <v>4</v>
      </c>
      <c r="C107" s="24">
        <v>0.21023188685544783</v>
      </c>
      <c r="D107" s="23"/>
      <c r="E107" s="23"/>
      <c r="F107" s="23"/>
      <c r="G107" s="23"/>
      <c r="H107" s="4"/>
      <c r="I107" s="4"/>
      <c r="J107" s="4"/>
      <c r="K107" s="4"/>
      <c r="L107" s="3"/>
      <c r="M107" s="5"/>
      <c r="N107" s="4"/>
    </row>
    <row r="108" spans="2:14" x14ac:dyDescent="0.25">
      <c r="B108" s="50" t="s">
        <v>1</v>
      </c>
      <c r="C108" s="24">
        <v>0.35500269136049056</v>
      </c>
      <c r="D108" s="23"/>
      <c r="E108" s="23"/>
      <c r="F108" s="23"/>
      <c r="G108" s="23"/>
      <c r="H108" s="4"/>
      <c r="I108" s="4"/>
      <c r="J108" s="4"/>
      <c r="K108" s="4"/>
      <c r="L108" s="3"/>
      <c r="M108" s="5"/>
      <c r="N108" s="4"/>
    </row>
    <row r="109" spans="2:14" x14ac:dyDescent="0.25">
      <c r="C109" s="7"/>
      <c r="D109" s="7"/>
      <c r="E109" s="7"/>
      <c r="F109" s="8"/>
      <c r="G109" s="7"/>
      <c r="N109" s="4"/>
    </row>
    <row r="110" spans="2:14" x14ac:dyDescent="0.25">
      <c r="N110" s="4"/>
    </row>
  </sheetData>
  <sortState ref="B8:G100">
    <sortCondition descending="1" ref="B8:B100"/>
  </sortState>
  <mergeCells count="1">
    <mergeCell ref="I18:P18"/>
  </mergeCells>
  <pageMargins left="0.7" right="0.7" top="0.75" bottom="0.75" header="0.3" footer="0.3"/>
  <pageSetup scale="4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0"/>
  <sheetViews>
    <sheetView showGridLines="0" zoomScale="70" zoomScaleNormal="70" workbookViewId="0">
      <selection activeCell="I19" sqref="I19:P19"/>
    </sheetView>
  </sheetViews>
  <sheetFormatPr defaultRowHeight="15" x14ac:dyDescent="0.25"/>
  <cols>
    <col min="1" max="1" width="13.7109375" customWidth="1"/>
    <col min="2" max="2" width="19.42578125" customWidth="1"/>
    <col min="3" max="5" width="17.7109375" customWidth="1"/>
    <col min="6" max="6" width="17.28515625" customWidth="1"/>
    <col min="7" max="7" width="17.7109375" customWidth="1"/>
    <col min="8" max="8" width="13.7109375" customWidth="1"/>
    <col min="9" max="9" width="37.140625" customWidth="1"/>
    <col min="10" max="10" width="33.140625" bestFit="1" customWidth="1"/>
    <col min="11" max="11" width="32.85546875" bestFit="1" customWidth="1"/>
    <col min="12" max="16" width="33.140625" bestFit="1" customWidth="1"/>
  </cols>
  <sheetData>
    <row r="1" spans="1:16" s="46" customFormat="1" ht="106.5" customHeight="1" x14ac:dyDescent="0.45">
      <c r="A1" s="45"/>
    </row>
    <row r="2" spans="1:16" ht="9" customHeight="1" x14ac:dyDescent="0.25"/>
    <row r="3" spans="1:16" s="14" customFormat="1" ht="30" customHeight="1" x14ac:dyDescent="0.45">
      <c r="A3" s="13"/>
      <c r="B3" s="21" t="s">
        <v>105</v>
      </c>
    </row>
    <row r="4" spans="1:16" ht="219.95" customHeight="1" x14ac:dyDescent="0.25"/>
    <row r="5" spans="1:16" ht="30" customHeight="1" x14ac:dyDescent="0.25">
      <c r="A5" s="11"/>
      <c r="B5" s="25" t="s">
        <v>109</v>
      </c>
    </row>
    <row r="6" spans="1:16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94</v>
      </c>
      <c r="H6" s="2"/>
      <c r="I6" s="54" t="s">
        <v>130</v>
      </c>
      <c r="J6" s="54" t="s">
        <v>131</v>
      </c>
      <c r="K6" s="54" t="s">
        <v>132</v>
      </c>
      <c r="L6" s="54" t="s">
        <v>133</v>
      </c>
      <c r="M6" s="54" t="s">
        <v>134</v>
      </c>
      <c r="N6" s="54" t="s">
        <v>135</v>
      </c>
      <c r="O6" s="54" t="s">
        <v>136</v>
      </c>
      <c r="P6" s="54" t="s">
        <v>137</v>
      </c>
    </row>
    <row r="7" spans="1:16" x14ac:dyDescent="0.25">
      <c r="A7" s="3"/>
      <c r="B7" s="50" t="s">
        <v>115</v>
      </c>
      <c r="C7" s="24">
        <v>0.50445002680656137</v>
      </c>
      <c r="D7" s="19">
        <f t="shared" ref="D7:D12" si="0">C7/C19-1</f>
        <v>0.16296034623310796</v>
      </c>
      <c r="E7" s="19">
        <f t="shared" ref="E7:E12" si="1">AVERAGE(D7:D9)</f>
        <v>0.10988882305997971</v>
      </c>
      <c r="F7" s="19">
        <v>-3.0880133354105443E-2</v>
      </c>
      <c r="G7" s="19">
        <v>0.20001703221510825</v>
      </c>
      <c r="H7" s="31"/>
      <c r="I7" s="32">
        <v>39931</v>
      </c>
      <c r="J7" s="32">
        <v>40513</v>
      </c>
      <c r="K7" s="32">
        <v>40878</v>
      </c>
      <c r="L7" s="32">
        <v>41274</v>
      </c>
      <c r="M7" s="32">
        <v>41639</v>
      </c>
      <c r="N7" s="32">
        <v>42004</v>
      </c>
      <c r="O7" s="32">
        <v>42369</v>
      </c>
      <c r="P7" s="32">
        <v>42705</v>
      </c>
    </row>
    <row r="8" spans="1:16" x14ac:dyDescent="0.25">
      <c r="A8" s="3"/>
      <c r="B8" s="50" t="s">
        <v>116</v>
      </c>
      <c r="C8" s="24">
        <v>0.73334630404626233</v>
      </c>
      <c r="D8" s="19">
        <f t="shared" si="0"/>
        <v>0.13402015798436762</v>
      </c>
      <c r="E8" s="19">
        <f t="shared" si="1"/>
        <v>0.11751882453443896</v>
      </c>
      <c r="F8" s="19">
        <v>-1.143252545924367E-2</v>
      </c>
      <c r="G8" s="19">
        <v>0.14713480585751793</v>
      </c>
      <c r="H8" s="31"/>
      <c r="I8" s="32">
        <v>40178</v>
      </c>
      <c r="J8" s="32">
        <v>40543</v>
      </c>
      <c r="K8" s="32">
        <v>40908</v>
      </c>
      <c r="L8" s="32">
        <v>41243</v>
      </c>
      <c r="M8" s="32">
        <v>41318</v>
      </c>
      <c r="N8" s="32">
        <v>41974</v>
      </c>
      <c r="O8" s="32">
        <v>42368</v>
      </c>
      <c r="P8" s="32">
        <v>42734</v>
      </c>
    </row>
    <row r="9" spans="1:16" x14ac:dyDescent="0.25">
      <c r="A9" s="5"/>
      <c r="B9" s="50" t="s">
        <v>117</v>
      </c>
      <c r="C9" s="24">
        <v>0.82570541833575439</v>
      </c>
      <c r="D9" s="19">
        <f t="shared" si="0"/>
        <v>3.2685964962463565E-2</v>
      </c>
      <c r="E9" s="19">
        <f t="shared" si="1"/>
        <v>0.11874413709362797</v>
      </c>
      <c r="F9" s="19">
        <v>-8.4598198029418259E-2</v>
      </c>
      <c r="G9" s="19">
        <v>0.12812315066389912</v>
      </c>
      <c r="H9" s="31"/>
      <c r="I9" s="32">
        <v>40148</v>
      </c>
      <c r="J9" s="32">
        <v>40514</v>
      </c>
      <c r="K9" s="32">
        <v>40907</v>
      </c>
      <c r="L9" s="32">
        <v>41257</v>
      </c>
      <c r="M9" s="32">
        <v>41638</v>
      </c>
      <c r="N9" s="32">
        <v>41850</v>
      </c>
      <c r="O9" s="32">
        <v>42338</v>
      </c>
      <c r="P9" s="32">
        <v>42475</v>
      </c>
    </row>
    <row r="10" spans="1:16" x14ac:dyDescent="0.25">
      <c r="B10" s="50" t="s">
        <v>118</v>
      </c>
      <c r="C10" s="24">
        <v>0.68673118625262031</v>
      </c>
      <c r="D10" s="19">
        <f t="shared" si="0"/>
        <v>0.1858503506564857</v>
      </c>
      <c r="E10" s="19">
        <f t="shared" si="1"/>
        <v>0.16113930082539363</v>
      </c>
      <c r="F10" s="19">
        <v>0.11505900971045535</v>
      </c>
      <c r="G10" s="19">
        <v>6.348663194462878E-2</v>
      </c>
      <c r="H10" s="31"/>
      <c r="I10" s="32">
        <v>39920</v>
      </c>
      <c r="J10" s="32">
        <v>40515</v>
      </c>
      <c r="K10" s="32">
        <v>40905</v>
      </c>
      <c r="L10" s="32">
        <v>41244</v>
      </c>
      <c r="M10" s="32">
        <v>41394</v>
      </c>
      <c r="N10" s="32">
        <v>42003</v>
      </c>
      <c r="O10" s="32">
        <v>42367</v>
      </c>
      <c r="P10" s="32">
        <v>42465</v>
      </c>
    </row>
    <row r="11" spans="1:16" x14ac:dyDescent="0.25">
      <c r="B11" s="50" t="s">
        <v>119</v>
      </c>
      <c r="C11" s="24">
        <v>0.52546978523346788</v>
      </c>
      <c r="D11" s="19">
        <f t="shared" si="0"/>
        <v>0.13769609566193464</v>
      </c>
      <c r="E11" s="19">
        <f t="shared" si="1"/>
        <v>0.11235048325130419</v>
      </c>
      <c r="F11" s="19">
        <v>0.11608061451080132</v>
      </c>
      <c r="G11" s="19">
        <v>1.936731170678696E-2</v>
      </c>
      <c r="H11" s="31"/>
      <c r="I11" s="32">
        <v>40149</v>
      </c>
      <c r="J11" s="32">
        <v>40542</v>
      </c>
      <c r="K11" s="32">
        <v>40757</v>
      </c>
      <c r="L11" s="32">
        <v>41025</v>
      </c>
      <c r="M11" s="32">
        <v>41484</v>
      </c>
      <c r="N11" s="32">
        <v>42002</v>
      </c>
      <c r="O11" s="32">
        <v>42339</v>
      </c>
      <c r="P11" s="32">
        <v>42704</v>
      </c>
    </row>
    <row r="12" spans="1:16" x14ac:dyDescent="0.25">
      <c r="B12" s="50" t="s">
        <v>120</v>
      </c>
      <c r="C12" s="24">
        <v>0.51186087707793693</v>
      </c>
      <c r="D12" s="19">
        <f t="shared" si="0"/>
        <v>0.15987145615776055</v>
      </c>
      <c r="E12" s="19">
        <f t="shared" si="1"/>
        <v>8.8266101702713984E-2</v>
      </c>
      <c r="F12" s="19">
        <v>5.2604935860528945E-2</v>
      </c>
      <c r="G12" s="19">
        <v>0.10190577361252684</v>
      </c>
      <c r="H12" s="31"/>
      <c r="I12" s="32">
        <v>40176</v>
      </c>
      <c r="J12" s="32">
        <v>40541</v>
      </c>
      <c r="K12" s="32">
        <v>40879</v>
      </c>
      <c r="L12" s="32">
        <v>41271</v>
      </c>
      <c r="M12" s="32">
        <v>41610</v>
      </c>
      <c r="N12" s="32">
        <v>41969</v>
      </c>
      <c r="O12" s="32">
        <v>42111</v>
      </c>
      <c r="P12" s="32">
        <v>42735</v>
      </c>
    </row>
    <row r="13" spans="1:16" x14ac:dyDescent="0.25">
      <c r="B13" s="50" t="s">
        <v>114</v>
      </c>
      <c r="C13" s="24">
        <v>0.85844768743113353</v>
      </c>
      <c r="D13" s="19">
        <f>C13/C25-1</f>
        <v>3.948389793421736E-2</v>
      </c>
      <c r="E13" s="19">
        <f>AVERAGE(D13:D15)</f>
        <v>4.5914232837948266E-2</v>
      </c>
      <c r="F13" s="19">
        <v>-2.1894707737573293E-2</v>
      </c>
      <c r="G13" s="19">
        <v>6.2752554512630843E-2</v>
      </c>
      <c r="I13" s="32">
        <v>39904</v>
      </c>
      <c r="J13" s="32">
        <v>40512</v>
      </c>
      <c r="K13" s="32">
        <v>40634</v>
      </c>
      <c r="L13" s="32">
        <v>41246</v>
      </c>
      <c r="M13" s="32">
        <v>41626</v>
      </c>
      <c r="N13" s="32">
        <v>41949</v>
      </c>
      <c r="O13" s="32">
        <v>42327</v>
      </c>
      <c r="P13" s="32">
        <v>42724</v>
      </c>
    </row>
    <row r="14" spans="1:16" x14ac:dyDescent="0.25">
      <c r="B14" s="50" t="s">
        <v>113</v>
      </c>
      <c r="C14" s="24">
        <v>0.71960546785439639</v>
      </c>
      <c r="D14" s="19">
        <f t="shared" ref="D14:D77" si="2">C14/C26-1</f>
        <v>6.5442951016164042E-2</v>
      </c>
      <c r="E14" s="19">
        <f t="shared" ref="E14:E77" si="3">AVERAGE(D14:D16)</f>
        <v>7.2294996862017749E-2</v>
      </c>
      <c r="F14" s="23">
        <v>8.2956258376232217E-3</v>
      </c>
      <c r="G14" s="23">
        <v>5.6677152725984392E-2</v>
      </c>
      <c r="I14" s="32">
        <v>40150</v>
      </c>
      <c r="J14" s="32">
        <v>40511</v>
      </c>
      <c r="K14" s="32">
        <v>40877</v>
      </c>
      <c r="L14" s="32">
        <v>41120</v>
      </c>
      <c r="M14" s="32">
        <v>41485</v>
      </c>
      <c r="N14" s="32">
        <v>41975</v>
      </c>
      <c r="O14" s="32">
        <v>42353</v>
      </c>
      <c r="P14" s="32">
        <v>42703</v>
      </c>
    </row>
    <row r="15" spans="1:16" x14ac:dyDescent="0.25">
      <c r="B15" s="50" t="s">
        <v>112</v>
      </c>
      <c r="C15" s="24">
        <v>0.42823816110292529</v>
      </c>
      <c r="D15" s="19">
        <f t="shared" si="2"/>
        <v>3.2815849563463395E-2</v>
      </c>
      <c r="E15" s="19">
        <f t="shared" si="3"/>
        <v>0.10885719162545097</v>
      </c>
      <c r="F15" s="23">
        <v>6.2234358298863812E-2</v>
      </c>
      <c r="G15" s="23">
        <v>-2.7694932389979443E-2</v>
      </c>
      <c r="I15" s="32">
        <v>39934</v>
      </c>
      <c r="J15" s="32">
        <v>40527</v>
      </c>
      <c r="K15" s="32">
        <v>40893</v>
      </c>
      <c r="L15" s="32">
        <v>41002</v>
      </c>
      <c r="M15" s="32">
        <v>41603</v>
      </c>
      <c r="N15" s="32">
        <v>41957</v>
      </c>
      <c r="O15" s="32">
        <v>42216</v>
      </c>
      <c r="P15" s="32">
        <v>42733</v>
      </c>
    </row>
    <row r="16" spans="1:16" x14ac:dyDescent="0.25">
      <c r="B16" s="50" t="s">
        <v>93</v>
      </c>
      <c r="C16" s="24">
        <v>0.43383900257278607</v>
      </c>
      <c r="D16" s="19">
        <f t="shared" si="2"/>
        <v>0.11862619000642582</v>
      </c>
      <c r="E16" s="19">
        <f t="shared" si="3"/>
        <v>0.115218096712617</v>
      </c>
      <c r="F16" s="23">
        <v>0.10889881233378129</v>
      </c>
      <c r="G16" s="23">
        <v>8.7721057723675333E-3</v>
      </c>
      <c r="I16" s="32">
        <v>39909</v>
      </c>
      <c r="J16" s="32">
        <v>40379</v>
      </c>
      <c r="K16" s="32">
        <v>40906</v>
      </c>
      <c r="L16" s="32">
        <v>41003</v>
      </c>
      <c r="M16" s="32">
        <v>41635</v>
      </c>
      <c r="N16" s="32">
        <v>41950</v>
      </c>
      <c r="O16" s="32">
        <v>42359</v>
      </c>
      <c r="P16" s="32">
        <v>42493</v>
      </c>
    </row>
    <row r="17" spans="2:16" x14ac:dyDescent="0.25">
      <c r="B17" s="50" t="s">
        <v>92</v>
      </c>
      <c r="C17" s="24">
        <v>0.47218112649835231</v>
      </c>
      <c r="D17" s="19">
        <f t="shared" si="2"/>
        <v>0.17512953530646369</v>
      </c>
      <c r="E17" s="19">
        <f t="shared" si="3"/>
        <v>6.1764211941021885E-2</v>
      </c>
      <c r="F17" s="23">
        <v>0.12082780340276678</v>
      </c>
      <c r="G17" s="23">
        <v>4.8447880877722893E-2</v>
      </c>
      <c r="L17" s="3"/>
    </row>
    <row r="18" spans="2:16" ht="15.75" x14ac:dyDescent="0.25">
      <c r="B18" s="50" t="s">
        <v>91</v>
      </c>
      <c r="C18" s="24">
        <v>0.67745847168415807</v>
      </c>
      <c r="D18" s="19">
        <f t="shared" si="2"/>
        <v>5.1898564824961468E-2</v>
      </c>
      <c r="E18" s="19">
        <f t="shared" si="3"/>
        <v>3.6132712211546646E-2</v>
      </c>
      <c r="F18" s="23">
        <v>0.15681608913539713</v>
      </c>
      <c r="G18" s="23">
        <v>-9.0695077027196813E-2</v>
      </c>
      <c r="I18" s="61" t="s">
        <v>138</v>
      </c>
      <c r="J18" s="62"/>
      <c r="K18" s="62"/>
      <c r="L18" s="62"/>
      <c r="M18" s="62"/>
      <c r="N18" s="62"/>
      <c r="O18" s="62"/>
      <c r="P18" s="63"/>
    </row>
    <row r="19" spans="2:16" x14ac:dyDescent="0.25">
      <c r="B19" s="50" t="s">
        <v>90</v>
      </c>
      <c r="C19" s="24">
        <v>0.43376373789570943</v>
      </c>
      <c r="D19" s="19">
        <f t="shared" si="2"/>
        <v>-4.1735464308359504E-2</v>
      </c>
      <c r="E19" s="19">
        <f t="shared" si="3"/>
        <v>7.6150247480609612E-2</v>
      </c>
      <c r="F19" s="23">
        <v>0.10515195464027549</v>
      </c>
      <c r="G19" s="23">
        <v>-0.13291151350896924</v>
      </c>
      <c r="I19" s="55" t="s">
        <v>139</v>
      </c>
      <c r="J19" s="55" t="s">
        <v>121</v>
      </c>
      <c r="K19" s="55" t="s">
        <v>122</v>
      </c>
      <c r="L19" s="55" t="s">
        <v>123</v>
      </c>
      <c r="M19" s="55" t="s">
        <v>124</v>
      </c>
      <c r="N19" s="55" t="s">
        <v>125</v>
      </c>
      <c r="O19" s="55" t="s">
        <v>126</v>
      </c>
      <c r="P19" s="55" t="s">
        <v>127</v>
      </c>
    </row>
    <row r="20" spans="2:16" x14ac:dyDescent="0.25">
      <c r="B20" s="50" t="s">
        <v>89</v>
      </c>
      <c r="C20" s="24">
        <v>0.64667836711979454</v>
      </c>
      <c r="D20" s="19">
        <f t="shared" si="2"/>
        <v>9.8235036118037966E-2</v>
      </c>
      <c r="E20" s="19">
        <f t="shared" si="3"/>
        <v>0.10378562903242068</v>
      </c>
      <c r="F20" s="23">
        <v>0.18388791362154921</v>
      </c>
      <c r="G20" s="23">
        <v>-7.2348806435143076E-2</v>
      </c>
      <c r="I20" s="33" t="s">
        <v>128</v>
      </c>
      <c r="J20" s="41">
        <v>3.6581832299561225E-2</v>
      </c>
      <c r="K20" s="41">
        <v>0.14750668196706243</v>
      </c>
      <c r="L20" s="41">
        <v>0.18308122842239707</v>
      </c>
      <c r="M20" s="41">
        <v>0.16678152514784722</v>
      </c>
      <c r="N20" s="41">
        <v>0.15572566118816311</v>
      </c>
      <c r="O20" s="41">
        <v>0.17803540122433364</v>
      </c>
      <c r="P20" s="41">
        <v>0.13228766975063533</v>
      </c>
    </row>
    <row r="21" spans="2:16" x14ac:dyDescent="0.25">
      <c r="B21" s="50" t="s">
        <v>88</v>
      </c>
      <c r="C21" s="24">
        <v>0.7995706791326127</v>
      </c>
      <c r="D21" s="19">
        <f t="shared" si="2"/>
        <v>0.17195117063215037</v>
      </c>
      <c r="E21" s="19">
        <f t="shared" si="3"/>
        <v>8.4594181348265726E-2</v>
      </c>
      <c r="F21" s="23">
        <v>0.25961642192251699</v>
      </c>
      <c r="G21" s="23">
        <v>-6.9596783405352358E-2</v>
      </c>
      <c r="I21" s="33" t="s">
        <v>129</v>
      </c>
      <c r="J21" s="41">
        <v>6.0838043616089146E-2</v>
      </c>
      <c r="K21" s="41">
        <v>0.16132472217582922</v>
      </c>
      <c r="L21" s="41">
        <v>0.17427186809791012</v>
      </c>
      <c r="M21" s="41">
        <v>0.18387733052283378</v>
      </c>
      <c r="N21" s="41">
        <v>0.17669576611936003</v>
      </c>
      <c r="O21" s="41">
        <v>0.16128488352532333</v>
      </c>
      <c r="P21" s="41">
        <v>8.1707385942654392E-2</v>
      </c>
    </row>
    <row r="22" spans="2:16" x14ac:dyDescent="0.25">
      <c r="B22" s="50" t="s">
        <v>87</v>
      </c>
      <c r="C22" s="24">
        <v>0.57910442567432441</v>
      </c>
      <c r="D22" s="19">
        <f t="shared" si="2"/>
        <v>4.1170680347073718E-2</v>
      </c>
      <c r="E22" s="19">
        <f t="shared" si="3"/>
        <v>1.5793367835919152E-2</v>
      </c>
      <c r="F22" s="23">
        <v>7.7748141342347532E-2</v>
      </c>
      <c r="G22" s="23">
        <v>-3.3938783647277537E-2</v>
      </c>
      <c r="K22" s="4"/>
      <c r="L22" s="3"/>
    </row>
    <row r="23" spans="2:16" x14ac:dyDescent="0.25">
      <c r="B23" s="50" t="s">
        <v>11</v>
      </c>
      <c r="C23" s="24">
        <v>0.46187183663290932</v>
      </c>
      <c r="D23" s="19">
        <f t="shared" si="2"/>
        <v>4.0660693065573073E-2</v>
      </c>
      <c r="E23" s="19">
        <f t="shared" si="3"/>
        <v>1.5159031460126057E-2</v>
      </c>
      <c r="F23" s="23">
        <v>0.10254089453763382</v>
      </c>
      <c r="G23" s="23">
        <v>-5.6125085045494738E-2</v>
      </c>
      <c r="K23" s="4"/>
      <c r="L23" s="3"/>
    </row>
    <row r="24" spans="2:16" x14ac:dyDescent="0.25">
      <c r="B24" s="50" t="s">
        <v>86</v>
      </c>
      <c r="C24" s="24">
        <v>0.44130827977571674</v>
      </c>
      <c r="D24" s="19">
        <f t="shared" si="2"/>
        <v>-3.4451269904889337E-2</v>
      </c>
      <c r="E24" s="19">
        <f t="shared" si="3"/>
        <v>1.8699491364780812E-2</v>
      </c>
      <c r="F24" s="23">
        <v>0.10557660983537276</v>
      </c>
      <c r="G24" s="23">
        <v>-0.12665597163919062</v>
      </c>
      <c r="K24" s="4"/>
      <c r="L24" s="3"/>
      <c r="N24" s="4"/>
    </row>
    <row r="25" spans="2:16" x14ac:dyDescent="0.25">
      <c r="B25" s="50" t="s">
        <v>85</v>
      </c>
      <c r="C25" s="24">
        <v>0.82584029356985722</v>
      </c>
      <c r="D25" s="19">
        <f t="shared" si="2"/>
        <v>3.9267671219694433E-2</v>
      </c>
      <c r="E25" s="19">
        <f t="shared" si="3"/>
        <v>6.4084327464860522E-2</v>
      </c>
      <c r="F25" s="23">
        <v>7.0451334326106174E-2</v>
      </c>
      <c r="G25" s="23">
        <v>-2.9131322561284478E-2</v>
      </c>
      <c r="K25" s="4"/>
      <c r="L25" s="3"/>
      <c r="N25" s="4"/>
    </row>
    <row r="26" spans="2:16" x14ac:dyDescent="0.25">
      <c r="B26" s="50" t="s">
        <v>84</v>
      </c>
      <c r="C26" s="24">
        <v>0.67540497327245363</v>
      </c>
      <c r="D26" s="19">
        <f t="shared" si="2"/>
        <v>5.1282072779537335E-2</v>
      </c>
      <c r="E26" s="19">
        <f t="shared" si="3"/>
        <v>0.1004884047494455</v>
      </c>
      <c r="F26" s="23">
        <v>7.027136349808627E-2</v>
      </c>
      <c r="G26" s="23">
        <v>-1.7742500982632858E-2</v>
      </c>
      <c r="K26" s="4"/>
      <c r="L26" s="3"/>
    </row>
    <row r="27" spans="2:16" x14ac:dyDescent="0.25">
      <c r="B27" s="50" t="s">
        <v>83</v>
      </c>
      <c r="C27" s="24">
        <v>0.41463167057702222</v>
      </c>
      <c r="D27" s="19">
        <f t="shared" si="2"/>
        <v>0.10170323839534978</v>
      </c>
      <c r="E27" s="19">
        <f t="shared" si="3"/>
        <v>0.13958217065603726</v>
      </c>
      <c r="F27" s="23">
        <v>0.11884700808361948</v>
      </c>
      <c r="G27" s="23">
        <v>-1.5322711295115976E-2</v>
      </c>
      <c r="K27" s="4"/>
      <c r="L27" s="3"/>
    </row>
    <row r="28" spans="2:16" x14ac:dyDescent="0.25">
      <c r="B28" s="50" t="s">
        <v>82</v>
      </c>
      <c r="C28" s="24">
        <v>0.38783197322627849</v>
      </c>
      <c r="D28" s="19">
        <f t="shared" si="2"/>
        <v>0.14847990307344938</v>
      </c>
      <c r="E28" s="19">
        <f t="shared" si="3"/>
        <v>0.15657510775216199</v>
      </c>
      <c r="F28" s="23">
        <v>0.19549493533252238</v>
      </c>
      <c r="G28" s="23">
        <v>-3.9326835162204699E-2</v>
      </c>
      <c r="H28" s="6"/>
      <c r="I28" s="4"/>
      <c r="J28" s="4"/>
      <c r="K28" s="4"/>
      <c r="L28" s="3"/>
      <c r="M28" s="5"/>
      <c r="N28" s="4"/>
      <c r="O28" s="4"/>
    </row>
    <row r="29" spans="2:16" x14ac:dyDescent="0.25">
      <c r="B29" s="50" t="s">
        <v>81</v>
      </c>
      <c r="C29" s="24">
        <v>0.40181198098745047</v>
      </c>
      <c r="D29" s="19">
        <f t="shared" si="2"/>
        <v>0.16856337049931258</v>
      </c>
      <c r="E29" s="19">
        <f t="shared" si="3"/>
        <v>0.19077491926807344</v>
      </c>
      <c r="F29" s="23">
        <v>0.21450881855390524</v>
      </c>
      <c r="G29" s="23">
        <v>-3.7830477105385674E-2</v>
      </c>
      <c r="H29" s="6"/>
      <c r="I29" s="4"/>
      <c r="J29" s="4"/>
      <c r="K29" s="4"/>
      <c r="L29" s="3"/>
      <c r="M29" s="5"/>
      <c r="N29" s="4"/>
      <c r="O29" s="4"/>
    </row>
    <row r="30" spans="2:16" x14ac:dyDescent="0.25">
      <c r="B30" s="50" t="s">
        <v>80</v>
      </c>
      <c r="C30" s="24">
        <v>0.64403402983717239</v>
      </c>
      <c r="D30" s="19">
        <f t="shared" si="2"/>
        <v>0.15268204968372401</v>
      </c>
      <c r="E30" s="19">
        <f t="shared" si="3"/>
        <v>0.16242315217627032</v>
      </c>
      <c r="F30" s="23">
        <v>0.19646151483292451</v>
      </c>
      <c r="G30" s="23">
        <v>-3.6590784247091945E-2</v>
      </c>
      <c r="H30" s="6"/>
      <c r="I30" s="4"/>
      <c r="J30" s="4"/>
      <c r="K30" s="4"/>
      <c r="L30" s="3"/>
      <c r="M30" s="5"/>
      <c r="N30" s="4"/>
    </row>
    <row r="31" spans="2:16" x14ac:dyDescent="0.25">
      <c r="B31" s="50" t="s">
        <v>79</v>
      </c>
      <c r="C31" s="24">
        <v>0.45265552646444807</v>
      </c>
      <c r="D31" s="19">
        <f t="shared" si="2"/>
        <v>0.25107933762118373</v>
      </c>
      <c r="E31" s="19">
        <f t="shared" si="3"/>
        <v>0.15797632265517544</v>
      </c>
      <c r="F31" s="23">
        <v>0.29661173698710197</v>
      </c>
      <c r="G31" s="23">
        <v>-3.5116448561325453E-2</v>
      </c>
      <c r="H31" s="6"/>
      <c r="I31" s="4"/>
      <c r="J31" s="4"/>
      <c r="K31" s="4"/>
      <c r="L31" s="3"/>
      <c r="M31" s="5"/>
      <c r="N31" s="4"/>
    </row>
    <row r="32" spans="2:16" x14ac:dyDescent="0.25">
      <c r="B32" s="50" t="s">
        <v>78</v>
      </c>
      <c r="C32" s="24">
        <v>0.58883421658593826</v>
      </c>
      <c r="D32" s="19">
        <f t="shared" si="2"/>
        <v>8.3508069223903192E-2</v>
      </c>
      <c r="E32" s="19">
        <f t="shared" si="3"/>
        <v>0.14800700728936919</v>
      </c>
      <c r="F32" s="23">
        <v>0.12118351598202648</v>
      </c>
      <c r="G32" s="23">
        <v>-3.3603282799893774E-2</v>
      </c>
      <c r="H32" s="6"/>
      <c r="I32" s="4"/>
      <c r="J32" s="4"/>
      <c r="K32" s="4"/>
      <c r="L32" s="3"/>
      <c r="M32" s="5"/>
      <c r="N32" s="4"/>
    </row>
    <row r="33" spans="2:14" x14ac:dyDescent="0.25">
      <c r="B33" s="50" t="s">
        <v>77</v>
      </c>
      <c r="C33" s="24">
        <v>0.6822559669455549</v>
      </c>
      <c r="D33" s="19">
        <f t="shared" si="2"/>
        <v>0.13934156112043938</v>
      </c>
      <c r="E33" s="19">
        <f t="shared" si="3"/>
        <v>0.17127668793318804</v>
      </c>
      <c r="F33" s="23">
        <v>0.25517231118734029</v>
      </c>
      <c r="G33" s="23">
        <v>-9.2282747981693447E-2</v>
      </c>
      <c r="H33" s="6"/>
      <c r="I33" s="4"/>
      <c r="J33" s="4"/>
      <c r="K33" s="4"/>
      <c r="L33" s="3"/>
      <c r="M33" s="5"/>
      <c r="N33" s="4"/>
    </row>
    <row r="34" spans="2:14" x14ac:dyDescent="0.25">
      <c r="B34" s="50" t="s">
        <v>76</v>
      </c>
      <c r="C34" s="24">
        <v>0.55620508395538015</v>
      </c>
      <c r="D34" s="19">
        <f t="shared" si="2"/>
        <v>0.22117139152376497</v>
      </c>
      <c r="E34" s="19">
        <f t="shared" si="3"/>
        <v>0.2232873113313707</v>
      </c>
      <c r="F34" s="23">
        <v>0.30648615153043846</v>
      </c>
      <c r="G34" s="23">
        <v>-6.5300929448608769E-2</v>
      </c>
      <c r="H34" s="6"/>
      <c r="I34" s="4"/>
      <c r="J34" s="4"/>
      <c r="K34" s="4"/>
      <c r="L34" s="3"/>
      <c r="M34" s="5"/>
      <c r="N34" s="4"/>
    </row>
    <row r="35" spans="2:14" x14ac:dyDescent="0.25">
      <c r="B35" s="50" t="s">
        <v>10</v>
      </c>
      <c r="C35" s="24">
        <v>0.44382558091276569</v>
      </c>
      <c r="D35" s="19">
        <f t="shared" si="2"/>
        <v>0.15331711115535973</v>
      </c>
      <c r="E35" s="19">
        <f t="shared" si="3"/>
        <v>0.16453993822431187</v>
      </c>
      <c r="F35" s="23">
        <v>0.16861511057622769</v>
      </c>
      <c r="G35" s="23">
        <v>-1.3090708208731705E-2</v>
      </c>
      <c r="H35" s="6"/>
      <c r="I35" s="4"/>
      <c r="J35" s="4"/>
      <c r="K35" s="4"/>
      <c r="L35" s="3"/>
      <c r="M35" s="5"/>
      <c r="N35" s="4"/>
    </row>
    <row r="36" spans="2:14" x14ac:dyDescent="0.25">
      <c r="B36" s="50" t="s">
        <v>75</v>
      </c>
      <c r="C36" s="24">
        <v>0.45705438371012719</v>
      </c>
      <c r="D36" s="19">
        <f t="shared" si="2"/>
        <v>0.29537343131498739</v>
      </c>
      <c r="E36" s="19">
        <f t="shared" si="3"/>
        <v>0.1694708828376045</v>
      </c>
      <c r="F36" s="23">
        <v>0.2182000678162086</v>
      </c>
      <c r="G36" s="23">
        <v>6.3350319489903217E-2</v>
      </c>
      <c r="H36" s="6"/>
      <c r="I36" s="4"/>
      <c r="J36" s="4"/>
      <c r="K36" s="4"/>
      <c r="L36" s="3"/>
      <c r="M36" s="5"/>
      <c r="N36" s="4"/>
    </row>
    <row r="37" spans="2:14" x14ac:dyDescent="0.25">
      <c r="B37" s="50" t="s">
        <v>74</v>
      </c>
      <c r="C37" s="24">
        <v>0.79463675859429284</v>
      </c>
      <c r="D37" s="19">
        <f t="shared" si="2"/>
        <v>4.4929272202588466E-2</v>
      </c>
      <c r="E37" s="19">
        <f t="shared" si="3"/>
        <v>9.8100592548491086E-2</v>
      </c>
      <c r="F37" s="23">
        <v>8.2306179035142701E-2</v>
      </c>
      <c r="G37" s="23">
        <v>-3.4534503781430081E-2</v>
      </c>
      <c r="H37" s="6"/>
      <c r="I37" s="4"/>
      <c r="J37" s="4"/>
      <c r="K37" s="4"/>
      <c r="L37" s="3"/>
      <c r="M37" s="5"/>
      <c r="N37" s="4"/>
    </row>
    <row r="38" spans="2:14" x14ac:dyDescent="0.25">
      <c r="B38" s="50" t="s">
        <v>73</v>
      </c>
      <c r="C38" s="24">
        <v>0.64245837607286183</v>
      </c>
      <c r="D38" s="19">
        <f t="shared" si="2"/>
        <v>0.16810994499523768</v>
      </c>
      <c r="E38" s="19">
        <f t="shared" si="3"/>
        <v>0.10561384151966642</v>
      </c>
      <c r="F38" s="23">
        <v>0.15294960594271845</v>
      </c>
      <c r="G38" s="23">
        <v>1.3149177530724199E-2</v>
      </c>
      <c r="H38" s="6"/>
      <c r="I38" s="4"/>
      <c r="J38" s="4"/>
      <c r="K38" s="4"/>
      <c r="L38" s="3"/>
      <c r="M38" s="5"/>
      <c r="N38" s="4"/>
    </row>
    <row r="39" spans="2:14" x14ac:dyDescent="0.25">
      <c r="B39" s="50" t="s">
        <v>72</v>
      </c>
      <c r="C39" s="24">
        <v>0.3763551346013474</v>
      </c>
      <c r="D39" s="19">
        <f t="shared" si="2"/>
        <v>8.1262560447647125E-2</v>
      </c>
      <c r="E39" s="19">
        <f t="shared" si="3"/>
        <v>-2.2452954505301306E-3</v>
      </c>
      <c r="F39" s="23">
        <v>0.11967586735867375</v>
      </c>
      <c r="G39" s="23">
        <v>-3.4307524195947847E-2</v>
      </c>
      <c r="H39" s="6"/>
      <c r="I39" s="4"/>
      <c r="J39" s="4"/>
      <c r="K39" s="4"/>
      <c r="L39" s="3"/>
      <c r="M39" s="5"/>
      <c r="N39" s="4"/>
    </row>
    <row r="40" spans="2:14" x14ac:dyDescent="0.25">
      <c r="B40" s="50" t="s">
        <v>71</v>
      </c>
      <c r="C40" s="24">
        <v>0.33769156272425888</v>
      </c>
      <c r="D40" s="19">
        <f t="shared" si="2"/>
        <v>6.746901911611447E-2</v>
      </c>
      <c r="E40" s="19">
        <f t="shared" si="3"/>
        <v>-9.9149465264581158E-3</v>
      </c>
      <c r="F40" s="23">
        <v>0.10809921915271858</v>
      </c>
      <c r="G40" s="23">
        <v>-3.6666572211530801E-2</v>
      </c>
      <c r="H40" s="6"/>
      <c r="I40" s="4"/>
      <c r="J40" s="4"/>
      <c r="K40" s="4"/>
      <c r="L40" s="3"/>
      <c r="M40" s="5"/>
      <c r="N40" s="4"/>
    </row>
    <row r="41" spans="2:14" x14ac:dyDescent="0.25">
      <c r="B41" s="50" t="s">
        <v>70</v>
      </c>
      <c r="C41" s="24">
        <v>0.34385125456718807</v>
      </c>
      <c r="D41" s="19">
        <f t="shared" si="2"/>
        <v>-0.15546746591535199</v>
      </c>
      <c r="E41" s="19">
        <f t="shared" si="3"/>
        <v>-3.4237379881388863E-3</v>
      </c>
      <c r="F41" s="23">
        <v>-8.2697905948303285E-2</v>
      </c>
      <c r="G41" s="23">
        <v>-7.932998347973641E-2</v>
      </c>
      <c r="H41" s="6"/>
      <c r="I41" s="4"/>
      <c r="J41" s="4"/>
      <c r="K41" s="4"/>
      <c r="L41" s="3"/>
      <c r="M41" s="5"/>
      <c r="N41" s="4"/>
    </row>
    <row r="42" spans="2:14" x14ac:dyDescent="0.25">
      <c r="B42" s="50" t="s">
        <v>69</v>
      </c>
      <c r="C42" s="24">
        <v>0.55872651961040265</v>
      </c>
      <c r="D42" s="19">
        <f t="shared" si="2"/>
        <v>5.8253607219863168E-2</v>
      </c>
      <c r="E42" s="19">
        <f t="shared" si="3"/>
        <v>3.8769301897908982E-2</v>
      </c>
      <c r="F42" s="23">
        <v>8.4797570798838429E-2</v>
      </c>
      <c r="G42" s="23">
        <v>-2.4469047768449825E-2</v>
      </c>
      <c r="H42" s="6"/>
      <c r="I42" s="4"/>
      <c r="J42" s="4"/>
      <c r="K42" s="4"/>
      <c r="L42" s="3"/>
      <c r="M42" s="5"/>
      <c r="N42" s="4"/>
    </row>
    <row r="43" spans="2:14" x14ac:dyDescent="0.25">
      <c r="B43" s="50" t="s">
        <v>68</v>
      </c>
      <c r="C43" s="24">
        <v>0.36181200732251911</v>
      </c>
      <c r="D43" s="19">
        <f t="shared" si="2"/>
        <v>8.6942644731072161E-2</v>
      </c>
      <c r="E43" s="19">
        <f t="shared" si="3"/>
        <v>1.165443841496642E-2</v>
      </c>
      <c r="F43" s="23">
        <v>1.9958689507966199E-3</v>
      </c>
      <c r="G43" s="23">
        <v>8.4777570858874496E-2</v>
      </c>
      <c r="H43" s="6"/>
      <c r="I43" s="4"/>
      <c r="J43" s="4"/>
      <c r="K43" s="4"/>
      <c r="L43" s="3"/>
      <c r="M43" s="5"/>
      <c r="N43" s="4"/>
    </row>
    <row r="44" spans="2:14" x14ac:dyDescent="0.25">
      <c r="B44" s="50" t="s">
        <v>67</v>
      </c>
      <c r="C44" s="24">
        <v>0.54345162099965649</v>
      </c>
      <c r="D44" s="19">
        <f t="shared" si="2"/>
        <v>-2.8888346257208375E-2</v>
      </c>
      <c r="E44" s="19">
        <f t="shared" si="3"/>
        <v>-5.3459912824363541E-2</v>
      </c>
      <c r="F44" s="23">
        <v>-5.0001763668087951E-2</v>
      </c>
      <c r="G44" s="23">
        <v>2.2224691166166766E-2</v>
      </c>
      <c r="H44" s="4"/>
      <c r="I44" s="4"/>
      <c r="J44" s="4"/>
      <c r="K44" s="4"/>
      <c r="L44" s="3"/>
      <c r="M44" s="5"/>
      <c r="N44" s="4"/>
    </row>
    <row r="45" spans="2:14" x14ac:dyDescent="0.25">
      <c r="B45" s="50" t="s">
        <v>66</v>
      </c>
      <c r="C45" s="24">
        <v>0.59881600937529034</v>
      </c>
      <c r="D45" s="19">
        <f t="shared" si="2"/>
        <v>-2.3090983228964523E-2</v>
      </c>
      <c r="E45" s="19">
        <f t="shared" si="3"/>
        <v>-7.9731491680713432E-2</v>
      </c>
      <c r="F45" s="23">
        <v>-4.7106269544090917E-2</v>
      </c>
      <c r="G45" s="23">
        <v>2.5202481187106329E-2</v>
      </c>
      <c r="H45" s="4"/>
      <c r="I45" s="4"/>
      <c r="J45" s="4"/>
      <c r="K45" s="4"/>
      <c r="L45" s="3"/>
      <c r="M45" s="5"/>
      <c r="N45" s="4"/>
    </row>
    <row r="46" spans="2:14" x14ac:dyDescent="0.25">
      <c r="B46" s="50" t="s">
        <v>65</v>
      </c>
      <c r="C46" s="24">
        <v>0.45546848527245076</v>
      </c>
      <c r="D46" s="19">
        <f t="shared" si="2"/>
        <v>-0.10840040898691772</v>
      </c>
      <c r="E46" s="19">
        <f t="shared" si="3"/>
        <v>-9.8742135920417917E-2</v>
      </c>
      <c r="F46" s="23">
        <v>-0.13321753939447711</v>
      </c>
      <c r="G46" s="23">
        <v>2.863132508498456E-2</v>
      </c>
      <c r="H46" s="4"/>
      <c r="I46" s="4"/>
      <c r="J46" s="4"/>
      <c r="K46" s="4"/>
      <c r="L46" s="3"/>
      <c r="M46" s="5"/>
      <c r="N46" s="4"/>
    </row>
    <row r="47" spans="2:14" x14ac:dyDescent="0.25">
      <c r="B47" s="50" t="s">
        <v>9</v>
      </c>
      <c r="C47" s="24">
        <v>0.38482528059273663</v>
      </c>
      <c r="D47" s="19">
        <f t="shared" si="2"/>
        <v>-0.10770308282625807</v>
      </c>
      <c r="E47" s="19">
        <f t="shared" si="3"/>
        <v>-7.2695383449536258E-2</v>
      </c>
      <c r="F47" s="23">
        <v>-8.2726310755298349E-2</v>
      </c>
      <c r="G47" s="23">
        <v>-2.7229356258463899E-2</v>
      </c>
      <c r="H47" s="4"/>
      <c r="I47" s="4"/>
      <c r="J47" s="4"/>
      <c r="K47" s="4"/>
      <c r="L47" s="3"/>
      <c r="M47" s="5"/>
      <c r="N47" s="4"/>
    </row>
    <row r="48" spans="2:14" x14ac:dyDescent="0.25">
      <c r="B48" s="50" t="s">
        <v>64</v>
      </c>
      <c r="C48" s="24">
        <v>0.35283600285529426</v>
      </c>
      <c r="D48" s="19">
        <f t="shared" si="2"/>
        <v>-8.0122915948077966E-2</v>
      </c>
      <c r="E48" s="19">
        <f t="shared" si="3"/>
        <v>-6.0579134914364098E-2</v>
      </c>
      <c r="F48" s="23">
        <v>-3.9584746140396421E-2</v>
      </c>
      <c r="G48" s="23">
        <v>-4.2209002454689726E-2</v>
      </c>
      <c r="H48" s="4"/>
      <c r="I48" s="4"/>
      <c r="J48" s="4"/>
      <c r="K48" s="4"/>
      <c r="L48" s="3"/>
      <c r="M48" s="5"/>
      <c r="N48" s="4"/>
    </row>
    <row r="49" spans="2:14" x14ac:dyDescent="0.25">
      <c r="B49" s="50" t="s">
        <v>63</v>
      </c>
      <c r="C49" s="24">
        <v>0.76046942097745207</v>
      </c>
      <c r="D49" s="19">
        <f t="shared" si="2"/>
        <v>-3.0260151574272753E-2</v>
      </c>
      <c r="E49" s="19">
        <f t="shared" si="3"/>
        <v>-4.6176467802425757E-2</v>
      </c>
      <c r="F49" s="23">
        <v>4.8309606320261045E-2</v>
      </c>
      <c r="G49" s="23">
        <v>-7.4949001154655526E-2</v>
      </c>
      <c r="H49" s="4"/>
      <c r="I49" s="4"/>
      <c r="J49" s="4"/>
      <c r="K49" s="4"/>
      <c r="L49" s="3"/>
      <c r="M49" s="5"/>
      <c r="N49" s="4"/>
    </row>
    <row r="50" spans="2:14" x14ac:dyDescent="0.25">
      <c r="B50" s="50" t="s">
        <v>62</v>
      </c>
      <c r="C50" s="24">
        <v>0.54999820763916285</v>
      </c>
      <c r="D50" s="19">
        <f t="shared" si="2"/>
        <v>-7.1354337220741582E-2</v>
      </c>
      <c r="E50" s="19">
        <f t="shared" si="3"/>
        <v>-4.4792356438952886E-2</v>
      </c>
      <c r="F50" s="23">
        <v>-8.37008157697684E-2</v>
      </c>
      <c r="G50" s="23">
        <v>1.3474287395987217E-2</v>
      </c>
      <c r="H50" s="4"/>
      <c r="I50" s="4"/>
      <c r="J50" s="4"/>
      <c r="K50" s="4"/>
      <c r="L50" s="3"/>
      <c r="M50" s="5"/>
      <c r="N50" s="4"/>
    </row>
    <row r="51" spans="2:14" x14ac:dyDescent="0.25">
      <c r="B51" s="50" t="s">
        <v>61</v>
      </c>
      <c r="C51" s="24">
        <v>0.34807006953568692</v>
      </c>
      <c r="D51" s="19">
        <f t="shared" si="2"/>
        <v>-3.6914914612262928E-2</v>
      </c>
      <c r="E51" s="19">
        <f t="shared" si="3"/>
        <v>4.607099347349667E-2</v>
      </c>
      <c r="F51" s="23">
        <v>-9.659420537880048E-3</v>
      </c>
      <c r="G51" s="23">
        <v>-2.7521334215332094E-2</v>
      </c>
      <c r="H51" s="4"/>
      <c r="I51" s="4"/>
      <c r="J51" s="4"/>
      <c r="K51" s="4"/>
      <c r="L51" s="3"/>
      <c r="M51" s="5"/>
      <c r="N51" s="4"/>
    </row>
    <row r="52" spans="2:14" x14ac:dyDescent="0.25">
      <c r="B52" s="50" t="s">
        <v>60</v>
      </c>
      <c r="C52" s="24">
        <v>0.31634788146252169</v>
      </c>
      <c r="D52" s="19">
        <f t="shared" si="2"/>
        <v>-2.6107817483854157E-2</v>
      </c>
      <c r="E52" s="19">
        <f t="shared" si="3"/>
        <v>8.4011287881396821E-2</v>
      </c>
      <c r="F52" s="23">
        <v>2.650712862646043E-2</v>
      </c>
      <c r="G52" s="23">
        <v>-5.1256289063201343E-2</v>
      </c>
      <c r="H52" s="4"/>
      <c r="I52" s="4"/>
      <c r="J52" s="4"/>
      <c r="K52" s="4"/>
      <c r="L52" s="3"/>
      <c r="M52" s="5"/>
      <c r="N52" s="4"/>
    </row>
    <row r="53" spans="2:14" x14ac:dyDescent="0.25">
      <c r="B53" s="50" t="s">
        <v>59</v>
      </c>
      <c r="C53" s="24">
        <v>0.40714980263001171</v>
      </c>
      <c r="D53" s="19">
        <f t="shared" si="2"/>
        <v>0.2012357125166071</v>
      </c>
      <c r="E53" s="19">
        <f t="shared" si="3"/>
        <v>8.5861897997796421E-2</v>
      </c>
      <c r="F53" s="23">
        <v>0.22903834641586007</v>
      </c>
      <c r="G53" s="23">
        <v>-2.2621453578183126E-2</v>
      </c>
      <c r="H53" s="4"/>
      <c r="I53" s="4"/>
      <c r="J53" s="4"/>
      <c r="K53" s="4"/>
      <c r="L53" s="3"/>
      <c r="M53" s="5"/>
      <c r="N53" s="4"/>
    </row>
    <row r="54" spans="2:14" x14ac:dyDescent="0.25">
      <c r="B54" s="50" t="s">
        <v>58</v>
      </c>
      <c r="C54" s="24">
        <v>0.52797034264615683</v>
      </c>
      <c r="D54" s="19">
        <f t="shared" si="2"/>
        <v>7.6905968611437503E-2</v>
      </c>
      <c r="E54" s="19">
        <f t="shared" si="3"/>
        <v>4.674231965500545E-2</v>
      </c>
      <c r="F54" s="23">
        <v>7.5933176837550187E-2</v>
      </c>
      <c r="G54" s="23">
        <v>9.0413772419051242E-4</v>
      </c>
      <c r="H54" s="4"/>
      <c r="I54" s="4"/>
      <c r="J54" s="4"/>
      <c r="K54" s="4"/>
      <c r="L54" s="3"/>
      <c r="M54" s="5"/>
      <c r="N54" s="4"/>
    </row>
    <row r="55" spans="2:14" x14ac:dyDescent="0.25">
      <c r="B55" s="50" t="s">
        <v>57</v>
      </c>
      <c r="C55" s="24">
        <v>0.33287129645376778</v>
      </c>
      <c r="D55" s="19">
        <f t="shared" si="2"/>
        <v>-2.055598713465534E-2</v>
      </c>
      <c r="E55" s="19">
        <f t="shared" si="3"/>
        <v>3.4416684684765255E-3</v>
      </c>
      <c r="F55" s="23">
        <v>0.15748280154042993</v>
      </c>
      <c r="G55" s="23">
        <v>-0.15381549379234249</v>
      </c>
      <c r="H55" s="4"/>
      <c r="I55" s="4"/>
      <c r="J55" s="4"/>
      <c r="K55" s="4"/>
      <c r="L55" s="3"/>
      <c r="M55" s="5"/>
      <c r="N55" s="4"/>
    </row>
    <row r="56" spans="2:14" x14ac:dyDescent="0.25">
      <c r="B56" s="50" t="s">
        <v>56</v>
      </c>
      <c r="C56" s="24">
        <v>0.55961806132706027</v>
      </c>
      <c r="D56" s="19">
        <f t="shared" si="2"/>
        <v>8.3876977488234195E-2</v>
      </c>
      <c r="E56" s="19">
        <f t="shared" si="3"/>
        <v>2.133734021716275E-3</v>
      </c>
      <c r="F56" s="23">
        <v>8.6817577380068567E-2</v>
      </c>
      <c r="G56" s="23">
        <v>-2.7056977666143345E-3</v>
      </c>
      <c r="H56" s="4"/>
      <c r="I56" s="4"/>
      <c r="J56" s="4"/>
      <c r="K56" s="4"/>
      <c r="L56" s="3"/>
      <c r="M56" s="5"/>
      <c r="N56" s="4"/>
    </row>
    <row r="57" spans="2:14" x14ac:dyDescent="0.25">
      <c r="B57" s="50" t="s">
        <v>55</v>
      </c>
      <c r="C57" s="24">
        <v>0.61297009147745307</v>
      </c>
      <c r="D57" s="19">
        <f t="shared" si="2"/>
        <v>-5.2995984948149277E-2</v>
      </c>
      <c r="E57" s="19">
        <f t="shared" si="3"/>
        <v>-3.2152720056562188E-2</v>
      </c>
      <c r="F57" s="23">
        <v>2.2320811542576591E-2</v>
      </c>
      <c r="G57" s="23">
        <v>-7.3672369417072447E-2</v>
      </c>
      <c r="H57" s="4"/>
      <c r="I57" s="4"/>
      <c r="J57" s="4"/>
      <c r="K57" s="4"/>
      <c r="L57" s="3"/>
      <c r="M57" s="5"/>
      <c r="N57" s="4"/>
    </row>
    <row r="58" spans="2:14" x14ac:dyDescent="0.25">
      <c r="B58" s="50" t="s">
        <v>54</v>
      </c>
      <c r="C58" s="24">
        <v>0.51084420614742942</v>
      </c>
      <c r="D58" s="19">
        <f t="shared" si="2"/>
        <v>-2.4479790474936092E-2</v>
      </c>
      <c r="E58" s="19">
        <f t="shared" si="3"/>
        <v>-5.289607274675534E-2</v>
      </c>
      <c r="F58" s="23">
        <v>-2.526504572634658E-2</v>
      </c>
      <c r="G58" s="23">
        <v>8.0560899962334176E-4</v>
      </c>
      <c r="H58" s="4"/>
      <c r="I58" s="4"/>
      <c r="J58" s="4"/>
      <c r="K58" s="4"/>
      <c r="L58" s="3"/>
      <c r="M58" s="5"/>
      <c r="N58" s="4"/>
    </row>
    <row r="59" spans="2:14" x14ac:dyDescent="0.25">
      <c r="B59" s="50" t="s">
        <v>8</v>
      </c>
      <c r="C59" s="24">
        <v>0.43127491890438313</v>
      </c>
      <c r="D59" s="19">
        <f t="shared" si="2"/>
        <v>-1.8982384746601189E-2</v>
      </c>
      <c r="E59" s="19">
        <f t="shared" si="3"/>
        <v>-6.4798810920457958E-2</v>
      </c>
      <c r="F59" s="23">
        <v>1.3072242028245862E-2</v>
      </c>
      <c r="G59" s="23">
        <v>-3.1641007862057147E-2</v>
      </c>
      <c r="H59" s="4"/>
      <c r="I59" s="4"/>
      <c r="J59" s="4"/>
      <c r="K59" s="4"/>
      <c r="L59" s="3"/>
      <c r="M59" s="5"/>
      <c r="N59" s="4"/>
    </row>
    <row r="60" spans="2:14" x14ac:dyDescent="0.25">
      <c r="B60" s="50" t="s">
        <v>53</v>
      </c>
      <c r="C60" s="24">
        <v>0.38356864082438497</v>
      </c>
      <c r="D60" s="19">
        <f t="shared" si="2"/>
        <v>-0.11522604301872874</v>
      </c>
      <c r="E60" s="19">
        <f t="shared" si="3"/>
        <v>-5.0334273281186413E-2</v>
      </c>
      <c r="F60" s="23">
        <v>-5.9764264933060862E-2</v>
      </c>
      <c r="G60" s="23">
        <v>-5.898709867873686E-2</v>
      </c>
      <c r="H60" s="4"/>
      <c r="I60" s="4"/>
      <c r="J60" s="4"/>
      <c r="K60" s="4"/>
      <c r="L60" s="3"/>
      <c r="M60" s="5"/>
      <c r="N60" s="4"/>
    </row>
    <row r="61" spans="2:14" x14ac:dyDescent="0.25">
      <c r="B61" s="50" t="s">
        <v>52</v>
      </c>
      <c r="C61" s="24">
        <v>0.78419941411296634</v>
      </c>
      <c r="D61" s="19">
        <f t="shared" si="2"/>
        <v>-6.0188004996043931E-2</v>
      </c>
      <c r="E61" s="19">
        <f t="shared" si="3"/>
        <v>9.9252012492168085E-4</v>
      </c>
      <c r="F61" s="23">
        <v>-6.7608496795938611E-2</v>
      </c>
      <c r="G61" s="23">
        <v>7.9585579387999594E-3</v>
      </c>
      <c r="H61" s="4"/>
      <c r="I61" s="4"/>
      <c r="J61" s="4"/>
      <c r="K61" s="4"/>
      <c r="L61" s="3"/>
      <c r="M61" s="5"/>
      <c r="N61" s="4"/>
    </row>
    <row r="62" spans="2:14" x14ac:dyDescent="0.25">
      <c r="B62" s="50" t="s">
        <v>51</v>
      </c>
      <c r="C62" s="24">
        <v>0.59225841425148495</v>
      </c>
      <c r="D62" s="19">
        <f t="shared" si="2"/>
        <v>2.4411228171213439E-2</v>
      </c>
      <c r="E62" s="19">
        <f t="shared" si="3"/>
        <v>5.627406888144959E-2</v>
      </c>
      <c r="F62" s="23">
        <v>3.4726681712769603E-2</v>
      </c>
      <c r="G62" s="23">
        <v>-9.9692544165203012E-3</v>
      </c>
      <c r="H62" s="4"/>
      <c r="I62" s="4"/>
      <c r="J62" s="4"/>
      <c r="K62" s="4"/>
      <c r="L62" s="3"/>
      <c r="M62" s="5"/>
      <c r="N62" s="4"/>
    </row>
    <row r="63" spans="2:14" x14ac:dyDescent="0.25">
      <c r="B63" s="50" t="s">
        <v>50</v>
      </c>
      <c r="C63" s="24">
        <v>0.36141154589218277</v>
      </c>
      <c r="D63" s="19">
        <f t="shared" si="2"/>
        <v>3.8754337199595534E-2</v>
      </c>
      <c r="E63" s="19">
        <f t="shared" si="3"/>
        <v>4.8836078038228349E-2</v>
      </c>
      <c r="F63" s="23">
        <v>3.197107018668599E-2</v>
      </c>
      <c r="G63" s="23">
        <v>6.5731174146985705E-3</v>
      </c>
      <c r="H63" s="4"/>
      <c r="I63" s="4"/>
      <c r="J63" s="4"/>
      <c r="K63" s="4"/>
      <c r="L63" s="3"/>
      <c r="M63" s="5"/>
      <c r="N63" s="4"/>
    </row>
    <row r="64" spans="2:14" x14ac:dyDescent="0.25">
      <c r="B64" s="50" t="s">
        <v>49</v>
      </c>
      <c r="C64" s="24">
        <v>0.3248284431703784</v>
      </c>
      <c r="D64" s="19">
        <f t="shared" si="2"/>
        <v>0.1056566412735398</v>
      </c>
      <c r="E64" s="19">
        <f t="shared" si="3"/>
        <v>5.8013625785558874E-2</v>
      </c>
      <c r="F64" s="23">
        <v>9.4272702923628104E-2</v>
      </c>
      <c r="G64" s="23">
        <v>1.0403200518021016E-2</v>
      </c>
      <c r="H64" s="4"/>
      <c r="I64" s="4"/>
      <c r="J64" s="4"/>
      <c r="K64" s="4"/>
      <c r="L64" s="3"/>
      <c r="M64" s="5"/>
      <c r="N64" s="4"/>
    </row>
    <row r="65" spans="2:14" x14ac:dyDescent="0.25">
      <c r="B65" s="50" t="s">
        <v>48</v>
      </c>
      <c r="C65" s="24">
        <v>0.33894247264512867</v>
      </c>
      <c r="D65" s="19">
        <f t="shared" si="2"/>
        <v>2.0972556415497223E-3</v>
      </c>
      <c r="E65" s="19">
        <f t="shared" si="3"/>
        <v>-1.1237316701489123E-2</v>
      </c>
      <c r="F65" s="23">
        <v>1.3045223232922343E-2</v>
      </c>
      <c r="G65" s="23">
        <v>-1.0806988020174213E-2</v>
      </c>
      <c r="H65" s="4"/>
      <c r="I65" s="4"/>
      <c r="J65" s="4"/>
      <c r="K65" s="4"/>
      <c r="L65" s="3"/>
      <c r="M65" s="5"/>
      <c r="N65" s="4"/>
    </row>
    <row r="66" spans="2:14" x14ac:dyDescent="0.25">
      <c r="B66" s="50" t="s">
        <v>47</v>
      </c>
      <c r="C66" s="24">
        <v>0.4902659638212627</v>
      </c>
      <c r="D66" s="19">
        <f t="shared" si="2"/>
        <v>6.6286980441587096E-2</v>
      </c>
      <c r="E66" s="19">
        <f t="shared" si="3"/>
        <v>-7.3477395333449991E-3</v>
      </c>
      <c r="F66" s="23">
        <v>4.5963645970357181E-2</v>
      </c>
      <c r="G66" s="23">
        <v>1.9430249368155961E-2</v>
      </c>
      <c r="H66" s="4"/>
      <c r="I66" s="4"/>
      <c r="J66" s="4"/>
      <c r="K66" s="4"/>
      <c r="L66" s="3"/>
      <c r="M66" s="5"/>
      <c r="N66" s="4"/>
    </row>
    <row r="67" spans="2:14" x14ac:dyDescent="0.25">
      <c r="B67" s="50" t="s">
        <v>46</v>
      </c>
      <c r="C67" s="24">
        <v>0.33985740081248667</v>
      </c>
      <c r="D67" s="19">
        <f t="shared" si="2"/>
        <v>-0.10209618618760419</v>
      </c>
      <c r="E67" s="19">
        <f t="shared" si="3"/>
        <v>-4.9138515680496098E-2</v>
      </c>
      <c r="F67" s="23">
        <v>-4.7696226868897962E-2</v>
      </c>
      <c r="G67" s="23">
        <v>-5.7124586559017532E-2</v>
      </c>
      <c r="H67" s="4"/>
      <c r="I67" s="4"/>
      <c r="J67" s="4"/>
      <c r="K67" s="4"/>
      <c r="L67" s="3"/>
      <c r="M67" s="5"/>
      <c r="N67" s="4"/>
    </row>
    <row r="68" spans="2:14" x14ac:dyDescent="0.25">
      <c r="B68" s="50" t="s">
        <v>45</v>
      </c>
      <c r="C68" s="24">
        <v>0.51631141997675201</v>
      </c>
      <c r="D68" s="19">
        <f t="shared" si="2"/>
        <v>1.3765987145982095E-2</v>
      </c>
      <c r="E68" s="19">
        <f t="shared" si="3"/>
        <v>-3.1079255870897771E-2</v>
      </c>
      <c r="F68" s="23">
        <v>0.12172836371786855</v>
      </c>
      <c r="G68" s="23">
        <v>-9.6246453298243217E-2</v>
      </c>
      <c r="H68" s="4"/>
      <c r="I68" s="4"/>
      <c r="J68" s="4"/>
      <c r="K68" s="4"/>
      <c r="L68" s="3"/>
      <c r="M68" s="5"/>
      <c r="N68" s="4"/>
    </row>
    <row r="69" spans="2:14" x14ac:dyDescent="0.25">
      <c r="B69" s="50" t="s">
        <v>44</v>
      </c>
      <c r="C69" s="24">
        <v>0.64727295949626096</v>
      </c>
      <c r="D69" s="19">
        <f t="shared" si="2"/>
        <v>-5.90853479998662E-2</v>
      </c>
      <c r="E69" s="19">
        <f t="shared" si="3"/>
        <v>-2.6630898084633665E-2</v>
      </c>
      <c r="F69" s="23">
        <v>-2.0346757603775578E-2</v>
      </c>
      <c r="G69" s="23">
        <v>-3.9543165601470087E-2</v>
      </c>
      <c r="H69" s="4"/>
      <c r="I69" s="4"/>
      <c r="J69" s="4"/>
      <c r="K69" s="4"/>
      <c r="L69" s="3"/>
      <c r="M69" s="5"/>
      <c r="N69" s="4"/>
    </row>
    <row r="70" spans="2:14" x14ac:dyDescent="0.25">
      <c r="B70" s="50" t="s">
        <v>43</v>
      </c>
      <c r="C70" s="24">
        <v>0.52366337586807765</v>
      </c>
      <c r="D70" s="19">
        <f t="shared" si="2"/>
        <v>-4.7918406758809207E-2</v>
      </c>
      <c r="E70" s="19">
        <f t="shared" si="3"/>
        <v>4.4697422727819992E-2</v>
      </c>
      <c r="F70" s="23">
        <v>5.0555422435479835E-2</v>
      </c>
      <c r="G70" s="23">
        <v>-9.373501586998545E-2</v>
      </c>
      <c r="H70" s="4"/>
      <c r="I70" s="4"/>
      <c r="J70" s="4"/>
      <c r="K70" s="4"/>
      <c r="L70" s="3"/>
      <c r="M70" s="5"/>
      <c r="N70" s="4"/>
    </row>
    <row r="71" spans="2:14" x14ac:dyDescent="0.25">
      <c r="B71" s="50" t="s">
        <v>7</v>
      </c>
      <c r="C71" s="24">
        <v>0.43961995401375537</v>
      </c>
      <c r="D71" s="19">
        <f t="shared" si="2"/>
        <v>2.7111060504774409E-2</v>
      </c>
      <c r="E71" s="19">
        <f t="shared" si="3"/>
        <v>6.2572291141607631E-2</v>
      </c>
      <c r="F71" s="23">
        <v>3.7298294712009739E-2</v>
      </c>
      <c r="G71" s="23">
        <v>-9.8209302561935719E-3</v>
      </c>
      <c r="H71" s="4"/>
      <c r="I71" s="4"/>
      <c r="J71" s="4"/>
      <c r="K71" s="4"/>
      <c r="L71" s="3"/>
      <c r="M71" s="5"/>
      <c r="N71" s="4"/>
    </row>
    <row r="72" spans="2:14" x14ac:dyDescent="0.25">
      <c r="B72" s="50" t="s">
        <v>42</v>
      </c>
      <c r="C72" s="24">
        <v>0.43352162187624638</v>
      </c>
      <c r="D72" s="19">
        <f t="shared" si="2"/>
        <v>0.15489961443749478</v>
      </c>
      <c r="E72" s="19">
        <f t="shared" si="3"/>
        <v>8.9269437716903058E-2</v>
      </c>
      <c r="F72" s="23">
        <v>0.19393297109520868</v>
      </c>
      <c r="G72" s="23">
        <v>-3.2693088810427984E-2</v>
      </c>
      <c r="H72" s="4"/>
      <c r="I72" s="4"/>
      <c r="J72" s="4"/>
      <c r="K72" s="4"/>
      <c r="L72" s="3"/>
      <c r="M72" s="5"/>
      <c r="N72" s="4"/>
    </row>
    <row r="73" spans="2:14" x14ac:dyDescent="0.25">
      <c r="B73" s="50" t="s">
        <v>41</v>
      </c>
      <c r="C73" s="24">
        <v>0.83442158461668214</v>
      </c>
      <c r="D73" s="19">
        <f t="shared" si="2"/>
        <v>5.7061984825537149E-3</v>
      </c>
      <c r="E73" s="19">
        <f t="shared" si="3"/>
        <v>3.5090323707509231E-2</v>
      </c>
      <c r="F73" s="23">
        <v>2.44682719466498E-2</v>
      </c>
      <c r="G73" s="23">
        <v>-1.8313962450438037E-2</v>
      </c>
      <c r="H73" s="4"/>
      <c r="I73" s="4"/>
      <c r="J73" s="4"/>
      <c r="K73" s="4"/>
      <c r="L73" s="3"/>
      <c r="M73" s="5"/>
      <c r="N73" s="4"/>
    </row>
    <row r="74" spans="2:14" x14ac:dyDescent="0.25">
      <c r="B74" s="50" t="s">
        <v>40</v>
      </c>
      <c r="C74" s="24">
        <v>0.57814518033816276</v>
      </c>
      <c r="D74" s="19">
        <f t="shared" si="2"/>
        <v>0.10720250023066069</v>
      </c>
      <c r="E74" s="19">
        <f t="shared" si="3"/>
        <v>-1.9931565405743295E-2</v>
      </c>
      <c r="F74" s="23">
        <v>0.1098073731510969</v>
      </c>
      <c r="G74" s="23">
        <v>-2.3471396779786158E-3</v>
      </c>
      <c r="H74" s="4"/>
      <c r="I74" s="4"/>
      <c r="J74" s="4"/>
      <c r="K74" s="4"/>
      <c r="L74" s="3"/>
      <c r="M74" s="5"/>
      <c r="N74" s="4"/>
    </row>
    <row r="75" spans="2:14" x14ac:dyDescent="0.25">
      <c r="B75" s="50" t="s">
        <v>39</v>
      </c>
      <c r="C75" s="24">
        <v>0.34792783331862798</v>
      </c>
      <c r="D75" s="19">
        <f t="shared" si="2"/>
        <v>-7.6377275906867048E-3</v>
      </c>
      <c r="E75" s="19">
        <f t="shared" si="3"/>
        <v>2.5563160159765858E-2</v>
      </c>
      <c r="F75" s="23">
        <v>9.3518845658759231E-2</v>
      </c>
      <c r="G75" s="23">
        <v>-9.2505560055992531E-2</v>
      </c>
      <c r="H75" s="4"/>
      <c r="I75" s="4"/>
      <c r="J75" s="4"/>
      <c r="K75" s="4"/>
      <c r="L75" s="3"/>
      <c r="M75" s="5"/>
      <c r="N75" s="4"/>
    </row>
    <row r="76" spans="2:14" x14ac:dyDescent="0.25">
      <c r="B76" s="50" t="s">
        <v>38</v>
      </c>
      <c r="C76" s="24">
        <v>0.29378780992644149</v>
      </c>
      <c r="D76" s="19">
        <f t="shared" si="2"/>
        <v>-0.15935946885720387</v>
      </c>
      <c r="E76" s="19">
        <f t="shared" si="3"/>
        <v>3.1571476102201422E-2</v>
      </c>
      <c r="F76" s="23">
        <v>-3.6575029814585158E-2</v>
      </c>
      <c r="G76" s="23">
        <v>-0.12744577195148721</v>
      </c>
      <c r="H76" s="4"/>
      <c r="I76" s="4"/>
      <c r="J76" s="4"/>
      <c r="K76" s="4"/>
      <c r="L76" s="3"/>
      <c r="M76" s="5"/>
      <c r="N76" s="4"/>
    </row>
    <row r="77" spans="2:14" x14ac:dyDescent="0.25">
      <c r="B77" s="50" t="s">
        <v>37</v>
      </c>
      <c r="C77" s="24">
        <v>0.33823311134420314</v>
      </c>
      <c r="D77" s="19">
        <f t="shared" si="2"/>
        <v>0.24368667692718815</v>
      </c>
      <c r="E77" s="19">
        <f t="shared" si="3"/>
        <v>9.9100113011946503E-2</v>
      </c>
      <c r="F77" s="23">
        <v>0.23940790969469949</v>
      </c>
      <c r="G77" s="23">
        <v>3.4522671664591886E-3</v>
      </c>
      <c r="H77" s="4"/>
      <c r="I77" s="4"/>
      <c r="J77" s="4"/>
      <c r="K77" s="4"/>
      <c r="L77" s="3"/>
      <c r="M77" s="5"/>
      <c r="N77" s="4"/>
    </row>
    <row r="78" spans="2:14" x14ac:dyDescent="0.25">
      <c r="B78" s="50" t="s">
        <v>36</v>
      </c>
      <c r="C78" s="24">
        <v>0.45978800530625086</v>
      </c>
      <c r="D78" s="19">
        <f t="shared" ref="D78:D96" si="4">C78/C90-1</f>
        <v>1.0387220236619976E-2</v>
      </c>
      <c r="E78" s="19">
        <f t="shared" ref="E78:E94" si="5">AVERAGE(D78:D80)</f>
        <v>8.1178708478780504E-2</v>
      </c>
      <c r="F78" s="23">
        <v>0.21408238133708646</v>
      </c>
      <c r="G78" s="23">
        <v>-0.16777705057883618</v>
      </c>
      <c r="H78" s="4"/>
      <c r="I78" s="4"/>
      <c r="J78" s="4"/>
      <c r="K78" s="4"/>
      <c r="L78" s="3"/>
      <c r="M78" s="5"/>
      <c r="N78" s="4"/>
    </row>
    <row r="79" spans="2:14" x14ac:dyDescent="0.25">
      <c r="B79" s="50" t="s">
        <v>35</v>
      </c>
      <c r="C79" s="24">
        <v>0.37850089907680806</v>
      </c>
      <c r="D79" s="19">
        <f t="shared" si="4"/>
        <v>4.3226441872031396E-2</v>
      </c>
      <c r="E79" s="19">
        <f t="shared" si="5"/>
        <v>0.13150689121942985</v>
      </c>
      <c r="F79" s="23">
        <v>9.2164926129509439E-2</v>
      </c>
      <c r="G79" s="23">
        <v>-4.4808694260956905E-2</v>
      </c>
      <c r="H79" s="4"/>
      <c r="I79" s="4"/>
      <c r="J79" s="4"/>
      <c r="K79" s="4"/>
      <c r="L79" s="3"/>
      <c r="M79" s="5"/>
      <c r="N79" s="4"/>
    </row>
    <row r="80" spans="2:14" x14ac:dyDescent="0.25">
      <c r="B80" s="50" t="s">
        <v>34</v>
      </c>
      <c r="C80" s="24">
        <v>0.50930039725470022</v>
      </c>
      <c r="D80" s="19">
        <f t="shared" si="4"/>
        <v>0.18992246332769014</v>
      </c>
      <c r="E80" s="19">
        <f t="shared" si="5"/>
        <v>0.16077350009630331</v>
      </c>
      <c r="F80" s="23">
        <v>0.27355503073524012</v>
      </c>
      <c r="G80" s="23">
        <v>-6.5668593338497283E-2</v>
      </c>
      <c r="H80" s="4"/>
      <c r="I80" s="4"/>
      <c r="J80" s="4"/>
      <c r="K80" s="4"/>
      <c r="L80" s="3"/>
      <c r="M80" s="5"/>
      <c r="N80" s="4"/>
    </row>
    <row r="81" spans="2:14" x14ac:dyDescent="0.25">
      <c r="B81" s="50" t="s">
        <v>33</v>
      </c>
      <c r="C81" s="24">
        <v>0.68791888628828468</v>
      </c>
      <c r="D81" s="19">
        <f t="shared" si="4"/>
        <v>0.16137176845856804</v>
      </c>
      <c r="E81" s="19">
        <f t="shared" si="5"/>
        <v>0.10216176499329695</v>
      </c>
      <c r="F81" s="23">
        <v>0.23332804464587986</v>
      </c>
      <c r="G81" s="23">
        <v>-5.8343176821193721E-2</v>
      </c>
      <c r="H81" s="4"/>
      <c r="I81" s="4"/>
      <c r="J81" s="4"/>
      <c r="K81" s="4"/>
      <c r="L81" s="3"/>
      <c r="M81" s="5"/>
      <c r="N81" s="4"/>
    </row>
    <row r="82" spans="2:14" x14ac:dyDescent="0.25">
      <c r="B82" s="50" t="s">
        <v>32</v>
      </c>
      <c r="C82" s="24">
        <v>0.55001943067228065</v>
      </c>
      <c r="D82" s="19">
        <f t="shared" si="4"/>
        <v>0.13102626850265175</v>
      </c>
      <c r="E82" s="19">
        <f t="shared" si="5"/>
        <v>6.1973378285198923E-2</v>
      </c>
      <c r="F82" s="23">
        <v>0.10507851617216657</v>
      </c>
      <c r="G82" s="23">
        <v>2.3480460393316083E-2</v>
      </c>
      <c r="H82" s="4"/>
      <c r="I82" s="4"/>
      <c r="J82" s="4"/>
      <c r="K82" s="4"/>
      <c r="L82" s="3"/>
      <c r="M82" s="5"/>
      <c r="N82" s="4"/>
    </row>
    <row r="83" spans="2:14" x14ac:dyDescent="0.25">
      <c r="B83" s="50" t="s">
        <v>6</v>
      </c>
      <c r="C83" s="24">
        <v>0.42801598670128604</v>
      </c>
      <c r="D83" s="19">
        <f t="shared" si="4"/>
        <v>1.4087258018671056E-2</v>
      </c>
      <c r="E83" s="19">
        <f t="shared" si="5"/>
        <v>6.3331433218140498E-2</v>
      </c>
      <c r="F83" s="23">
        <v>4.1413251695256781E-2</v>
      </c>
      <c r="G83" s="23">
        <v>-2.6239337392820361E-2</v>
      </c>
      <c r="H83" s="4"/>
      <c r="I83" s="4"/>
      <c r="J83" s="4"/>
      <c r="K83" s="4"/>
      <c r="L83" s="3"/>
      <c r="M83" s="5"/>
      <c r="N83" s="4"/>
    </row>
    <row r="84" spans="2:14" x14ac:dyDescent="0.25">
      <c r="B84" s="50" t="s">
        <v>3</v>
      </c>
      <c r="C84" s="24">
        <v>0.37537602096039951</v>
      </c>
      <c r="D84" s="19">
        <f t="shared" si="4"/>
        <v>4.0806608334273964E-2</v>
      </c>
      <c r="E84" s="19">
        <f t="shared" si="5"/>
        <v>0.10374868856212038</v>
      </c>
      <c r="F84" s="23">
        <v>4.7544751156536336E-2</v>
      </c>
      <c r="G84" s="23">
        <v>-6.4323197790100428E-3</v>
      </c>
      <c r="H84" s="4"/>
      <c r="I84" s="4"/>
      <c r="J84" s="4"/>
      <c r="K84" s="4"/>
      <c r="L84" s="3"/>
      <c r="M84" s="5"/>
      <c r="N84" s="4"/>
    </row>
    <row r="85" spans="2:14" x14ac:dyDescent="0.25">
      <c r="B85" s="50" t="s">
        <v>31</v>
      </c>
      <c r="C85" s="24">
        <v>0.82968722463447864</v>
      </c>
      <c r="D85" s="19">
        <f t="shared" si="4"/>
        <v>0.13510043330147647</v>
      </c>
      <c r="E85" s="19">
        <f t="shared" si="5"/>
        <v>9.3231420728353262E-2</v>
      </c>
      <c r="F85" s="23">
        <v>0.15315462393884971</v>
      </c>
      <c r="G85" s="23">
        <v>-1.5656348474504811E-2</v>
      </c>
      <c r="H85" s="4"/>
      <c r="I85" s="4"/>
      <c r="J85" s="4"/>
      <c r="K85" s="4"/>
      <c r="L85" s="3"/>
      <c r="M85" s="5"/>
      <c r="N85" s="4"/>
    </row>
    <row r="86" spans="2:14" x14ac:dyDescent="0.25">
      <c r="B86" s="50" t="s">
        <v>30</v>
      </c>
      <c r="C86" s="24">
        <v>0.52216751697879948</v>
      </c>
      <c r="D86" s="19">
        <f t="shared" si="4"/>
        <v>0.13533902405061071</v>
      </c>
      <c r="E86" s="19">
        <f t="shared" si="5"/>
        <v>3.6914953845220443E-2</v>
      </c>
      <c r="F86" s="23">
        <v>0.27278119571911175</v>
      </c>
      <c r="G86" s="23">
        <v>-0.1079857025942681</v>
      </c>
      <c r="H86" s="4"/>
      <c r="I86" s="4"/>
      <c r="J86" s="4"/>
      <c r="K86" s="4"/>
      <c r="L86" s="3"/>
      <c r="M86" s="5"/>
      <c r="N86" s="4"/>
    </row>
    <row r="87" spans="2:14" x14ac:dyDescent="0.25">
      <c r="B87" s="50" t="s">
        <v>29</v>
      </c>
      <c r="C87" s="24">
        <v>0.35060566387102676</v>
      </c>
      <c r="D87" s="19">
        <f t="shared" si="4"/>
        <v>9.2548048329725852E-3</v>
      </c>
      <c r="E87" s="19">
        <f t="shared" si="5"/>
        <v>-4.1604351149420106E-2</v>
      </c>
      <c r="F87" s="23">
        <v>1.658941013138171E-2</v>
      </c>
      <c r="G87" s="23">
        <v>-7.2149141288627705E-3</v>
      </c>
      <c r="H87" s="4"/>
      <c r="I87" s="4"/>
      <c r="J87" s="4"/>
      <c r="K87" s="4"/>
      <c r="L87" s="3"/>
      <c r="M87" s="5"/>
      <c r="N87" s="4"/>
    </row>
    <row r="88" spans="2:14" x14ac:dyDescent="0.25">
      <c r="B88" s="50" t="s">
        <v>28</v>
      </c>
      <c r="C88" s="24">
        <v>0.34948090062592635</v>
      </c>
      <c r="D88" s="19">
        <f t="shared" si="4"/>
        <v>-3.3848967347921977E-2</v>
      </c>
      <c r="E88" s="19">
        <f t="shared" si="5"/>
        <v>3.8700998348383031E-2</v>
      </c>
      <c r="F88" s="23">
        <v>0.11776528158438415</v>
      </c>
      <c r="G88" s="23">
        <v>-0.1356405064911298</v>
      </c>
      <c r="H88" s="4"/>
      <c r="I88" s="4"/>
      <c r="J88" s="4"/>
      <c r="K88" s="4"/>
      <c r="L88" s="3"/>
      <c r="M88" s="5"/>
      <c r="N88" s="4"/>
    </row>
    <row r="89" spans="2:14" x14ac:dyDescent="0.25">
      <c r="B89" s="50" t="s">
        <v>27</v>
      </c>
      <c r="C89" s="24">
        <v>0.27196006648546339</v>
      </c>
      <c r="D89" s="19">
        <f t="shared" si="4"/>
        <v>-0.10021889093331093</v>
      </c>
      <c r="E89" s="19">
        <f t="shared" si="5"/>
        <v>5.1360405655821041E-2</v>
      </c>
      <c r="F89" s="23">
        <v>-7.8960721586223137E-3</v>
      </c>
      <c r="G89" s="23">
        <v>-9.3057608365249456E-2</v>
      </c>
      <c r="H89" s="4"/>
      <c r="I89" s="4"/>
      <c r="J89" s="4"/>
      <c r="K89" s="4"/>
      <c r="L89" s="3"/>
      <c r="M89" s="5"/>
      <c r="N89" s="4"/>
    </row>
    <row r="90" spans="2:14" x14ac:dyDescent="0.25">
      <c r="B90" s="50" t="s">
        <v>26</v>
      </c>
      <c r="C90" s="24">
        <v>0.45506118456107775</v>
      </c>
      <c r="D90" s="19">
        <f t="shared" si="4"/>
        <v>0.250170853326382</v>
      </c>
      <c r="E90" s="19">
        <f t="shared" si="5"/>
        <v>0.10681761849959252</v>
      </c>
      <c r="F90" s="23">
        <v>0.23715156461446663</v>
      </c>
      <c r="G90" s="23">
        <v>1.0523600409439338E-2</v>
      </c>
      <c r="H90" s="4"/>
      <c r="I90" s="4"/>
      <c r="J90" s="4"/>
      <c r="K90" s="4"/>
      <c r="L90" s="3"/>
      <c r="M90" s="5"/>
      <c r="N90" s="4"/>
    </row>
    <row r="91" spans="2:14" x14ac:dyDescent="0.25">
      <c r="B91" s="50" t="s">
        <v>25</v>
      </c>
      <c r="C91" s="24">
        <v>0.36281758579431916</v>
      </c>
      <c r="D91" s="19">
        <f t="shared" si="4"/>
        <v>4.1292545743920606E-3</v>
      </c>
      <c r="E91" s="19">
        <f t="shared" si="5"/>
        <v>-3.5287360648419788E-3</v>
      </c>
      <c r="F91" s="23">
        <v>7.2766185247599369E-2</v>
      </c>
      <c r="G91" s="23">
        <v>-6.3981258560425025E-2</v>
      </c>
      <c r="H91" s="4"/>
      <c r="I91" s="4"/>
      <c r="J91" s="4"/>
      <c r="K91" s="4"/>
      <c r="L91" s="3"/>
      <c r="M91" s="5"/>
      <c r="N91" s="4"/>
    </row>
    <row r="92" spans="2:14" x14ac:dyDescent="0.25">
      <c r="B92" s="50" t="s">
        <v>24</v>
      </c>
      <c r="C92" s="24">
        <v>0.42801141498783951</v>
      </c>
      <c r="D92" s="19">
        <f t="shared" si="4"/>
        <v>6.6152747598003492E-2</v>
      </c>
      <c r="E92" s="19">
        <f t="shared" si="5"/>
        <v>9.4241849218023657E-2</v>
      </c>
      <c r="F92" s="23">
        <v>6.4234091122199244E-2</v>
      </c>
      <c r="G92" s="23">
        <v>1.8028519212167637E-3</v>
      </c>
      <c r="H92" s="4"/>
      <c r="I92" s="4"/>
      <c r="J92" s="4"/>
      <c r="K92" s="4"/>
      <c r="L92" s="3"/>
      <c r="M92" s="5"/>
      <c r="N92" s="4"/>
    </row>
    <row r="93" spans="2:14" x14ac:dyDescent="0.25">
      <c r="B93" s="50" t="s">
        <v>23</v>
      </c>
      <c r="C93" s="24">
        <v>0.59233305386898272</v>
      </c>
      <c r="D93" s="19">
        <f t="shared" si="4"/>
        <v>-8.0868210366921489E-2</v>
      </c>
      <c r="E93" s="19">
        <f t="shared" si="5"/>
        <v>8.0233423932203674E-2</v>
      </c>
      <c r="F93" s="23">
        <v>-6.0601644985910141E-2</v>
      </c>
      <c r="G93" s="23">
        <v>-2.1573984319684492E-2</v>
      </c>
      <c r="H93" s="4"/>
      <c r="I93" s="4"/>
      <c r="J93" s="4"/>
      <c r="K93" s="4"/>
      <c r="L93" s="3"/>
      <c r="M93" s="5"/>
      <c r="N93" s="4"/>
    </row>
    <row r="94" spans="2:14" x14ac:dyDescent="0.25">
      <c r="B94" s="50" t="s">
        <v>22</v>
      </c>
      <c r="C94" s="24">
        <v>0.48630119917589792</v>
      </c>
      <c r="D94" s="19">
        <f t="shared" si="4"/>
        <v>0.29744101042298898</v>
      </c>
      <c r="E94" s="19">
        <f t="shared" si="5"/>
        <v>0.13291526363484296</v>
      </c>
      <c r="F94" s="23">
        <v>0.25092549021115107</v>
      </c>
      <c r="G94" s="23">
        <v>3.7184884771983118E-2</v>
      </c>
      <c r="H94" s="4"/>
      <c r="I94" s="4"/>
      <c r="J94" s="4"/>
      <c r="K94" s="4"/>
      <c r="L94" s="3"/>
      <c r="M94" s="5"/>
      <c r="N94" s="4"/>
    </row>
    <row r="95" spans="2:14" x14ac:dyDescent="0.25">
      <c r="B95" s="50" t="s">
        <v>5</v>
      </c>
      <c r="C95" s="24">
        <v>0.4220701752406848</v>
      </c>
      <c r="D95" s="19">
        <f t="shared" si="4"/>
        <v>2.4127471740543527E-2</v>
      </c>
      <c r="E95" s="23"/>
      <c r="F95" s="23">
        <v>8.3058972796816732E-3</v>
      </c>
      <c r="G95" s="23">
        <v>1.569124459506499E-2</v>
      </c>
      <c r="H95" s="4"/>
      <c r="I95" s="4"/>
      <c r="J95" s="4"/>
      <c r="K95" s="4"/>
      <c r="L95" s="3"/>
      <c r="M95" s="5"/>
      <c r="N95" s="4"/>
    </row>
    <row r="96" spans="2:14" x14ac:dyDescent="0.25">
      <c r="B96" s="50" t="s">
        <v>2</v>
      </c>
      <c r="C96" s="24">
        <v>0.3606587601909621</v>
      </c>
      <c r="D96" s="19">
        <f t="shared" si="4"/>
        <v>7.7177308740996375E-2</v>
      </c>
      <c r="E96" s="23"/>
      <c r="F96" s="23">
        <v>0.10126714498080269</v>
      </c>
      <c r="G96" s="23">
        <v>-2.1874652621390989E-2</v>
      </c>
      <c r="H96" s="4"/>
      <c r="I96" s="4"/>
      <c r="J96" s="4"/>
      <c r="K96" s="4"/>
      <c r="L96" s="3"/>
      <c r="M96" s="5"/>
      <c r="N96" s="4"/>
    </row>
    <row r="97" spans="2:14" x14ac:dyDescent="0.25">
      <c r="B97" s="50" t="s">
        <v>21</v>
      </c>
      <c r="C97" s="24">
        <v>0.73093728122480439</v>
      </c>
      <c r="D97" s="23"/>
      <c r="E97" s="23"/>
      <c r="F97" s="23"/>
      <c r="G97" s="23"/>
      <c r="H97" s="4"/>
      <c r="I97" s="4"/>
      <c r="J97" s="4"/>
      <c r="K97" s="4"/>
      <c r="L97" s="3"/>
      <c r="M97" s="5"/>
      <c r="N97" s="4"/>
    </row>
    <row r="98" spans="2:14" x14ac:dyDescent="0.25">
      <c r="B98" s="50" t="s">
        <v>20</v>
      </c>
      <c r="C98" s="24">
        <v>0.459922107773442</v>
      </c>
      <c r="D98" s="23"/>
      <c r="E98" s="23"/>
      <c r="F98" s="23"/>
      <c r="G98" s="23"/>
      <c r="H98" s="4"/>
      <c r="I98" s="4"/>
      <c r="J98" s="4"/>
      <c r="K98" s="4"/>
      <c r="L98" s="3"/>
      <c r="M98" s="5"/>
      <c r="N98" s="4"/>
    </row>
    <row r="99" spans="2:14" x14ac:dyDescent="0.25">
      <c r="B99" s="50" t="s">
        <v>19</v>
      </c>
      <c r="C99" s="24">
        <v>0.34739063137683107</v>
      </c>
      <c r="D99" s="23"/>
      <c r="E99" s="23"/>
      <c r="F99" s="23"/>
      <c r="G99" s="23"/>
      <c r="H99" s="4"/>
      <c r="I99" s="4"/>
      <c r="J99" s="4"/>
      <c r="K99" s="4"/>
      <c r="L99" s="3"/>
      <c r="M99" s="5"/>
      <c r="N99" s="4"/>
    </row>
    <row r="100" spans="2:14" x14ac:dyDescent="0.25">
      <c r="B100" s="50" t="s">
        <v>18</v>
      </c>
      <c r="C100" s="24">
        <v>0.36172491547890151</v>
      </c>
      <c r="D100" s="23"/>
      <c r="E100" s="23"/>
      <c r="F100" s="23"/>
      <c r="G100" s="23"/>
      <c r="H100" s="4"/>
      <c r="I100" s="4"/>
      <c r="J100" s="4"/>
      <c r="K100" s="4"/>
      <c r="L100" s="3"/>
      <c r="M100" s="5"/>
      <c r="N100" s="4"/>
    </row>
    <row r="101" spans="2:14" x14ac:dyDescent="0.25">
      <c r="B101" s="50" t="s">
        <v>17</v>
      </c>
      <c r="C101" s="24">
        <v>0.30225136285374771</v>
      </c>
      <c r="D101" s="23"/>
      <c r="E101" s="23"/>
      <c r="F101" s="23"/>
      <c r="G101" s="23"/>
      <c r="H101" s="4"/>
      <c r="I101" s="4"/>
      <c r="J101" s="4"/>
      <c r="K101" s="4"/>
      <c r="L101" s="3"/>
      <c r="M101" s="5"/>
      <c r="N101" s="4"/>
    </row>
    <row r="102" spans="2:14" x14ac:dyDescent="0.25">
      <c r="B102" s="50" t="s">
        <v>16</v>
      </c>
      <c r="C102" s="24">
        <v>0.36399919527021235</v>
      </c>
      <c r="D102" s="23"/>
      <c r="E102" s="23"/>
      <c r="F102" s="23"/>
      <c r="G102" s="23"/>
      <c r="H102" s="4"/>
      <c r="I102" s="4"/>
      <c r="J102" s="4"/>
      <c r="K102" s="4"/>
      <c r="L102" s="3"/>
      <c r="M102" s="5"/>
      <c r="N102" s="4"/>
    </row>
    <row r="103" spans="2:14" x14ac:dyDescent="0.25">
      <c r="B103" s="50" t="s">
        <v>15</v>
      </c>
      <c r="C103" s="24">
        <v>0.36132558048824326</v>
      </c>
      <c r="D103" s="23"/>
      <c r="E103" s="23"/>
      <c r="F103" s="23"/>
      <c r="G103" s="23"/>
      <c r="H103" s="4"/>
      <c r="I103" s="4"/>
      <c r="J103" s="4"/>
      <c r="K103" s="4"/>
      <c r="L103" s="3"/>
      <c r="M103" s="5"/>
      <c r="N103" s="4"/>
    </row>
    <row r="104" spans="2:14" x14ac:dyDescent="0.25">
      <c r="B104" s="50" t="s">
        <v>14</v>
      </c>
      <c r="C104" s="24">
        <v>0.40145412179646017</v>
      </c>
      <c r="D104" s="23"/>
      <c r="E104" s="23"/>
      <c r="F104" s="23"/>
      <c r="G104" s="23"/>
      <c r="H104" s="4"/>
      <c r="I104" s="4"/>
      <c r="J104" s="4"/>
      <c r="K104" s="4"/>
      <c r="L104" s="3"/>
      <c r="M104" s="5"/>
      <c r="N104" s="4"/>
    </row>
    <row r="105" spans="2:14" x14ac:dyDescent="0.25">
      <c r="B105" s="50" t="s">
        <v>13</v>
      </c>
      <c r="C105" s="24">
        <v>0.64444844640336585</v>
      </c>
      <c r="D105" s="23"/>
      <c r="E105" s="23"/>
      <c r="F105" s="23"/>
      <c r="G105" s="23"/>
      <c r="H105" s="4"/>
      <c r="I105" s="4"/>
      <c r="J105" s="4"/>
      <c r="K105" s="4"/>
      <c r="L105" s="3"/>
      <c r="M105" s="5"/>
      <c r="N105" s="4"/>
    </row>
    <row r="106" spans="2:14" x14ac:dyDescent="0.25">
      <c r="B106" s="50" t="s">
        <v>12</v>
      </c>
      <c r="C106" s="24">
        <v>0.37481565271114331</v>
      </c>
      <c r="D106" s="23"/>
      <c r="E106" s="23"/>
      <c r="F106" s="23"/>
      <c r="G106" s="23"/>
      <c r="H106" s="4"/>
      <c r="I106" s="4"/>
      <c r="J106" s="4"/>
      <c r="K106" s="4"/>
      <c r="L106" s="3"/>
      <c r="M106" s="5"/>
      <c r="N106" s="4"/>
    </row>
    <row r="107" spans="2:14" x14ac:dyDescent="0.25">
      <c r="B107" s="50" t="s">
        <v>4</v>
      </c>
      <c r="C107" s="24">
        <v>0.41212660229039699</v>
      </c>
      <c r="D107" s="23"/>
      <c r="E107" s="23"/>
      <c r="F107" s="23"/>
      <c r="G107" s="23"/>
      <c r="H107" s="4"/>
      <c r="I107" s="4"/>
      <c r="J107" s="4"/>
      <c r="K107" s="4"/>
      <c r="L107" s="3"/>
      <c r="M107" s="5"/>
      <c r="N107" s="4"/>
    </row>
    <row r="108" spans="2:14" x14ac:dyDescent="0.25">
      <c r="B108" s="50" t="s">
        <v>1</v>
      </c>
      <c r="C108" s="24">
        <v>0.33481837879828685</v>
      </c>
      <c r="D108" s="23"/>
      <c r="E108" s="23"/>
      <c r="F108" s="23"/>
      <c r="G108" s="23"/>
      <c r="H108" s="4"/>
      <c r="I108" s="4"/>
      <c r="J108" s="4"/>
      <c r="K108" s="4"/>
      <c r="L108" s="3"/>
      <c r="M108" s="5"/>
      <c r="N108" s="4"/>
    </row>
    <row r="109" spans="2:14" x14ac:dyDescent="0.25">
      <c r="C109" s="7"/>
      <c r="D109" s="7"/>
      <c r="E109" s="7"/>
      <c r="F109" s="7"/>
      <c r="G109" s="7"/>
      <c r="N109" s="4"/>
    </row>
    <row r="110" spans="2:14" x14ac:dyDescent="0.25">
      <c r="N110" s="4"/>
    </row>
  </sheetData>
  <sortState ref="B8:G100">
    <sortCondition descending="1" ref="B8:B100"/>
  </sortState>
  <mergeCells count="1">
    <mergeCell ref="I18:P18"/>
  </mergeCells>
  <pageMargins left="0.7" right="0.7" top="0.75" bottom="0.75" header="0.3" footer="0.3"/>
  <pageSetup scale="4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0"/>
  <sheetViews>
    <sheetView showGridLines="0" zoomScale="70" zoomScaleNormal="70" workbookViewId="0">
      <selection activeCell="I19" sqref="I19"/>
    </sheetView>
  </sheetViews>
  <sheetFormatPr defaultRowHeight="15" x14ac:dyDescent="0.25"/>
  <cols>
    <col min="1" max="1" width="13.7109375" customWidth="1"/>
    <col min="2" max="2" width="16.42578125" customWidth="1"/>
    <col min="3" max="3" width="16" customWidth="1"/>
    <col min="4" max="4" width="16.28515625" customWidth="1"/>
    <col min="5" max="5" width="16.7109375" customWidth="1"/>
    <col min="6" max="6" width="16.28515625" customWidth="1"/>
    <col min="7" max="7" width="16" customWidth="1"/>
    <col min="8" max="8" width="13.7109375" customWidth="1"/>
    <col min="9" max="9" width="36.5703125" customWidth="1"/>
    <col min="10" max="10" width="32.5703125" bestFit="1" customWidth="1"/>
    <col min="11" max="11" width="32.140625" bestFit="1" customWidth="1"/>
    <col min="12" max="16" width="32.5703125" bestFit="1" customWidth="1"/>
  </cols>
  <sheetData>
    <row r="1" spans="1:16" s="46" customFormat="1" ht="106.5" customHeight="1" x14ac:dyDescent="0.45">
      <c r="A1" s="45"/>
    </row>
    <row r="2" spans="1:16" ht="9" customHeight="1" x14ac:dyDescent="0.25"/>
    <row r="3" spans="1:16" s="14" customFormat="1" ht="30" customHeight="1" x14ac:dyDescent="0.45">
      <c r="A3" s="13"/>
      <c r="B3" s="21" t="s">
        <v>106</v>
      </c>
    </row>
    <row r="4" spans="1:16" ht="219.95" customHeight="1" x14ac:dyDescent="0.25"/>
    <row r="5" spans="1:16" ht="30" customHeight="1" x14ac:dyDescent="0.25">
      <c r="A5" s="11"/>
      <c r="B5" s="25" t="s">
        <v>109</v>
      </c>
    </row>
    <row r="6" spans="1:16" ht="50.1" customHeight="1" x14ac:dyDescent="0.25">
      <c r="B6" s="52" t="s">
        <v>0</v>
      </c>
      <c r="C6" s="53" t="s">
        <v>97</v>
      </c>
      <c r="D6" s="53" t="s">
        <v>98</v>
      </c>
      <c r="E6" s="53" t="s">
        <v>99</v>
      </c>
      <c r="F6" s="53" t="s">
        <v>110</v>
      </c>
      <c r="G6" s="53" t="s">
        <v>94</v>
      </c>
      <c r="H6" s="2"/>
      <c r="I6" s="54" t="s">
        <v>130</v>
      </c>
      <c r="J6" s="54" t="s">
        <v>131</v>
      </c>
      <c r="K6" s="54" t="s">
        <v>132</v>
      </c>
      <c r="L6" s="54" t="s">
        <v>133</v>
      </c>
      <c r="M6" s="54" t="s">
        <v>134</v>
      </c>
      <c r="N6" s="54" t="s">
        <v>135</v>
      </c>
      <c r="O6" s="54" t="s">
        <v>136</v>
      </c>
      <c r="P6" s="54" t="s">
        <v>137</v>
      </c>
    </row>
    <row r="7" spans="1:16" x14ac:dyDescent="0.25">
      <c r="A7" s="3"/>
      <c r="B7" s="50" t="s">
        <v>115</v>
      </c>
      <c r="C7" s="24">
        <v>0.62727355158436804</v>
      </c>
      <c r="D7" s="19">
        <f t="shared" ref="D7:D12" si="0">C7/C19-1</f>
        <v>0.12979603472427126</v>
      </c>
      <c r="E7" s="19">
        <f t="shared" ref="E7:E12" si="1">AVERAGE(D7:D9)</f>
        <v>5.7755113699048732E-2</v>
      </c>
      <c r="F7" s="19">
        <v>-2.3851797900849125E-2</v>
      </c>
      <c r="G7" s="19">
        <v>0.15740215706458272</v>
      </c>
      <c r="H7" s="31"/>
      <c r="I7" s="32">
        <v>40134</v>
      </c>
      <c r="J7" s="32">
        <v>40543</v>
      </c>
      <c r="K7" s="32">
        <v>40908</v>
      </c>
      <c r="L7" s="32">
        <v>41274</v>
      </c>
      <c r="M7" s="32">
        <v>41639</v>
      </c>
      <c r="N7" s="32">
        <v>42004</v>
      </c>
      <c r="O7" s="32">
        <v>42369</v>
      </c>
      <c r="P7" s="32">
        <v>42703</v>
      </c>
    </row>
    <row r="8" spans="1:16" x14ac:dyDescent="0.25">
      <c r="A8" s="3"/>
      <c r="B8" s="50" t="s">
        <v>116</v>
      </c>
      <c r="C8" s="24">
        <v>0.63952875543534893</v>
      </c>
      <c r="D8" s="19">
        <f t="shared" si="0"/>
        <v>5.0473093102691324E-2</v>
      </c>
      <c r="E8" s="19">
        <f t="shared" si="1"/>
        <v>6.6724869650398769E-2</v>
      </c>
      <c r="F8" s="19">
        <v>5.6945052366839111E-3</v>
      </c>
      <c r="G8" s="19">
        <v>4.4525039793738452E-2</v>
      </c>
      <c r="H8" s="31"/>
      <c r="I8" s="32">
        <v>40178</v>
      </c>
      <c r="J8" s="32">
        <v>40542</v>
      </c>
      <c r="K8" s="32">
        <v>40544</v>
      </c>
      <c r="L8" s="32">
        <v>41018</v>
      </c>
      <c r="M8" s="32">
        <v>41638</v>
      </c>
      <c r="N8" s="32">
        <v>42003</v>
      </c>
      <c r="O8" s="32">
        <v>42368</v>
      </c>
      <c r="P8" s="32">
        <v>42735</v>
      </c>
    </row>
    <row r="9" spans="1:16" x14ac:dyDescent="0.25">
      <c r="A9" s="5"/>
      <c r="B9" s="50" t="s">
        <v>117</v>
      </c>
      <c r="C9" s="24">
        <v>0.55830458029031271</v>
      </c>
      <c r="D9" s="19">
        <f t="shared" si="0"/>
        <v>-7.0037867298163858E-3</v>
      </c>
      <c r="E9" s="19">
        <f t="shared" si="1"/>
        <v>7.2292162022516496E-2</v>
      </c>
      <c r="F9" s="19">
        <v>1.8639134861936579E-2</v>
      </c>
      <c r="G9" s="19">
        <v>-2.5173705499964116E-2</v>
      </c>
      <c r="H9" s="31"/>
      <c r="I9" s="32">
        <v>40177</v>
      </c>
      <c r="J9" s="32">
        <v>40192</v>
      </c>
      <c r="K9" s="32">
        <v>40907</v>
      </c>
      <c r="L9" s="32">
        <v>41198</v>
      </c>
      <c r="M9" s="32">
        <v>41275</v>
      </c>
      <c r="N9" s="32">
        <v>41694</v>
      </c>
      <c r="O9" s="32">
        <v>42121</v>
      </c>
      <c r="P9" s="32">
        <v>42734</v>
      </c>
    </row>
    <row r="10" spans="1:16" x14ac:dyDescent="0.25">
      <c r="B10" s="50" t="s">
        <v>118</v>
      </c>
      <c r="C10" s="24">
        <v>0.70663552661830675</v>
      </c>
      <c r="D10" s="19">
        <f t="shared" si="0"/>
        <v>0.15670530257832138</v>
      </c>
      <c r="E10" s="19">
        <f t="shared" si="1"/>
        <v>0.12041969124293117</v>
      </c>
      <c r="F10" s="19">
        <v>8.4283040572663115E-2</v>
      </c>
      <c r="G10" s="19">
        <v>6.6792764707828134E-2</v>
      </c>
      <c r="H10" s="31"/>
      <c r="I10" s="32">
        <v>40114</v>
      </c>
      <c r="J10" s="32">
        <v>40193</v>
      </c>
      <c r="K10" s="32">
        <v>40575</v>
      </c>
      <c r="L10" s="32">
        <v>40909</v>
      </c>
      <c r="M10" s="32">
        <v>41569</v>
      </c>
      <c r="N10" s="32">
        <v>41683</v>
      </c>
      <c r="O10" s="32">
        <v>42339</v>
      </c>
      <c r="P10" s="32">
        <v>42733</v>
      </c>
    </row>
    <row r="11" spans="1:16" x14ac:dyDescent="0.25">
      <c r="B11" s="50" t="s">
        <v>119</v>
      </c>
      <c r="C11" s="24">
        <v>0.5876296507282236</v>
      </c>
      <c r="D11" s="19">
        <f t="shared" si="0"/>
        <v>6.7174970219044505E-2</v>
      </c>
      <c r="E11" s="19">
        <f t="shared" si="1"/>
        <v>9.1702737753849517E-2</v>
      </c>
      <c r="F11" s="19">
        <v>-1.2543094711054192E-2</v>
      </c>
      <c r="G11" s="19">
        <v>8.0730677463612732E-2</v>
      </c>
      <c r="H11" s="31"/>
      <c r="I11" s="32">
        <v>39814</v>
      </c>
      <c r="J11" s="32">
        <v>40360</v>
      </c>
      <c r="K11" s="32">
        <v>40695</v>
      </c>
      <c r="L11" s="32">
        <v>41273</v>
      </c>
      <c r="M11" s="32">
        <v>41547</v>
      </c>
      <c r="N11" s="32">
        <v>41975</v>
      </c>
      <c r="O11" s="32">
        <v>42114</v>
      </c>
      <c r="P11" s="32">
        <v>42550</v>
      </c>
    </row>
    <row r="12" spans="1:16" x14ac:dyDescent="0.25">
      <c r="B12" s="50" t="s">
        <v>120</v>
      </c>
      <c r="C12" s="24">
        <v>0.61996720699054197</v>
      </c>
      <c r="D12" s="19">
        <f t="shared" si="0"/>
        <v>0.13737880093142762</v>
      </c>
      <c r="E12" s="19">
        <f t="shared" si="1"/>
        <v>0.10113478901611102</v>
      </c>
      <c r="F12" s="19">
        <v>0.13826788145498048</v>
      </c>
      <c r="G12" s="19">
        <v>-7.8108197379367361E-4</v>
      </c>
      <c r="H12" s="31"/>
      <c r="I12" s="32">
        <v>39995</v>
      </c>
      <c r="J12" s="32">
        <v>40330</v>
      </c>
      <c r="K12" s="32">
        <v>40616</v>
      </c>
      <c r="L12" s="32">
        <v>40945</v>
      </c>
      <c r="M12" s="32">
        <v>41514</v>
      </c>
      <c r="N12" s="32">
        <v>41640</v>
      </c>
      <c r="O12" s="32">
        <v>42125</v>
      </c>
      <c r="P12" s="32">
        <v>42551</v>
      </c>
    </row>
    <row r="13" spans="1:16" x14ac:dyDescent="0.25">
      <c r="B13" s="50" t="s">
        <v>114</v>
      </c>
      <c r="C13" s="24">
        <v>0.58142155128162376</v>
      </c>
      <c r="D13" s="19">
        <f>C13/C25-1</f>
        <v>7.0554442111076421E-2</v>
      </c>
      <c r="E13" s="19">
        <f>AVERAGE(D13:D15)</f>
        <v>7.24559950013038E-2</v>
      </c>
      <c r="F13" s="19">
        <v>3.2289100082464994E-2</v>
      </c>
      <c r="G13" s="19">
        <v>3.7068435601572247E-2</v>
      </c>
      <c r="I13" s="32">
        <v>39870</v>
      </c>
      <c r="J13" s="32">
        <v>40210</v>
      </c>
      <c r="K13" s="32">
        <v>40683</v>
      </c>
      <c r="L13" s="32">
        <v>41032</v>
      </c>
      <c r="M13" s="32">
        <v>41591</v>
      </c>
      <c r="N13" s="32">
        <v>42002</v>
      </c>
      <c r="O13" s="32">
        <v>42367</v>
      </c>
      <c r="P13" s="32">
        <v>42489</v>
      </c>
    </row>
    <row r="14" spans="1:16" x14ac:dyDescent="0.25">
      <c r="B14" s="50" t="s">
        <v>113</v>
      </c>
      <c r="C14" s="24">
        <v>0.45270710243038381</v>
      </c>
      <c r="D14" s="19">
        <f t="shared" ref="D14:D77" si="2">C14/C26-1</f>
        <v>9.5471124005829022E-2</v>
      </c>
      <c r="E14" s="19">
        <f t="shared" ref="E14:E77" si="3">AVERAGE(D14:D16)</f>
        <v>9.8603970029766883E-2</v>
      </c>
      <c r="F14" s="19">
        <v>0.10213008062551987</v>
      </c>
      <c r="G14" s="19">
        <v>-6.0418971741623695E-3</v>
      </c>
      <c r="I14" s="32">
        <v>39864</v>
      </c>
      <c r="J14" s="32">
        <v>40269</v>
      </c>
      <c r="K14" s="32">
        <v>40634</v>
      </c>
      <c r="L14" s="32">
        <v>41103</v>
      </c>
      <c r="M14" s="32">
        <v>41507</v>
      </c>
      <c r="N14" s="32">
        <v>41698</v>
      </c>
      <c r="O14" s="32">
        <v>42241</v>
      </c>
      <c r="P14" s="32">
        <v>42510</v>
      </c>
    </row>
    <row r="15" spans="1:16" x14ac:dyDescent="0.25">
      <c r="B15" s="50" t="s">
        <v>112</v>
      </c>
      <c r="C15" s="24">
        <v>0.48050458637076088</v>
      </c>
      <c r="D15" s="19">
        <f t="shared" si="2"/>
        <v>5.1342418887005969E-2</v>
      </c>
      <c r="E15" s="19">
        <f t="shared" si="3"/>
        <v>9.2895561141140462E-2</v>
      </c>
      <c r="F15" s="23">
        <v>1.9187096639447843E-2</v>
      </c>
      <c r="G15" s="23">
        <v>3.1549969925623422E-2</v>
      </c>
      <c r="I15" s="32">
        <v>39919</v>
      </c>
      <c r="J15" s="32">
        <v>40194</v>
      </c>
      <c r="K15" s="32">
        <v>40906</v>
      </c>
      <c r="L15" s="32">
        <v>41213</v>
      </c>
      <c r="M15" s="32">
        <v>41506</v>
      </c>
      <c r="N15" s="32">
        <v>41765</v>
      </c>
      <c r="O15" s="32">
        <v>42009</v>
      </c>
      <c r="P15" s="32">
        <v>42493</v>
      </c>
    </row>
    <row r="16" spans="1:16" x14ac:dyDescent="0.25">
      <c r="B16" s="50" t="s">
        <v>93</v>
      </c>
      <c r="C16" s="24">
        <v>0.50610346004191065</v>
      </c>
      <c r="D16" s="19">
        <f t="shared" si="2"/>
        <v>0.14899836719646564</v>
      </c>
      <c r="E16" s="19">
        <f t="shared" si="3"/>
        <v>6.1987195750421366E-2</v>
      </c>
      <c r="F16" s="23">
        <v>0.15149071041988282</v>
      </c>
      <c r="G16" s="23">
        <v>-2.1644492663848158E-3</v>
      </c>
      <c r="I16" s="32">
        <v>39994</v>
      </c>
      <c r="J16" s="32">
        <v>40541</v>
      </c>
      <c r="K16" s="32">
        <v>40617</v>
      </c>
      <c r="L16" s="32">
        <v>41199</v>
      </c>
      <c r="M16" s="32">
        <v>41290</v>
      </c>
      <c r="N16" s="32">
        <v>41696</v>
      </c>
      <c r="O16" s="32">
        <v>42185</v>
      </c>
      <c r="P16" s="32">
        <v>42549</v>
      </c>
    </row>
    <row r="17" spans="2:16" x14ac:dyDescent="0.25">
      <c r="B17" s="50" t="s">
        <v>92</v>
      </c>
      <c r="C17" s="24">
        <v>0.54320844464050699</v>
      </c>
      <c r="D17" s="19">
        <f t="shared" si="2"/>
        <v>7.8345897339949788E-2</v>
      </c>
      <c r="E17" s="19">
        <f t="shared" si="3"/>
        <v>4.3374535925357893E-2</v>
      </c>
      <c r="F17" s="23">
        <v>9.6415661709364997E-2</v>
      </c>
      <c r="G17" s="23">
        <v>-1.6480760901612546E-2</v>
      </c>
      <c r="L17" s="3"/>
    </row>
    <row r="18" spans="2:16" ht="15.75" x14ac:dyDescent="0.25">
      <c r="B18" s="50" t="s">
        <v>91</v>
      </c>
      <c r="C18" s="24">
        <v>0.50585706099922445</v>
      </c>
      <c r="D18" s="19">
        <f t="shared" si="2"/>
        <v>-4.1382677285151326E-2</v>
      </c>
      <c r="E18" s="19">
        <f t="shared" si="3"/>
        <v>7.7900004931465164E-2</v>
      </c>
      <c r="F18" s="23">
        <v>-2.8763194022230265E-2</v>
      </c>
      <c r="G18" s="23">
        <v>-1.2993209467815348E-2</v>
      </c>
      <c r="I18" s="61" t="s">
        <v>138</v>
      </c>
      <c r="J18" s="62"/>
      <c r="K18" s="62"/>
      <c r="L18" s="62"/>
      <c r="M18" s="62"/>
      <c r="N18" s="62"/>
      <c r="O18" s="62"/>
      <c r="P18" s="63"/>
    </row>
    <row r="19" spans="2:16" x14ac:dyDescent="0.25">
      <c r="B19" s="50" t="s">
        <v>90</v>
      </c>
      <c r="C19" s="24">
        <v>0.55520955314509957</v>
      </c>
      <c r="D19" s="19">
        <f t="shared" si="2"/>
        <v>9.3160387721275217E-2</v>
      </c>
      <c r="E19" s="19">
        <f t="shared" si="3"/>
        <v>0.11092734449346324</v>
      </c>
      <c r="F19" s="23">
        <v>9.8264583632611036E-2</v>
      </c>
      <c r="G19" s="23">
        <v>-4.6475102515403099E-3</v>
      </c>
      <c r="I19" s="55" t="s">
        <v>139</v>
      </c>
      <c r="J19" s="55" t="s">
        <v>121</v>
      </c>
      <c r="K19" s="55" t="s">
        <v>122</v>
      </c>
      <c r="L19" s="55" t="s">
        <v>123</v>
      </c>
      <c r="M19" s="55" t="s">
        <v>124</v>
      </c>
      <c r="N19" s="55" t="s">
        <v>125</v>
      </c>
      <c r="O19" s="55" t="s">
        <v>126</v>
      </c>
      <c r="P19" s="55" t="s">
        <v>127</v>
      </c>
    </row>
    <row r="20" spans="2:16" x14ac:dyDescent="0.25">
      <c r="B20" s="50" t="s">
        <v>89</v>
      </c>
      <c r="C20" s="24">
        <v>0.60880070097409944</v>
      </c>
      <c r="D20" s="19">
        <f t="shared" si="2"/>
        <v>0.18192230435827161</v>
      </c>
      <c r="E20" s="19">
        <f t="shared" si="3"/>
        <v>8.7559477013244472E-2</v>
      </c>
      <c r="F20" s="23">
        <v>0.10221207115253073</v>
      </c>
      <c r="G20" s="23">
        <v>7.2318417926952483E-2</v>
      </c>
      <c r="I20" s="33" t="s">
        <v>128</v>
      </c>
      <c r="J20" s="41">
        <v>3.8159629390931024E-2</v>
      </c>
      <c r="K20" s="41">
        <v>0.17131386375081684</v>
      </c>
      <c r="L20" s="41">
        <v>0.17449477441959607</v>
      </c>
      <c r="M20" s="41">
        <v>0.18847395680096199</v>
      </c>
      <c r="N20" s="41">
        <v>0.15252470159876561</v>
      </c>
      <c r="O20" s="41">
        <v>0.19570257932482113</v>
      </c>
      <c r="P20" s="41">
        <v>7.9330494714107344E-2</v>
      </c>
    </row>
    <row r="21" spans="2:16" x14ac:dyDescent="0.25">
      <c r="B21" s="50" t="s">
        <v>88</v>
      </c>
      <c r="C21" s="24">
        <v>0.56224240619375254</v>
      </c>
      <c r="D21" s="19">
        <f t="shared" si="2"/>
        <v>5.7699341400842874E-2</v>
      </c>
      <c r="E21" s="19">
        <f t="shared" si="3"/>
        <v>6.4756536493374942E-2</v>
      </c>
      <c r="F21" s="23">
        <v>7.9685841923643697E-2</v>
      </c>
      <c r="G21" s="23">
        <v>-2.0363794419707038E-2</v>
      </c>
      <c r="I21" s="33" t="s">
        <v>129</v>
      </c>
      <c r="J21" s="41">
        <v>8.9372492771092465E-2</v>
      </c>
      <c r="K21" s="41">
        <v>0.15332922637914795</v>
      </c>
      <c r="L21" s="41">
        <v>0.1713748396487475</v>
      </c>
      <c r="M21" s="41">
        <v>0.16233259516994553</v>
      </c>
      <c r="N21" s="41">
        <v>0.15381132751493118</v>
      </c>
      <c r="O21" s="41">
        <v>0.15872817975741244</v>
      </c>
      <c r="P21" s="41">
        <v>0.11105133875872295</v>
      </c>
    </row>
    <row r="22" spans="2:16" x14ac:dyDescent="0.25">
      <c r="B22" s="50" t="s">
        <v>87</v>
      </c>
      <c r="C22" s="24">
        <v>0.61090368051672339</v>
      </c>
      <c r="D22" s="19">
        <f t="shared" si="2"/>
        <v>2.3056785280618941E-2</v>
      </c>
      <c r="E22" s="19">
        <f t="shared" si="3"/>
        <v>5.5575953662333845E-2</v>
      </c>
      <c r="F22" s="23">
        <v>5.9303790583073113E-2</v>
      </c>
      <c r="G22" s="23">
        <v>-3.4217762293197396E-2</v>
      </c>
      <c r="K22" s="4"/>
      <c r="L22" s="3"/>
    </row>
    <row r="23" spans="2:16" x14ac:dyDescent="0.25">
      <c r="B23" s="50" t="s">
        <v>11</v>
      </c>
      <c r="C23" s="24">
        <v>0.55064039836654799</v>
      </c>
      <c r="D23" s="19">
        <f t="shared" si="2"/>
        <v>0.11351348279866302</v>
      </c>
      <c r="E23" s="19">
        <f t="shared" si="3"/>
        <v>7.2229743452506837E-2</v>
      </c>
      <c r="F23" s="23">
        <v>0.10182016998074794</v>
      </c>
      <c r="G23" s="23">
        <v>1.0612723506521871E-2</v>
      </c>
      <c r="K23" s="4"/>
      <c r="L23" s="3"/>
    </row>
    <row r="24" spans="2:16" x14ac:dyDescent="0.25">
      <c r="B24" s="50" t="s">
        <v>86</v>
      </c>
      <c r="C24" s="24">
        <v>0.54508419401068098</v>
      </c>
      <c r="D24" s="19">
        <f t="shared" si="2"/>
        <v>3.0157592907719577E-2</v>
      </c>
      <c r="E24" s="19">
        <f t="shared" si="3"/>
        <v>5.8179455564468352E-2</v>
      </c>
      <c r="F24" s="23">
        <v>1.367869994550297E-3</v>
      </c>
      <c r="G24" s="23">
        <v>2.8750396108999876E-2</v>
      </c>
      <c r="K24" s="4"/>
      <c r="L24" s="3"/>
    </row>
    <row r="25" spans="2:16" x14ac:dyDescent="0.25">
      <c r="B25" s="50" t="s">
        <v>85</v>
      </c>
      <c r="C25" s="24">
        <v>0.54310320746985219</v>
      </c>
      <c r="D25" s="19">
        <f t="shared" si="2"/>
        <v>7.3018154651137923E-2</v>
      </c>
      <c r="E25" s="19">
        <f t="shared" si="3"/>
        <v>4.7056641853777038E-2</v>
      </c>
      <c r="F25" s="23">
        <v>8.1559040312317643E-2</v>
      </c>
      <c r="G25" s="23">
        <v>-7.8968279519109341E-3</v>
      </c>
      <c r="K25" s="4"/>
      <c r="L25" s="3"/>
      <c r="O25" s="4"/>
    </row>
    <row r="26" spans="2:16" x14ac:dyDescent="0.25">
      <c r="B26" s="50" t="s">
        <v>84</v>
      </c>
      <c r="C26" s="24">
        <v>0.41325334142534181</v>
      </c>
      <c r="D26" s="19">
        <f t="shared" si="2"/>
        <v>7.1362619134547556E-2</v>
      </c>
      <c r="E26" s="19">
        <f t="shared" si="3"/>
        <v>4.1279750648841707E-2</v>
      </c>
      <c r="F26" s="23">
        <v>7.0458297436030826E-2</v>
      </c>
      <c r="G26" s="23">
        <v>8.4479862567499175E-4</v>
      </c>
      <c r="K26" s="4"/>
      <c r="L26" s="3"/>
      <c r="O26" s="4"/>
    </row>
    <row r="27" spans="2:16" x14ac:dyDescent="0.25">
      <c r="B27" s="50" t="s">
        <v>83</v>
      </c>
      <c r="C27" s="24">
        <v>0.4570390937706505</v>
      </c>
      <c r="D27" s="19">
        <f t="shared" si="2"/>
        <v>-3.2108482243543568E-3</v>
      </c>
      <c r="E27" s="19">
        <f t="shared" si="3"/>
        <v>2.2380526335931388E-2</v>
      </c>
      <c r="F27" s="23">
        <v>7.7917132135716383E-3</v>
      </c>
      <c r="G27" s="23">
        <v>-1.0917495444412784E-2</v>
      </c>
      <c r="K27" s="4"/>
      <c r="L27" s="3"/>
    </row>
    <row r="28" spans="2:16" x14ac:dyDescent="0.25">
      <c r="B28" s="50" t="s">
        <v>82</v>
      </c>
      <c r="C28" s="24">
        <v>0.44047361118257594</v>
      </c>
      <c r="D28" s="19">
        <f t="shared" si="2"/>
        <v>5.5687481036331921E-2</v>
      </c>
      <c r="E28" s="19">
        <f t="shared" si="3"/>
        <v>3.6135779440430525E-2</v>
      </c>
      <c r="F28" s="23">
        <v>4.149906881006693E-3</v>
      </c>
      <c r="G28" s="23">
        <v>5.1324581919651724E-2</v>
      </c>
      <c r="H28" s="6"/>
      <c r="I28" s="4"/>
      <c r="J28" s="4"/>
      <c r="K28" s="4"/>
      <c r="L28" s="3"/>
      <c r="M28" s="5"/>
      <c r="N28" s="4"/>
    </row>
    <row r="29" spans="2:16" x14ac:dyDescent="0.25">
      <c r="B29" s="50" t="s">
        <v>81</v>
      </c>
      <c r="C29" s="24">
        <v>0.5037423019649695</v>
      </c>
      <c r="D29" s="19">
        <f t="shared" si="2"/>
        <v>1.4664946195816597E-2</v>
      </c>
      <c r="E29" s="19">
        <f t="shared" si="3"/>
        <v>4.4407517309110377E-2</v>
      </c>
      <c r="F29" s="23">
        <v>-1.2053132692012247E-2</v>
      </c>
      <c r="G29" s="23">
        <v>2.7044044342821483E-2</v>
      </c>
      <c r="H29" s="6"/>
      <c r="I29" s="4"/>
      <c r="J29" s="4"/>
      <c r="K29" s="4"/>
      <c r="L29" s="3"/>
      <c r="M29" s="5"/>
      <c r="N29" s="4"/>
    </row>
    <row r="30" spans="2:16" x14ac:dyDescent="0.25">
      <c r="B30" s="50" t="s">
        <v>80</v>
      </c>
      <c r="C30" s="24">
        <v>0.52769447099768008</v>
      </c>
      <c r="D30" s="19">
        <f t="shared" si="2"/>
        <v>3.8054911089143051E-2</v>
      </c>
      <c r="E30" s="19">
        <f t="shared" si="3"/>
        <v>4.3733266934383064E-2</v>
      </c>
      <c r="F30" s="23">
        <v>2.9546853885011881E-2</v>
      </c>
      <c r="G30" s="23">
        <v>8.2638853899903442E-3</v>
      </c>
      <c r="H30" s="6"/>
      <c r="I30" s="4"/>
      <c r="J30" s="4"/>
      <c r="K30" s="4"/>
      <c r="L30" s="3"/>
      <c r="M30" s="5"/>
      <c r="N30" s="4"/>
    </row>
    <row r="31" spans="2:16" x14ac:dyDescent="0.25">
      <c r="B31" s="50" t="s">
        <v>79</v>
      </c>
      <c r="C31" s="24">
        <v>0.50789395534396387</v>
      </c>
      <c r="D31" s="19">
        <f t="shared" si="2"/>
        <v>8.0502694642371475E-2</v>
      </c>
      <c r="E31" s="19">
        <f t="shared" si="3"/>
        <v>2.6203074878052551E-2</v>
      </c>
      <c r="F31" s="23">
        <v>7.9654477497706822E-2</v>
      </c>
      <c r="G31" s="23">
        <v>7.8563759271443878E-4</v>
      </c>
      <c r="H31" s="6"/>
      <c r="I31" s="4"/>
      <c r="J31" s="4"/>
      <c r="K31" s="4"/>
      <c r="L31" s="3"/>
      <c r="M31" s="5"/>
      <c r="N31" s="4"/>
    </row>
    <row r="32" spans="2:16" x14ac:dyDescent="0.25">
      <c r="B32" s="50" t="s">
        <v>78</v>
      </c>
      <c r="C32" s="24">
        <v>0.51509367301825282</v>
      </c>
      <c r="D32" s="19">
        <f t="shared" si="2"/>
        <v>1.2642195071634665E-2</v>
      </c>
      <c r="E32" s="19">
        <f t="shared" si="3"/>
        <v>3.4537327765387239E-2</v>
      </c>
      <c r="F32" s="23">
        <v>6.8815245124989044E-3</v>
      </c>
      <c r="G32" s="23">
        <v>5.7212992977748733E-3</v>
      </c>
      <c r="H32" s="6"/>
      <c r="I32" s="4"/>
      <c r="J32" s="4"/>
      <c r="K32" s="4"/>
      <c r="L32" s="3"/>
      <c r="M32" s="5"/>
      <c r="N32" s="4"/>
    </row>
    <row r="33" spans="2:14" x14ac:dyDescent="0.25">
      <c r="B33" s="50" t="s">
        <v>77</v>
      </c>
      <c r="C33" s="24">
        <v>0.53157110360785986</v>
      </c>
      <c r="D33" s="19">
        <f t="shared" si="2"/>
        <v>-1.4535665079848492E-2</v>
      </c>
      <c r="E33" s="19">
        <f t="shared" si="3"/>
        <v>1.1881014901717965E-2</v>
      </c>
      <c r="F33" s="23">
        <v>-2.3855410679338274E-2</v>
      </c>
      <c r="G33" s="23">
        <v>9.5475052583922082E-3</v>
      </c>
      <c r="H33" s="6"/>
      <c r="I33" s="4"/>
      <c r="J33" s="4"/>
      <c r="K33" s="4"/>
      <c r="L33" s="3"/>
      <c r="M33" s="5"/>
      <c r="N33" s="4"/>
    </row>
    <row r="34" spans="2:14" x14ac:dyDescent="0.25">
      <c r="B34" s="50" t="s">
        <v>76</v>
      </c>
      <c r="C34" s="24">
        <v>0.59713565200504082</v>
      </c>
      <c r="D34" s="19">
        <f t="shared" si="2"/>
        <v>0.10550545330437555</v>
      </c>
      <c r="E34" s="19">
        <f t="shared" si="3"/>
        <v>2.2932077263730772E-2</v>
      </c>
      <c r="F34" s="23">
        <v>9.25581626131593E-2</v>
      </c>
      <c r="G34" s="23">
        <v>1.1850436099666739E-2</v>
      </c>
      <c r="H34" s="6"/>
      <c r="I34" s="4"/>
      <c r="J34" s="4"/>
      <c r="K34" s="4"/>
      <c r="L34" s="3"/>
      <c r="M34" s="5"/>
      <c r="N34" s="4"/>
    </row>
    <row r="35" spans="2:14" x14ac:dyDescent="0.25">
      <c r="B35" s="50" t="s">
        <v>10</v>
      </c>
      <c r="C35" s="24">
        <v>0.49450716751322049</v>
      </c>
      <c r="D35" s="19">
        <f t="shared" si="2"/>
        <v>-5.5326743519373167E-2</v>
      </c>
      <c r="E35" s="19">
        <f t="shared" si="3"/>
        <v>-1.077005674964604E-2</v>
      </c>
      <c r="F35" s="23">
        <v>-3.32678728721435E-2</v>
      </c>
      <c r="G35" s="23">
        <v>-2.2817976177915922E-2</v>
      </c>
      <c r="H35" s="6"/>
      <c r="I35" s="4"/>
      <c r="J35" s="4"/>
      <c r="K35" s="4"/>
      <c r="L35" s="3"/>
      <c r="M35" s="5"/>
      <c r="N35" s="4"/>
    </row>
    <row r="36" spans="2:14" x14ac:dyDescent="0.25">
      <c r="B36" s="50" t="s">
        <v>75</v>
      </c>
      <c r="C36" s="24">
        <v>0.5291269974258288</v>
      </c>
      <c r="D36" s="19">
        <f t="shared" si="2"/>
        <v>1.8617522006189935E-2</v>
      </c>
      <c r="E36" s="19">
        <f t="shared" si="3"/>
        <v>-1.4545754942640135E-2</v>
      </c>
      <c r="F36" s="23">
        <v>-1.2167213556965928E-2</v>
      </c>
      <c r="G36" s="23">
        <v>3.1163913554646427E-2</v>
      </c>
      <c r="H36" s="6"/>
      <c r="I36" s="4"/>
      <c r="J36" s="4"/>
      <c r="K36" s="4"/>
      <c r="L36" s="3"/>
      <c r="M36" s="5"/>
      <c r="N36" s="4"/>
    </row>
    <row r="37" spans="2:14" x14ac:dyDescent="0.25">
      <c r="B37" s="50" t="s">
        <v>74</v>
      </c>
      <c r="C37" s="24">
        <v>0.50614540407885933</v>
      </c>
      <c r="D37" s="19">
        <f t="shared" si="2"/>
        <v>4.3990512642451129E-3</v>
      </c>
      <c r="E37" s="19">
        <f t="shared" si="3"/>
        <v>-6.2554588439137264E-3</v>
      </c>
      <c r="F37" s="23">
        <v>-3.4397985056386693E-2</v>
      </c>
      <c r="G37" s="23">
        <v>4.0179116986305718E-2</v>
      </c>
      <c r="H37" s="6"/>
      <c r="I37" s="4"/>
      <c r="J37" s="4"/>
      <c r="K37" s="4"/>
      <c r="L37" s="3"/>
      <c r="M37" s="5"/>
      <c r="N37" s="4"/>
    </row>
    <row r="38" spans="2:14" x14ac:dyDescent="0.25">
      <c r="B38" s="50" t="s">
        <v>73</v>
      </c>
      <c r="C38" s="24">
        <v>0.38572686226365638</v>
      </c>
      <c r="D38" s="19">
        <f t="shared" si="2"/>
        <v>-6.6653838098355456E-2</v>
      </c>
      <c r="E38" s="19">
        <f t="shared" si="3"/>
        <v>-2.6936835283442855E-2</v>
      </c>
      <c r="F38" s="23">
        <v>-8.355972478974627E-2</v>
      </c>
      <c r="G38" s="23">
        <v>1.8447341467519252E-2</v>
      </c>
      <c r="H38" s="6"/>
      <c r="I38" s="4"/>
      <c r="J38" s="4"/>
      <c r="K38" s="4"/>
      <c r="L38" s="3"/>
      <c r="M38" s="5"/>
      <c r="N38" s="4"/>
    </row>
    <row r="39" spans="2:14" x14ac:dyDescent="0.25">
      <c r="B39" s="50" t="s">
        <v>72</v>
      </c>
      <c r="C39" s="24">
        <v>0.45851130397687101</v>
      </c>
      <c r="D39" s="19">
        <f t="shared" si="2"/>
        <v>4.3488410302369163E-2</v>
      </c>
      <c r="E39" s="19">
        <f t="shared" si="3"/>
        <v>-2.3640390130403124E-3</v>
      </c>
      <c r="F39" s="23">
        <v>-3.2591711035994897E-2</v>
      </c>
      <c r="G39" s="23">
        <v>7.86432390607672E-2</v>
      </c>
      <c r="H39" s="6"/>
      <c r="I39" s="4"/>
      <c r="J39" s="4"/>
      <c r="K39" s="4"/>
      <c r="L39" s="3"/>
      <c r="M39" s="5"/>
      <c r="N39" s="4"/>
    </row>
    <row r="40" spans="2:14" x14ac:dyDescent="0.25">
      <c r="B40" s="50" t="s">
        <v>71</v>
      </c>
      <c r="C40" s="24">
        <v>0.41723864220704621</v>
      </c>
      <c r="D40" s="19">
        <f t="shared" si="2"/>
        <v>-5.7645078054342269E-2</v>
      </c>
      <c r="E40" s="19">
        <f t="shared" si="3"/>
        <v>-2.3504535114353686E-3</v>
      </c>
      <c r="F40" s="23">
        <v>-0.1041579894736101</v>
      </c>
      <c r="G40" s="23">
        <v>5.1920886576794167E-2</v>
      </c>
      <c r="H40" s="6"/>
      <c r="I40" s="4"/>
      <c r="J40" s="4"/>
      <c r="K40" s="4"/>
      <c r="L40" s="3"/>
      <c r="M40" s="5"/>
      <c r="N40" s="4"/>
    </row>
    <row r="41" spans="2:14" x14ac:dyDescent="0.25">
      <c r="B41" s="50" t="s">
        <v>70</v>
      </c>
      <c r="C41" s="24">
        <v>0.49646171758825502</v>
      </c>
      <c r="D41" s="19">
        <f t="shared" si="2"/>
        <v>7.064550712852169E-3</v>
      </c>
      <c r="E41" s="19">
        <f t="shared" si="3"/>
        <v>2.9277507928371953E-2</v>
      </c>
      <c r="F41" s="23">
        <v>-7.8115841108346906E-2</v>
      </c>
      <c r="G41" s="23">
        <v>9.2398151112183635E-2</v>
      </c>
      <c r="H41" s="6"/>
      <c r="I41" s="4"/>
      <c r="J41" s="4"/>
      <c r="K41" s="4"/>
      <c r="L41" s="3"/>
      <c r="M41" s="5"/>
      <c r="N41" s="4"/>
    </row>
    <row r="42" spans="2:14" x14ac:dyDescent="0.25">
      <c r="B42" s="50" t="s">
        <v>69</v>
      </c>
      <c r="C42" s="24">
        <v>0.50834928418576142</v>
      </c>
      <c r="D42" s="19">
        <f t="shared" si="2"/>
        <v>4.3529166807183994E-2</v>
      </c>
      <c r="E42" s="19">
        <f t="shared" si="3"/>
        <v>3.2336707207130853E-2</v>
      </c>
      <c r="F42" s="23">
        <v>-4.2949380888991029E-2</v>
      </c>
      <c r="G42" s="23">
        <v>9.0359429239493805E-2</v>
      </c>
      <c r="H42" s="6"/>
      <c r="I42" s="4"/>
      <c r="J42" s="4"/>
      <c r="K42" s="4"/>
      <c r="L42" s="3"/>
      <c r="M42" s="5"/>
      <c r="N42" s="4"/>
    </row>
    <row r="43" spans="2:14" x14ac:dyDescent="0.25">
      <c r="B43" s="50" t="s">
        <v>68</v>
      </c>
      <c r="C43" s="24">
        <v>0.47005339076185126</v>
      </c>
      <c r="D43" s="19">
        <f t="shared" si="2"/>
        <v>3.7238806265079694E-2</v>
      </c>
      <c r="E43" s="19">
        <f t="shared" si="3"/>
        <v>4.9313587523444356E-2</v>
      </c>
      <c r="F43" s="23">
        <v>1.2791518286713766E-2</v>
      </c>
      <c r="G43" s="23">
        <v>2.4138519662686653E-2</v>
      </c>
      <c r="H43" s="6"/>
      <c r="I43" s="4"/>
      <c r="J43" s="4"/>
      <c r="K43" s="4"/>
      <c r="L43" s="3"/>
      <c r="M43" s="5"/>
      <c r="N43" s="4"/>
    </row>
    <row r="44" spans="2:14" x14ac:dyDescent="0.25">
      <c r="B44" s="50" t="s">
        <v>67</v>
      </c>
      <c r="C44" s="24">
        <v>0.50866305544557611</v>
      </c>
      <c r="D44" s="19">
        <f t="shared" si="2"/>
        <v>1.6242148549128865E-2</v>
      </c>
      <c r="E44" s="19">
        <f t="shared" si="3"/>
        <v>6.4703511680652248E-2</v>
      </c>
      <c r="F44" s="23">
        <v>-3.274267770386019E-2</v>
      </c>
      <c r="G44" s="23">
        <v>5.0643014143025855E-2</v>
      </c>
      <c r="H44" s="4"/>
      <c r="I44" s="4"/>
      <c r="J44" s="4"/>
      <c r="K44" s="4"/>
      <c r="L44" s="3"/>
      <c r="M44" s="5"/>
      <c r="N44" s="4"/>
    </row>
    <row r="45" spans="2:14" x14ac:dyDescent="0.25">
      <c r="B45" s="50" t="s">
        <v>66</v>
      </c>
      <c r="C45" s="24">
        <v>0.5394118130626524</v>
      </c>
      <c r="D45" s="19">
        <f t="shared" si="2"/>
        <v>9.4459807756124503E-2</v>
      </c>
      <c r="E45" s="19">
        <f t="shared" si="3"/>
        <v>0.12164394410266792</v>
      </c>
      <c r="F45" s="23">
        <v>4.4103289097640941E-2</v>
      </c>
      <c r="G45" s="23">
        <v>4.8229441650359695E-2</v>
      </c>
      <c r="H45" s="4"/>
      <c r="I45" s="4"/>
      <c r="J45" s="4"/>
      <c r="K45" s="4"/>
      <c r="L45" s="3"/>
      <c r="M45" s="5"/>
      <c r="N45" s="4"/>
    </row>
    <row r="46" spans="2:14" x14ac:dyDescent="0.25">
      <c r="B46" s="50" t="s">
        <v>65</v>
      </c>
      <c r="C46" s="24">
        <v>0.54014717903036269</v>
      </c>
      <c r="D46" s="19">
        <f t="shared" si="2"/>
        <v>8.3408578736703376E-2</v>
      </c>
      <c r="E46" s="19">
        <f t="shared" si="3"/>
        <v>0.12186104336559911</v>
      </c>
      <c r="F46" s="23">
        <v>7.0318695692094257E-2</v>
      </c>
      <c r="G46" s="23">
        <v>1.2229892925624819E-2</v>
      </c>
      <c r="H46" s="4"/>
      <c r="I46" s="4"/>
      <c r="J46" s="4"/>
      <c r="K46" s="4"/>
      <c r="L46" s="3"/>
      <c r="M46" s="5"/>
      <c r="N46" s="4"/>
    </row>
    <row r="47" spans="2:14" x14ac:dyDescent="0.25">
      <c r="B47" s="50" t="s">
        <v>9</v>
      </c>
      <c r="C47" s="24">
        <v>0.52346900276980768</v>
      </c>
      <c r="D47" s="19">
        <f t="shared" si="2"/>
        <v>0.18706344581517587</v>
      </c>
      <c r="E47" s="19">
        <f t="shared" si="3"/>
        <v>0.11418873762012671</v>
      </c>
      <c r="F47" s="23">
        <v>0.17482620353691436</v>
      </c>
      <c r="G47" s="23">
        <v>1.0416214961344705E-2</v>
      </c>
      <c r="H47" s="4"/>
      <c r="I47" s="4"/>
      <c r="J47" s="4"/>
      <c r="K47" s="4"/>
      <c r="L47" s="3"/>
      <c r="M47" s="5"/>
      <c r="N47" s="4"/>
    </row>
    <row r="48" spans="2:14" x14ac:dyDescent="0.25">
      <c r="B48" s="50" t="s">
        <v>64</v>
      </c>
      <c r="C48" s="24">
        <v>0.51945601366026117</v>
      </c>
      <c r="D48" s="19">
        <f t="shared" si="2"/>
        <v>9.5111105544918084E-2</v>
      </c>
      <c r="E48" s="19">
        <f t="shared" si="3"/>
        <v>9.4986929047867541E-2</v>
      </c>
      <c r="F48" s="23">
        <v>5.3393944281131089E-2</v>
      </c>
      <c r="G48" s="23">
        <v>3.9602621118403736E-2</v>
      </c>
      <c r="H48" s="4"/>
      <c r="I48" s="4"/>
      <c r="J48" s="4"/>
      <c r="K48" s="4"/>
      <c r="L48" s="3"/>
      <c r="M48" s="5"/>
      <c r="N48" s="4"/>
    </row>
    <row r="49" spans="2:14" x14ac:dyDescent="0.25">
      <c r="B49" s="50" t="s">
        <v>63</v>
      </c>
      <c r="C49" s="24">
        <v>0.50392859634999665</v>
      </c>
      <c r="D49" s="19">
        <f t="shared" si="2"/>
        <v>6.0391661500286187E-2</v>
      </c>
      <c r="E49" s="19">
        <f t="shared" si="3"/>
        <v>3.9987125660003363E-2</v>
      </c>
      <c r="F49" s="23">
        <v>8.8817718502950616E-2</v>
      </c>
      <c r="G49" s="23">
        <v>-2.6107268939146611E-2</v>
      </c>
      <c r="H49" s="4"/>
      <c r="I49" s="4"/>
      <c r="J49" s="4"/>
      <c r="K49" s="4"/>
      <c r="L49" s="3"/>
      <c r="M49" s="5"/>
      <c r="N49" s="4"/>
    </row>
    <row r="50" spans="2:14" x14ac:dyDescent="0.25">
      <c r="B50" s="50" t="s">
        <v>62</v>
      </c>
      <c r="C50" s="24">
        <v>0.41327310060155797</v>
      </c>
      <c r="D50" s="19">
        <f t="shared" si="2"/>
        <v>0.12945802009839835</v>
      </c>
      <c r="E50" s="19">
        <f t="shared" si="3"/>
        <v>9.4791909178629272E-2</v>
      </c>
      <c r="F50" s="23">
        <v>9.0503207086731319E-2</v>
      </c>
      <c r="G50" s="23">
        <v>3.5721869278802165E-2</v>
      </c>
      <c r="H50" s="4"/>
      <c r="I50" s="4"/>
      <c r="J50" s="4"/>
      <c r="K50" s="4"/>
      <c r="L50" s="3"/>
      <c r="M50" s="5"/>
      <c r="N50" s="4"/>
    </row>
    <row r="51" spans="2:14" x14ac:dyDescent="0.25">
      <c r="B51" s="50" t="s">
        <v>61</v>
      </c>
      <c r="C51" s="24">
        <v>0.43940239244632268</v>
      </c>
      <c r="D51" s="19">
        <f t="shared" si="2"/>
        <v>-6.9888304618674457E-2</v>
      </c>
      <c r="E51" s="19">
        <f t="shared" si="3"/>
        <v>6.6091773488093322E-2</v>
      </c>
      <c r="F51" s="23">
        <v>-7.0062127254679196E-2</v>
      </c>
      <c r="G51" s="23">
        <v>1.8691854703312138E-4</v>
      </c>
      <c r="H51" s="4"/>
      <c r="I51" s="4"/>
      <c r="J51" s="4"/>
      <c r="K51" s="4"/>
      <c r="L51" s="3"/>
      <c r="M51" s="5"/>
      <c r="N51" s="4"/>
    </row>
    <row r="52" spans="2:14" x14ac:dyDescent="0.25">
      <c r="B52" s="50" t="s">
        <v>60</v>
      </c>
      <c r="C52" s="24">
        <v>0.44276167343147477</v>
      </c>
      <c r="D52" s="19">
        <f t="shared" si="2"/>
        <v>0.22480601205616391</v>
      </c>
      <c r="E52" s="19">
        <f t="shared" si="3"/>
        <v>0.11266094537355453</v>
      </c>
      <c r="F52" s="23">
        <v>0.31049791208547473</v>
      </c>
      <c r="G52" s="23">
        <v>-6.5388810801647379E-2</v>
      </c>
      <c r="H52" s="4"/>
      <c r="I52" s="4"/>
      <c r="J52" s="4"/>
      <c r="K52" s="4"/>
      <c r="L52" s="3"/>
      <c r="M52" s="5"/>
      <c r="N52" s="4"/>
    </row>
    <row r="53" spans="2:14" x14ac:dyDescent="0.25">
      <c r="B53" s="50" t="s">
        <v>59</v>
      </c>
      <c r="C53" s="24">
        <v>0.49297904214465083</v>
      </c>
      <c r="D53" s="19">
        <f t="shared" si="2"/>
        <v>4.3357613026790531E-2</v>
      </c>
      <c r="E53" s="19">
        <f t="shared" si="3"/>
        <v>3.3773703468501982E-2</v>
      </c>
      <c r="F53" s="23">
        <v>2.8817781022809186E-2</v>
      </c>
      <c r="G53" s="23">
        <v>1.4132562901008949E-2</v>
      </c>
      <c r="H53" s="4"/>
      <c r="I53" s="4"/>
      <c r="J53" s="4"/>
      <c r="K53" s="4"/>
      <c r="L53" s="3"/>
      <c r="M53" s="5"/>
      <c r="N53" s="4"/>
    </row>
    <row r="54" spans="2:14" x14ac:dyDescent="0.25">
      <c r="B54" s="50" t="s">
        <v>58</v>
      </c>
      <c r="C54" s="24">
        <v>0.48714429874645815</v>
      </c>
      <c r="D54" s="19">
        <f t="shared" si="2"/>
        <v>6.9819211037709161E-2</v>
      </c>
      <c r="E54" s="19">
        <f t="shared" si="3"/>
        <v>4.9203116717414508E-3</v>
      </c>
      <c r="F54" s="23">
        <v>0.11115968576509516</v>
      </c>
      <c r="G54" s="23">
        <v>-3.7204800765356039E-2</v>
      </c>
      <c r="H54" s="4"/>
      <c r="I54" s="4"/>
      <c r="J54" s="4"/>
      <c r="K54" s="4"/>
      <c r="L54" s="3"/>
      <c r="M54" s="5"/>
      <c r="N54" s="4"/>
    </row>
    <row r="55" spans="2:14" x14ac:dyDescent="0.25">
      <c r="B55" s="50" t="s">
        <v>57</v>
      </c>
      <c r="C55" s="24">
        <v>0.45317759798674856</v>
      </c>
      <c r="D55" s="19">
        <f t="shared" si="2"/>
        <v>-1.1855713658993738E-2</v>
      </c>
      <c r="E55" s="19">
        <f t="shared" si="3"/>
        <v>-1.7761570166215157E-2</v>
      </c>
      <c r="F55" s="23">
        <v>-1.904147192654837E-2</v>
      </c>
      <c r="G55" s="23">
        <v>7.3252416508033935E-3</v>
      </c>
      <c r="H55" s="4"/>
      <c r="I55" s="4"/>
      <c r="J55" s="4"/>
      <c r="K55" s="4"/>
      <c r="L55" s="3"/>
      <c r="M55" s="5"/>
      <c r="N55" s="4"/>
    </row>
    <row r="56" spans="2:14" x14ac:dyDescent="0.25">
      <c r="B56" s="50" t="s">
        <v>56</v>
      </c>
      <c r="C56" s="24">
        <v>0.50053331892579489</v>
      </c>
      <c r="D56" s="19">
        <f t="shared" si="2"/>
        <v>-4.320256236349107E-2</v>
      </c>
      <c r="E56" s="19">
        <f t="shared" si="3"/>
        <v>-9.0794981599241122E-3</v>
      </c>
      <c r="F56" s="23">
        <v>-4.6812576800789318E-2</v>
      </c>
      <c r="G56" s="23">
        <v>3.787308088037733E-3</v>
      </c>
      <c r="H56" s="4"/>
      <c r="I56" s="4"/>
      <c r="J56" s="4"/>
      <c r="K56" s="4"/>
      <c r="L56" s="3"/>
      <c r="M56" s="5"/>
      <c r="N56" s="4"/>
    </row>
    <row r="57" spans="2:14" x14ac:dyDescent="0.25">
      <c r="B57" s="50" t="s">
        <v>55</v>
      </c>
      <c r="C57" s="24">
        <v>0.49285666704249415</v>
      </c>
      <c r="D57" s="19">
        <f t="shared" si="2"/>
        <v>1.7735655238393377E-3</v>
      </c>
      <c r="E57" s="19">
        <f t="shared" si="3"/>
        <v>-2.2639481911537567E-2</v>
      </c>
      <c r="F57" s="23">
        <v>1.7242866721416172E-2</v>
      </c>
      <c r="G57" s="23">
        <v>-1.5207087416041376E-2</v>
      </c>
      <c r="H57" s="4"/>
      <c r="I57" s="4"/>
      <c r="J57" s="4"/>
      <c r="K57" s="4"/>
      <c r="L57" s="3"/>
      <c r="M57" s="5"/>
      <c r="N57" s="4"/>
    </row>
    <row r="58" spans="2:14" x14ac:dyDescent="0.25">
      <c r="B58" s="50" t="s">
        <v>54</v>
      </c>
      <c r="C58" s="24">
        <v>0.49856276720662057</v>
      </c>
      <c r="D58" s="19">
        <f t="shared" si="2"/>
        <v>1.4190502359879398E-2</v>
      </c>
      <c r="E58" s="19">
        <f t="shared" si="3"/>
        <v>-2.5703305907222102E-2</v>
      </c>
      <c r="F58" s="23">
        <v>6.951508745758006E-2</v>
      </c>
      <c r="G58" s="23">
        <v>-5.1728662593453101E-2</v>
      </c>
      <c r="H58" s="4"/>
      <c r="I58" s="4"/>
      <c r="J58" s="4"/>
      <c r="K58" s="4"/>
      <c r="L58" s="3"/>
      <c r="M58" s="5"/>
      <c r="N58" s="4"/>
    </row>
    <row r="59" spans="2:14" x14ac:dyDescent="0.25">
      <c r="B59" s="50" t="s">
        <v>8</v>
      </c>
      <c r="C59" s="24">
        <v>0.44097811672596232</v>
      </c>
      <c r="D59" s="19">
        <f t="shared" si="2"/>
        <v>-8.3882513618331433E-2</v>
      </c>
      <c r="E59" s="19">
        <f t="shared" si="3"/>
        <v>-1.4185025603446219E-2</v>
      </c>
      <c r="F59" s="23">
        <v>-0.1149796848468726</v>
      </c>
      <c r="G59" s="23">
        <v>3.5137240011445803E-2</v>
      </c>
      <c r="H59" s="4"/>
      <c r="I59" s="4"/>
      <c r="J59" s="4"/>
      <c r="K59" s="4"/>
      <c r="L59" s="3"/>
      <c r="M59" s="5"/>
      <c r="N59" s="4"/>
    </row>
    <row r="60" spans="2:14" x14ac:dyDescent="0.25">
      <c r="B60" s="50" t="s">
        <v>53</v>
      </c>
      <c r="C60" s="24">
        <v>0.47434092397573147</v>
      </c>
      <c r="D60" s="19">
        <f t="shared" si="2"/>
        <v>-7.4179064632142744E-3</v>
      </c>
      <c r="E60" s="19">
        <f t="shared" si="3"/>
        <v>2.1620353457424486E-2</v>
      </c>
      <c r="F60" s="23">
        <v>3.1786203295627313E-3</v>
      </c>
      <c r="G60" s="23">
        <v>-1.0562951181411595E-2</v>
      </c>
      <c r="H60" s="4"/>
      <c r="I60" s="4"/>
      <c r="J60" s="4"/>
      <c r="K60" s="4"/>
      <c r="L60" s="3"/>
      <c r="M60" s="5"/>
      <c r="N60" s="4"/>
    </row>
    <row r="61" spans="2:14" x14ac:dyDescent="0.25">
      <c r="B61" s="50" t="s">
        <v>52</v>
      </c>
      <c r="C61" s="24">
        <v>0.47522874296938311</v>
      </c>
      <c r="D61" s="19">
        <f t="shared" si="2"/>
        <v>4.8745343271207053E-2</v>
      </c>
      <c r="E61" s="19">
        <f t="shared" si="3"/>
        <v>7.5088212252918909E-2</v>
      </c>
      <c r="F61" s="23">
        <v>3.7406236372209634E-2</v>
      </c>
      <c r="G61" s="23">
        <v>1.0930247478220245E-2</v>
      </c>
      <c r="H61" s="4"/>
      <c r="I61" s="4"/>
      <c r="J61" s="4"/>
      <c r="K61" s="4"/>
      <c r="L61" s="3"/>
      <c r="M61" s="5"/>
      <c r="N61" s="4"/>
    </row>
    <row r="62" spans="2:14" x14ac:dyDescent="0.25">
      <c r="B62" s="50" t="s">
        <v>51</v>
      </c>
      <c r="C62" s="24">
        <v>0.36590390545507273</v>
      </c>
      <c r="D62" s="19">
        <f t="shared" si="2"/>
        <v>2.3533623564280681E-2</v>
      </c>
      <c r="E62" s="19">
        <f t="shared" si="3"/>
        <v>8.3524287861160548E-2</v>
      </c>
      <c r="F62" s="23">
        <v>9.1554535427023298E-2</v>
      </c>
      <c r="G62" s="23">
        <v>-6.231563303076959E-2</v>
      </c>
      <c r="H62" s="4"/>
      <c r="I62" s="4"/>
      <c r="J62" s="4"/>
      <c r="K62" s="4"/>
      <c r="L62" s="3"/>
      <c r="M62" s="5"/>
      <c r="N62" s="4"/>
    </row>
    <row r="63" spans="2:14" x14ac:dyDescent="0.25">
      <c r="B63" s="50" t="s">
        <v>50</v>
      </c>
      <c r="C63" s="24">
        <v>0.4724189520766936</v>
      </c>
      <c r="D63" s="19">
        <f t="shared" si="2"/>
        <v>0.15298566992326901</v>
      </c>
      <c r="E63" s="19">
        <f t="shared" si="3"/>
        <v>0.12219852411881098</v>
      </c>
      <c r="F63" s="23">
        <v>0.19194120563616868</v>
      </c>
      <c r="G63" s="23">
        <v>-3.2682430583569011E-2</v>
      </c>
      <c r="H63" s="4"/>
      <c r="I63" s="4"/>
      <c r="J63" s="4"/>
      <c r="K63" s="4"/>
      <c r="L63" s="3"/>
      <c r="M63" s="5"/>
      <c r="N63" s="4"/>
    </row>
    <row r="64" spans="2:14" x14ac:dyDescent="0.25">
      <c r="B64" s="50" t="s">
        <v>49</v>
      </c>
      <c r="C64" s="24">
        <v>0.36149534626155294</v>
      </c>
      <c r="D64" s="19">
        <f t="shared" si="2"/>
        <v>7.4053570095931942E-2</v>
      </c>
      <c r="E64" s="19">
        <f t="shared" si="3"/>
        <v>4.8103165222760778E-2</v>
      </c>
      <c r="F64" s="23">
        <v>4.899614370246419E-2</v>
      </c>
      <c r="G64" s="23">
        <v>2.3887052916159224E-2</v>
      </c>
      <c r="H64" s="4"/>
      <c r="I64" s="4"/>
      <c r="J64" s="4"/>
      <c r="K64" s="4"/>
      <c r="L64" s="3"/>
      <c r="M64" s="5"/>
      <c r="N64" s="4"/>
    </row>
    <row r="65" spans="2:14" x14ac:dyDescent="0.25">
      <c r="B65" s="50" t="s">
        <v>48</v>
      </c>
      <c r="C65" s="24">
        <v>0.47249287874989843</v>
      </c>
      <c r="D65" s="19">
        <f t="shared" si="2"/>
        <v>0.13955633233723197</v>
      </c>
      <c r="E65" s="19">
        <f t="shared" si="3"/>
        <v>-3.8432990578316839E-2</v>
      </c>
      <c r="F65" s="23">
        <v>0.24517941143893163</v>
      </c>
      <c r="G65" s="23">
        <v>-8.4825590699127984E-2</v>
      </c>
      <c r="H65" s="4"/>
      <c r="I65" s="4"/>
      <c r="J65" s="4"/>
      <c r="K65" s="4"/>
      <c r="L65" s="3"/>
      <c r="M65" s="5"/>
      <c r="N65" s="4"/>
    </row>
    <row r="66" spans="2:14" x14ac:dyDescent="0.25">
      <c r="B66" s="50" t="s">
        <v>47</v>
      </c>
      <c r="C66" s="24">
        <v>0.455351982578379</v>
      </c>
      <c r="D66" s="19">
        <f t="shared" si="2"/>
        <v>-6.9300406764881584E-2</v>
      </c>
      <c r="E66" s="19">
        <f t="shared" si="3"/>
        <v>-0.14159416172700287</v>
      </c>
      <c r="F66" s="23">
        <v>-4.6047809920208516E-2</v>
      </c>
      <c r="G66" s="23">
        <v>-2.4375012800933238E-2</v>
      </c>
      <c r="H66" s="4"/>
      <c r="I66" s="4"/>
      <c r="J66" s="4"/>
      <c r="K66" s="4"/>
      <c r="L66" s="3"/>
      <c r="M66" s="5"/>
      <c r="N66" s="4"/>
    </row>
    <row r="67" spans="2:14" x14ac:dyDescent="0.25">
      <c r="B67" s="50" t="s">
        <v>46</v>
      </c>
      <c r="C67" s="24">
        <v>0.45861480378014152</v>
      </c>
      <c r="D67" s="19">
        <f t="shared" si="2"/>
        <v>-0.1855548973073009</v>
      </c>
      <c r="E67" s="19">
        <f t="shared" si="3"/>
        <v>-0.16788786026937233</v>
      </c>
      <c r="F67" s="23">
        <v>-0.18727168017493412</v>
      </c>
      <c r="G67" s="23">
        <v>2.1123699343990054E-3</v>
      </c>
      <c r="H67" s="4"/>
      <c r="I67" s="4"/>
      <c r="J67" s="4"/>
      <c r="K67" s="4"/>
      <c r="L67" s="3"/>
      <c r="M67" s="5"/>
      <c r="N67" s="4"/>
    </row>
    <row r="68" spans="2:14" x14ac:dyDescent="0.25">
      <c r="B68" s="50" t="s">
        <v>45</v>
      </c>
      <c r="C68" s="24">
        <v>0.52313405036098082</v>
      </c>
      <c r="D68" s="19">
        <f t="shared" si="2"/>
        <v>-0.1699271811088261</v>
      </c>
      <c r="E68" s="19">
        <f t="shared" si="3"/>
        <v>-0.11910595034137617</v>
      </c>
      <c r="F68" s="23">
        <v>-0.18382816639167343</v>
      </c>
      <c r="G68" s="23">
        <v>1.7031934588321196E-2</v>
      </c>
      <c r="H68" s="4"/>
      <c r="I68" s="4"/>
      <c r="J68" s="4"/>
      <c r="K68" s="4"/>
      <c r="L68" s="3"/>
      <c r="M68" s="5"/>
      <c r="N68" s="4"/>
    </row>
    <row r="69" spans="2:14" x14ac:dyDescent="0.25">
      <c r="B69" s="50" t="s">
        <v>44</v>
      </c>
      <c r="C69" s="24">
        <v>0.4919841010026787</v>
      </c>
      <c r="D69" s="19">
        <f t="shared" si="2"/>
        <v>-0.14818150239199002</v>
      </c>
      <c r="E69" s="19">
        <f t="shared" si="3"/>
        <v>-9.257756284588041E-2</v>
      </c>
      <c r="F69" s="23">
        <v>-0.15262380367374773</v>
      </c>
      <c r="G69" s="23">
        <v>5.2424192478111031E-3</v>
      </c>
      <c r="H69" s="4"/>
      <c r="I69" s="4"/>
      <c r="J69" s="4"/>
      <c r="K69" s="4"/>
      <c r="L69" s="3"/>
      <c r="M69" s="5"/>
      <c r="N69" s="4"/>
    </row>
    <row r="70" spans="2:14" x14ac:dyDescent="0.25">
      <c r="B70" s="50" t="s">
        <v>43</v>
      </c>
      <c r="C70" s="24">
        <v>0.49158690211211281</v>
      </c>
      <c r="D70" s="19">
        <f t="shared" si="2"/>
        <v>-3.9209167523312383E-2</v>
      </c>
      <c r="E70" s="19">
        <f t="shared" si="3"/>
        <v>-0.12183246088940791</v>
      </c>
      <c r="F70" s="23">
        <v>1.4786527457597787E-2</v>
      </c>
      <c r="G70" s="23">
        <v>-5.3208919826900569E-2</v>
      </c>
      <c r="H70" s="4"/>
      <c r="I70" s="4"/>
      <c r="J70" s="4"/>
      <c r="K70" s="4"/>
      <c r="L70" s="3"/>
      <c r="M70" s="5"/>
      <c r="N70" s="4"/>
    </row>
    <row r="71" spans="2:14" x14ac:dyDescent="0.25">
      <c r="B71" s="50" t="s">
        <v>7</v>
      </c>
      <c r="C71" s="24">
        <v>0.48135541923521813</v>
      </c>
      <c r="D71" s="19">
        <f t="shared" si="2"/>
        <v>-9.0342018622338816E-2</v>
      </c>
      <c r="E71" s="19">
        <f t="shared" si="3"/>
        <v>-0.15095357694959313</v>
      </c>
      <c r="F71" s="23">
        <v>-3.7159841876332034E-2</v>
      </c>
      <c r="G71" s="23">
        <v>-5.5234689057470532E-2</v>
      </c>
      <c r="H71" s="4"/>
      <c r="I71" s="4"/>
      <c r="J71" s="4"/>
      <c r="K71" s="4"/>
      <c r="L71" s="3"/>
      <c r="M71" s="5"/>
      <c r="N71" s="4"/>
    </row>
    <row r="72" spans="2:14" x14ac:dyDescent="0.25">
      <c r="B72" s="50" t="s">
        <v>42</v>
      </c>
      <c r="C72" s="24">
        <v>0.47788583641031812</v>
      </c>
      <c r="D72" s="19">
        <f t="shared" si="2"/>
        <v>-0.23594619652257254</v>
      </c>
      <c r="E72" s="19">
        <f t="shared" si="3"/>
        <v>-0.1525933614083381</v>
      </c>
      <c r="F72" s="23">
        <v>-0.1559201041640722</v>
      </c>
      <c r="G72" s="23">
        <v>-9.4808670071743539E-2</v>
      </c>
      <c r="H72" s="4"/>
      <c r="I72" s="4"/>
      <c r="J72" s="4"/>
      <c r="K72" s="4"/>
      <c r="L72" s="3"/>
      <c r="M72" s="5"/>
      <c r="N72" s="4"/>
    </row>
    <row r="73" spans="2:14" x14ac:dyDescent="0.25">
      <c r="B73" s="50" t="s">
        <v>41</v>
      </c>
      <c r="C73" s="24">
        <v>0.45314026519256567</v>
      </c>
      <c r="D73" s="19">
        <f t="shared" si="2"/>
        <v>-0.12657251570386807</v>
      </c>
      <c r="E73" s="19">
        <f t="shared" si="3"/>
        <v>-9.6890421672752899E-2</v>
      </c>
      <c r="F73" s="23">
        <v>-8.8162768278233106E-2</v>
      </c>
      <c r="G73" s="23">
        <v>-4.2123469068167108E-2</v>
      </c>
      <c r="H73" s="4"/>
      <c r="I73" s="4"/>
      <c r="J73" s="4"/>
      <c r="K73" s="4"/>
      <c r="L73" s="3"/>
      <c r="M73" s="5"/>
      <c r="N73" s="4"/>
    </row>
    <row r="74" spans="2:14" x14ac:dyDescent="0.25">
      <c r="B74" s="50" t="s">
        <v>40</v>
      </c>
      <c r="C74" s="24">
        <v>0.35749085035514028</v>
      </c>
      <c r="D74" s="19">
        <f t="shared" si="2"/>
        <v>-9.5261371998573652E-2</v>
      </c>
      <c r="E74" s="19">
        <f t="shared" si="3"/>
        <v>-9.7203440834440505E-2</v>
      </c>
      <c r="F74" s="23">
        <v>-8.0851342884716182E-2</v>
      </c>
      <c r="G74" s="23">
        <v>-1.567758273083153E-2</v>
      </c>
      <c r="H74" s="4"/>
      <c r="I74" s="4"/>
      <c r="J74" s="4"/>
      <c r="K74" s="4"/>
      <c r="L74" s="3"/>
      <c r="M74" s="5"/>
      <c r="N74" s="4"/>
    </row>
    <row r="75" spans="2:14" x14ac:dyDescent="0.25">
      <c r="B75" s="50" t="s">
        <v>39</v>
      </c>
      <c r="C75" s="24">
        <v>0.40973531970100985</v>
      </c>
      <c r="D75" s="19">
        <f t="shared" si="2"/>
        <v>-6.8837377315816961E-2</v>
      </c>
      <c r="E75" s="19">
        <f t="shared" si="3"/>
        <v>-9.6589538396074023E-2</v>
      </c>
      <c r="F75" s="23">
        <v>-6.9142983190382479E-2</v>
      </c>
      <c r="G75" s="23">
        <v>3.2830592566512884E-4</v>
      </c>
      <c r="H75" s="4"/>
      <c r="I75" s="4"/>
      <c r="J75" s="4"/>
      <c r="K75" s="4"/>
      <c r="L75" s="3"/>
      <c r="M75" s="5"/>
      <c r="N75" s="4"/>
    </row>
    <row r="76" spans="2:14" x14ac:dyDescent="0.25">
      <c r="B76" s="50" t="s">
        <v>38</v>
      </c>
      <c r="C76" s="24">
        <v>0.33657105783770641</v>
      </c>
      <c r="D76" s="19">
        <f t="shared" si="2"/>
        <v>-0.12751157318893092</v>
      </c>
      <c r="E76" s="19">
        <f t="shared" si="3"/>
        <v>-0.10075286620211443</v>
      </c>
      <c r="F76" s="23">
        <v>-0.12698435554855325</v>
      </c>
      <c r="G76" s="23">
        <v>-6.0390400072241057E-4</v>
      </c>
      <c r="H76" s="4"/>
      <c r="I76" s="4"/>
      <c r="J76" s="4"/>
      <c r="K76" s="4"/>
      <c r="L76" s="3"/>
      <c r="M76" s="5"/>
      <c r="N76" s="4"/>
    </row>
    <row r="77" spans="2:14" x14ac:dyDescent="0.25">
      <c r="B77" s="50" t="s">
        <v>37</v>
      </c>
      <c r="C77" s="24">
        <v>0.41462880363344107</v>
      </c>
      <c r="D77" s="19">
        <f t="shared" si="2"/>
        <v>-9.341966468347418E-2</v>
      </c>
      <c r="E77" s="19">
        <f t="shared" si="3"/>
        <v>-6.9142634022145447E-2</v>
      </c>
      <c r="F77" s="23">
        <v>-8.8857133249056641E-2</v>
      </c>
      <c r="G77" s="23">
        <v>-5.0074819228812517E-3</v>
      </c>
      <c r="H77" s="4"/>
      <c r="I77" s="4"/>
      <c r="J77" s="4"/>
      <c r="K77" s="4"/>
      <c r="L77" s="3"/>
      <c r="M77" s="5"/>
      <c r="N77" s="4"/>
    </row>
    <row r="78" spans="2:14" x14ac:dyDescent="0.25">
      <c r="B78" s="50" t="s">
        <v>36</v>
      </c>
      <c r="C78" s="24">
        <v>0.48925774319463522</v>
      </c>
      <c r="D78" s="19">
        <f t="shared" ref="D78:D96" si="4">C78/C90-1</f>
        <v>-8.1327360733938203E-2</v>
      </c>
      <c r="E78" s="19">
        <f t="shared" ref="E78:E94" si="5">AVERAGE(D78:D80)</f>
        <v>2.2875352679975203E-3</v>
      </c>
      <c r="F78" s="23">
        <v>-0.10026784571552672</v>
      </c>
      <c r="G78" s="23">
        <v>2.1051248298057601E-2</v>
      </c>
      <c r="H78" s="4"/>
      <c r="I78" s="4"/>
      <c r="J78" s="4"/>
      <c r="K78" s="4"/>
      <c r="L78" s="3"/>
      <c r="M78" s="5"/>
      <c r="N78" s="4"/>
    </row>
    <row r="79" spans="2:14" x14ac:dyDescent="0.25">
      <c r="B79" s="50" t="s">
        <v>35</v>
      </c>
      <c r="C79" s="24">
        <v>0.56310094107494801</v>
      </c>
      <c r="D79" s="19">
        <f t="shared" si="4"/>
        <v>-3.2680876649023971E-2</v>
      </c>
      <c r="E79" s="19">
        <f t="shared" si="5"/>
        <v>2.4420124178880731E-2</v>
      </c>
      <c r="F79" s="23">
        <v>4.2071454475274273E-2</v>
      </c>
      <c r="G79" s="23">
        <v>-7.1734362171871457E-2</v>
      </c>
      <c r="H79" s="4"/>
      <c r="I79" s="4"/>
      <c r="J79" s="4"/>
      <c r="K79" s="4"/>
      <c r="L79" s="3"/>
      <c r="M79" s="5"/>
      <c r="N79" s="4"/>
    </row>
    <row r="80" spans="2:14" x14ac:dyDescent="0.25">
      <c r="B80" s="50" t="s">
        <v>34</v>
      </c>
      <c r="C80" s="24">
        <v>0.630226696327429</v>
      </c>
      <c r="D80" s="19">
        <f t="shared" si="4"/>
        <v>0.12087084318695474</v>
      </c>
      <c r="E80" s="19">
        <f t="shared" si="5"/>
        <v>0.10832588833752814</v>
      </c>
      <c r="F80" s="23">
        <v>0.16011505923285441</v>
      </c>
      <c r="G80" s="23">
        <v>-3.3827865377293098E-2</v>
      </c>
      <c r="H80" s="4"/>
      <c r="I80" s="4"/>
      <c r="J80" s="4"/>
      <c r="K80" s="4"/>
      <c r="L80" s="3"/>
      <c r="M80" s="5"/>
      <c r="N80" s="4"/>
    </row>
    <row r="81" spans="2:14" x14ac:dyDescent="0.25">
      <c r="B81" s="50" t="s">
        <v>33</v>
      </c>
      <c r="C81" s="24">
        <v>0.57756916806129288</v>
      </c>
      <c r="D81" s="19">
        <f t="shared" si="4"/>
        <v>-1.4929594001288571E-2</v>
      </c>
      <c r="E81" s="19">
        <f t="shared" si="5"/>
        <v>0.10733117045253393</v>
      </c>
      <c r="F81" s="23">
        <v>5.2568680699247805E-2</v>
      </c>
      <c r="G81" s="23">
        <v>-6.4127192779188213E-2</v>
      </c>
      <c r="H81" s="4"/>
      <c r="I81" s="4"/>
      <c r="J81" s="4"/>
      <c r="K81" s="4"/>
      <c r="L81" s="3"/>
      <c r="M81" s="5"/>
      <c r="N81" s="4"/>
    </row>
    <row r="82" spans="2:14" x14ac:dyDescent="0.25">
      <c r="B82" s="50" t="s">
        <v>32</v>
      </c>
      <c r="C82" s="24">
        <v>0.51164820218456919</v>
      </c>
      <c r="D82" s="19">
        <f t="shared" si="4"/>
        <v>0.21903641582691824</v>
      </c>
      <c r="E82" s="19">
        <f t="shared" si="5"/>
        <v>0.14265899776135563</v>
      </c>
      <c r="F82" s="23">
        <v>0.14144910661461596</v>
      </c>
      <c r="G82" s="23">
        <v>6.7972640008817864E-2</v>
      </c>
      <c r="H82" s="4"/>
      <c r="I82" s="4"/>
      <c r="J82" s="4"/>
      <c r="K82" s="4"/>
      <c r="L82" s="3"/>
      <c r="M82" s="5"/>
      <c r="N82" s="4"/>
    </row>
    <row r="83" spans="2:14" x14ac:dyDescent="0.25">
      <c r="B83" s="50" t="s">
        <v>6</v>
      </c>
      <c r="C83" s="24">
        <v>0.52916088144053186</v>
      </c>
      <c r="D83" s="19">
        <f t="shared" si="4"/>
        <v>0.11788668953197212</v>
      </c>
      <c r="E83" s="19">
        <f t="shared" si="5"/>
        <v>7.1893698738900794E-2</v>
      </c>
      <c r="F83" s="23">
        <v>0.10715246168089099</v>
      </c>
      <c r="G83" s="23">
        <v>9.6953474996424038E-3</v>
      </c>
      <c r="H83" s="4"/>
      <c r="I83" s="4"/>
      <c r="J83" s="4"/>
      <c r="K83" s="4"/>
      <c r="L83" s="3"/>
      <c r="M83" s="5"/>
      <c r="N83" s="4"/>
    </row>
    <row r="84" spans="2:14" x14ac:dyDescent="0.25">
      <c r="B84" s="50" t="s">
        <v>3</v>
      </c>
      <c r="C84" s="24">
        <v>0.62546097439123127</v>
      </c>
      <c r="D84" s="19">
        <f t="shared" si="4"/>
        <v>9.1053887925176547E-2</v>
      </c>
      <c r="E84" s="19">
        <f t="shared" si="5"/>
        <v>8.2992801952281273E-2</v>
      </c>
      <c r="F84" s="23">
        <v>8.9579937228601914E-2</v>
      </c>
      <c r="G84" s="23">
        <v>1.3527696740851525E-3</v>
      </c>
      <c r="H84" s="4"/>
      <c r="I84" s="4"/>
      <c r="J84" s="4"/>
      <c r="K84" s="4"/>
      <c r="L84" s="3"/>
      <c r="M84" s="5"/>
      <c r="N84" s="4"/>
    </row>
    <row r="85" spans="2:14" x14ac:dyDescent="0.25">
      <c r="B85" s="50" t="s">
        <v>31</v>
      </c>
      <c r="C85" s="24">
        <v>0.51880696834006468</v>
      </c>
      <c r="D85" s="19">
        <f t="shared" si="4"/>
        <v>6.7405187595537264E-3</v>
      </c>
      <c r="E85" s="19">
        <f t="shared" si="5"/>
        <v>4.7641237024526384E-2</v>
      </c>
      <c r="F85" s="23">
        <v>2.9451426068395792E-2</v>
      </c>
      <c r="G85" s="23">
        <v>-2.2061174265966099E-2</v>
      </c>
      <c r="H85" s="4"/>
      <c r="I85" s="4"/>
      <c r="J85" s="4"/>
      <c r="K85" s="4"/>
      <c r="L85" s="3"/>
      <c r="M85" s="5"/>
      <c r="N85" s="4"/>
    </row>
    <row r="86" spans="2:14" x14ac:dyDescent="0.25">
      <c r="B86" s="50" t="s">
        <v>30</v>
      </c>
      <c r="C86" s="24">
        <v>0.39513163171206689</v>
      </c>
      <c r="D86" s="19">
        <f t="shared" si="4"/>
        <v>0.15118399917211356</v>
      </c>
      <c r="E86" s="19">
        <f t="shared" si="5"/>
        <v>4.6278637022667511E-2</v>
      </c>
      <c r="F86" s="23">
        <v>0.1068663949673363</v>
      </c>
      <c r="G86" s="23">
        <v>4.0038801797831258E-2</v>
      </c>
      <c r="H86" s="4"/>
      <c r="I86" s="4"/>
      <c r="J86" s="4"/>
      <c r="K86" s="4"/>
      <c r="L86" s="3"/>
      <c r="M86" s="5"/>
      <c r="N86" s="4"/>
    </row>
    <row r="87" spans="2:14" x14ac:dyDescent="0.25">
      <c r="B87" s="50" t="s">
        <v>29</v>
      </c>
      <c r="C87" s="24">
        <v>0.4400255226309458</v>
      </c>
      <c r="D87" s="19">
        <f t="shared" si="4"/>
        <v>-1.5000806858088134E-2</v>
      </c>
      <c r="E87" s="19">
        <f t="shared" si="5"/>
        <v>1.02677551608887E-2</v>
      </c>
      <c r="F87" s="23">
        <v>1.0196464868031496E-2</v>
      </c>
      <c r="G87" s="23">
        <v>-2.4942941895378046E-2</v>
      </c>
      <c r="H87" s="4"/>
      <c r="I87" s="4"/>
      <c r="J87" s="4"/>
      <c r="K87" s="4"/>
      <c r="L87" s="3"/>
      <c r="M87" s="5"/>
      <c r="N87" s="4"/>
    </row>
    <row r="88" spans="2:14" x14ac:dyDescent="0.25">
      <c r="B88" s="50" t="s">
        <v>28</v>
      </c>
      <c r="C88" s="24">
        <v>0.38575991095706347</v>
      </c>
      <c r="D88" s="19">
        <f t="shared" si="4"/>
        <v>2.6527187539771013E-3</v>
      </c>
      <c r="E88" s="19">
        <f t="shared" si="5"/>
        <v>-5.9642660370523943E-3</v>
      </c>
      <c r="F88" s="23">
        <v>2.8713579648198095E-2</v>
      </c>
      <c r="G88" s="23">
        <v>-2.5333446947529703E-2</v>
      </c>
      <c r="H88" s="4"/>
      <c r="I88" s="4"/>
      <c r="J88" s="4"/>
      <c r="K88" s="4"/>
      <c r="L88" s="3"/>
      <c r="M88" s="5"/>
      <c r="N88" s="4"/>
    </row>
    <row r="89" spans="2:14" x14ac:dyDescent="0.25">
      <c r="B89" s="50" t="s">
        <v>27</v>
      </c>
      <c r="C89" s="24">
        <v>0.45735472906400126</v>
      </c>
      <c r="D89" s="19">
        <f t="shared" si="4"/>
        <v>4.315135358677713E-2</v>
      </c>
      <c r="E89" s="19">
        <f t="shared" si="5"/>
        <v>2.4076941535056868E-2</v>
      </c>
      <c r="F89" s="23">
        <v>-1.9605672208324876E-3</v>
      </c>
      <c r="G89" s="23">
        <v>4.5200539503724491E-2</v>
      </c>
      <c r="H89" s="4"/>
      <c r="I89" s="4"/>
      <c r="J89" s="4"/>
      <c r="K89" s="4"/>
      <c r="L89" s="3"/>
      <c r="M89" s="5"/>
      <c r="N89" s="4"/>
    </row>
    <row r="90" spans="2:14" x14ac:dyDescent="0.25">
      <c r="B90" s="50" t="s">
        <v>26</v>
      </c>
      <c r="C90" s="24">
        <v>0.53257027833713311</v>
      </c>
      <c r="D90" s="19">
        <f t="shared" si="4"/>
        <v>-6.3696870451911414E-2</v>
      </c>
      <c r="E90" s="19">
        <f t="shared" si="5"/>
        <v>3.5259422633908542E-2</v>
      </c>
      <c r="F90" s="23">
        <v>-5.3935861869094603E-2</v>
      </c>
      <c r="G90" s="23">
        <v>-1.0317491372309529E-2</v>
      </c>
      <c r="H90" s="4"/>
      <c r="I90" s="4"/>
      <c r="J90" s="4"/>
      <c r="K90" s="4"/>
      <c r="L90" s="3"/>
      <c r="M90" s="5"/>
      <c r="N90" s="4"/>
    </row>
    <row r="91" spans="2:14" x14ac:dyDescent="0.25">
      <c r="B91" s="50" t="s">
        <v>25</v>
      </c>
      <c r="C91" s="24">
        <v>0.58212530640794125</v>
      </c>
      <c r="D91" s="19">
        <f t="shared" si="4"/>
        <v>9.2776341470304891E-2</v>
      </c>
      <c r="E91" s="19">
        <f t="shared" si="5"/>
        <v>7.3094906953715011E-2</v>
      </c>
      <c r="F91" s="23">
        <v>0.11618321448974012</v>
      </c>
      <c r="G91" s="23">
        <v>-2.0970457820525312E-2</v>
      </c>
      <c r="H91" s="4"/>
      <c r="I91" s="4"/>
      <c r="J91" s="4"/>
      <c r="K91" s="4"/>
      <c r="L91" s="3"/>
      <c r="M91" s="5"/>
      <c r="N91" s="4"/>
    </row>
    <row r="92" spans="2:14" x14ac:dyDescent="0.25">
      <c r="B92" s="50" t="s">
        <v>24</v>
      </c>
      <c r="C92" s="24">
        <v>0.56226522454229888</v>
      </c>
      <c r="D92" s="19">
        <f t="shared" si="4"/>
        <v>7.6698796883332143E-2</v>
      </c>
      <c r="E92" s="19">
        <f t="shared" si="5"/>
        <v>3.1380448502678772E-2</v>
      </c>
      <c r="F92" s="23">
        <v>2.8481106051794658E-2</v>
      </c>
      <c r="G92" s="23">
        <v>4.6882427443551977E-2</v>
      </c>
      <c r="H92" s="4"/>
      <c r="I92" s="4"/>
      <c r="J92" s="4"/>
      <c r="K92" s="4"/>
      <c r="L92" s="3"/>
      <c r="M92" s="5"/>
      <c r="N92" s="4"/>
    </row>
    <row r="93" spans="2:14" x14ac:dyDescent="0.25">
      <c r="B93" s="50" t="s">
        <v>23</v>
      </c>
      <c r="C93" s="24">
        <v>0.58632272834927535</v>
      </c>
      <c r="D93" s="19">
        <f t="shared" si="4"/>
        <v>4.9809582507507999E-2</v>
      </c>
      <c r="E93" s="19">
        <f t="shared" si="5"/>
        <v>-2.8527299911525583E-2</v>
      </c>
      <c r="F93" s="23">
        <v>1.5141279793476903E-2</v>
      </c>
      <c r="G93" s="23">
        <v>3.4151209692786955E-2</v>
      </c>
      <c r="H93" s="4"/>
      <c r="I93" s="4"/>
      <c r="J93" s="4"/>
      <c r="K93" s="4"/>
      <c r="L93" s="3"/>
      <c r="M93" s="5"/>
      <c r="N93" s="4"/>
    </row>
    <row r="94" spans="2:14" x14ac:dyDescent="0.25">
      <c r="B94" s="50" t="s">
        <v>22</v>
      </c>
      <c r="C94" s="24">
        <v>0.4197152730974808</v>
      </c>
      <c r="D94" s="19">
        <f t="shared" si="4"/>
        <v>-3.236703388280382E-2</v>
      </c>
      <c r="E94" s="19">
        <f t="shared" si="5"/>
        <v>-4.1446771612688206E-2</v>
      </c>
      <c r="F94" s="23">
        <v>-2.0947070333791062E-2</v>
      </c>
      <c r="G94" s="23">
        <v>-1.1664296385800133E-2</v>
      </c>
      <c r="H94" s="4"/>
      <c r="I94" s="4"/>
      <c r="J94" s="4"/>
      <c r="K94" s="4"/>
      <c r="L94" s="3"/>
      <c r="M94" s="5"/>
      <c r="N94" s="4"/>
    </row>
    <row r="95" spans="2:14" x14ac:dyDescent="0.25">
      <c r="B95" s="50" t="s">
        <v>5</v>
      </c>
      <c r="C95" s="24">
        <v>0.47335824497747331</v>
      </c>
      <c r="D95" s="19">
        <f t="shared" si="4"/>
        <v>-0.10302444835928093</v>
      </c>
      <c r="E95" s="23"/>
      <c r="F95" s="23">
        <v>-4.9497377782375507E-2</v>
      </c>
      <c r="G95" s="23">
        <v>-5.6314490171548326E-2</v>
      </c>
      <c r="H95" s="4"/>
      <c r="I95" s="4"/>
      <c r="J95" s="4"/>
      <c r="K95" s="4"/>
      <c r="L95" s="3"/>
      <c r="M95" s="5"/>
      <c r="N95" s="4"/>
    </row>
    <row r="96" spans="2:14" x14ac:dyDescent="0.25">
      <c r="B96" s="50" t="s">
        <v>2</v>
      </c>
      <c r="C96" s="24">
        <v>0.5732631369662694</v>
      </c>
      <c r="D96" s="19">
        <f t="shared" si="4"/>
        <v>1.1051167404020124E-2</v>
      </c>
      <c r="E96" s="23"/>
      <c r="F96" s="23">
        <v>-4.3653860464679783E-2</v>
      </c>
      <c r="G96" s="23">
        <v>5.7202121289767316E-2</v>
      </c>
      <c r="H96" s="4"/>
      <c r="I96" s="4"/>
      <c r="J96" s="4"/>
      <c r="K96" s="4"/>
      <c r="L96" s="3"/>
      <c r="M96" s="5"/>
      <c r="N96" s="4"/>
    </row>
    <row r="97" spans="2:14" x14ac:dyDescent="0.25">
      <c r="B97" s="50" t="s">
        <v>21</v>
      </c>
      <c r="C97" s="24">
        <v>0.51533335419866488</v>
      </c>
      <c r="D97" s="23"/>
      <c r="E97" s="23"/>
      <c r="F97" s="23"/>
      <c r="G97" s="23"/>
      <c r="H97" s="4"/>
      <c r="I97" s="4"/>
      <c r="J97" s="4"/>
      <c r="K97" s="4"/>
      <c r="L97" s="3"/>
      <c r="M97" s="5"/>
      <c r="N97" s="4"/>
    </row>
    <row r="98" spans="2:14" x14ac:dyDescent="0.25">
      <c r="B98" s="50" t="s">
        <v>20</v>
      </c>
      <c r="C98" s="24">
        <v>0.34323933619319769</v>
      </c>
      <c r="D98" s="23"/>
      <c r="E98" s="23"/>
      <c r="F98" s="23"/>
      <c r="G98" s="23"/>
      <c r="H98" s="4"/>
      <c r="I98" s="4"/>
      <c r="J98" s="4"/>
      <c r="K98" s="4"/>
      <c r="L98" s="3"/>
      <c r="M98" s="5"/>
      <c r="N98" s="4"/>
    </row>
    <row r="99" spans="2:14" x14ac:dyDescent="0.25">
      <c r="B99" s="50" t="s">
        <v>19</v>
      </c>
      <c r="C99" s="24">
        <v>0.4467267848487973</v>
      </c>
      <c r="D99" s="23"/>
      <c r="E99" s="23"/>
      <c r="F99" s="23"/>
      <c r="G99" s="23"/>
      <c r="H99" s="4"/>
      <c r="I99" s="4"/>
      <c r="J99" s="4"/>
      <c r="K99" s="4"/>
      <c r="L99" s="3"/>
      <c r="M99" s="5"/>
      <c r="N99" s="4"/>
    </row>
    <row r="100" spans="2:14" x14ac:dyDescent="0.25">
      <c r="B100" s="50" t="s">
        <v>18</v>
      </c>
      <c r="C100" s="24">
        <v>0.38473930578521487</v>
      </c>
      <c r="D100" s="23"/>
      <c r="E100" s="23"/>
      <c r="F100" s="23"/>
      <c r="G100" s="23"/>
      <c r="H100" s="4"/>
      <c r="I100" s="4"/>
      <c r="J100" s="4"/>
      <c r="K100" s="4"/>
      <c r="L100" s="3"/>
      <c r="M100" s="5"/>
      <c r="N100" s="4"/>
    </row>
    <row r="101" spans="2:14" x14ac:dyDescent="0.25">
      <c r="B101" s="50" t="s">
        <v>17</v>
      </c>
      <c r="C101" s="24">
        <v>0.43843563783091527</v>
      </c>
      <c r="D101" s="23"/>
      <c r="E101" s="23"/>
      <c r="F101" s="23"/>
      <c r="G101" s="23"/>
      <c r="H101" s="4"/>
      <c r="I101" s="4"/>
      <c r="J101" s="4"/>
      <c r="K101" s="4"/>
      <c r="L101" s="3"/>
      <c r="M101" s="5"/>
      <c r="N101" s="4"/>
    </row>
    <row r="102" spans="2:14" x14ac:dyDescent="0.25">
      <c r="B102" s="50" t="s">
        <v>16</v>
      </c>
      <c r="C102" s="24">
        <v>0.56880113024313061</v>
      </c>
      <c r="D102" s="23"/>
      <c r="E102" s="23"/>
      <c r="F102" s="23"/>
      <c r="G102" s="23"/>
      <c r="H102" s="4"/>
      <c r="I102" s="4"/>
      <c r="J102" s="4"/>
      <c r="K102" s="4"/>
      <c r="L102" s="3"/>
      <c r="M102" s="5"/>
      <c r="N102" s="4"/>
    </row>
    <row r="103" spans="2:14" x14ac:dyDescent="0.25">
      <c r="B103" s="50" t="s">
        <v>15</v>
      </c>
      <c r="C103" s="24">
        <v>0.53270306495170394</v>
      </c>
      <c r="D103" s="23"/>
      <c r="E103" s="23"/>
      <c r="F103" s="23"/>
      <c r="G103" s="23"/>
      <c r="H103" s="4"/>
      <c r="I103" s="4"/>
      <c r="J103" s="4"/>
      <c r="K103" s="4"/>
      <c r="L103" s="3"/>
      <c r="M103" s="5"/>
      <c r="N103" s="4"/>
    </row>
    <row r="104" spans="2:14" x14ac:dyDescent="0.25">
      <c r="B104" s="50" t="s">
        <v>14</v>
      </c>
      <c r="C104" s="24">
        <v>0.52221217871688985</v>
      </c>
      <c r="D104" s="23"/>
      <c r="E104" s="23"/>
      <c r="F104" s="23"/>
      <c r="G104" s="23"/>
      <c r="H104" s="4"/>
      <c r="I104" s="4"/>
      <c r="J104" s="4"/>
      <c r="K104" s="4"/>
      <c r="L104" s="3"/>
      <c r="M104" s="5"/>
      <c r="N104" s="4"/>
    </row>
    <row r="105" spans="2:14" x14ac:dyDescent="0.25">
      <c r="B105" s="50" t="s">
        <v>13</v>
      </c>
      <c r="C105" s="24">
        <v>0.55850388310308841</v>
      </c>
      <c r="D105" s="23"/>
      <c r="E105" s="23"/>
      <c r="F105" s="23"/>
      <c r="G105" s="23"/>
      <c r="H105" s="4"/>
      <c r="I105" s="4"/>
      <c r="J105" s="4"/>
      <c r="K105" s="4"/>
      <c r="L105" s="3"/>
      <c r="M105" s="5"/>
      <c r="N105" s="4"/>
    </row>
    <row r="106" spans="2:14" x14ac:dyDescent="0.25">
      <c r="B106" s="50" t="s">
        <v>12</v>
      </c>
      <c r="C106" s="24">
        <v>0.43375462369958817</v>
      </c>
      <c r="D106" s="23"/>
      <c r="E106" s="23"/>
      <c r="F106" s="23"/>
      <c r="G106" s="23"/>
      <c r="H106" s="4"/>
      <c r="I106" s="4"/>
      <c r="J106" s="4"/>
      <c r="K106" s="4"/>
      <c r="L106" s="3"/>
      <c r="M106" s="5"/>
      <c r="N106" s="4"/>
    </row>
    <row r="107" spans="2:14" x14ac:dyDescent="0.25">
      <c r="B107" s="50" t="s">
        <v>4</v>
      </c>
      <c r="C107" s="24">
        <v>0.52772703125700748</v>
      </c>
      <c r="D107" s="23"/>
      <c r="E107" s="23"/>
      <c r="F107" s="23"/>
      <c r="G107" s="23"/>
      <c r="H107" s="4"/>
      <c r="I107" s="4"/>
      <c r="J107" s="4"/>
      <c r="K107" s="4"/>
      <c r="L107" s="3"/>
      <c r="M107" s="5"/>
      <c r="N107" s="4"/>
    </row>
    <row r="108" spans="2:14" x14ac:dyDescent="0.25">
      <c r="B108" s="50" t="s">
        <v>1</v>
      </c>
      <c r="C108" s="24">
        <v>0.56699715647248849</v>
      </c>
      <c r="D108" s="23"/>
      <c r="E108" s="23"/>
      <c r="F108" s="23"/>
      <c r="G108" s="23"/>
      <c r="H108" s="4"/>
      <c r="I108" s="4"/>
      <c r="J108" s="4"/>
      <c r="K108" s="4"/>
      <c r="L108" s="3"/>
      <c r="M108" s="5"/>
      <c r="N108" s="4"/>
    </row>
    <row r="109" spans="2:14" x14ac:dyDescent="0.25">
      <c r="C109" s="7"/>
      <c r="D109" s="7"/>
      <c r="E109" s="7"/>
      <c r="F109" s="7"/>
      <c r="G109" s="7"/>
      <c r="N109" s="4"/>
    </row>
    <row r="110" spans="2:14" x14ac:dyDescent="0.25">
      <c r="N110" s="4"/>
    </row>
  </sheetData>
  <sortState ref="B8:G100">
    <sortCondition descending="1" ref="B8:B100"/>
  </sortState>
  <mergeCells count="1">
    <mergeCell ref="I18:P18"/>
  </mergeCells>
  <pageMargins left="0.7" right="0.7" top="0.75" bottom="0.75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Definitions &amp; Disclaimer</vt:lpstr>
      <vt:lpstr>Total Donations</vt:lpstr>
      <vt:lpstr>A- Arts, Culture &amp; Humanities</vt:lpstr>
      <vt:lpstr>B- Education</vt:lpstr>
      <vt:lpstr>C&amp;D- Environ &amp; Animal-Related</vt:lpstr>
      <vt:lpstr>G&amp;H- Disease &amp; Medical</vt:lpstr>
      <vt:lpstr>K- Food, Agriculture</vt:lpstr>
      <vt:lpstr>L- Housing &amp; Shelter</vt:lpstr>
      <vt:lpstr>M- Public Safety</vt:lpstr>
      <vt:lpstr>P- Human Services</vt:lpstr>
      <vt:lpstr>Q- Int'l, Foreign Affairs</vt:lpstr>
      <vt:lpstr>'A- Arts, Culture &amp; Humanities'!Print_Area</vt:lpstr>
      <vt:lpstr>'B- Education'!Print_Area</vt:lpstr>
      <vt:lpstr>'C&amp;D- Environ &amp; Animal-Related'!Print_Area</vt:lpstr>
      <vt:lpstr>'G&amp;H- Disease &amp; Medical'!Print_Area</vt:lpstr>
      <vt:lpstr>'K- Food, Agriculture'!Print_Area</vt:lpstr>
      <vt:lpstr>'L- Housing &amp; Shelter'!Print_Area</vt:lpstr>
      <vt:lpstr>'M- Public Safety'!Print_Area</vt:lpstr>
      <vt:lpstr>'P- Human Services'!Print_Area</vt:lpstr>
      <vt:lpstr>'Q- Int''l, Foreign Affairs'!Print_Area</vt:lpstr>
      <vt:lpstr>'Total Donations'!Print_Area</vt:lpstr>
    </vt:vector>
  </TitlesOfParts>
  <Company>MasterCard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Rolfs, Melinda</dc:creator>
  <cp:lastModifiedBy>Meskimen, Kimberly</cp:lastModifiedBy>
  <cp:lastPrinted>2017-10-11T20:20:28Z</cp:lastPrinted>
  <dcterms:created xsi:type="dcterms:W3CDTF">2016-10-31T13:48:47Z</dcterms:created>
  <dcterms:modified xsi:type="dcterms:W3CDTF">2017-10-18T16:37:42Z</dcterms:modified>
</cp:coreProperties>
</file>