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Q:\OA\Summer2024\"/>
    </mc:Choice>
  </mc:AlternateContent>
  <xr:revisionPtr revIDLastSave="0" documentId="13_ncr:1_{BBC66382-84D8-4797-B485-D3DAAB70574C}" xr6:coauthVersionLast="47" xr6:coauthVersionMax="47" xr10:uidLastSave="{00000000-0000-0000-0000-000000000000}"/>
  <bookViews>
    <workbookView xWindow="340" yWindow="740" windowWidth="13840" windowHeight="10540" xr2:uid="{00000000-000D-0000-FFFF-FFFF00000000}"/>
  </bookViews>
  <sheets>
    <sheet name="hedge" sheetId="2" r:id="rId1"/>
    <sheet name="raw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2" l="1"/>
  <c r="F9" i="2"/>
  <c r="F10" i="2"/>
  <c r="G10" i="2" s="1"/>
  <c r="G11" i="2" s="1"/>
  <c r="G12" i="2" s="1"/>
  <c r="G13" i="2" s="1"/>
  <c r="F11" i="2"/>
  <c r="F12" i="2"/>
  <c r="F13" i="2"/>
  <c r="F14" i="2"/>
  <c r="F15" i="2"/>
  <c r="G15" i="2" s="1"/>
  <c r="G16" i="2" s="1"/>
  <c r="G17" i="2" s="1"/>
  <c r="G18" i="2" s="1"/>
  <c r="G19" i="2" s="1"/>
  <c r="F16" i="2"/>
  <c r="F17" i="2"/>
  <c r="F18" i="2"/>
  <c r="F19" i="2"/>
  <c r="F20" i="2"/>
  <c r="G20" i="2" s="1"/>
  <c r="G21" i="2" s="1"/>
  <c r="G22" i="2" s="1"/>
  <c r="G23" i="2" s="1"/>
  <c r="G24" i="2" s="1"/>
  <c r="F21" i="2"/>
  <c r="F22" i="2"/>
  <c r="F23" i="2"/>
  <c r="F24" i="2"/>
  <c r="F25" i="2"/>
  <c r="G25" i="2" s="1"/>
  <c r="G26" i="2" s="1"/>
  <c r="F26" i="2"/>
  <c r="F27" i="2"/>
  <c r="F28" i="2"/>
  <c r="F29" i="2"/>
  <c r="F30" i="2"/>
  <c r="G30" i="2" s="1"/>
  <c r="G31" i="2" s="1"/>
  <c r="G32" i="2" s="1"/>
  <c r="G33" i="2" s="1"/>
  <c r="G34" i="2" s="1"/>
  <c r="F31" i="2"/>
  <c r="F32" i="2"/>
  <c r="F33" i="2"/>
  <c r="F34" i="2"/>
  <c r="F35" i="2"/>
  <c r="G35" i="2" s="1"/>
  <c r="G36" i="2" s="1"/>
  <c r="G37" i="2" s="1"/>
  <c r="G38" i="2" s="1"/>
  <c r="G39" i="2" s="1"/>
  <c r="F36" i="2"/>
  <c r="F37" i="2"/>
  <c r="F38" i="2"/>
  <c r="F39" i="2"/>
  <c r="F40" i="2"/>
  <c r="G40" i="2" s="1"/>
  <c r="G41" i="2" s="1"/>
  <c r="G42" i="2" s="1"/>
  <c r="G43" i="2" s="1"/>
  <c r="G44" i="2" s="1"/>
  <c r="F41" i="2"/>
  <c r="F42" i="2"/>
  <c r="F43" i="2"/>
  <c r="F44" i="2"/>
  <c r="F45" i="2"/>
  <c r="G45" i="2" s="1"/>
  <c r="G46" i="2" s="1"/>
  <c r="G47" i="2" s="1"/>
  <c r="G48" i="2" s="1"/>
  <c r="F46" i="2"/>
  <c r="F47" i="2"/>
  <c r="F48" i="2"/>
  <c r="F49" i="2"/>
  <c r="G49" i="2" s="1"/>
  <c r="G50" i="2" s="1"/>
  <c r="G51" i="2" s="1"/>
  <c r="G52" i="2" s="1"/>
  <c r="G53" i="2" s="1"/>
  <c r="F50" i="2"/>
  <c r="F51" i="2"/>
  <c r="F52" i="2"/>
  <c r="F53" i="2"/>
  <c r="F54" i="2"/>
  <c r="F55" i="2"/>
  <c r="F56" i="2"/>
  <c r="F57" i="2"/>
  <c r="F58" i="2"/>
  <c r="F59" i="2"/>
  <c r="G59" i="2" s="1"/>
  <c r="G60" i="2" s="1"/>
  <c r="G61" i="2" s="1"/>
  <c r="F60" i="2"/>
  <c r="F61" i="2"/>
  <c r="F62" i="2"/>
  <c r="F63" i="2"/>
  <c r="F64" i="2"/>
  <c r="G64" i="2" s="1"/>
  <c r="G65" i="2" s="1"/>
  <c r="G66" i="2" s="1"/>
  <c r="F65" i="2"/>
  <c r="F66" i="2"/>
  <c r="F67" i="2"/>
  <c r="F68" i="2"/>
  <c r="F69" i="2"/>
  <c r="G69" i="2" s="1"/>
  <c r="F70" i="2"/>
  <c r="F71" i="2"/>
  <c r="F72" i="2"/>
  <c r="F73" i="2"/>
  <c r="F74" i="2"/>
  <c r="G74" i="2" s="1"/>
  <c r="G75" i="2" s="1"/>
  <c r="G76" i="2" s="1"/>
  <c r="G77" i="2" s="1"/>
  <c r="G78" i="2" s="1"/>
  <c r="F75" i="2"/>
  <c r="F76" i="2"/>
  <c r="F77" i="2"/>
  <c r="F78" i="2"/>
  <c r="F79" i="2"/>
  <c r="G79" i="2" s="1"/>
  <c r="G80" i="2" s="1"/>
  <c r="G81" i="2" s="1"/>
  <c r="G82" i="2" s="1"/>
  <c r="G83" i="2" s="1"/>
  <c r="F80" i="2"/>
  <c r="F81" i="2"/>
  <c r="F82" i="2"/>
  <c r="F83" i="2"/>
  <c r="F84" i="2"/>
  <c r="G84" i="2" s="1"/>
  <c r="G85" i="2" s="1"/>
  <c r="G86" i="2" s="1"/>
  <c r="G87" i="2" s="1"/>
  <c r="G88" i="2" s="1"/>
  <c r="J89" i="2" s="1"/>
  <c r="F85" i="2"/>
  <c r="F86" i="2"/>
  <c r="F87" i="2"/>
  <c r="F88" i="2"/>
  <c r="F89" i="2"/>
  <c r="G89" i="2" s="1"/>
  <c r="G90" i="2" s="1"/>
  <c r="F90" i="2"/>
  <c r="F91" i="2"/>
  <c r="F92" i="2"/>
  <c r="F93" i="2"/>
  <c r="F94" i="2"/>
  <c r="F95" i="2"/>
  <c r="F96" i="2"/>
  <c r="F97" i="2"/>
  <c r="F98" i="2"/>
  <c r="F99" i="2"/>
  <c r="G99" i="2" s="1"/>
  <c r="G100" i="2" s="1"/>
  <c r="G101" i="2" s="1"/>
  <c r="G102" i="2" s="1"/>
  <c r="G103" i="2" s="1"/>
  <c r="F100" i="2"/>
  <c r="F101" i="2"/>
  <c r="F102" i="2"/>
  <c r="F103" i="2"/>
  <c r="F104" i="2"/>
  <c r="G104" i="2" s="1"/>
  <c r="G105" i="2" s="1"/>
  <c r="G106" i="2" s="1"/>
  <c r="G107" i="2" s="1"/>
  <c r="G108" i="2" s="1"/>
  <c r="F105" i="2"/>
  <c r="F106" i="2"/>
  <c r="F107" i="2"/>
  <c r="F108" i="2"/>
  <c r="F109" i="2"/>
  <c r="G109" i="2" s="1"/>
  <c r="G110" i="2" s="1"/>
  <c r="G111" i="2" s="1"/>
  <c r="G112" i="2" s="1"/>
  <c r="G113" i="2" s="1"/>
  <c r="F110" i="2"/>
  <c r="F111" i="2"/>
  <c r="F112" i="2"/>
  <c r="F113" i="2"/>
  <c r="F114" i="2"/>
  <c r="G114" i="2" s="1"/>
  <c r="G115" i="2" s="1"/>
  <c r="G116" i="2" s="1"/>
  <c r="G117" i="2" s="1"/>
  <c r="G118" i="2" s="1"/>
  <c r="F115" i="2"/>
  <c r="F116" i="2"/>
  <c r="F117" i="2"/>
  <c r="F118" i="2"/>
  <c r="F119" i="2"/>
  <c r="G119" i="2" s="1"/>
  <c r="G120" i="2" s="1"/>
  <c r="G121" i="2" s="1"/>
  <c r="G122" i="2" s="1"/>
  <c r="F120" i="2"/>
  <c r="F121" i="2"/>
  <c r="F122" i="2"/>
  <c r="F123" i="2"/>
  <c r="F124" i="2"/>
  <c r="G124" i="2" s="1"/>
  <c r="G125" i="2" s="1"/>
  <c r="G126" i="2" s="1"/>
  <c r="G127" i="2" s="1"/>
  <c r="G128" i="2" s="1"/>
  <c r="F125" i="2"/>
  <c r="F126" i="2"/>
  <c r="F127" i="2"/>
  <c r="F128" i="2"/>
  <c r="F129" i="2"/>
  <c r="G129" i="2" s="1"/>
  <c r="G130" i="2" s="1"/>
  <c r="F130" i="2"/>
  <c r="F131" i="2"/>
  <c r="F132" i="2"/>
  <c r="F133" i="2"/>
  <c r="F134" i="2"/>
  <c r="F135" i="2"/>
  <c r="F136" i="2"/>
  <c r="F137" i="2"/>
  <c r="F138" i="2"/>
  <c r="F139" i="2"/>
  <c r="G139" i="2" s="1"/>
  <c r="G140" i="2" s="1"/>
  <c r="G141" i="2" s="1"/>
  <c r="F140" i="2"/>
  <c r="F141" i="2"/>
  <c r="F142" i="2"/>
  <c r="F143" i="2"/>
  <c r="F144" i="2"/>
  <c r="G144" i="2" s="1"/>
  <c r="G145" i="2" s="1"/>
  <c r="G146" i="2" s="1"/>
  <c r="G147" i="2" s="1"/>
  <c r="G148" i="2" s="1"/>
  <c r="F145" i="2"/>
  <c r="F146" i="2"/>
  <c r="F147" i="2"/>
  <c r="F148" i="2"/>
  <c r="F149" i="2"/>
  <c r="G149" i="2" s="1"/>
  <c r="G150" i="2" s="1"/>
  <c r="G151" i="2" s="1"/>
  <c r="G152" i="2" s="1"/>
  <c r="G153" i="2" s="1"/>
  <c r="F150" i="2"/>
  <c r="F151" i="2"/>
  <c r="F152" i="2"/>
  <c r="F153" i="2"/>
  <c r="F154" i="2"/>
  <c r="G154" i="2" s="1"/>
  <c r="G155" i="2" s="1"/>
  <c r="G156" i="2" s="1"/>
  <c r="G157" i="2" s="1"/>
  <c r="F155" i="2"/>
  <c r="F156" i="2"/>
  <c r="F157" i="2"/>
  <c r="F158" i="2"/>
  <c r="F159" i="2"/>
  <c r="G159" i="2" s="1"/>
  <c r="G160" i="2" s="1"/>
  <c r="G161" i="2" s="1"/>
  <c r="F160" i="2"/>
  <c r="F161" i="2"/>
  <c r="F162" i="2"/>
  <c r="F163" i="2"/>
  <c r="F164" i="2"/>
  <c r="G164" i="2" s="1"/>
  <c r="G165" i="2" s="1"/>
  <c r="F165" i="2"/>
  <c r="F166" i="2"/>
  <c r="F167" i="2"/>
  <c r="F168" i="2"/>
  <c r="F169" i="2"/>
  <c r="G169" i="2" s="1"/>
  <c r="G170" i="2" s="1"/>
  <c r="G171" i="2" s="1"/>
  <c r="G172" i="2" s="1"/>
  <c r="G173" i="2" s="1"/>
  <c r="F170" i="2"/>
  <c r="F171" i="2"/>
  <c r="F172" i="2"/>
  <c r="F173" i="2"/>
  <c r="F174" i="2"/>
  <c r="G174" i="2" s="1"/>
  <c r="G175" i="2" s="1"/>
  <c r="G176" i="2" s="1"/>
  <c r="G177" i="2" s="1"/>
  <c r="G178" i="2" s="1"/>
  <c r="F175" i="2"/>
  <c r="F176" i="2"/>
  <c r="F177" i="2"/>
  <c r="F178" i="2"/>
  <c r="F179" i="2"/>
  <c r="G179" i="2" s="1"/>
  <c r="G180" i="2" s="1"/>
  <c r="G181" i="2" s="1"/>
  <c r="G182" i="2" s="1"/>
  <c r="G183" i="2" s="1"/>
  <c r="J184" i="2" s="1"/>
  <c r="F180" i="2"/>
  <c r="F181" i="2"/>
  <c r="F182" i="2"/>
  <c r="F183" i="2"/>
  <c r="F184" i="2"/>
  <c r="G184" i="2" s="1"/>
  <c r="G185" i="2" s="1"/>
  <c r="G186" i="2" s="1"/>
  <c r="F185" i="2"/>
  <c r="F186" i="2"/>
  <c r="F187" i="2"/>
  <c r="F188" i="2"/>
  <c r="F189" i="2"/>
  <c r="G189" i="2" s="1"/>
  <c r="G190" i="2" s="1"/>
  <c r="G191" i="2" s="1"/>
  <c r="G192" i="2" s="1"/>
  <c r="G193" i="2" s="1"/>
  <c r="J194" i="2" s="1"/>
  <c r="F190" i="2"/>
  <c r="F191" i="2"/>
  <c r="F192" i="2"/>
  <c r="F193" i="2"/>
  <c r="F194" i="2"/>
  <c r="G194" i="2" s="1"/>
  <c r="F195" i="2"/>
  <c r="F196" i="2"/>
  <c r="F197" i="2"/>
  <c r="F198" i="2"/>
  <c r="F199" i="2"/>
  <c r="G199" i="2" s="1"/>
  <c r="G200" i="2" s="1"/>
  <c r="G201" i="2" s="1"/>
  <c r="G202" i="2" s="1"/>
  <c r="G203" i="2" s="1"/>
  <c r="F200" i="2"/>
  <c r="F201" i="2"/>
  <c r="F202" i="2"/>
  <c r="F203" i="2"/>
  <c r="F204" i="2"/>
  <c r="G204" i="2" s="1"/>
  <c r="G205" i="2" s="1"/>
  <c r="G206" i="2" s="1"/>
  <c r="G207" i="2" s="1"/>
  <c r="G208" i="2" s="1"/>
  <c r="F205" i="2"/>
  <c r="F206" i="2"/>
  <c r="F207" i="2"/>
  <c r="F208" i="2"/>
  <c r="F209" i="2"/>
  <c r="G209" i="2" s="1"/>
  <c r="F210" i="2"/>
  <c r="F211" i="2"/>
  <c r="F212" i="2"/>
  <c r="F213" i="2"/>
  <c r="F214" i="2"/>
  <c r="F215" i="2"/>
  <c r="F216" i="2"/>
  <c r="F217" i="2"/>
  <c r="F218" i="2"/>
  <c r="F219" i="2"/>
  <c r="G219" i="2" s="1"/>
  <c r="J220" i="2" s="1"/>
  <c r="F220" i="2"/>
  <c r="F221" i="2"/>
  <c r="F222" i="2"/>
  <c r="F223" i="2"/>
  <c r="F224" i="2"/>
  <c r="G224" i="2" s="1"/>
  <c r="G225" i="2" s="1"/>
  <c r="F225" i="2"/>
  <c r="F7" i="2"/>
  <c r="G7" i="2" s="1"/>
  <c r="H87" i="2" l="1"/>
  <c r="K88" i="2" s="1"/>
  <c r="I222" i="2"/>
  <c r="I214" i="2"/>
  <c r="I206" i="2"/>
  <c r="I198" i="2"/>
  <c r="I190" i="2"/>
  <c r="I182" i="2"/>
  <c r="I174" i="2"/>
  <c r="I166" i="2"/>
  <c r="I158" i="2"/>
  <c r="I150" i="2"/>
  <c r="I142" i="2"/>
  <c r="I134" i="2"/>
  <c r="I126" i="2"/>
  <c r="I118" i="2"/>
  <c r="I110" i="2"/>
  <c r="I94" i="2"/>
  <c r="I86" i="2"/>
  <c r="I78" i="2"/>
  <c r="I70" i="2"/>
  <c r="I62" i="2"/>
  <c r="I54" i="2"/>
  <c r="H9" i="2"/>
  <c r="K10" i="2" s="1"/>
  <c r="G210" i="2"/>
  <c r="G211" i="2" s="1"/>
  <c r="J210" i="2"/>
  <c r="G70" i="2"/>
  <c r="G71" i="2" s="1"/>
  <c r="G72" i="2" s="1"/>
  <c r="G73" i="2" s="1"/>
  <c r="J70" i="2"/>
  <c r="G166" i="2"/>
  <c r="G167" i="2" s="1"/>
  <c r="J166" i="2"/>
  <c r="H30" i="2"/>
  <c r="K31" i="2" s="1"/>
  <c r="H20" i="2"/>
  <c r="K21" i="2" s="1"/>
  <c r="H94" i="2"/>
  <c r="K95" i="2" s="1"/>
  <c r="H161" i="2"/>
  <c r="K162" i="2" s="1"/>
  <c r="H22" i="2"/>
  <c r="K23" i="2" s="1"/>
  <c r="H105" i="2"/>
  <c r="K106" i="2" s="1"/>
  <c r="H180" i="2"/>
  <c r="K181" i="2" s="1"/>
  <c r="H45" i="2"/>
  <c r="K46" i="2" s="1"/>
  <c r="H108" i="2"/>
  <c r="K109" i="2" s="1"/>
  <c r="H190" i="2"/>
  <c r="K191" i="2" s="1"/>
  <c r="H52" i="2"/>
  <c r="K53" i="2" s="1"/>
  <c r="H116" i="2"/>
  <c r="K117" i="2" s="1"/>
  <c r="H193" i="2"/>
  <c r="K194" i="2" s="1"/>
  <c r="H55" i="2"/>
  <c r="K56" i="2" s="1"/>
  <c r="H137" i="2"/>
  <c r="K138" i="2" s="1"/>
  <c r="H201" i="2"/>
  <c r="K202" i="2" s="1"/>
  <c r="H62" i="2"/>
  <c r="K63" i="2" s="1"/>
  <c r="H141" i="2"/>
  <c r="K142" i="2" s="1"/>
  <c r="H204" i="2"/>
  <c r="K205" i="2" s="1"/>
  <c r="H65" i="2"/>
  <c r="K66" i="2" s="1"/>
  <c r="H148" i="2"/>
  <c r="K149" i="2" s="1"/>
  <c r="J158" i="2"/>
  <c r="G158" i="2"/>
  <c r="J159" i="2" s="1"/>
  <c r="J142" i="2"/>
  <c r="G142" i="2"/>
  <c r="G143" i="2" s="1"/>
  <c r="J144" i="2" s="1"/>
  <c r="G8" i="2"/>
  <c r="G9" i="2" s="1"/>
  <c r="J10" i="2" s="1"/>
  <c r="J8" i="2"/>
  <c r="J62" i="2"/>
  <c r="G62" i="2"/>
  <c r="G63" i="2" s="1"/>
  <c r="J64" i="2" s="1"/>
  <c r="G195" i="2"/>
  <c r="G196" i="2" s="1"/>
  <c r="G197" i="2" s="1"/>
  <c r="G198" i="2" s="1"/>
  <c r="J195" i="2"/>
  <c r="J27" i="2"/>
  <c r="G27" i="2"/>
  <c r="H150" i="2"/>
  <c r="K151" i="2" s="1"/>
  <c r="I8" i="2"/>
  <c r="J102" i="2"/>
  <c r="G220" i="2"/>
  <c r="G221" i="2" s="1"/>
  <c r="G222" i="2" s="1"/>
  <c r="G223" i="2" s="1"/>
  <c r="J224" i="2" s="1"/>
  <c r="G134" i="2"/>
  <c r="G135" i="2" s="1"/>
  <c r="G136" i="2" s="1"/>
  <c r="G137" i="2" s="1"/>
  <c r="G138" i="2" s="1"/>
  <c r="J139" i="2" s="1"/>
  <c r="G94" i="2"/>
  <c r="G95" i="2" s="1"/>
  <c r="G96" i="2" s="1"/>
  <c r="G97" i="2" s="1"/>
  <c r="G98" i="2" s="1"/>
  <c r="J99" i="2" s="1"/>
  <c r="J126" i="2"/>
  <c r="G214" i="2"/>
  <c r="G215" i="2" s="1"/>
  <c r="G216" i="2" s="1"/>
  <c r="G217" i="2" s="1"/>
  <c r="G218" i="2" s="1"/>
  <c r="J219" i="2" s="1"/>
  <c r="G54" i="2"/>
  <c r="G55" i="2" s="1"/>
  <c r="G56" i="2" s="1"/>
  <c r="G57" i="2" s="1"/>
  <c r="G58" i="2" s="1"/>
  <c r="J59" i="2" s="1"/>
  <c r="J131" i="2"/>
  <c r="G131" i="2"/>
  <c r="G132" i="2" s="1"/>
  <c r="G133" i="2" s="1"/>
  <c r="J134" i="2" s="1"/>
  <c r="G67" i="2"/>
  <c r="G68" i="2" s="1"/>
  <c r="J69" i="2" s="1"/>
  <c r="J67" i="2"/>
  <c r="J187" i="2"/>
  <c r="G187" i="2"/>
  <c r="G188" i="2" s="1"/>
  <c r="J189" i="2" s="1"/>
  <c r="J123" i="2"/>
  <c r="G123" i="2"/>
  <c r="J124" i="2" s="1"/>
  <c r="J211" i="2"/>
  <c r="G162" i="2"/>
  <c r="G163" i="2" s="1"/>
  <c r="J162" i="2"/>
  <c r="J91" i="2"/>
  <c r="G91" i="2"/>
  <c r="G92" i="2" s="1"/>
  <c r="G93" i="2" s="1"/>
  <c r="J105" i="2"/>
  <c r="J153" i="2"/>
  <c r="J185" i="2"/>
  <c r="J14" i="2"/>
  <c r="G14" i="2"/>
  <c r="J15" i="2" s="1"/>
  <c r="J17" i="2"/>
  <c r="J204" i="2"/>
  <c r="J178" i="2"/>
  <c r="J152" i="2"/>
  <c r="J121" i="2"/>
  <c r="J83" i="2"/>
  <c r="J46" i="2"/>
  <c r="H222" i="2"/>
  <c r="K223" i="2" s="1"/>
  <c r="H173" i="2"/>
  <c r="K174" i="2" s="1"/>
  <c r="H131" i="2"/>
  <c r="K132" i="2" s="1"/>
  <c r="H86" i="2"/>
  <c r="K87" i="2" s="1"/>
  <c r="H35" i="2"/>
  <c r="K36" i="2" s="1"/>
  <c r="J201" i="2"/>
  <c r="J177" i="2"/>
  <c r="J147" i="2"/>
  <c r="J113" i="2"/>
  <c r="J81" i="2"/>
  <c r="J40" i="2"/>
  <c r="H215" i="2"/>
  <c r="K216" i="2" s="1"/>
  <c r="H172" i="2"/>
  <c r="K173" i="2" s="1"/>
  <c r="H119" i="2"/>
  <c r="K120" i="2" s="1"/>
  <c r="H77" i="2"/>
  <c r="K78" i="2" s="1"/>
  <c r="H33" i="2"/>
  <c r="K34" i="2" s="1"/>
  <c r="J200" i="2"/>
  <c r="J145" i="2"/>
  <c r="J110" i="2"/>
  <c r="J78" i="2"/>
  <c r="J38" i="2"/>
  <c r="H205" i="2"/>
  <c r="K206" i="2" s="1"/>
  <c r="H163" i="2"/>
  <c r="K164" i="2" s="1"/>
  <c r="H118" i="2"/>
  <c r="K119" i="2" s="1"/>
  <c r="H76" i="2"/>
  <c r="K77" i="2" s="1"/>
  <c r="H8" i="2"/>
  <c r="K9" i="2" s="1"/>
  <c r="H14" i="2"/>
  <c r="K15" i="2" s="1"/>
  <c r="H25" i="2"/>
  <c r="K26" i="2" s="1"/>
  <c r="H36" i="2"/>
  <c r="K37" i="2" s="1"/>
  <c r="H46" i="2"/>
  <c r="K47" i="2" s="1"/>
  <c r="H57" i="2"/>
  <c r="K58" i="2" s="1"/>
  <c r="H68" i="2"/>
  <c r="K69" i="2" s="1"/>
  <c r="H78" i="2"/>
  <c r="K79" i="2" s="1"/>
  <c r="H89" i="2"/>
  <c r="K90" i="2" s="1"/>
  <c r="H100" i="2"/>
  <c r="K101" i="2" s="1"/>
  <c r="H110" i="2"/>
  <c r="K111" i="2" s="1"/>
  <c r="H121" i="2"/>
  <c r="K122" i="2" s="1"/>
  <c r="H132" i="2"/>
  <c r="K133" i="2" s="1"/>
  <c r="H142" i="2"/>
  <c r="K143" i="2" s="1"/>
  <c r="H153" i="2"/>
  <c r="K154" i="2" s="1"/>
  <c r="H164" i="2"/>
  <c r="K165" i="2" s="1"/>
  <c r="H174" i="2"/>
  <c r="K175" i="2" s="1"/>
  <c r="H185" i="2"/>
  <c r="K186" i="2" s="1"/>
  <c r="H196" i="2"/>
  <c r="K197" i="2" s="1"/>
  <c r="H206" i="2"/>
  <c r="K207" i="2" s="1"/>
  <c r="H217" i="2"/>
  <c r="K218" i="2" s="1"/>
  <c r="J19" i="2"/>
  <c r="J41" i="2"/>
  <c r="J51" i="2"/>
  <c r="H15" i="2"/>
  <c r="K16" i="2" s="1"/>
  <c r="H27" i="2"/>
  <c r="K28" i="2" s="1"/>
  <c r="H37" i="2"/>
  <c r="K38" i="2" s="1"/>
  <c r="H47" i="2"/>
  <c r="K48" i="2" s="1"/>
  <c r="H59" i="2"/>
  <c r="K60" i="2" s="1"/>
  <c r="H69" i="2"/>
  <c r="K70" i="2" s="1"/>
  <c r="H79" i="2"/>
  <c r="K80" i="2" s="1"/>
  <c r="H91" i="2"/>
  <c r="K92" i="2" s="1"/>
  <c r="H101" i="2"/>
  <c r="K102" i="2" s="1"/>
  <c r="H111" i="2"/>
  <c r="K112" i="2" s="1"/>
  <c r="H123" i="2"/>
  <c r="K124" i="2" s="1"/>
  <c r="H133" i="2"/>
  <c r="K134" i="2" s="1"/>
  <c r="L134" i="2" s="1"/>
  <c r="H143" i="2"/>
  <c r="K144" i="2" s="1"/>
  <c r="H155" i="2"/>
  <c r="K156" i="2" s="1"/>
  <c r="H165" i="2"/>
  <c r="K166" i="2" s="1"/>
  <c r="H175" i="2"/>
  <c r="K176" i="2" s="1"/>
  <c r="H187" i="2"/>
  <c r="K188" i="2" s="1"/>
  <c r="H197" i="2"/>
  <c r="K198" i="2" s="1"/>
  <c r="H207" i="2"/>
  <c r="K208" i="2" s="1"/>
  <c r="H219" i="2"/>
  <c r="K220" i="2" s="1"/>
  <c r="J20" i="2"/>
  <c r="J32" i="2"/>
  <c r="J42" i="2"/>
  <c r="J52" i="2"/>
  <c r="J74" i="2"/>
  <c r="J84" i="2"/>
  <c r="J106" i="2"/>
  <c r="J116" i="2"/>
  <c r="J128" i="2"/>
  <c r="J148" i="2"/>
  <c r="J160" i="2"/>
  <c r="J170" i="2"/>
  <c r="J180" i="2"/>
  <c r="J192" i="2"/>
  <c r="J202" i="2"/>
  <c r="H147" i="2"/>
  <c r="K148" i="2" s="1"/>
  <c r="H17" i="2"/>
  <c r="K18" i="2" s="1"/>
  <c r="H28" i="2"/>
  <c r="K29" i="2" s="1"/>
  <c r="H38" i="2"/>
  <c r="K39" i="2" s="1"/>
  <c r="H49" i="2"/>
  <c r="K50" i="2" s="1"/>
  <c r="H60" i="2"/>
  <c r="K61" i="2" s="1"/>
  <c r="H70" i="2"/>
  <c r="K71" i="2" s="1"/>
  <c r="H81" i="2"/>
  <c r="K82" i="2" s="1"/>
  <c r="H92" i="2"/>
  <c r="K93" i="2" s="1"/>
  <c r="H102" i="2"/>
  <c r="K103" i="2" s="1"/>
  <c r="H113" i="2"/>
  <c r="K114" i="2" s="1"/>
  <c r="H124" i="2"/>
  <c r="K125" i="2" s="1"/>
  <c r="H134" i="2"/>
  <c r="K135" i="2" s="1"/>
  <c r="H145" i="2"/>
  <c r="K146" i="2" s="1"/>
  <c r="H156" i="2"/>
  <c r="K157" i="2" s="1"/>
  <c r="H166" i="2"/>
  <c r="K167" i="2" s="1"/>
  <c r="H177" i="2"/>
  <c r="K178" i="2" s="1"/>
  <c r="H188" i="2"/>
  <c r="K189" i="2" s="1"/>
  <c r="H198" i="2"/>
  <c r="K199" i="2" s="1"/>
  <c r="H209" i="2"/>
  <c r="K210" i="2" s="1"/>
  <c r="H220" i="2"/>
  <c r="K221" i="2" s="1"/>
  <c r="J11" i="2"/>
  <c r="J22" i="2"/>
  <c r="J33" i="2"/>
  <c r="J43" i="2"/>
  <c r="J54" i="2"/>
  <c r="J65" i="2"/>
  <c r="J75" i="2"/>
  <c r="J107" i="2"/>
  <c r="J118" i="2"/>
  <c r="J129" i="2"/>
  <c r="J150" i="2"/>
  <c r="J161" i="2"/>
  <c r="J171" i="2"/>
  <c r="J182" i="2"/>
  <c r="J193" i="2"/>
  <c r="J203" i="2"/>
  <c r="J225" i="2"/>
  <c r="H125" i="2"/>
  <c r="K126" i="2" s="1"/>
  <c r="H221" i="2"/>
  <c r="K222" i="2" s="1"/>
  <c r="J24" i="2"/>
  <c r="J34" i="2"/>
  <c r="J44" i="2"/>
  <c r="J66" i="2"/>
  <c r="J76" i="2"/>
  <c r="J88" i="2"/>
  <c r="J120" i="2"/>
  <c r="J130" i="2"/>
  <c r="J140" i="2"/>
  <c r="H19" i="2"/>
  <c r="K20" i="2" s="1"/>
  <c r="H29" i="2"/>
  <c r="K30" i="2" s="1"/>
  <c r="H39" i="2"/>
  <c r="K40" i="2" s="1"/>
  <c r="H51" i="2"/>
  <c r="K52" i="2" s="1"/>
  <c r="H61" i="2"/>
  <c r="K62" i="2" s="1"/>
  <c r="H71" i="2"/>
  <c r="K72" i="2" s="1"/>
  <c r="H83" i="2"/>
  <c r="K84" i="2" s="1"/>
  <c r="H93" i="2"/>
  <c r="K94" i="2" s="1"/>
  <c r="H103" i="2"/>
  <c r="K104" i="2" s="1"/>
  <c r="H115" i="2"/>
  <c r="K116" i="2" s="1"/>
  <c r="H135" i="2"/>
  <c r="K136" i="2" s="1"/>
  <c r="H157" i="2"/>
  <c r="K158" i="2" s="1"/>
  <c r="H167" i="2"/>
  <c r="K168" i="2" s="1"/>
  <c r="H179" i="2"/>
  <c r="K180" i="2" s="1"/>
  <c r="H189" i="2"/>
  <c r="K190" i="2" s="1"/>
  <c r="H199" i="2"/>
  <c r="K200" i="2" s="1"/>
  <c r="H211" i="2"/>
  <c r="K212" i="2" s="1"/>
  <c r="J12" i="2"/>
  <c r="J108" i="2"/>
  <c r="H11" i="2"/>
  <c r="K12" i="2" s="1"/>
  <c r="H21" i="2"/>
  <c r="K22" i="2" s="1"/>
  <c r="H31" i="2"/>
  <c r="K32" i="2" s="1"/>
  <c r="H43" i="2"/>
  <c r="K44" i="2" s="1"/>
  <c r="H53" i="2"/>
  <c r="K54" i="2" s="1"/>
  <c r="H63" i="2"/>
  <c r="K64" i="2" s="1"/>
  <c r="H75" i="2"/>
  <c r="K76" i="2" s="1"/>
  <c r="H85" i="2"/>
  <c r="K86" i="2" s="1"/>
  <c r="H95" i="2"/>
  <c r="K96" i="2" s="1"/>
  <c r="H107" i="2"/>
  <c r="K108" i="2" s="1"/>
  <c r="H117" i="2"/>
  <c r="K118" i="2" s="1"/>
  <c r="H127" i="2"/>
  <c r="K128" i="2" s="1"/>
  <c r="H139" i="2"/>
  <c r="K140" i="2" s="1"/>
  <c r="H149" i="2"/>
  <c r="K150" i="2" s="1"/>
  <c r="H159" i="2"/>
  <c r="K160" i="2" s="1"/>
  <c r="H171" i="2"/>
  <c r="K172" i="2" s="1"/>
  <c r="H181" i="2"/>
  <c r="K182" i="2" s="1"/>
  <c r="H191" i="2"/>
  <c r="K192" i="2" s="1"/>
  <c r="H203" i="2"/>
  <c r="K204" i="2" s="1"/>
  <c r="H213" i="2"/>
  <c r="K214" i="2" s="1"/>
  <c r="H223" i="2"/>
  <c r="K224" i="2" s="1"/>
  <c r="J16" i="2"/>
  <c r="J26" i="2"/>
  <c r="J36" i="2"/>
  <c r="J48" i="2"/>
  <c r="J68" i="2"/>
  <c r="J80" i="2"/>
  <c r="J90" i="2"/>
  <c r="J100" i="2"/>
  <c r="J112" i="2"/>
  <c r="J122" i="2"/>
  <c r="J154" i="2"/>
  <c r="J164" i="2"/>
  <c r="J176" i="2"/>
  <c r="J186" i="2"/>
  <c r="J196" i="2"/>
  <c r="J208" i="2"/>
  <c r="J179" i="2"/>
  <c r="J163" i="2"/>
  <c r="J146" i="2"/>
  <c r="J104" i="2"/>
  <c r="J82" i="2"/>
  <c r="J60" i="2"/>
  <c r="J35" i="2"/>
  <c r="H225" i="2"/>
  <c r="H195" i="2"/>
  <c r="K196" i="2" s="1"/>
  <c r="H169" i="2"/>
  <c r="K170" i="2" s="1"/>
  <c r="H140" i="2"/>
  <c r="K141" i="2" s="1"/>
  <c r="H109" i="2"/>
  <c r="K110" i="2" s="1"/>
  <c r="H84" i="2"/>
  <c r="K85" i="2" s="1"/>
  <c r="H54" i="2"/>
  <c r="K55" i="2" s="1"/>
  <c r="H23" i="2"/>
  <c r="K24" i="2" s="1"/>
  <c r="J209" i="2"/>
  <c r="J190" i="2"/>
  <c r="J156" i="2"/>
  <c r="J137" i="2"/>
  <c r="J115" i="2"/>
  <c r="J73" i="2"/>
  <c r="J50" i="2"/>
  <c r="J25" i="2"/>
  <c r="H214" i="2"/>
  <c r="K215" i="2" s="1"/>
  <c r="H183" i="2"/>
  <c r="K184" i="2" s="1"/>
  <c r="H158" i="2"/>
  <c r="K159" i="2" s="1"/>
  <c r="H129" i="2"/>
  <c r="K130" i="2" s="1"/>
  <c r="H99" i="2"/>
  <c r="K100" i="2" s="1"/>
  <c r="H73" i="2"/>
  <c r="K74" i="2" s="1"/>
  <c r="H44" i="2"/>
  <c r="K45" i="2" s="1"/>
  <c r="H13" i="2"/>
  <c r="K14" i="2" s="1"/>
  <c r="J222" i="2"/>
  <c r="J206" i="2"/>
  <c r="J172" i="2"/>
  <c r="J155" i="2"/>
  <c r="J136" i="2"/>
  <c r="J114" i="2"/>
  <c r="J49" i="2"/>
  <c r="J18" i="2"/>
  <c r="H212" i="2"/>
  <c r="K213" i="2" s="1"/>
  <c r="H182" i="2"/>
  <c r="K183" i="2" s="1"/>
  <c r="H151" i="2"/>
  <c r="K152" i="2" s="1"/>
  <c r="H126" i="2"/>
  <c r="K127" i="2" s="1"/>
  <c r="H97" i="2"/>
  <c r="K98" i="2" s="1"/>
  <c r="H67" i="2"/>
  <c r="K68" i="2" s="1"/>
  <c r="H41" i="2"/>
  <c r="K42" i="2" s="1"/>
  <c r="H12" i="2"/>
  <c r="K13" i="2" s="1"/>
  <c r="I46" i="2"/>
  <c r="I38" i="2"/>
  <c r="I22" i="2"/>
  <c r="I14" i="2"/>
  <c r="J207" i="2"/>
  <c r="J199" i="2"/>
  <c r="J191" i="2"/>
  <c r="J183" i="2"/>
  <c r="J175" i="2"/>
  <c r="J151" i="2"/>
  <c r="J135" i="2"/>
  <c r="J127" i="2"/>
  <c r="J119" i="2"/>
  <c r="J111" i="2"/>
  <c r="J103" i="2"/>
  <c r="J87" i="2"/>
  <c r="J79" i="2"/>
  <c r="J71" i="2"/>
  <c r="J63" i="2"/>
  <c r="J47" i="2"/>
  <c r="J39" i="2"/>
  <c r="J31" i="2"/>
  <c r="J23" i="2"/>
  <c r="H7" i="2"/>
  <c r="K8" i="2" s="1"/>
  <c r="H218" i="2"/>
  <c r="K219" i="2" s="1"/>
  <c r="H210" i="2"/>
  <c r="K211" i="2" s="1"/>
  <c r="H202" i="2"/>
  <c r="K203" i="2" s="1"/>
  <c r="H194" i="2"/>
  <c r="K195" i="2" s="1"/>
  <c r="H186" i="2"/>
  <c r="K187" i="2" s="1"/>
  <c r="H178" i="2"/>
  <c r="K179" i="2" s="1"/>
  <c r="H170" i="2"/>
  <c r="K171" i="2" s="1"/>
  <c r="H162" i="2"/>
  <c r="K163" i="2" s="1"/>
  <c r="H154" i="2"/>
  <c r="K155" i="2" s="1"/>
  <c r="H146" i="2"/>
  <c r="K147" i="2" s="1"/>
  <c r="H138" i="2"/>
  <c r="K139" i="2" s="1"/>
  <c r="H130" i="2"/>
  <c r="K131" i="2" s="1"/>
  <c r="H122" i="2"/>
  <c r="K123" i="2" s="1"/>
  <c r="H114" i="2"/>
  <c r="K115" i="2" s="1"/>
  <c r="H106" i="2"/>
  <c r="K107" i="2" s="1"/>
  <c r="H98" i="2"/>
  <c r="K99" i="2" s="1"/>
  <c r="H90" i="2"/>
  <c r="K91" i="2" s="1"/>
  <c r="H82" i="2"/>
  <c r="K83" i="2" s="1"/>
  <c r="H74" i="2"/>
  <c r="K75" i="2" s="1"/>
  <c r="H66" i="2"/>
  <c r="K67" i="2" s="1"/>
  <c r="H58" i="2"/>
  <c r="K59" i="2" s="1"/>
  <c r="H50" i="2"/>
  <c r="K51" i="2" s="1"/>
  <c r="H42" i="2"/>
  <c r="K43" i="2" s="1"/>
  <c r="H34" i="2"/>
  <c r="K35" i="2" s="1"/>
  <c r="H26" i="2"/>
  <c r="K27" i="2" s="1"/>
  <c r="H18" i="2"/>
  <c r="K19" i="2" s="1"/>
  <c r="H10" i="2"/>
  <c r="K11" i="2" s="1"/>
  <c r="J221" i="2"/>
  <c r="J205" i="2"/>
  <c r="J181" i="2"/>
  <c r="J173" i="2"/>
  <c r="J165" i="2"/>
  <c r="J157" i="2"/>
  <c r="J149" i="2"/>
  <c r="J141" i="2"/>
  <c r="J133" i="2"/>
  <c r="J125" i="2"/>
  <c r="J117" i="2"/>
  <c r="J109" i="2"/>
  <c r="J101" i="2"/>
  <c r="J85" i="2"/>
  <c r="J77" i="2"/>
  <c r="J61" i="2"/>
  <c r="J53" i="2"/>
  <c r="J45" i="2"/>
  <c r="J37" i="2"/>
  <c r="J21" i="2"/>
  <c r="J13" i="2"/>
  <c r="H224" i="2"/>
  <c r="K225" i="2" s="1"/>
  <c r="H216" i="2"/>
  <c r="K217" i="2" s="1"/>
  <c r="H208" i="2"/>
  <c r="K209" i="2" s="1"/>
  <c r="H200" i="2"/>
  <c r="K201" i="2" s="1"/>
  <c r="H192" i="2"/>
  <c r="K193" i="2" s="1"/>
  <c r="H184" i="2"/>
  <c r="K185" i="2" s="1"/>
  <c r="H176" i="2"/>
  <c r="K177" i="2" s="1"/>
  <c r="H168" i="2"/>
  <c r="K169" i="2" s="1"/>
  <c r="H160" i="2"/>
  <c r="K161" i="2" s="1"/>
  <c r="H152" i="2"/>
  <c r="K153" i="2" s="1"/>
  <c r="H144" i="2"/>
  <c r="K145" i="2" s="1"/>
  <c r="H136" i="2"/>
  <c r="K137" i="2" s="1"/>
  <c r="H128" i="2"/>
  <c r="K129" i="2" s="1"/>
  <c r="H120" i="2"/>
  <c r="K121" i="2" s="1"/>
  <c r="H112" i="2"/>
  <c r="K113" i="2" s="1"/>
  <c r="H104" i="2"/>
  <c r="K105" i="2" s="1"/>
  <c r="H96" i="2"/>
  <c r="K97" i="2" s="1"/>
  <c r="H88" i="2"/>
  <c r="K89" i="2" s="1"/>
  <c r="H80" i="2"/>
  <c r="K81" i="2" s="1"/>
  <c r="H72" i="2"/>
  <c r="K73" i="2" s="1"/>
  <c r="H64" i="2"/>
  <c r="K65" i="2" s="1"/>
  <c r="H56" i="2"/>
  <c r="K57" i="2" s="1"/>
  <c r="H48" i="2"/>
  <c r="K49" i="2" s="1"/>
  <c r="H40" i="2"/>
  <c r="K41" i="2" s="1"/>
  <c r="H32" i="2"/>
  <c r="K33" i="2" s="1"/>
  <c r="H24" i="2"/>
  <c r="K25" i="2" s="1"/>
  <c r="H16" i="2"/>
  <c r="K17" i="2" s="1"/>
  <c r="I221" i="2"/>
  <c r="I223" i="2"/>
  <c r="I215" i="2"/>
  <c r="I207" i="2"/>
  <c r="I199" i="2"/>
  <c r="I191" i="2"/>
  <c r="I183" i="2"/>
  <c r="I175" i="2"/>
  <c r="I167" i="2"/>
  <c r="I159" i="2"/>
  <c r="I30" i="2"/>
  <c r="I213" i="2"/>
  <c r="I205" i="2"/>
  <c r="I197" i="2"/>
  <c r="I189" i="2"/>
  <c r="I181" i="2"/>
  <c r="I173" i="2"/>
  <c r="I165" i="2"/>
  <c r="I157" i="2"/>
  <c r="I149" i="2"/>
  <c r="I141" i="2"/>
  <c r="I133" i="2"/>
  <c r="I125" i="2"/>
  <c r="I117" i="2"/>
  <c r="I109" i="2"/>
  <c r="I101" i="2"/>
  <c r="I93" i="2"/>
  <c r="I85" i="2"/>
  <c r="I77" i="2"/>
  <c r="I69" i="2"/>
  <c r="I61" i="2"/>
  <c r="I53" i="2"/>
  <c r="I45" i="2"/>
  <c r="I37" i="2"/>
  <c r="I29" i="2"/>
  <c r="I21" i="2"/>
  <c r="I225" i="2"/>
  <c r="I217" i="2"/>
  <c r="I209" i="2"/>
  <c r="I201" i="2"/>
  <c r="I193" i="2"/>
  <c r="I185" i="2"/>
  <c r="I177" i="2"/>
  <c r="I169" i="2"/>
  <c r="I161" i="2"/>
  <c r="I153" i="2"/>
  <c r="I145" i="2"/>
  <c r="I137" i="2"/>
  <c r="I129" i="2"/>
  <c r="I121" i="2"/>
  <c r="I113" i="2"/>
  <c r="I105" i="2"/>
  <c r="L105" i="2" s="1"/>
  <c r="I97" i="2"/>
  <c r="I89" i="2"/>
  <c r="I81" i="2"/>
  <c r="I73" i="2"/>
  <c r="I65" i="2"/>
  <c r="I57" i="2"/>
  <c r="I49" i="2"/>
  <c r="I41" i="2"/>
  <c r="I33" i="2"/>
  <c r="I25" i="2"/>
  <c r="I17" i="2"/>
  <c r="I9" i="2"/>
  <c r="I102" i="2"/>
  <c r="L102" i="2" s="1"/>
  <c r="I151" i="2"/>
  <c r="I143" i="2"/>
  <c r="I135" i="2"/>
  <c r="I127" i="2"/>
  <c r="I119" i="2"/>
  <c r="I111" i="2"/>
  <c r="I103" i="2"/>
  <c r="I95" i="2"/>
  <c r="I87" i="2"/>
  <c r="I79" i="2"/>
  <c r="I71" i="2"/>
  <c r="I63" i="2"/>
  <c r="I55" i="2"/>
  <c r="I47" i="2"/>
  <c r="I39" i="2"/>
  <c r="I31" i="2"/>
  <c r="I23" i="2"/>
  <c r="I15" i="2"/>
  <c r="I13" i="2"/>
  <c r="I211" i="2"/>
  <c r="I195" i="2"/>
  <c r="I187" i="2"/>
  <c r="I171" i="2"/>
  <c r="I163" i="2"/>
  <c r="I155" i="2"/>
  <c r="I139" i="2"/>
  <c r="I123" i="2"/>
  <c r="I115" i="2"/>
  <c r="I99" i="2"/>
  <c r="I91" i="2"/>
  <c r="I75" i="2"/>
  <c r="I67" i="2"/>
  <c r="I59" i="2"/>
  <c r="I43" i="2"/>
  <c r="I35" i="2"/>
  <c r="I27" i="2"/>
  <c r="I19" i="2"/>
  <c r="I218" i="2"/>
  <c r="I210" i="2"/>
  <c r="I202" i="2"/>
  <c r="I194" i="2"/>
  <c r="L194" i="2" s="1"/>
  <c r="I186" i="2"/>
  <c r="I178" i="2"/>
  <c r="I170" i="2"/>
  <c r="I162" i="2"/>
  <c r="I154" i="2"/>
  <c r="I146" i="2"/>
  <c r="I138" i="2"/>
  <c r="I130" i="2"/>
  <c r="I122" i="2"/>
  <c r="I114" i="2"/>
  <c r="I106" i="2"/>
  <c r="I98" i="2"/>
  <c r="I90" i="2"/>
  <c r="I82" i="2"/>
  <c r="I74" i="2"/>
  <c r="I66" i="2"/>
  <c r="I58" i="2"/>
  <c r="I50" i="2"/>
  <c r="I42" i="2"/>
  <c r="I34" i="2"/>
  <c r="I26" i="2"/>
  <c r="I18" i="2"/>
  <c r="I10" i="2"/>
  <c r="I204" i="2"/>
  <c r="I148" i="2"/>
  <c r="I132" i="2"/>
  <c r="I108" i="2"/>
  <c r="I52" i="2"/>
  <c r="I220" i="2"/>
  <c r="I180" i="2"/>
  <c r="I84" i="2"/>
  <c r="I12" i="2"/>
  <c r="I224" i="2"/>
  <c r="I216" i="2"/>
  <c r="I208" i="2"/>
  <c r="I200" i="2"/>
  <c r="I192" i="2"/>
  <c r="I184" i="2"/>
  <c r="I176" i="2"/>
  <c r="I168" i="2"/>
  <c r="I160" i="2"/>
  <c r="I152" i="2"/>
  <c r="I144" i="2"/>
  <c r="I136" i="2"/>
  <c r="I128" i="2"/>
  <c r="I120" i="2"/>
  <c r="I112" i="2"/>
  <c r="I104" i="2"/>
  <c r="I96" i="2"/>
  <c r="I88" i="2"/>
  <c r="I80" i="2"/>
  <c r="I72" i="2"/>
  <c r="I64" i="2"/>
  <c r="I56" i="2"/>
  <c r="I48" i="2"/>
  <c r="I40" i="2"/>
  <c r="I32" i="2"/>
  <c r="I24" i="2"/>
  <c r="I16" i="2"/>
  <c r="I212" i="2"/>
  <c r="I188" i="2"/>
  <c r="I172" i="2"/>
  <c r="I156" i="2"/>
  <c r="I124" i="2"/>
  <c r="I100" i="2"/>
  <c r="I92" i="2"/>
  <c r="I68" i="2"/>
  <c r="I44" i="2"/>
  <c r="I28" i="2"/>
  <c r="I219" i="2"/>
  <c r="I147" i="2"/>
  <c r="I107" i="2"/>
  <c r="I83" i="2"/>
  <c r="I51" i="2"/>
  <c r="I196" i="2"/>
  <c r="I164" i="2"/>
  <c r="I140" i="2"/>
  <c r="I116" i="2"/>
  <c r="I76" i="2"/>
  <c r="I20" i="2"/>
  <c r="I203" i="2"/>
  <c r="I179" i="2"/>
  <c r="I131" i="2"/>
  <c r="I11" i="2"/>
  <c r="I60" i="2"/>
  <c r="I36" i="2"/>
  <c r="L166" i="2" l="1"/>
  <c r="J97" i="2"/>
  <c r="L142" i="2"/>
  <c r="L70" i="2"/>
  <c r="L62" i="2"/>
  <c r="L14" i="2"/>
  <c r="G212" i="2"/>
  <c r="J212" i="2"/>
  <c r="L212" i="2" s="1"/>
  <c r="L118" i="2"/>
  <c r="L211" i="2"/>
  <c r="J96" i="2"/>
  <c r="L96" i="2" s="1"/>
  <c r="J167" i="2"/>
  <c r="L167" i="2" s="1"/>
  <c r="L206" i="2"/>
  <c r="L190" i="2"/>
  <c r="L182" i="2"/>
  <c r="L158" i="2"/>
  <c r="J56" i="2"/>
  <c r="L56" i="2" s="1"/>
  <c r="L157" i="2"/>
  <c r="L8" i="2"/>
  <c r="L110" i="2"/>
  <c r="J57" i="2"/>
  <c r="L57" i="2" s="1"/>
  <c r="J217" i="2"/>
  <c r="L217" i="2" s="1"/>
  <c r="J188" i="2"/>
  <c r="L188" i="2" s="1"/>
  <c r="J168" i="2"/>
  <c r="L168" i="2" s="1"/>
  <c r="G168" i="2"/>
  <c r="J169" i="2" s="1"/>
  <c r="L169" i="2" s="1"/>
  <c r="L67" i="2"/>
  <c r="J143" i="2"/>
  <c r="L143" i="2" s="1"/>
  <c r="L150" i="2"/>
  <c r="J215" i="2"/>
  <c r="L215" i="2" s="1"/>
  <c r="J98" i="2"/>
  <c r="L98" i="2" s="1"/>
  <c r="L126" i="2"/>
  <c r="J28" i="2"/>
  <c r="L28" i="2" s="1"/>
  <c r="G28" i="2"/>
  <c r="J55" i="2"/>
  <c r="L40" i="2"/>
  <c r="L12" i="2"/>
  <c r="L59" i="2"/>
  <c r="L176" i="2"/>
  <c r="L202" i="2"/>
  <c r="L185" i="2"/>
  <c r="J9" i="2"/>
  <c r="L9" i="2" s="1"/>
  <c r="L116" i="2"/>
  <c r="L146" i="2"/>
  <c r="L193" i="2"/>
  <c r="J197" i="2"/>
  <c r="L197" i="2" s="1"/>
  <c r="J58" i="2"/>
  <c r="L58" i="2" s="1"/>
  <c r="L54" i="2"/>
  <c r="L187" i="2"/>
  <c r="J72" i="2"/>
  <c r="L72" i="2" s="1"/>
  <c r="J216" i="2"/>
  <c r="L216" i="2" s="1"/>
  <c r="L162" i="2"/>
  <c r="L195" i="2"/>
  <c r="J95" i="2"/>
  <c r="L95" i="2" s="1"/>
  <c r="J223" i="2"/>
  <c r="L223" i="2" s="1"/>
  <c r="J218" i="2"/>
  <c r="L218" i="2" s="1"/>
  <c r="J138" i="2"/>
  <c r="L138" i="2" s="1"/>
  <c r="L78" i="2"/>
  <c r="J92" i="2"/>
  <c r="L92" i="2" s="1"/>
  <c r="L101" i="2"/>
  <c r="L165" i="2"/>
  <c r="J93" i="2"/>
  <c r="L93" i="2" s="1"/>
  <c r="J132" i="2"/>
  <c r="L132" i="2" s="1"/>
  <c r="L107" i="2"/>
  <c r="L204" i="2"/>
  <c r="L22" i="2"/>
  <c r="L11" i="2"/>
  <c r="L44" i="2"/>
  <c r="L80" i="2"/>
  <c r="L124" i="2"/>
  <c r="L66" i="2"/>
  <c r="L177" i="2"/>
  <c r="L76" i="2"/>
  <c r="L112" i="2"/>
  <c r="L128" i="2"/>
  <c r="L90" i="2"/>
  <c r="L77" i="2"/>
  <c r="L141" i="2"/>
  <c r="L205" i="2"/>
  <c r="L121" i="2"/>
  <c r="L23" i="2"/>
  <c r="L222" i="2"/>
  <c r="L151" i="2"/>
  <c r="L140" i="2"/>
  <c r="L87" i="2"/>
  <c r="L31" i="2"/>
  <c r="L111" i="2"/>
  <c r="L73" i="2"/>
  <c r="L175" i="2"/>
  <c r="L46" i="2"/>
  <c r="L191" i="2"/>
  <c r="L203" i="2"/>
  <c r="L83" i="2"/>
  <c r="L100" i="2"/>
  <c r="L32" i="2"/>
  <c r="L160" i="2"/>
  <c r="L224" i="2"/>
  <c r="L148" i="2"/>
  <c r="L122" i="2"/>
  <c r="L186" i="2"/>
  <c r="L43" i="2"/>
  <c r="L139" i="2"/>
  <c r="L15" i="2"/>
  <c r="L79" i="2"/>
  <c r="L41" i="2"/>
  <c r="L21" i="2"/>
  <c r="L149" i="2"/>
  <c r="L199" i="2"/>
  <c r="L113" i="2"/>
  <c r="L147" i="2"/>
  <c r="L48" i="2"/>
  <c r="L84" i="2"/>
  <c r="L163" i="2"/>
  <c r="L85" i="2"/>
  <c r="L219" i="2"/>
  <c r="L184" i="2"/>
  <c r="L18" i="2"/>
  <c r="L82" i="2"/>
  <c r="L210" i="2"/>
  <c r="L39" i="2"/>
  <c r="L103" i="2"/>
  <c r="L65" i="2"/>
  <c r="L129" i="2"/>
  <c r="J174" i="2"/>
  <c r="L174" i="2" s="1"/>
  <c r="L64" i="2"/>
  <c r="L220" i="2"/>
  <c r="L26" i="2"/>
  <c r="L91" i="2"/>
  <c r="L47" i="2"/>
  <c r="L137" i="2"/>
  <c r="L201" i="2"/>
  <c r="L37" i="2"/>
  <c r="L164" i="2"/>
  <c r="L136" i="2"/>
  <c r="L200" i="2"/>
  <c r="L52" i="2"/>
  <c r="L34" i="2"/>
  <c r="L19" i="2"/>
  <c r="L99" i="2"/>
  <c r="L55" i="2"/>
  <c r="L119" i="2"/>
  <c r="L17" i="2"/>
  <c r="L81" i="2"/>
  <c r="L145" i="2"/>
  <c r="L209" i="2"/>
  <c r="L131" i="2"/>
  <c r="L196" i="2"/>
  <c r="L16" i="2"/>
  <c r="L144" i="2"/>
  <c r="L208" i="2"/>
  <c r="L108" i="2"/>
  <c r="L42" i="2"/>
  <c r="L170" i="2"/>
  <c r="L27" i="2"/>
  <c r="L115" i="2"/>
  <c r="L63" i="2"/>
  <c r="L127" i="2"/>
  <c r="L25" i="2"/>
  <c r="L89" i="2"/>
  <c r="L153" i="2"/>
  <c r="L159" i="2"/>
  <c r="L179" i="2"/>
  <c r="L51" i="2"/>
  <c r="L152" i="2"/>
  <c r="L50" i="2"/>
  <c r="L114" i="2"/>
  <c r="L178" i="2"/>
  <c r="L123" i="2"/>
  <c r="L71" i="2"/>
  <c r="L135" i="2"/>
  <c r="L33" i="2"/>
  <c r="L97" i="2"/>
  <c r="L221" i="2"/>
  <c r="L38" i="2"/>
  <c r="J94" i="2"/>
  <c r="L94" i="2" s="1"/>
  <c r="J198" i="2"/>
  <c r="L198" i="2" s="1"/>
  <c r="J86" i="2"/>
  <c r="L86" i="2" s="1"/>
  <c r="L106" i="2"/>
  <c r="L24" i="2"/>
  <c r="L88" i="2"/>
  <c r="L35" i="2"/>
  <c r="L13" i="2"/>
  <c r="L161" i="2"/>
  <c r="L225" i="2"/>
  <c r="L183" i="2"/>
  <c r="L49" i="2"/>
  <c r="L20" i="2"/>
  <c r="L130" i="2"/>
  <c r="L155" i="2"/>
  <c r="L109" i="2"/>
  <c r="L173" i="2"/>
  <c r="L10" i="2"/>
  <c r="L74" i="2"/>
  <c r="L53" i="2"/>
  <c r="L117" i="2"/>
  <c r="L181" i="2"/>
  <c r="L207" i="2"/>
  <c r="L68" i="2"/>
  <c r="L104" i="2"/>
  <c r="L45" i="2"/>
  <c r="L156" i="2"/>
  <c r="L36" i="2"/>
  <c r="L172" i="2"/>
  <c r="L120" i="2"/>
  <c r="L180" i="2"/>
  <c r="L75" i="2"/>
  <c r="L171" i="2"/>
  <c r="L61" i="2"/>
  <c r="L125" i="2"/>
  <c r="L189" i="2"/>
  <c r="L60" i="2"/>
  <c r="L192" i="2"/>
  <c r="L154" i="2"/>
  <c r="L69" i="2"/>
  <c r="L133" i="2"/>
  <c r="G213" i="2" l="1"/>
  <c r="J214" i="2" s="1"/>
  <c r="L214" i="2" s="1"/>
  <c r="J213" i="2"/>
  <c r="L213" i="2" s="1"/>
  <c r="G29" i="2"/>
  <c r="J30" i="2" s="1"/>
  <c r="L30" i="2" s="1"/>
  <c r="J29" i="2"/>
  <c r="L29" i="2" s="1"/>
</calcChain>
</file>

<file path=xl/sharedStrings.xml><?xml version="1.0" encoding="utf-8"?>
<sst xmlns="http://schemas.openxmlformats.org/spreadsheetml/2006/main" count="22" uniqueCount="20">
  <si>
    <t>Date (America/Chicago)</t>
  </si>
  <si>
    <t>Contract=ERN,Strip=12/1/2016</t>
  </si>
  <si>
    <t>Settlement_Price</t>
  </si>
  <si>
    <t>Contract=H,Strip=12/1/2016</t>
  </si>
  <si>
    <t>"Henry, NG LD1 Futures"</t>
  </si>
  <si>
    <t>Time Series Function</t>
  </si>
  <si>
    <t>Contract=XPR,Strip=12/1/2016</t>
  </si>
  <si>
    <t>ERN</t>
  </si>
  <si>
    <t>H</t>
  </si>
  <si>
    <t>XPR</t>
  </si>
  <si>
    <t>PnL from shorting H</t>
  </si>
  <si>
    <t>PnL from shorting XPR</t>
  </si>
  <si>
    <t>If balance day</t>
  </si>
  <si>
    <t>Total PnL</t>
  </si>
  <si>
    <t>Date</t>
  </si>
  <si>
    <t>PnL from physical holding</t>
  </si>
  <si>
    <t>num of XPR contract(static)</t>
  </si>
  <si>
    <t>num of H contract(weekly balance)</t>
  </si>
  <si>
    <t>Value of ERN</t>
  </si>
  <si>
    <t>Weekly balance H contracts on each 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</si>
</sst>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.00000_);_(* \(#,##0.00000\);_(* &quot;-&quot;??_);_(@_)"/>
    <numFmt numFmtId="166" formatCode="_(* #,##0.000_);_(* \(#,##0.000\);_(* &quot;-&quot;??_);_(@_)"/>
    <numFmt numFmtId="167" formatCode="_ * #,##0_ ;_ * \-#,##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164" fontId="0" fillId="0" borderId="0" xfId="1" applyFont="1"/>
    <xf numFmtId="2" fontId="0" fillId="0" borderId="0" xfId="0" applyNumberFormat="1"/>
    <xf numFmtId="1" fontId="0" fillId="0" borderId="0" xfId="0" applyNumberFormat="1"/>
    <xf numFmtId="165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2" fillId="3" borderId="0" xfId="0" applyFont="1" applyFill="1"/>
    <xf numFmtId="0" fontId="0" fillId="4" borderId="0" xfId="0" applyFill="1"/>
    <xf numFmtId="1" fontId="0" fillId="4" borderId="0" xfId="0" applyNumberFormat="1" applyFill="1"/>
    <xf numFmtId="14" fontId="0" fillId="4" borderId="0" xfId="0" applyNumberFormat="1" applyFill="1"/>
    <xf numFmtId="0" fontId="0" fillId="5" borderId="0" xfId="0" applyFill="1"/>
    <xf numFmtId="0" fontId="0" fillId="6" borderId="0" xfId="0" applyFill="1"/>
    <xf numFmtId="166" fontId="2" fillId="3" borderId="0" xfId="1" applyNumberFormat="1" applyFont="1" applyFill="1"/>
    <xf numFmtId="167" fontId="0" fillId="5" borderId="0" xfId="0" applyNumberFormat="1" applyFill="1"/>
    <xf numFmtId="2" fontId="0" fillId="6" borderId="0" xfId="0" applyNumberFormat="1" applyFill="1"/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158FB-4F83-472A-943E-C871E2401E80}">
  <dimension ref="A3:O225"/>
  <sheetViews>
    <sheetView tabSelected="1" zoomScale="51" workbookViewId="0">
      <selection activeCell="A4" sqref="A4"/>
    </sheetView>
  </sheetViews>
  <sheetFormatPr defaultRowHeight="14.5" x14ac:dyDescent="0.35"/>
  <cols>
    <col min="1" max="1" width="21.54296875" customWidth="1"/>
    <col min="2" max="2" width="12.36328125" style="4" bestFit="1" customWidth="1"/>
    <col min="3" max="3" width="14" customWidth="1"/>
    <col min="4" max="4" width="14.1796875" customWidth="1"/>
    <col min="5" max="5" width="14.36328125" customWidth="1"/>
    <col min="6" max="6" width="11.453125" bestFit="1" customWidth="1"/>
    <col min="7" max="7" width="30.1796875" bestFit="1" customWidth="1"/>
    <col min="8" max="8" width="23.54296875" bestFit="1" customWidth="1"/>
    <col min="9" max="9" width="22.26953125" bestFit="1" customWidth="1"/>
    <col min="10" max="10" width="17.453125" bestFit="1" customWidth="1"/>
    <col min="11" max="11" width="19.26953125" bestFit="1" customWidth="1"/>
    <col min="12" max="12" width="9.36328125" bestFit="1" customWidth="1"/>
    <col min="13" max="13" width="13.1796875" customWidth="1"/>
  </cols>
  <sheetData>
    <row r="3" spans="1:15" x14ac:dyDescent="0.35">
      <c r="A3" s="17" t="s">
        <v>19</v>
      </c>
    </row>
    <row r="6" spans="1:15" x14ac:dyDescent="0.35">
      <c r="A6" s="9" t="s">
        <v>14</v>
      </c>
      <c r="B6" s="10" t="s">
        <v>12</v>
      </c>
      <c r="C6" s="8" t="s">
        <v>7</v>
      </c>
      <c r="D6" s="8" t="s">
        <v>8</v>
      </c>
      <c r="E6" s="8" t="s">
        <v>9</v>
      </c>
      <c r="F6" s="12" t="s">
        <v>18</v>
      </c>
      <c r="G6" s="12" t="s">
        <v>17</v>
      </c>
      <c r="H6" s="12" t="s">
        <v>16</v>
      </c>
      <c r="I6" s="6" t="s">
        <v>15</v>
      </c>
      <c r="J6" s="7" t="s">
        <v>10</v>
      </c>
      <c r="K6" s="6" t="s">
        <v>11</v>
      </c>
      <c r="L6" s="13" t="s">
        <v>13</v>
      </c>
    </row>
    <row r="7" spans="1:15" x14ac:dyDescent="0.35">
      <c r="A7" s="11">
        <v>42395</v>
      </c>
      <c r="B7" s="10">
        <v>0</v>
      </c>
      <c r="C7" s="8">
        <v>24.62</v>
      </c>
      <c r="D7" s="8">
        <v>2.7130000000000001</v>
      </c>
      <c r="E7" s="14">
        <v>9.07482491706598</v>
      </c>
      <c r="F7" s="12">
        <f t="shared" ref="F7:F70" si="0">C7*10000</f>
        <v>246200</v>
      </c>
      <c r="G7" s="12">
        <f>IF(B7=1,ROUND(F7/D7/2500,0),ROUND($F$7/$D$7/2500,0))</f>
        <v>36</v>
      </c>
      <c r="H7" s="15">
        <f t="shared" ref="H7:H70" si="1">ROUND($F$7/$E$7/50,0)</f>
        <v>543</v>
      </c>
      <c r="I7" s="6"/>
      <c r="J7" s="6"/>
      <c r="K7" s="6"/>
      <c r="L7" s="13"/>
      <c r="M7" s="5"/>
    </row>
    <row r="8" spans="1:15" x14ac:dyDescent="0.35">
      <c r="A8" s="11">
        <v>42396</v>
      </c>
      <c r="B8" s="10">
        <v>0</v>
      </c>
      <c r="C8" s="8">
        <v>24.5</v>
      </c>
      <c r="D8" s="8">
        <v>2.7</v>
      </c>
      <c r="E8" s="14">
        <v>9.0740740740740726</v>
      </c>
      <c r="F8" s="12">
        <f t="shared" si="0"/>
        <v>245000</v>
      </c>
      <c r="G8" s="12">
        <f t="shared" ref="G8:G71" si="2">IF(B8=1,ROUND(F8/D8/2500,0),G7)</f>
        <v>36</v>
      </c>
      <c r="H8" s="15">
        <f t="shared" si="1"/>
        <v>543</v>
      </c>
      <c r="I8" s="6">
        <f>F8-F7</f>
        <v>-1200</v>
      </c>
      <c r="J8" s="6">
        <f t="shared" ref="J8:J71" si="3">-2500*G7*(D8-D7)</f>
        <v>1169.9999999999911</v>
      </c>
      <c r="K8" s="7">
        <f t="shared" ref="K8:K71" si="4">-50*H7*(E8-E7)</f>
        <v>20.385387230286423</v>
      </c>
      <c r="L8" s="16">
        <f t="shared" ref="L8:L71" si="5">SUM(I8:K8)</f>
        <v>-9.6146127697224451</v>
      </c>
    </row>
    <row r="9" spans="1:15" x14ac:dyDescent="0.35">
      <c r="A9" s="11">
        <v>42397</v>
      </c>
      <c r="B9" s="10">
        <v>0</v>
      </c>
      <c r="C9" s="8">
        <v>24.43</v>
      </c>
      <c r="D9" s="8">
        <v>2.6920000000000002</v>
      </c>
      <c r="E9" s="14">
        <v>9.0750371471025257</v>
      </c>
      <c r="F9" s="12">
        <f t="shared" si="0"/>
        <v>244300</v>
      </c>
      <c r="G9" s="12">
        <f t="shared" si="2"/>
        <v>36</v>
      </c>
      <c r="H9" s="15">
        <f t="shared" si="1"/>
        <v>543</v>
      </c>
      <c r="I9" s="6">
        <f t="shared" ref="I9:I72" si="6">F9-F8</f>
        <v>-700</v>
      </c>
      <c r="J9" s="6">
        <f t="shared" si="3"/>
        <v>720.00000000000068</v>
      </c>
      <c r="K9" s="7">
        <f t="shared" si="4"/>
        <v>-26.147432722501929</v>
      </c>
      <c r="L9" s="16">
        <f t="shared" si="5"/>
        <v>-6.1474327225012466</v>
      </c>
      <c r="O9" s="3"/>
    </row>
    <row r="10" spans="1:15" x14ac:dyDescent="0.35">
      <c r="A10" s="11">
        <v>42398</v>
      </c>
      <c r="B10" s="10">
        <v>1</v>
      </c>
      <c r="C10" s="8">
        <v>24.88</v>
      </c>
      <c r="D10" s="8">
        <v>2.742</v>
      </c>
      <c r="E10" s="14">
        <v>9.0736688548504745</v>
      </c>
      <c r="F10" s="12">
        <f t="shared" si="0"/>
        <v>248800</v>
      </c>
      <c r="G10" s="12">
        <f t="shared" si="2"/>
        <v>36</v>
      </c>
      <c r="H10" s="15">
        <f t="shared" si="1"/>
        <v>543</v>
      </c>
      <c r="I10" s="6">
        <f t="shared" si="6"/>
        <v>4500</v>
      </c>
      <c r="J10" s="6">
        <f t="shared" si="3"/>
        <v>-4499.9999999999836</v>
      </c>
      <c r="K10" s="7">
        <f t="shared" si="4"/>
        <v>37.149134643191758</v>
      </c>
      <c r="L10" s="16">
        <f t="shared" si="5"/>
        <v>37.149134643208129</v>
      </c>
    </row>
    <row r="11" spans="1:15" x14ac:dyDescent="0.35">
      <c r="A11" s="11">
        <v>42401</v>
      </c>
      <c r="B11" s="10">
        <v>0</v>
      </c>
      <c r="C11" s="8">
        <v>24.56</v>
      </c>
      <c r="D11" s="8">
        <v>2.7</v>
      </c>
      <c r="E11" s="14">
        <v>9.0962962962962948</v>
      </c>
      <c r="F11" s="12">
        <f t="shared" si="0"/>
        <v>245600</v>
      </c>
      <c r="G11" s="12">
        <f t="shared" si="2"/>
        <v>36</v>
      </c>
      <c r="H11" s="15">
        <f t="shared" si="1"/>
        <v>543</v>
      </c>
      <c r="I11" s="6">
        <f t="shared" si="6"/>
        <v>-3200</v>
      </c>
      <c r="J11" s="6">
        <f t="shared" si="3"/>
        <v>3779.9999999999832</v>
      </c>
      <c r="K11" s="7">
        <f t="shared" si="4"/>
        <v>-614.33503525402102</v>
      </c>
      <c r="L11" s="16">
        <f t="shared" si="5"/>
        <v>-34.335035254037848</v>
      </c>
    </row>
    <row r="12" spans="1:15" x14ac:dyDescent="0.35">
      <c r="A12" s="11">
        <v>42402</v>
      </c>
      <c r="B12" s="10">
        <v>0</v>
      </c>
      <c r="C12" s="8">
        <v>24.16</v>
      </c>
      <c r="D12" s="8">
        <v>2.6560000000000001</v>
      </c>
      <c r="E12" s="14">
        <v>9.0963855421686741</v>
      </c>
      <c r="F12" s="12">
        <f t="shared" si="0"/>
        <v>241600</v>
      </c>
      <c r="G12" s="12">
        <f t="shared" si="2"/>
        <v>36</v>
      </c>
      <c r="H12" s="15">
        <f t="shared" si="1"/>
        <v>543</v>
      </c>
      <c r="I12" s="6">
        <f t="shared" si="6"/>
        <v>-4000</v>
      </c>
      <c r="J12" s="6">
        <f t="shared" si="3"/>
        <v>3960.0000000000036</v>
      </c>
      <c r="K12" s="7">
        <f t="shared" si="4"/>
        <v>-2.4230254350993796</v>
      </c>
      <c r="L12" s="16">
        <f t="shared" si="5"/>
        <v>-42.423025435095738</v>
      </c>
    </row>
    <row r="13" spans="1:15" x14ac:dyDescent="0.35">
      <c r="A13" s="11">
        <v>42403</v>
      </c>
      <c r="B13" s="10">
        <v>0</v>
      </c>
      <c r="C13" s="8">
        <v>24.18</v>
      </c>
      <c r="D13" s="8">
        <v>2.6640000000000001</v>
      </c>
      <c r="E13" s="14">
        <v>9.076576576576576</v>
      </c>
      <c r="F13" s="12">
        <f t="shared" si="0"/>
        <v>241800</v>
      </c>
      <c r="G13" s="12">
        <f t="shared" si="2"/>
        <v>36</v>
      </c>
      <c r="H13" s="15">
        <f t="shared" si="1"/>
        <v>543</v>
      </c>
      <c r="I13" s="6">
        <f t="shared" si="6"/>
        <v>200</v>
      </c>
      <c r="J13" s="6">
        <f t="shared" si="3"/>
        <v>-720.00000000000068</v>
      </c>
      <c r="K13" s="7">
        <f t="shared" si="4"/>
        <v>537.81341582546349</v>
      </c>
      <c r="L13" s="16">
        <f t="shared" si="5"/>
        <v>17.813415825462812</v>
      </c>
    </row>
    <row r="14" spans="1:15" x14ac:dyDescent="0.35">
      <c r="A14" s="11">
        <v>42404</v>
      </c>
      <c r="B14" s="10">
        <v>0</v>
      </c>
      <c r="C14" s="8">
        <v>24.03</v>
      </c>
      <c r="D14" s="8">
        <v>2.641</v>
      </c>
      <c r="E14" s="14">
        <v>9.0988262021961379</v>
      </c>
      <c r="F14" s="12">
        <f t="shared" si="0"/>
        <v>240300</v>
      </c>
      <c r="G14" s="12">
        <f t="shared" si="2"/>
        <v>36</v>
      </c>
      <c r="H14" s="15">
        <f t="shared" si="1"/>
        <v>543</v>
      </c>
      <c r="I14" s="6">
        <f t="shared" si="6"/>
        <v>-1500</v>
      </c>
      <c r="J14" s="6">
        <f t="shared" si="3"/>
        <v>2070.0000000000118</v>
      </c>
      <c r="K14" s="7">
        <f t="shared" si="4"/>
        <v>-604.07733557110555</v>
      </c>
      <c r="L14" s="16">
        <f t="shared" si="5"/>
        <v>-34.077335571093727</v>
      </c>
    </row>
    <row r="15" spans="1:15" x14ac:dyDescent="0.35">
      <c r="A15" s="11">
        <v>42405</v>
      </c>
      <c r="B15" s="10">
        <v>1</v>
      </c>
      <c r="C15" s="8">
        <v>24.48</v>
      </c>
      <c r="D15" s="8">
        <v>2.69</v>
      </c>
      <c r="E15" s="14">
        <v>9.1003717472118968</v>
      </c>
      <c r="F15" s="12">
        <f t="shared" si="0"/>
        <v>244800</v>
      </c>
      <c r="G15" s="12">
        <f t="shared" si="2"/>
        <v>36</v>
      </c>
      <c r="H15" s="15">
        <f t="shared" si="1"/>
        <v>543</v>
      </c>
      <c r="I15" s="6">
        <f t="shared" si="6"/>
        <v>4500</v>
      </c>
      <c r="J15" s="6">
        <f t="shared" si="3"/>
        <v>-4409.9999999999936</v>
      </c>
      <c r="K15" s="7">
        <f t="shared" si="4"/>
        <v>-41.961547177853475</v>
      </c>
      <c r="L15" s="16">
        <f t="shared" si="5"/>
        <v>48.038452822152891</v>
      </c>
    </row>
    <row r="16" spans="1:15" x14ac:dyDescent="0.35">
      <c r="A16" s="11">
        <v>42408</v>
      </c>
      <c r="B16" s="10">
        <v>0</v>
      </c>
      <c r="C16" s="8">
        <v>24.71</v>
      </c>
      <c r="D16" s="8">
        <v>2.7010000000000001</v>
      </c>
      <c r="E16" s="14">
        <v>9.1484635320251755</v>
      </c>
      <c r="F16" s="12">
        <f t="shared" si="0"/>
        <v>247100</v>
      </c>
      <c r="G16" s="12">
        <f t="shared" si="2"/>
        <v>36</v>
      </c>
      <c r="H16" s="15">
        <f t="shared" si="1"/>
        <v>543</v>
      </c>
      <c r="I16" s="6">
        <f t="shared" si="6"/>
        <v>2300</v>
      </c>
      <c r="J16" s="6">
        <f t="shared" si="3"/>
        <v>-990.00000000001091</v>
      </c>
      <c r="K16" s="7">
        <f t="shared" si="4"/>
        <v>-1305.6919576805165</v>
      </c>
      <c r="L16" s="16">
        <f t="shared" si="5"/>
        <v>4.3080423194726336</v>
      </c>
    </row>
    <row r="17" spans="1:12" x14ac:dyDescent="0.35">
      <c r="A17" s="11">
        <v>42409</v>
      </c>
      <c r="B17" s="10">
        <v>0</v>
      </c>
      <c r="C17" s="8">
        <v>24.55</v>
      </c>
      <c r="D17" s="8">
        <v>2.6840000000000002</v>
      </c>
      <c r="E17" s="14">
        <v>9.1467958271236949</v>
      </c>
      <c r="F17" s="12">
        <f t="shared" si="0"/>
        <v>245500</v>
      </c>
      <c r="G17" s="12">
        <f t="shared" si="2"/>
        <v>36</v>
      </c>
      <c r="H17" s="15">
        <f t="shared" si="1"/>
        <v>543</v>
      </c>
      <c r="I17" s="6">
        <f t="shared" si="6"/>
        <v>-1600</v>
      </c>
      <c r="J17" s="6">
        <f t="shared" si="3"/>
        <v>1529.9999999999914</v>
      </c>
      <c r="K17" s="7">
        <f t="shared" si="4"/>
        <v>45.278188075198415</v>
      </c>
      <c r="L17" s="16">
        <f t="shared" si="5"/>
        <v>-24.721811924810225</v>
      </c>
    </row>
    <row r="18" spans="1:12" x14ac:dyDescent="0.35">
      <c r="A18" s="11">
        <v>42410</v>
      </c>
      <c r="B18" s="10">
        <v>0</v>
      </c>
      <c r="C18" s="8">
        <v>24.2</v>
      </c>
      <c r="D18" s="8">
        <v>2.6509999999999998</v>
      </c>
      <c r="E18" s="14">
        <v>9.1286307053941904</v>
      </c>
      <c r="F18" s="12">
        <f t="shared" si="0"/>
        <v>242000</v>
      </c>
      <c r="G18" s="12">
        <f t="shared" si="2"/>
        <v>36</v>
      </c>
      <c r="H18" s="15">
        <f t="shared" si="1"/>
        <v>543</v>
      </c>
      <c r="I18" s="6">
        <f t="shared" si="6"/>
        <v>-3500</v>
      </c>
      <c r="J18" s="6">
        <f t="shared" si="3"/>
        <v>2970.0000000000327</v>
      </c>
      <c r="K18" s="7">
        <f t="shared" si="4"/>
        <v>493.18305495604619</v>
      </c>
      <c r="L18" s="16">
        <f t="shared" si="5"/>
        <v>-36.816945043921066</v>
      </c>
    </row>
    <row r="19" spans="1:12" x14ac:dyDescent="0.35">
      <c r="A19" s="11">
        <v>42411</v>
      </c>
      <c r="B19" s="10">
        <v>0</v>
      </c>
      <c r="C19" s="8">
        <v>24.02</v>
      </c>
      <c r="D19" s="8">
        <v>2.6269999999999998</v>
      </c>
      <c r="E19" s="14">
        <v>9.14350970688999</v>
      </c>
      <c r="F19" s="12">
        <f t="shared" si="0"/>
        <v>240200</v>
      </c>
      <c r="G19" s="12">
        <f t="shared" si="2"/>
        <v>36</v>
      </c>
      <c r="H19" s="15">
        <f t="shared" si="1"/>
        <v>543</v>
      </c>
      <c r="I19" s="6">
        <f t="shared" si="6"/>
        <v>-1800</v>
      </c>
      <c r="J19" s="6">
        <f t="shared" si="3"/>
        <v>2160.0000000000018</v>
      </c>
      <c r="K19" s="7">
        <f t="shared" si="4"/>
        <v>-403.96489061095838</v>
      </c>
      <c r="L19" s="16">
        <f t="shared" si="5"/>
        <v>-43.964890610956559</v>
      </c>
    </row>
    <row r="20" spans="1:12" x14ac:dyDescent="0.35">
      <c r="A20" s="11">
        <v>42412</v>
      </c>
      <c r="B20" s="10">
        <v>1</v>
      </c>
      <c r="C20" s="8">
        <v>23.8</v>
      </c>
      <c r="D20" s="8">
        <v>2.6030000000000002</v>
      </c>
      <c r="E20" s="14">
        <v>9.1432961966961201</v>
      </c>
      <c r="F20" s="12">
        <f t="shared" si="0"/>
        <v>238000</v>
      </c>
      <c r="G20" s="12">
        <f t="shared" si="2"/>
        <v>37</v>
      </c>
      <c r="H20" s="15">
        <f t="shared" si="1"/>
        <v>543</v>
      </c>
      <c r="I20" s="6">
        <f t="shared" si="6"/>
        <v>-2200</v>
      </c>
      <c r="J20" s="6">
        <f t="shared" si="3"/>
        <v>2159.9999999999618</v>
      </c>
      <c r="K20" s="7">
        <f t="shared" si="4"/>
        <v>5.7968017635660729</v>
      </c>
      <c r="L20" s="16">
        <f t="shared" si="5"/>
        <v>-34.203198236472126</v>
      </c>
    </row>
    <row r="21" spans="1:12" x14ac:dyDescent="0.35">
      <c r="A21" s="11">
        <v>42415</v>
      </c>
      <c r="B21" s="10">
        <v>0</v>
      </c>
      <c r="C21" s="8">
        <v>23.8</v>
      </c>
      <c r="D21" s="8">
        <v>2.6030000000000002</v>
      </c>
      <c r="E21" s="14">
        <v>9.1432961966961201</v>
      </c>
      <c r="F21" s="12">
        <f t="shared" si="0"/>
        <v>238000</v>
      </c>
      <c r="G21" s="12">
        <f t="shared" si="2"/>
        <v>37</v>
      </c>
      <c r="H21" s="15">
        <f t="shared" si="1"/>
        <v>543</v>
      </c>
      <c r="I21" s="6">
        <f t="shared" si="6"/>
        <v>0</v>
      </c>
      <c r="J21" s="6">
        <f t="shared" si="3"/>
        <v>0</v>
      </c>
      <c r="K21" s="7">
        <f t="shared" si="4"/>
        <v>0</v>
      </c>
      <c r="L21" s="16">
        <f t="shared" si="5"/>
        <v>0</v>
      </c>
    </row>
    <row r="22" spans="1:12" x14ac:dyDescent="0.35">
      <c r="A22" s="11">
        <v>42416</v>
      </c>
      <c r="B22" s="10">
        <v>0</v>
      </c>
      <c r="C22" s="8">
        <v>23.52</v>
      </c>
      <c r="D22" s="8">
        <v>2.5680000000000001</v>
      </c>
      <c r="E22" s="14">
        <v>9.1588785046728969</v>
      </c>
      <c r="F22" s="12">
        <f t="shared" si="0"/>
        <v>235200</v>
      </c>
      <c r="G22" s="12">
        <f t="shared" si="2"/>
        <v>37</v>
      </c>
      <c r="H22" s="15">
        <f t="shared" si="1"/>
        <v>543</v>
      </c>
      <c r="I22" s="6">
        <f t="shared" si="6"/>
        <v>-2800</v>
      </c>
      <c r="J22" s="6">
        <f t="shared" si="3"/>
        <v>3237.5000000000132</v>
      </c>
      <c r="K22" s="7">
        <f t="shared" si="4"/>
        <v>-423.0596615694883</v>
      </c>
      <c r="L22" s="16">
        <f t="shared" si="5"/>
        <v>14.440338430524889</v>
      </c>
    </row>
    <row r="23" spans="1:12" x14ac:dyDescent="0.35">
      <c r="A23" s="11">
        <v>42417</v>
      </c>
      <c r="B23" s="10">
        <v>0</v>
      </c>
      <c r="C23" s="8">
        <v>23.69</v>
      </c>
      <c r="D23" s="8">
        <v>2.5870000000000002</v>
      </c>
      <c r="E23" s="14">
        <v>9.1573250869733283</v>
      </c>
      <c r="F23" s="12">
        <f t="shared" si="0"/>
        <v>236900</v>
      </c>
      <c r="G23" s="12">
        <f t="shared" si="2"/>
        <v>37</v>
      </c>
      <c r="H23" s="15">
        <f t="shared" si="1"/>
        <v>543</v>
      </c>
      <c r="I23" s="6">
        <f t="shared" si="6"/>
        <v>1700</v>
      </c>
      <c r="J23" s="6">
        <f t="shared" si="3"/>
        <v>-1757.5000000000118</v>
      </c>
      <c r="K23" s="7">
        <f t="shared" si="4"/>
        <v>42.175290543288213</v>
      </c>
      <c r="L23" s="16">
        <f t="shared" si="5"/>
        <v>-15.32470945672361</v>
      </c>
    </row>
    <row r="24" spans="1:12" x14ac:dyDescent="0.35">
      <c r="A24" s="11">
        <v>42418</v>
      </c>
      <c r="B24" s="10">
        <v>0</v>
      </c>
      <c r="C24" s="8">
        <v>23.19</v>
      </c>
      <c r="D24" s="8">
        <v>2.532</v>
      </c>
      <c r="E24" s="14">
        <v>9.1587677725118493</v>
      </c>
      <c r="F24" s="12">
        <f t="shared" si="0"/>
        <v>231900</v>
      </c>
      <c r="G24" s="12">
        <f t="shared" si="2"/>
        <v>37</v>
      </c>
      <c r="H24" s="15">
        <f t="shared" si="1"/>
        <v>543</v>
      </c>
      <c r="I24" s="6">
        <f t="shared" si="6"/>
        <v>-5000</v>
      </c>
      <c r="J24" s="6">
        <f t="shared" si="3"/>
        <v>5087.5000000000146</v>
      </c>
      <c r="K24" s="7">
        <f t="shared" si="4"/>
        <v>-39.168912370845277</v>
      </c>
      <c r="L24" s="16">
        <f t="shared" si="5"/>
        <v>48.331087629169275</v>
      </c>
    </row>
    <row r="25" spans="1:12" x14ac:dyDescent="0.35">
      <c r="A25" s="11">
        <v>42419</v>
      </c>
      <c r="B25" s="10">
        <v>1</v>
      </c>
      <c r="C25" s="8">
        <v>23.06</v>
      </c>
      <c r="D25" s="8">
        <v>2.484</v>
      </c>
      <c r="E25" s="14">
        <v>9.2834138486312394</v>
      </c>
      <c r="F25" s="12">
        <f t="shared" si="0"/>
        <v>230600</v>
      </c>
      <c r="G25" s="12">
        <f t="shared" si="2"/>
        <v>37</v>
      </c>
      <c r="H25" s="15">
        <f t="shared" si="1"/>
        <v>543</v>
      </c>
      <c r="I25" s="6">
        <f t="shared" si="6"/>
        <v>-1300</v>
      </c>
      <c r="J25" s="6">
        <f t="shared" si="3"/>
        <v>4440.0000000000036</v>
      </c>
      <c r="K25" s="7">
        <f t="shared" si="4"/>
        <v>-3384.1409666414429</v>
      </c>
      <c r="L25" s="16">
        <f t="shared" si="5"/>
        <v>-244.14096664143926</v>
      </c>
    </row>
    <row r="26" spans="1:12" x14ac:dyDescent="0.35">
      <c r="A26" s="11">
        <v>42422</v>
      </c>
      <c r="B26" s="10">
        <v>0</v>
      </c>
      <c r="C26" s="8">
        <v>22.63</v>
      </c>
      <c r="D26" s="8">
        <v>2.46</v>
      </c>
      <c r="E26" s="14">
        <v>9.1991869918699187</v>
      </c>
      <c r="F26" s="12">
        <f t="shared" si="0"/>
        <v>226300</v>
      </c>
      <c r="G26" s="12">
        <f t="shared" si="2"/>
        <v>37</v>
      </c>
      <c r="H26" s="15">
        <f t="shared" si="1"/>
        <v>543</v>
      </c>
      <c r="I26" s="6">
        <f t="shared" si="6"/>
        <v>-4300</v>
      </c>
      <c r="J26" s="6">
        <f t="shared" si="3"/>
        <v>2220.0000000000018</v>
      </c>
      <c r="K26" s="7">
        <f t="shared" si="4"/>
        <v>2286.7591610698569</v>
      </c>
      <c r="L26" s="16">
        <f t="shared" si="5"/>
        <v>206.75916106985869</v>
      </c>
    </row>
    <row r="27" spans="1:12" x14ac:dyDescent="0.35">
      <c r="A27" s="11">
        <v>42423</v>
      </c>
      <c r="B27" s="10">
        <v>0</v>
      </c>
      <c r="C27" s="8">
        <v>22.54</v>
      </c>
      <c r="D27" s="8">
        <v>2.4359999999999999</v>
      </c>
      <c r="E27" s="14">
        <v>9.2528735632183903</v>
      </c>
      <c r="F27" s="12">
        <f t="shared" si="0"/>
        <v>225400</v>
      </c>
      <c r="G27" s="12">
        <f t="shared" si="2"/>
        <v>37</v>
      </c>
      <c r="H27" s="15">
        <f t="shared" si="1"/>
        <v>543</v>
      </c>
      <c r="I27" s="6">
        <f t="shared" si="6"/>
        <v>-900</v>
      </c>
      <c r="J27" s="6">
        <f t="shared" si="3"/>
        <v>2220.0000000000018</v>
      </c>
      <c r="K27" s="7">
        <f t="shared" si="4"/>
        <v>-1457.5904121110025</v>
      </c>
      <c r="L27" s="16">
        <f t="shared" si="5"/>
        <v>-137.59041211100066</v>
      </c>
    </row>
    <row r="28" spans="1:12" x14ac:dyDescent="0.35">
      <c r="A28" s="11">
        <v>42424</v>
      </c>
      <c r="B28" s="10">
        <v>0</v>
      </c>
      <c r="C28" s="8">
        <v>22.76</v>
      </c>
      <c r="D28" s="8">
        <v>2.4449999999999998</v>
      </c>
      <c r="E28" s="14">
        <v>9.3087934560327206</v>
      </c>
      <c r="F28" s="12">
        <f t="shared" si="0"/>
        <v>227600.00000000003</v>
      </c>
      <c r="G28" s="12">
        <f t="shared" si="2"/>
        <v>37</v>
      </c>
      <c r="H28" s="15">
        <f t="shared" si="1"/>
        <v>543</v>
      </c>
      <c r="I28" s="6">
        <f t="shared" si="6"/>
        <v>2200.0000000000291</v>
      </c>
      <c r="J28" s="6">
        <f t="shared" si="3"/>
        <v>-832.49999999999045</v>
      </c>
      <c r="K28" s="7">
        <f t="shared" si="4"/>
        <v>-1518.2250899090675</v>
      </c>
      <c r="L28" s="16">
        <f t="shared" si="5"/>
        <v>-150.72508990902884</v>
      </c>
    </row>
    <row r="29" spans="1:12" x14ac:dyDescent="0.35">
      <c r="A29" s="11">
        <v>42425</v>
      </c>
      <c r="B29" s="10">
        <v>0</v>
      </c>
      <c r="C29" s="8">
        <v>22.66</v>
      </c>
      <c r="D29" s="8">
        <v>2.42</v>
      </c>
      <c r="E29" s="14">
        <v>9.3636363636363633</v>
      </c>
      <c r="F29" s="12">
        <f t="shared" si="0"/>
        <v>226600</v>
      </c>
      <c r="G29" s="12">
        <f t="shared" si="2"/>
        <v>37</v>
      </c>
      <c r="H29" s="15">
        <f t="shared" si="1"/>
        <v>543</v>
      </c>
      <c r="I29" s="6">
        <f t="shared" si="6"/>
        <v>-1000.0000000000291</v>
      </c>
      <c r="J29" s="6">
        <f t="shared" si="3"/>
        <v>2312.4999999999918</v>
      </c>
      <c r="K29" s="7">
        <f t="shared" si="4"/>
        <v>-1488.9849414389005</v>
      </c>
      <c r="L29" s="16">
        <f t="shared" si="5"/>
        <v>-176.48494143893777</v>
      </c>
    </row>
    <row r="30" spans="1:12" x14ac:dyDescent="0.35">
      <c r="A30" s="11">
        <v>42426</v>
      </c>
      <c r="B30" s="10">
        <v>1</v>
      </c>
      <c r="C30" s="8">
        <v>22.82</v>
      </c>
      <c r="D30" s="8">
        <v>2.4340000000000002</v>
      </c>
      <c r="E30" s="14">
        <v>9.3755135579293345</v>
      </c>
      <c r="F30" s="12">
        <f t="shared" si="0"/>
        <v>228200</v>
      </c>
      <c r="G30" s="12">
        <f t="shared" si="2"/>
        <v>38</v>
      </c>
      <c r="H30" s="15">
        <f t="shared" si="1"/>
        <v>543</v>
      </c>
      <c r="I30" s="6">
        <f t="shared" si="6"/>
        <v>1600</v>
      </c>
      <c r="J30" s="6">
        <f t="shared" si="3"/>
        <v>-1295.0000000000216</v>
      </c>
      <c r="K30" s="7">
        <f t="shared" si="4"/>
        <v>-322.46582505416762</v>
      </c>
      <c r="L30" s="16">
        <f t="shared" si="5"/>
        <v>-17.465825054189224</v>
      </c>
    </row>
    <row r="31" spans="1:12" x14ac:dyDescent="0.35">
      <c r="A31" s="11">
        <v>42429</v>
      </c>
      <c r="B31" s="10">
        <v>0</v>
      </c>
      <c r="C31" s="8">
        <v>23.05</v>
      </c>
      <c r="D31" s="8">
        <v>2.4590000000000001</v>
      </c>
      <c r="E31" s="14">
        <v>9.3737291581943882</v>
      </c>
      <c r="F31" s="12">
        <f t="shared" si="0"/>
        <v>230500</v>
      </c>
      <c r="G31" s="12">
        <f t="shared" si="2"/>
        <v>38</v>
      </c>
      <c r="H31" s="15">
        <f t="shared" si="1"/>
        <v>543</v>
      </c>
      <c r="I31" s="6">
        <f t="shared" si="6"/>
        <v>2300</v>
      </c>
      <c r="J31" s="6">
        <f t="shared" si="3"/>
        <v>-2374.9999999999914</v>
      </c>
      <c r="K31" s="7">
        <f t="shared" si="4"/>
        <v>48.446452803791033</v>
      </c>
      <c r="L31" s="16">
        <f t="shared" si="5"/>
        <v>-26.553547196200327</v>
      </c>
    </row>
    <row r="32" spans="1:12" x14ac:dyDescent="0.35">
      <c r="A32" s="11">
        <v>42430</v>
      </c>
      <c r="B32" s="10">
        <v>0</v>
      </c>
      <c r="C32" s="8">
        <v>23.63</v>
      </c>
      <c r="D32" s="8">
        <v>2.5209999999999999</v>
      </c>
      <c r="E32" s="14">
        <v>9.373264577548591</v>
      </c>
      <c r="F32" s="12">
        <f t="shared" si="0"/>
        <v>236300</v>
      </c>
      <c r="G32" s="12">
        <f t="shared" si="2"/>
        <v>38</v>
      </c>
      <c r="H32" s="15">
        <f t="shared" si="1"/>
        <v>543</v>
      </c>
      <c r="I32" s="6">
        <f t="shared" si="6"/>
        <v>5800</v>
      </c>
      <c r="J32" s="6">
        <f t="shared" si="3"/>
        <v>-5889.9999999999845</v>
      </c>
      <c r="K32" s="7">
        <f t="shared" si="4"/>
        <v>12.613364533395099</v>
      </c>
      <c r="L32" s="16">
        <f t="shared" si="5"/>
        <v>-77.386635466589439</v>
      </c>
    </row>
    <row r="33" spans="1:12" x14ac:dyDescent="0.35">
      <c r="A33" s="11">
        <v>42431</v>
      </c>
      <c r="B33" s="10">
        <v>0</v>
      </c>
      <c r="C33" s="8">
        <v>23.42</v>
      </c>
      <c r="D33" s="8">
        <v>2.508</v>
      </c>
      <c r="E33" s="14">
        <v>9.3381180223285494</v>
      </c>
      <c r="F33" s="12">
        <f t="shared" si="0"/>
        <v>234200.00000000003</v>
      </c>
      <c r="G33" s="12">
        <f t="shared" si="2"/>
        <v>38</v>
      </c>
      <c r="H33" s="15">
        <f t="shared" si="1"/>
        <v>543</v>
      </c>
      <c r="I33" s="6">
        <f t="shared" si="6"/>
        <v>-2099.9999999999709</v>
      </c>
      <c r="J33" s="6">
        <f t="shared" si="3"/>
        <v>1234.9999999999905</v>
      </c>
      <c r="K33" s="7">
        <f t="shared" si="4"/>
        <v>954.22897422412996</v>
      </c>
      <c r="L33" s="16">
        <f t="shared" si="5"/>
        <v>89.228974224149511</v>
      </c>
    </row>
    <row r="34" spans="1:12" x14ac:dyDescent="0.35">
      <c r="A34" s="11">
        <v>42432</v>
      </c>
      <c r="B34" s="10">
        <v>0</v>
      </c>
      <c r="C34" s="8">
        <v>23.61</v>
      </c>
      <c r="D34" s="8">
        <v>2.528</v>
      </c>
      <c r="E34" s="14">
        <v>9.3393987341772142</v>
      </c>
      <c r="F34" s="12">
        <f t="shared" si="0"/>
        <v>236100</v>
      </c>
      <c r="G34" s="12">
        <f t="shared" si="2"/>
        <v>38</v>
      </c>
      <c r="H34" s="15">
        <f t="shared" si="1"/>
        <v>543</v>
      </c>
      <c r="I34" s="6">
        <f t="shared" si="6"/>
        <v>1899.9999999999709</v>
      </c>
      <c r="J34" s="6">
        <f t="shared" si="3"/>
        <v>-1900.0000000000016</v>
      </c>
      <c r="K34" s="7">
        <f t="shared" si="4"/>
        <v>-34.771326691250692</v>
      </c>
      <c r="L34" s="16">
        <f t="shared" si="5"/>
        <v>-34.771326691281388</v>
      </c>
    </row>
    <row r="35" spans="1:12" x14ac:dyDescent="0.35">
      <c r="A35" s="11">
        <v>42433</v>
      </c>
      <c r="B35" s="10">
        <v>1</v>
      </c>
      <c r="C35" s="8">
        <v>23.81</v>
      </c>
      <c r="D35" s="8">
        <v>2.5489999999999999</v>
      </c>
      <c r="E35" s="14">
        <v>9.3409180070615925</v>
      </c>
      <c r="F35" s="12">
        <f t="shared" si="0"/>
        <v>238100</v>
      </c>
      <c r="G35" s="12">
        <f t="shared" si="2"/>
        <v>37</v>
      </c>
      <c r="H35" s="15">
        <f t="shared" si="1"/>
        <v>543</v>
      </c>
      <c r="I35" s="6">
        <f t="shared" si="6"/>
        <v>2000</v>
      </c>
      <c r="J35" s="6">
        <f t="shared" si="3"/>
        <v>-1994.9999999999911</v>
      </c>
      <c r="K35" s="7">
        <f t="shared" si="4"/>
        <v>-41.248258810869572</v>
      </c>
      <c r="L35" s="16">
        <f t="shared" si="5"/>
        <v>-36.248258810860705</v>
      </c>
    </row>
    <row r="36" spans="1:12" x14ac:dyDescent="0.35">
      <c r="A36" s="11">
        <v>42436</v>
      </c>
      <c r="B36" s="10">
        <v>0</v>
      </c>
      <c r="C36" s="8">
        <v>23.89</v>
      </c>
      <c r="D36" s="8">
        <v>2.5489999999999999</v>
      </c>
      <c r="E36" s="14">
        <v>9.3723028638681836</v>
      </c>
      <c r="F36" s="12">
        <f t="shared" si="0"/>
        <v>238900</v>
      </c>
      <c r="G36" s="12">
        <f t="shared" si="2"/>
        <v>37</v>
      </c>
      <c r="H36" s="15">
        <f t="shared" si="1"/>
        <v>543</v>
      </c>
      <c r="I36" s="6">
        <f t="shared" si="6"/>
        <v>800</v>
      </c>
      <c r="J36" s="6">
        <f t="shared" si="3"/>
        <v>0</v>
      </c>
      <c r="K36" s="7">
        <f t="shared" si="4"/>
        <v>-852.09886229894801</v>
      </c>
      <c r="L36" s="16">
        <f t="shared" si="5"/>
        <v>-52.098862298948006</v>
      </c>
    </row>
    <row r="37" spans="1:12" x14ac:dyDescent="0.35">
      <c r="A37" s="11">
        <v>42437</v>
      </c>
      <c r="B37" s="10">
        <v>0</v>
      </c>
      <c r="C37" s="8">
        <v>23.8</v>
      </c>
      <c r="D37" s="8">
        <v>2.5390000000000001</v>
      </c>
      <c r="E37" s="14">
        <v>9.3737692004726263</v>
      </c>
      <c r="F37" s="12">
        <f t="shared" si="0"/>
        <v>238000</v>
      </c>
      <c r="G37" s="12">
        <f t="shared" si="2"/>
        <v>37</v>
      </c>
      <c r="H37" s="15">
        <f t="shared" si="1"/>
        <v>543</v>
      </c>
      <c r="I37" s="6">
        <f t="shared" si="6"/>
        <v>-900</v>
      </c>
      <c r="J37" s="6">
        <f t="shared" si="3"/>
        <v>924.99999999998033</v>
      </c>
      <c r="K37" s="7">
        <f t="shared" si="4"/>
        <v>-39.811038810620133</v>
      </c>
      <c r="L37" s="16">
        <f t="shared" si="5"/>
        <v>-14.811038810639801</v>
      </c>
    </row>
    <row r="38" spans="1:12" x14ac:dyDescent="0.35">
      <c r="A38" s="11">
        <v>42438</v>
      </c>
      <c r="B38" s="10">
        <v>0</v>
      </c>
      <c r="C38" s="8">
        <v>24.11</v>
      </c>
      <c r="D38" s="8">
        <v>2.5720000000000001</v>
      </c>
      <c r="E38" s="14">
        <v>9.3740279937791602</v>
      </c>
      <c r="F38" s="12">
        <f t="shared" si="0"/>
        <v>241100</v>
      </c>
      <c r="G38" s="12">
        <f t="shared" si="2"/>
        <v>37</v>
      </c>
      <c r="H38" s="15">
        <f t="shared" si="1"/>
        <v>543</v>
      </c>
      <c r="I38" s="6">
        <f t="shared" si="6"/>
        <v>3100</v>
      </c>
      <c r="J38" s="6">
        <f t="shared" si="3"/>
        <v>-3052.4999999999923</v>
      </c>
      <c r="K38" s="7">
        <f t="shared" si="4"/>
        <v>-7.02623827239508</v>
      </c>
      <c r="L38" s="16">
        <f t="shared" si="5"/>
        <v>40.473761727612654</v>
      </c>
    </row>
    <row r="39" spans="1:12" x14ac:dyDescent="0.35">
      <c r="A39" s="11">
        <v>42439</v>
      </c>
      <c r="B39" s="10">
        <v>0</v>
      </c>
      <c r="C39" s="8">
        <v>24.78</v>
      </c>
      <c r="D39" s="8">
        <v>2.6429999999999998</v>
      </c>
      <c r="E39" s="14">
        <v>9.3757094211123739</v>
      </c>
      <c r="F39" s="12">
        <f t="shared" si="0"/>
        <v>247800</v>
      </c>
      <c r="G39" s="12">
        <f t="shared" si="2"/>
        <v>37</v>
      </c>
      <c r="H39" s="15">
        <f t="shared" si="1"/>
        <v>543</v>
      </c>
      <c r="I39" s="6">
        <f t="shared" si="6"/>
        <v>6700</v>
      </c>
      <c r="J39" s="6">
        <f t="shared" si="3"/>
        <v>-6567.4999999999754</v>
      </c>
      <c r="K39" s="7">
        <f t="shared" si="4"/>
        <v>-45.650752096753244</v>
      </c>
      <c r="L39" s="16">
        <f t="shared" si="5"/>
        <v>86.849247903271305</v>
      </c>
    </row>
    <row r="40" spans="1:12" x14ac:dyDescent="0.35">
      <c r="A40" s="11">
        <v>42440</v>
      </c>
      <c r="B40" s="10">
        <v>1</v>
      </c>
      <c r="C40" s="8">
        <v>25.02</v>
      </c>
      <c r="D40" s="8">
        <v>2.669</v>
      </c>
      <c r="E40" s="14">
        <v>9.3742974896965148</v>
      </c>
      <c r="F40" s="12">
        <f t="shared" si="0"/>
        <v>250200</v>
      </c>
      <c r="G40" s="12">
        <f t="shared" si="2"/>
        <v>37</v>
      </c>
      <c r="H40" s="15">
        <f t="shared" si="1"/>
        <v>543</v>
      </c>
      <c r="I40" s="6">
        <f t="shared" si="6"/>
        <v>2400</v>
      </c>
      <c r="J40" s="6">
        <f t="shared" si="3"/>
        <v>-2405.0000000000227</v>
      </c>
      <c r="K40" s="7">
        <f t="shared" si="4"/>
        <v>38.333937940576135</v>
      </c>
      <c r="L40" s="16">
        <f t="shared" si="5"/>
        <v>33.333937940553398</v>
      </c>
    </row>
    <row r="41" spans="1:12" x14ac:dyDescent="0.35">
      <c r="A41" s="11">
        <v>42443</v>
      </c>
      <c r="B41" s="10">
        <v>0</v>
      </c>
      <c r="C41" s="8">
        <v>24.98</v>
      </c>
      <c r="D41" s="8">
        <v>2.665</v>
      </c>
      <c r="E41" s="14">
        <v>9.3733583489681056</v>
      </c>
      <c r="F41" s="12">
        <f t="shared" si="0"/>
        <v>249800</v>
      </c>
      <c r="G41" s="12">
        <f t="shared" si="2"/>
        <v>37</v>
      </c>
      <c r="H41" s="15">
        <f t="shared" si="1"/>
        <v>543</v>
      </c>
      <c r="I41" s="6">
        <f t="shared" si="6"/>
        <v>-400</v>
      </c>
      <c r="J41" s="6">
        <f t="shared" si="3"/>
        <v>370.00000000000034</v>
      </c>
      <c r="K41" s="7">
        <f t="shared" si="4"/>
        <v>25.497670776309</v>
      </c>
      <c r="L41" s="16">
        <f t="shared" si="5"/>
        <v>-4.5023292236906585</v>
      </c>
    </row>
    <row r="42" spans="1:12" x14ac:dyDescent="0.35">
      <c r="A42" s="11">
        <v>42444</v>
      </c>
      <c r="B42" s="10">
        <v>0</v>
      </c>
      <c r="C42" s="8">
        <v>25.13</v>
      </c>
      <c r="D42" s="8">
        <v>2.681</v>
      </c>
      <c r="E42" s="14">
        <v>9.3733681462140979</v>
      </c>
      <c r="F42" s="12">
        <f t="shared" si="0"/>
        <v>251300</v>
      </c>
      <c r="G42" s="12">
        <f t="shared" si="2"/>
        <v>37</v>
      </c>
      <c r="H42" s="15">
        <f t="shared" si="1"/>
        <v>543</v>
      </c>
      <c r="I42" s="6">
        <f t="shared" si="6"/>
        <v>1500</v>
      </c>
      <c r="J42" s="6">
        <f t="shared" si="3"/>
        <v>-1480.0000000000014</v>
      </c>
      <c r="K42" s="7">
        <f t="shared" si="4"/>
        <v>-0.26599522868986369</v>
      </c>
      <c r="L42" s="16">
        <f t="shared" si="5"/>
        <v>19.734004771308772</v>
      </c>
    </row>
    <row r="43" spans="1:12" x14ac:dyDescent="0.35">
      <c r="A43" s="11">
        <v>42445</v>
      </c>
      <c r="B43" s="10">
        <v>0</v>
      </c>
      <c r="C43" s="8">
        <v>25.3</v>
      </c>
      <c r="D43" s="8">
        <v>2.6989999999999998</v>
      </c>
      <c r="E43" s="14">
        <v>9.3738421637643583</v>
      </c>
      <c r="F43" s="12">
        <f t="shared" si="0"/>
        <v>253000</v>
      </c>
      <c r="G43" s="12">
        <f t="shared" si="2"/>
        <v>37</v>
      </c>
      <c r="H43" s="15">
        <f t="shared" si="1"/>
        <v>543</v>
      </c>
      <c r="I43" s="6">
        <f t="shared" si="6"/>
        <v>1700</v>
      </c>
      <c r="J43" s="6">
        <f t="shared" si="3"/>
        <v>-1664.9999999999809</v>
      </c>
      <c r="K43" s="7">
        <f t="shared" si="4"/>
        <v>-12.869576489570989</v>
      </c>
      <c r="L43" s="16">
        <f t="shared" si="5"/>
        <v>22.130423510448111</v>
      </c>
    </row>
    <row r="44" spans="1:12" x14ac:dyDescent="0.35">
      <c r="A44" s="11">
        <v>42446</v>
      </c>
      <c r="B44" s="10">
        <v>0</v>
      </c>
      <c r="C44" s="8">
        <v>25.73</v>
      </c>
      <c r="D44" s="8">
        <v>2.7469999999999999</v>
      </c>
      <c r="E44" s="14">
        <v>9.3665817255187491</v>
      </c>
      <c r="F44" s="12">
        <f t="shared" si="0"/>
        <v>257300</v>
      </c>
      <c r="G44" s="12">
        <f t="shared" si="2"/>
        <v>37</v>
      </c>
      <c r="H44" s="15">
        <f t="shared" si="1"/>
        <v>543</v>
      </c>
      <c r="I44" s="6">
        <f t="shared" si="6"/>
        <v>4300</v>
      </c>
      <c r="J44" s="6">
        <f t="shared" si="3"/>
        <v>-4440.0000000000036</v>
      </c>
      <c r="K44" s="7">
        <f t="shared" si="4"/>
        <v>197.12089836828923</v>
      </c>
      <c r="L44" s="16">
        <f t="shared" si="5"/>
        <v>57.120898368285594</v>
      </c>
    </row>
    <row r="45" spans="1:12" x14ac:dyDescent="0.35">
      <c r="A45" s="11">
        <v>42447</v>
      </c>
      <c r="B45" s="10">
        <v>1</v>
      </c>
      <c r="C45" s="8">
        <v>25.54</v>
      </c>
      <c r="D45" s="8">
        <v>2.7269999999999999</v>
      </c>
      <c r="E45" s="14">
        <v>9.3656032269893661</v>
      </c>
      <c r="F45" s="12">
        <f t="shared" si="0"/>
        <v>255400</v>
      </c>
      <c r="G45" s="12">
        <f t="shared" si="2"/>
        <v>37</v>
      </c>
      <c r="H45" s="15">
        <f t="shared" si="1"/>
        <v>543</v>
      </c>
      <c r="I45" s="6">
        <f t="shared" si="6"/>
        <v>-1900</v>
      </c>
      <c r="J45" s="6">
        <f t="shared" si="3"/>
        <v>1850.0000000000016</v>
      </c>
      <c r="K45" s="7">
        <f t="shared" si="4"/>
        <v>26.566235072749311</v>
      </c>
      <c r="L45" s="16">
        <f t="shared" si="5"/>
        <v>-23.433764927249097</v>
      </c>
    </row>
    <row r="46" spans="1:12" x14ac:dyDescent="0.35">
      <c r="A46" s="11">
        <v>42450</v>
      </c>
      <c r="B46" s="10">
        <v>0</v>
      </c>
      <c r="C46" s="8">
        <v>25.09</v>
      </c>
      <c r="D46" s="8">
        <v>2.6789999999999998</v>
      </c>
      <c r="E46" s="14">
        <v>9.3654348637551337</v>
      </c>
      <c r="F46" s="12">
        <f t="shared" si="0"/>
        <v>250900</v>
      </c>
      <c r="G46" s="12">
        <f t="shared" si="2"/>
        <v>37</v>
      </c>
      <c r="H46" s="15">
        <f t="shared" si="1"/>
        <v>543</v>
      </c>
      <c r="I46" s="6">
        <f t="shared" si="6"/>
        <v>-4500</v>
      </c>
      <c r="J46" s="6">
        <f t="shared" si="3"/>
        <v>4440.0000000000036</v>
      </c>
      <c r="K46" s="7">
        <f t="shared" si="4"/>
        <v>4.571061809410093</v>
      </c>
      <c r="L46" s="16">
        <f t="shared" si="5"/>
        <v>-55.428938190586265</v>
      </c>
    </row>
    <row r="47" spans="1:12" x14ac:dyDescent="0.35">
      <c r="A47" s="11">
        <v>42451</v>
      </c>
      <c r="B47" s="10">
        <v>0</v>
      </c>
      <c r="C47" s="8">
        <v>25.41</v>
      </c>
      <c r="D47" s="8">
        <v>2.7170000000000001</v>
      </c>
      <c r="E47" s="14">
        <v>9.3522267206477725</v>
      </c>
      <c r="F47" s="12">
        <f t="shared" si="0"/>
        <v>254100</v>
      </c>
      <c r="G47" s="12">
        <f t="shared" si="2"/>
        <v>37</v>
      </c>
      <c r="H47" s="15">
        <f t="shared" si="1"/>
        <v>543</v>
      </c>
      <c r="I47" s="6">
        <f t="shared" si="6"/>
        <v>3200</v>
      </c>
      <c r="J47" s="6">
        <f t="shared" si="3"/>
        <v>-3515.0000000000236</v>
      </c>
      <c r="K47" s="7">
        <f t="shared" si="4"/>
        <v>358.60108536485609</v>
      </c>
      <c r="L47" s="16">
        <f t="shared" si="5"/>
        <v>43.601085364832443</v>
      </c>
    </row>
    <row r="48" spans="1:12" x14ac:dyDescent="0.35">
      <c r="A48" s="11">
        <v>42452</v>
      </c>
      <c r="B48" s="10">
        <v>0</v>
      </c>
      <c r="C48" s="8">
        <v>25.22</v>
      </c>
      <c r="D48" s="8">
        <v>2.6970000000000001</v>
      </c>
      <c r="E48" s="14">
        <v>9.3511308861698179</v>
      </c>
      <c r="F48" s="12">
        <f t="shared" si="0"/>
        <v>252200</v>
      </c>
      <c r="G48" s="12">
        <f t="shared" si="2"/>
        <v>37</v>
      </c>
      <c r="H48" s="15">
        <f t="shared" si="1"/>
        <v>543</v>
      </c>
      <c r="I48" s="6">
        <f t="shared" si="6"/>
        <v>-1900</v>
      </c>
      <c r="J48" s="6">
        <f t="shared" si="3"/>
        <v>1850.0000000000016</v>
      </c>
      <c r="K48" s="7">
        <f t="shared" si="4"/>
        <v>29.751906076466916</v>
      </c>
      <c r="L48" s="16">
        <f t="shared" si="5"/>
        <v>-20.248093923531492</v>
      </c>
    </row>
    <row r="49" spans="1:12" x14ac:dyDescent="0.35">
      <c r="A49" s="11">
        <v>42453</v>
      </c>
      <c r="B49" s="10">
        <v>1</v>
      </c>
      <c r="C49" s="8">
        <v>25.54</v>
      </c>
      <c r="D49" s="8">
        <v>2.7309999999999999</v>
      </c>
      <c r="E49" s="14">
        <v>9.3518857561332851</v>
      </c>
      <c r="F49" s="12">
        <f t="shared" si="0"/>
        <v>255400</v>
      </c>
      <c r="G49" s="12">
        <f t="shared" si="2"/>
        <v>37</v>
      </c>
      <c r="H49" s="15">
        <f t="shared" si="1"/>
        <v>543</v>
      </c>
      <c r="I49" s="6">
        <f t="shared" si="6"/>
        <v>3200</v>
      </c>
      <c r="J49" s="6">
        <f t="shared" si="3"/>
        <v>-3144.9999999999823</v>
      </c>
      <c r="K49" s="7">
        <f t="shared" si="4"/>
        <v>-20.494719508134107</v>
      </c>
      <c r="L49" s="16">
        <f t="shared" si="5"/>
        <v>34.505280491883624</v>
      </c>
    </row>
    <row r="50" spans="1:12" x14ac:dyDescent="0.35">
      <c r="A50" s="11">
        <v>42457</v>
      </c>
      <c r="B50" s="10">
        <v>0</v>
      </c>
      <c r="C50" s="8">
        <v>25.76</v>
      </c>
      <c r="D50" s="8">
        <v>2.774</v>
      </c>
      <c r="E50" s="14">
        <v>9.2862292718096615</v>
      </c>
      <c r="F50" s="12">
        <f t="shared" si="0"/>
        <v>257600.00000000003</v>
      </c>
      <c r="G50" s="12">
        <f t="shared" si="2"/>
        <v>37</v>
      </c>
      <c r="H50" s="15">
        <f t="shared" si="1"/>
        <v>543</v>
      </c>
      <c r="I50" s="6">
        <f t="shared" si="6"/>
        <v>2200.0000000000291</v>
      </c>
      <c r="J50" s="6">
        <f t="shared" si="3"/>
        <v>-3977.5000000000136</v>
      </c>
      <c r="K50" s="7">
        <f t="shared" si="4"/>
        <v>1782.5735493863804</v>
      </c>
      <c r="L50" s="16">
        <f t="shared" si="5"/>
        <v>5.0735493863958254</v>
      </c>
    </row>
    <row r="51" spans="1:12" x14ac:dyDescent="0.35">
      <c r="A51" s="11">
        <v>42458</v>
      </c>
      <c r="B51" s="10">
        <v>0</v>
      </c>
      <c r="C51" s="8">
        <v>26.11</v>
      </c>
      <c r="D51" s="8">
        <v>2.81</v>
      </c>
      <c r="E51" s="14">
        <v>9.2918149466192173</v>
      </c>
      <c r="F51" s="12">
        <f t="shared" si="0"/>
        <v>261100</v>
      </c>
      <c r="G51" s="12">
        <f t="shared" si="2"/>
        <v>37</v>
      </c>
      <c r="H51" s="15">
        <f t="shared" si="1"/>
        <v>543</v>
      </c>
      <c r="I51" s="6">
        <f t="shared" si="6"/>
        <v>3499.9999999999709</v>
      </c>
      <c r="J51" s="6">
        <f t="shared" si="3"/>
        <v>-3330.0000000000032</v>
      </c>
      <c r="K51" s="7">
        <f t="shared" si="4"/>
        <v>-151.65107107943837</v>
      </c>
      <c r="L51" s="16">
        <f t="shared" si="5"/>
        <v>18.348928920529346</v>
      </c>
    </row>
    <row r="52" spans="1:12" x14ac:dyDescent="0.35">
      <c r="A52" s="11">
        <v>42459</v>
      </c>
      <c r="B52" s="10">
        <v>0</v>
      </c>
      <c r="C52" s="8">
        <v>25.98</v>
      </c>
      <c r="D52" s="8">
        <v>2.8090000000000002</v>
      </c>
      <c r="E52" s="14">
        <v>9.2488430046279806</v>
      </c>
      <c r="F52" s="12">
        <f t="shared" si="0"/>
        <v>259800</v>
      </c>
      <c r="G52" s="12">
        <f t="shared" si="2"/>
        <v>37</v>
      </c>
      <c r="H52" s="15">
        <f t="shared" si="1"/>
        <v>543</v>
      </c>
      <c r="I52" s="6">
        <f t="shared" si="6"/>
        <v>-1300</v>
      </c>
      <c r="J52" s="6">
        <f t="shared" si="3"/>
        <v>92.499999999989811</v>
      </c>
      <c r="K52" s="7">
        <f t="shared" si="4"/>
        <v>1166.6882250620754</v>
      </c>
      <c r="L52" s="16">
        <f t="shared" si="5"/>
        <v>-40.811774937934842</v>
      </c>
    </row>
    <row r="53" spans="1:12" x14ac:dyDescent="0.35">
      <c r="A53" s="11">
        <v>42460</v>
      </c>
      <c r="B53" s="10">
        <v>0</v>
      </c>
      <c r="C53" s="8">
        <v>25.3</v>
      </c>
      <c r="D53" s="8">
        <v>2.7349999999999999</v>
      </c>
      <c r="E53" s="14">
        <v>9.2504570383912252</v>
      </c>
      <c r="F53" s="12">
        <f t="shared" si="0"/>
        <v>253000</v>
      </c>
      <c r="G53" s="12">
        <f t="shared" si="2"/>
        <v>37</v>
      </c>
      <c r="H53" s="15">
        <f t="shared" si="1"/>
        <v>543</v>
      </c>
      <c r="I53" s="6">
        <f t="shared" si="6"/>
        <v>-6800</v>
      </c>
      <c r="J53" s="6">
        <f t="shared" si="3"/>
        <v>6845.0000000000264</v>
      </c>
      <c r="K53" s="7">
        <f t="shared" si="4"/>
        <v>-43.821016672092213</v>
      </c>
      <c r="L53" s="16">
        <f t="shared" si="5"/>
        <v>1.1789833279341622</v>
      </c>
    </row>
    <row r="54" spans="1:12" x14ac:dyDescent="0.35">
      <c r="A54" s="11">
        <v>42461</v>
      </c>
      <c r="B54" s="10">
        <v>1</v>
      </c>
      <c r="C54" s="8">
        <v>25.27</v>
      </c>
      <c r="D54" s="8">
        <v>2.7320000000000002</v>
      </c>
      <c r="E54" s="14">
        <v>9.2496339677891655</v>
      </c>
      <c r="F54" s="12">
        <f t="shared" si="0"/>
        <v>252700</v>
      </c>
      <c r="G54" s="12">
        <f t="shared" si="2"/>
        <v>37</v>
      </c>
      <c r="H54" s="15">
        <f t="shared" si="1"/>
        <v>543</v>
      </c>
      <c r="I54" s="6">
        <f t="shared" si="6"/>
        <v>-300</v>
      </c>
      <c r="J54" s="6">
        <f t="shared" si="3"/>
        <v>277.49999999996942</v>
      </c>
      <c r="K54" s="7">
        <f t="shared" si="4"/>
        <v>22.346366845922816</v>
      </c>
      <c r="L54" s="16">
        <f t="shared" si="5"/>
        <v>-0.15363315410776579</v>
      </c>
    </row>
    <row r="55" spans="1:12" x14ac:dyDescent="0.35">
      <c r="A55" s="11">
        <v>42464</v>
      </c>
      <c r="B55" s="10">
        <v>0</v>
      </c>
      <c r="C55" s="8">
        <v>25.46</v>
      </c>
      <c r="D55" s="8">
        <v>2.7530000000000001</v>
      </c>
      <c r="E55" s="14">
        <v>9.2480929894660377</v>
      </c>
      <c r="F55" s="12">
        <f t="shared" si="0"/>
        <v>254600</v>
      </c>
      <c r="G55" s="12">
        <f t="shared" si="2"/>
        <v>37</v>
      </c>
      <c r="H55" s="15">
        <f t="shared" si="1"/>
        <v>543</v>
      </c>
      <c r="I55" s="6">
        <f t="shared" si="6"/>
        <v>1900</v>
      </c>
      <c r="J55" s="6">
        <f t="shared" si="3"/>
        <v>-1942.4999999999914</v>
      </c>
      <c r="K55" s="7">
        <f t="shared" si="4"/>
        <v>41.837561472917528</v>
      </c>
      <c r="L55" s="16">
        <f t="shared" si="5"/>
        <v>-0.66243852707383155</v>
      </c>
    </row>
    <row r="56" spans="1:12" x14ac:dyDescent="0.35">
      <c r="A56" s="11">
        <v>42465</v>
      </c>
      <c r="B56" s="10">
        <v>0</v>
      </c>
      <c r="C56" s="8">
        <v>25.29</v>
      </c>
      <c r="D56" s="8">
        <v>2.7349999999999999</v>
      </c>
      <c r="E56" s="14">
        <v>9.2468007312614269</v>
      </c>
      <c r="F56" s="12">
        <f t="shared" si="0"/>
        <v>252900</v>
      </c>
      <c r="G56" s="12">
        <f t="shared" si="2"/>
        <v>37</v>
      </c>
      <c r="H56" s="15">
        <f t="shared" si="1"/>
        <v>543</v>
      </c>
      <c r="I56" s="6">
        <f t="shared" si="6"/>
        <v>-1700</v>
      </c>
      <c r="J56" s="6">
        <f t="shared" si="3"/>
        <v>1665.0000000000221</v>
      </c>
      <c r="K56" s="7">
        <f t="shared" si="4"/>
        <v>35.084810255185239</v>
      </c>
      <c r="L56" s="16">
        <f t="shared" si="5"/>
        <v>8.481025520729446E-2</v>
      </c>
    </row>
    <row r="57" spans="1:12" x14ac:dyDescent="0.35">
      <c r="A57" s="11">
        <v>42466</v>
      </c>
      <c r="B57" s="10">
        <v>0</v>
      </c>
      <c r="C57" s="8">
        <v>25.11</v>
      </c>
      <c r="D57" s="8">
        <v>2.7160000000000002</v>
      </c>
      <c r="E57" s="14">
        <v>9.2452135493372598</v>
      </c>
      <c r="F57" s="12">
        <f t="shared" si="0"/>
        <v>251100</v>
      </c>
      <c r="G57" s="12">
        <f t="shared" si="2"/>
        <v>37</v>
      </c>
      <c r="H57" s="15">
        <f t="shared" si="1"/>
        <v>543</v>
      </c>
      <c r="I57" s="6">
        <f t="shared" si="6"/>
        <v>-1800</v>
      </c>
      <c r="J57" s="6">
        <f t="shared" si="3"/>
        <v>1757.4999999999707</v>
      </c>
      <c r="K57" s="7">
        <f t="shared" si="4"/>
        <v>43.091989241135934</v>
      </c>
      <c r="L57" s="16">
        <f t="shared" si="5"/>
        <v>0.591989241106603</v>
      </c>
    </row>
    <row r="58" spans="1:12" x14ac:dyDescent="0.35">
      <c r="A58" s="11">
        <v>42467</v>
      </c>
      <c r="B58" s="10">
        <v>0</v>
      </c>
      <c r="C58" s="8">
        <v>25.66</v>
      </c>
      <c r="D58" s="8">
        <v>2.7749999999999999</v>
      </c>
      <c r="E58" s="14">
        <v>9.2468468468468465</v>
      </c>
      <c r="F58" s="12">
        <f t="shared" si="0"/>
        <v>256600</v>
      </c>
      <c r="G58" s="12">
        <f t="shared" si="2"/>
        <v>37</v>
      </c>
      <c r="H58" s="15">
        <f t="shared" si="1"/>
        <v>543</v>
      </c>
      <c r="I58" s="6">
        <f t="shared" si="6"/>
        <v>5500</v>
      </c>
      <c r="J58" s="6">
        <f t="shared" si="3"/>
        <v>-5457.4999999999736</v>
      </c>
      <c r="K58" s="7">
        <f t="shared" si="4"/>
        <v>-44.344027385279986</v>
      </c>
      <c r="L58" s="16">
        <f t="shared" si="5"/>
        <v>-1.8440273852536109</v>
      </c>
    </row>
    <row r="59" spans="1:12" x14ac:dyDescent="0.35">
      <c r="A59" s="11">
        <v>42468</v>
      </c>
      <c r="B59" s="10">
        <v>1</v>
      </c>
      <c r="C59" s="8">
        <v>25.74</v>
      </c>
      <c r="D59" s="8">
        <v>2.7839999999999998</v>
      </c>
      <c r="E59" s="14">
        <v>9.2456896551724146</v>
      </c>
      <c r="F59" s="12">
        <f t="shared" si="0"/>
        <v>257399.99999999997</v>
      </c>
      <c r="G59" s="12">
        <f t="shared" si="2"/>
        <v>37</v>
      </c>
      <c r="H59" s="15">
        <f t="shared" si="1"/>
        <v>543</v>
      </c>
      <c r="I59" s="6">
        <f t="shared" si="6"/>
        <v>799.9999999999709</v>
      </c>
      <c r="J59" s="6">
        <f t="shared" si="3"/>
        <v>-832.49999999999045</v>
      </c>
      <c r="K59" s="7">
        <f t="shared" si="4"/>
        <v>31.417753960827621</v>
      </c>
      <c r="L59" s="16">
        <f t="shared" si="5"/>
        <v>-1.0822460391919329</v>
      </c>
    </row>
    <row r="60" spans="1:12" x14ac:dyDescent="0.35">
      <c r="A60" s="11">
        <v>42471</v>
      </c>
      <c r="B60" s="10">
        <v>0</v>
      </c>
      <c r="C60" s="8">
        <v>25.5</v>
      </c>
      <c r="D60" s="8">
        <v>2.758</v>
      </c>
      <c r="E60" s="14">
        <v>9.2458303118201588</v>
      </c>
      <c r="F60" s="12">
        <f t="shared" si="0"/>
        <v>255000</v>
      </c>
      <c r="G60" s="12">
        <f t="shared" si="2"/>
        <v>37</v>
      </c>
      <c r="H60" s="15">
        <f t="shared" si="1"/>
        <v>543</v>
      </c>
      <c r="I60" s="6">
        <f t="shared" si="6"/>
        <v>-2399.9999999999709</v>
      </c>
      <c r="J60" s="6">
        <f t="shared" si="3"/>
        <v>2404.9999999999818</v>
      </c>
      <c r="K60" s="7">
        <f t="shared" si="4"/>
        <v>-3.8188279862552577</v>
      </c>
      <c r="L60" s="16">
        <f t="shared" si="5"/>
        <v>1.1811720137556563</v>
      </c>
    </row>
    <row r="61" spans="1:12" x14ac:dyDescent="0.35">
      <c r="A61" s="11">
        <v>42472</v>
      </c>
      <c r="B61" s="10">
        <v>0</v>
      </c>
      <c r="C61" s="8">
        <v>25.86</v>
      </c>
      <c r="D61" s="8">
        <v>2.8029999999999999</v>
      </c>
      <c r="E61" s="14">
        <v>9.2258294684266851</v>
      </c>
      <c r="F61" s="12">
        <f t="shared" si="0"/>
        <v>258600</v>
      </c>
      <c r="G61" s="12">
        <f t="shared" si="2"/>
        <v>37</v>
      </c>
      <c r="H61" s="15">
        <f t="shared" si="1"/>
        <v>543</v>
      </c>
      <c r="I61" s="6">
        <f t="shared" si="6"/>
        <v>3600</v>
      </c>
      <c r="J61" s="6">
        <f t="shared" si="3"/>
        <v>-4162.4999999999936</v>
      </c>
      <c r="K61" s="7">
        <f t="shared" si="4"/>
        <v>543.0228981328122</v>
      </c>
      <c r="L61" s="16">
        <f t="shared" si="5"/>
        <v>-19.477101867181432</v>
      </c>
    </row>
    <row r="62" spans="1:12" x14ac:dyDescent="0.35">
      <c r="A62" s="11">
        <v>42473</v>
      </c>
      <c r="B62" s="10">
        <v>0</v>
      </c>
      <c r="C62" s="8">
        <v>25.67</v>
      </c>
      <c r="D62" s="8">
        <v>2.8180000000000001</v>
      </c>
      <c r="E62" s="14">
        <v>9.1092973740241305</v>
      </c>
      <c r="F62" s="12">
        <f t="shared" si="0"/>
        <v>256700.00000000003</v>
      </c>
      <c r="G62" s="12">
        <f t="shared" si="2"/>
        <v>37</v>
      </c>
      <c r="H62" s="15">
        <f t="shared" si="1"/>
        <v>543</v>
      </c>
      <c r="I62" s="6">
        <f t="shared" si="6"/>
        <v>-1899.9999999999709</v>
      </c>
      <c r="J62" s="6">
        <f t="shared" si="3"/>
        <v>-1387.5000000000116</v>
      </c>
      <c r="K62" s="7">
        <f t="shared" si="4"/>
        <v>3163.8463630293554</v>
      </c>
      <c r="L62" s="16">
        <f t="shared" si="5"/>
        <v>-123.6536369706273</v>
      </c>
    </row>
    <row r="63" spans="1:12" x14ac:dyDescent="0.35">
      <c r="A63" s="11">
        <v>42474</v>
      </c>
      <c r="B63" s="10">
        <v>0</v>
      </c>
      <c r="C63" s="8">
        <v>25.51</v>
      </c>
      <c r="D63" s="8">
        <v>2.798</v>
      </c>
      <c r="E63" s="14">
        <v>9.1172265904217298</v>
      </c>
      <c r="F63" s="12">
        <f t="shared" si="0"/>
        <v>255100.00000000003</v>
      </c>
      <c r="G63" s="12">
        <f t="shared" si="2"/>
        <v>37</v>
      </c>
      <c r="H63" s="15">
        <f t="shared" si="1"/>
        <v>543</v>
      </c>
      <c r="I63" s="6">
        <f t="shared" si="6"/>
        <v>-1600</v>
      </c>
      <c r="J63" s="6">
        <f t="shared" si="3"/>
        <v>1850.0000000000016</v>
      </c>
      <c r="K63" s="7">
        <f t="shared" si="4"/>
        <v>-215.27822519481958</v>
      </c>
      <c r="L63" s="16">
        <f t="shared" si="5"/>
        <v>34.721774805182008</v>
      </c>
    </row>
    <row r="64" spans="1:12" x14ac:dyDescent="0.35">
      <c r="A64" s="11">
        <v>42475</v>
      </c>
      <c r="B64" s="10">
        <v>1</v>
      </c>
      <c r="C64" s="8">
        <v>25.24</v>
      </c>
      <c r="D64" s="8">
        <v>2.7679999999999998</v>
      </c>
      <c r="E64" s="14">
        <v>9.1184971098265901</v>
      </c>
      <c r="F64" s="12">
        <f t="shared" si="0"/>
        <v>252399.99999999997</v>
      </c>
      <c r="G64" s="12">
        <f t="shared" si="2"/>
        <v>36</v>
      </c>
      <c r="H64" s="15">
        <f t="shared" si="1"/>
        <v>543</v>
      </c>
      <c r="I64" s="6">
        <f t="shared" si="6"/>
        <v>-2700.0000000000582</v>
      </c>
      <c r="J64" s="6">
        <f t="shared" si="3"/>
        <v>2775.0000000000232</v>
      </c>
      <c r="K64" s="7">
        <f t="shared" si="4"/>
        <v>-34.494601841958158</v>
      </c>
      <c r="L64" s="16">
        <f t="shared" si="5"/>
        <v>40.505398158006827</v>
      </c>
    </row>
    <row r="65" spans="1:12" x14ac:dyDescent="0.35">
      <c r="A65" s="11">
        <v>42478</v>
      </c>
      <c r="B65" s="10">
        <v>0</v>
      </c>
      <c r="C65" s="8">
        <v>25.7</v>
      </c>
      <c r="D65" s="8">
        <v>2.8250000000000002</v>
      </c>
      <c r="E65" s="14">
        <v>9.0973451327433619</v>
      </c>
      <c r="F65" s="12">
        <f t="shared" si="0"/>
        <v>257000</v>
      </c>
      <c r="G65" s="12">
        <f t="shared" si="2"/>
        <v>36</v>
      </c>
      <c r="H65" s="15">
        <f t="shared" si="1"/>
        <v>543</v>
      </c>
      <c r="I65" s="6">
        <f t="shared" si="6"/>
        <v>4600.0000000000291</v>
      </c>
      <c r="J65" s="6">
        <f t="shared" si="3"/>
        <v>-5130.0000000000346</v>
      </c>
      <c r="K65" s="7">
        <f t="shared" si="4"/>
        <v>574.27617780964692</v>
      </c>
      <c r="L65" s="16">
        <f t="shared" si="5"/>
        <v>44.276177809641467</v>
      </c>
    </row>
    <row r="66" spans="1:12" x14ac:dyDescent="0.35">
      <c r="A66" s="11">
        <v>42479</v>
      </c>
      <c r="B66" s="10">
        <v>0</v>
      </c>
      <c r="C66" s="8">
        <v>26.29</v>
      </c>
      <c r="D66" s="8">
        <v>2.8969999999999998</v>
      </c>
      <c r="E66" s="14">
        <v>9.0749050742147048</v>
      </c>
      <c r="F66" s="12">
        <f t="shared" si="0"/>
        <v>262900</v>
      </c>
      <c r="G66" s="12">
        <f t="shared" si="2"/>
        <v>36</v>
      </c>
      <c r="H66" s="15">
        <f t="shared" si="1"/>
        <v>543</v>
      </c>
      <c r="I66" s="6">
        <f t="shared" si="6"/>
        <v>5900</v>
      </c>
      <c r="J66" s="6">
        <f t="shared" si="3"/>
        <v>-6479.9999999999654</v>
      </c>
      <c r="K66" s="7">
        <f t="shared" si="4"/>
        <v>609.24758905303884</v>
      </c>
      <c r="L66" s="16">
        <f t="shared" si="5"/>
        <v>29.247589053073398</v>
      </c>
    </row>
    <row r="67" spans="1:12" x14ac:dyDescent="0.35">
      <c r="A67" s="11">
        <v>42480</v>
      </c>
      <c r="B67" s="10">
        <v>0</v>
      </c>
      <c r="C67" s="8">
        <v>26.29</v>
      </c>
      <c r="D67" s="8">
        <v>2.9020000000000001</v>
      </c>
      <c r="E67" s="14">
        <v>9.059269469331495</v>
      </c>
      <c r="F67" s="12">
        <f t="shared" si="0"/>
        <v>262900</v>
      </c>
      <c r="G67" s="12">
        <f t="shared" si="2"/>
        <v>36</v>
      </c>
      <c r="H67" s="15">
        <f t="shared" si="1"/>
        <v>543</v>
      </c>
      <c r="I67" s="6">
        <f t="shared" si="6"/>
        <v>0</v>
      </c>
      <c r="J67" s="6">
        <f t="shared" si="3"/>
        <v>-450.00000000003035</v>
      </c>
      <c r="K67" s="7">
        <f t="shared" si="4"/>
        <v>424.50667257914631</v>
      </c>
      <c r="L67" s="16">
        <f t="shared" si="5"/>
        <v>-25.493327420884043</v>
      </c>
    </row>
    <row r="68" spans="1:12" x14ac:dyDescent="0.35">
      <c r="A68" s="11">
        <v>42481</v>
      </c>
      <c r="B68" s="10">
        <v>0</v>
      </c>
      <c r="C68" s="8">
        <v>26.62</v>
      </c>
      <c r="D68" s="8">
        <v>2.956</v>
      </c>
      <c r="E68" s="14">
        <v>9.005412719891746</v>
      </c>
      <c r="F68" s="12">
        <f t="shared" si="0"/>
        <v>266200</v>
      </c>
      <c r="G68" s="12">
        <f t="shared" si="2"/>
        <v>36</v>
      </c>
      <c r="H68" s="15">
        <f t="shared" si="1"/>
        <v>543</v>
      </c>
      <c r="I68" s="6">
        <f t="shared" si="6"/>
        <v>3300</v>
      </c>
      <c r="J68" s="6">
        <f t="shared" si="3"/>
        <v>-4859.9999999999845</v>
      </c>
      <c r="K68" s="7">
        <f t="shared" si="4"/>
        <v>1462.2107472891867</v>
      </c>
      <c r="L68" s="16">
        <f t="shared" si="5"/>
        <v>-97.789252710797882</v>
      </c>
    </row>
    <row r="69" spans="1:12" x14ac:dyDescent="0.35">
      <c r="A69" s="11">
        <v>42482</v>
      </c>
      <c r="B69" s="10">
        <v>1</v>
      </c>
      <c r="C69" s="8">
        <v>27.11</v>
      </c>
      <c r="D69" s="8">
        <v>3.016</v>
      </c>
      <c r="E69" s="14">
        <v>8.9887267904509276</v>
      </c>
      <c r="F69" s="12">
        <f t="shared" si="0"/>
        <v>271100</v>
      </c>
      <c r="G69" s="12">
        <f t="shared" si="2"/>
        <v>36</v>
      </c>
      <c r="H69" s="15">
        <f t="shared" si="1"/>
        <v>543</v>
      </c>
      <c r="I69" s="6">
        <f t="shared" si="6"/>
        <v>4900</v>
      </c>
      <c r="J69" s="6">
        <f t="shared" si="3"/>
        <v>-5400.0000000000045</v>
      </c>
      <c r="K69" s="7">
        <f t="shared" si="4"/>
        <v>453.02298431821873</v>
      </c>
      <c r="L69" s="16">
        <f t="shared" si="5"/>
        <v>-46.977015681785815</v>
      </c>
    </row>
    <row r="70" spans="1:12" x14ac:dyDescent="0.35">
      <c r="A70" s="11">
        <v>42485</v>
      </c>
      <c r="B70" s="10">
        <v>0</v>
      </c>
      <c r="C70" s="8">
        <v>26.8</v>
      </c>
      <c r="D70" s="8">
        <v>2.9820000000000002</v>
      </c>
      <c r="E70" s="14">
        <v>8.987256874580817</v>
      </c>
      <c r="F70" s="12">
        <f t="shared" si="0"/>
        <v>268000</v>
      </c>
      <c r="G70" s="12">
        <f t="shared" si="2"/>
        <v>36</v>
      </c>
      <c r="H70" s="15">
        <f t="shared" si="1"/>
        <v>543</v>
      </c>
      <c r="I70" s="6">
        <f t="shared" si="6"/>
        <v>-3100</v>
      </c>
      <c r="J70" s="6">
        <f t="shared" si="3"/>
        <v>3059.9999999999827</v>
      </c>
      <c r="K70" s="7">
        <f t="shared" si="4"/>
        <v>39.908215873502328</v>
      </c>
      <c r="L70" s="16">
        <f t="shared" si="5"/>
        <v>-9.1784126514951936E-2</v>
      </c>
    </row>
    <row r="71" spans="1:12" x14ac:dyDescent="0.35">
      <c r="A71" s="11">
        <v>42486</v>
      </c>
      <c r="B71" s="10">
        <v>0</v>
      </c>
      <c r="C71" s="8">
        <v>26.95</v>
      </c>
      <c r="D71" s="8">
        <v>2.9990000000000001</v>
      </c>
      <c r="E71" s="14">
        <v>8.9863287762587518</v>
      </c>
      <c r="F71" s="12">
        <f t="shared" ref="F71:F134" si="7">C71*10000</f>
        <v>269500</v>
      </c>
      <c r="G71" s="12">
        <f t="shared" si="2"/>
        <v>36</v>
      </c>
      <c r="H71" s="15">
        <f t="shared" ref="H71:H134" si="8">ROUND($F$7/$E$7/50,0)</f>
        <v>543</v>
      </c>
      <c r="I71" s="6">
        <f t="shared" si="6"/>
        <v>1500</v>
      </c>
      <c r="J71" s="6">
        <f t="shared" si="3"/>
        <v>-1529.9999999999914</v>
      </c>
      <c r="K71" s="7">
        <f t="shared" si="4"/>
        <v>25.197869444070076</v>
      </c>
      <c r="L71" s="16">
        <f t="shared" si="5"/>
        <v>-4.8021305559212841</v>
      </c>
    </row>
    <row r="72" spans="1:12" x14ac:dyDescent="0.35">
      <c r="A72" s="11">
        <v>42487</v>
      </c>
      <c r="B72" s="10">
        <v>0</v>
      </c>
      <c r="C72" s="8">
        <v>27.31</v>
      </c>
      <c r="D72" s="8">
        <v>3.0390000000000001</v>
      </c>
      <c r="E72" s="14">
        <v>8.9865087199736742</v>
      </c>
      <c r="F72" s="12">
        <f t="shared" si="7"/>
        <v>273100</v>
      </c>
      <c r="G72" s="12">
        <f t="shared" ref="G72:G135" si="9">IF(B72=1,ROUND(F72/D72/2500,0),G71)</f>
        <v>36</v>
      </c>
      <c r="H72" s="15">
        <f t="shared" si="8"/>
        <v>543</v>
      </c>
      <c r="I72" s="6">
        <f t="shared" si="6"/>
        <v>3600</v>
      </c>
      <c r="J72" s="6">
        <f t="shared" ref="J72:J135" si="10">-2500*G71*(D72-D71)</f>
        <v>-3600.0000000000032</v>
      </c>
      <c r="K72" s="7">
        <f t="shared" ref="K72:K135" si="11">-50*H71*(E72-E71)</f>
        <v>-4.8854718601420544</v>
      </c>
      <c r="L72" s="16">
        <f t="shared" ref="L72:L135" si="12">SUM(I72:K72)</f>
        <v>-4.8854718601452376</v>
      </c>
    </row>
    <row r="73" spans="1:12" x14ac:dyDescent="0.35">
      <c r="A73" s="11">
        <v>42488</v>
      </c>
      <c r="B73" s="10">
        <v>0</v>
      </c>
      <c r="C73" s="8">
        <v>27.17</v>
      </c>
      <c r="D73" s="8">
        <v>3.0230000000000001</v>
      </c>
      <c r="E73" s="14">
        <v>8.987760502811776</v>
      </c>
      <c r="F73" s="12">
        <f t="shared" si="7"/>
        <v>271700</v>
      </c>
      <c r="G73" s="12">
        <f t="shared" si="9"/>
        <v>36</v>
      </c>
      <c r="H73" s="15">
        <f t="shared" si="8"/>
        <v>543</v>
      </c>
      <c r="I73" s="6">
        <f t="shared" ref="I73:I136" si="13">F73-F72</f>
        <v>-1400</v>
      </c>
      <c r="J73" s="6">
        <f t="shared" si="10"/>
        <v>1440.0000000000014</v>
      </c>
      <c r="K73" s="7">
        <f t="shared" si="11"/>
        <v>-33.985904054463575</v>
      </c>
      <c r="L73" s="16">
        <f t="shared" si="12"/>
        <v>6.0140959455377896</v>
      </c>
    </row>
    <row r="74" spans="1:12" x14ac:dyDescent="0.35">
      <c r="A74" s="11">
        <v>42489</v>
      </c>
      <c r="B74" s="10">
        <v>1</v>
      </c>
      <c r="C74" s="8">
        <v>26.97</v>
      </c>
      <c r="D74" s="8">
        <v>3.028</v>
      </c>
      <c r="E74" s="14">
        <v>8.9068692206076605</v>
      </c>
      <c r="F74" s="12">
        <f t="shared" si="7"/>
        <v>269700</v>
      </c>
      <c r="G74" s="12">
        <f t="shared" si="9"/>
        <v>36</v>
      </c>
      <c r="H74" s="15">
        <f t="shared" si="8"/>
        <v>543</v>
      </c>
      <c r="I74" s="6">
        <f t="shared" si="13"/>
        <v>-2000</v>
      </c>
      <c r="J74" s="6">
        <f t="shared" si="10"/>
        <v>-449.99999999999039</v>
      </c>
      <c r="K74" s="7">
        <f t="shared" si="11"/>
        <v>2196.1983118417347</v>
      </c>
      <c r="L74" s="16">
        <f t="shared" si="12"/>
        <v>-253.80168815825573</v>
      </c>
    </row>
    <row r="75" spans="1:12" x14ac:dyDescent="0.35">
      <c r="A75" s="11">
        <v>42492</v>
      </c>
      <c r="B75" s="10">
        <v>0</v>
      </c>
      <c r="C75" s="8">
        <v>26.41</v>
      </c>
      <c r="D75" s="8">
        <v>2.9689999999999999</v>
      </c>
      <c r="E75" s="14">
        <v>8.8952509262377912</v>
      </c>
      <c r="F75" s="12">
        <f t="shared" si="7"/>
        <v>264100</v>
      </c>
      <c r="G75" s="12">
        <f t="shared" si="9"/>
        <v>36</v>
      </c>
      <c r="H75" s="15">
        <f t="shared" si="8"/>
        <v>543</v>
      </c>
      <c r="I75" s="6">
        <f t="shared" si="13"/>
        <v>-5600</v>
      </c>
      <c r="J75" s="6">
        <f t="shared" si="10"/>
        <v>5310.0000000000146</v>
      </c>
      <c r="K75" s="7">
        <f t="shared" si="11"/>
        <v>315.4366921419508</v>
      </c>
      <c r="L75" s="16">
        <f t="shared" si="12"/>
        <v>25.436692141965352</v>
      </c>
    </row>
    <row r="76" spans="1:12" x14ac:dyDescent="0.35">
      <c r="A76" s="11">
        <v>42493</v>
      </c>
      <c r="B76" s="10">
        <v>0</v>
      </c>
      <c r="C76" s="8">
        <v>26.35</v>
      </c>
      <c r="D76" s="8">
        <v>2.9740000000000002</v>
      </c>
      <c r="E76" s="14">
        <v>8.8601210490921325</v>
      </c>
      <c r="F76" s="12">
        <f t="shared" si="7"/>
        <v>263500</v>
      </c>
      <c r="G76" s="12">
        <f t="shared" si="9"/>
        <v>36</v>
      </c>
      <c r="H76" s="15">
        <f t="shared" si="8"/>
        <v>543</v>
      </c>
      <c r="I76" s="6">
        <f t="shared" si="13"/>
        <v>-600</v>
      </c>
      <c r="J76" s="6">
        <f t="shared" si="10"/>
        <v>-450.00000000003035</v>
      </c>
      <c r="K76" s="7">
        <f t="shared" si="11"/>
        <v>953.77616450463472</v>
      </c>
      <c r="L76" s="16">
        <f t="shared" si="12"/>
        <v>-96.223835495395747</v>
      </c>
    </row>
    <row r="77" spans="1:12" x14ac:dyDescent="0.35">
      <c r="A77" s="11">
        <v>42494</v>
      </c>
      <c r="B77" s="10">
        <v>0</v>
      </c>
      <c r="C77" s="8">
        <v>26.81</v>
      </c>
      <c r="D77" s="8">
        <v>2.9950000000000001</v>
      </c>
      <c r="E77" s="14">
        <v>8.9515859766277117</v>
      </c>
      <c r="F77" s="12">
        <f t="shared" si="7"/>
        <v>268100</v>
      </c>
      <c r="G77" s="12">
        <f t="shared" si="9"/>
        <v>36</v>
      </c>
      <c r="H77" s="15">
        <f t="shared" si="8"/>
        <v>543</v>
      </c>
      <c r="I77" s="6">
        <f t="shared" si="13"/>
        <v>4600</v>
      </c>
      <c r="J77" s="6">
        <f t="shared" si="10"/>
        <v>-1889.9999999999916</v>
      </c>
      <c r="K77" s="7">
        <f t="shared" si="11"/>
        <v>-2483.272782590976</v>
      </c>
      <c r="L77" s="16">
        <f t="shared" si="12"/>
        <v>226.72721740903216</v>
      </c>
    </row>
    <row r="78" spans="1:12" x14ac:dyDescent="0.35">
      <c r="A78" s="11">
        <v>42495</v>
      </c>
      <c r="B78" s="10">
        <v>0</v>
      </c>
      <c r="C78" s="8">
        <v>26.78</v>
      </c>
      <c r="D78" s="8">
        <v>2.992</v>
      </c>
      <c r="E78" s="14">
        <v>8.9505347593582893</v>
      </c>
      <c r="F78" s="12">
        <f t="shared" si="7"/>
        <v>267800</v>
      </c>
      <c r="G78" s="12">
        <f t="shared" si="9"/>
        <v>36</v>
      </c>
      <c r="H78" s="15">
        <f t="shared" si="8"/>
        <v>543</v>
      </c>
      <c r="I78" s="6">
        <f t="shared" si="13"/>
        <v>-300</v>
      </c>
      <c r="J78" s="6">
        <f t="shared" si="10"/>
        <v>270.00000000001023</v>
      </c>
      <c r="K78" s="7">
        <f t="shared" si="11"/>
        <v>28.54054886481725</v>
      </c>
      <c r="L78" s="16">
        <f t="shared" si="12"/>
        <v>-1.4594511351725181</v>
      </c>
    </row>
    <row r="79" spans="1:12" x14ac:dyDescent="0.35">
      <c r="A79" s="11">
        <v>42496</v>
      </c>
      <c r="B79" s="10">
        <v>1</v>
      </c>
      <c r="C79" s="8">
        <v>26.7</v>
      </c>
      <c r="D79" s="8">
        <v>2.9750000000000001</v>
      </c>
      <c r="E79" s="14">
        <v>8.9747899159663866</v>
      </c>
      <c r="F79" s="12">
        <f t="shared" si="7"/>
        <v>267000</v>
      </c>
      <c r="G79" s="12">
        <f t="shared" si="9"/>
        <v>36</v>
      </c>
      <c r="H79" s="15">
        <f t="shared" si="8"/>
        <v>543</v>
      </c>
      <c r="I79" s="6">
        <f t="shared" si="13"/>
        <v>-800</v>
      </c>
      <c r="J79" s="6">
        <f t="shared" si="10"/>
        <v>1529.9999999999914</v>
      </c>
      <c r="K79" s="7">
        <f t="shared" si="11"/>
        <v>-658.52750190984159</v>
      </c>
      <c r="L79" s="16">
        <f t="shared" si="12"/>
        <v>71.47249809014977</v>
      </c>
    </row>
    <row r="80" spans="1:12" x14ac:dyDescent="0.35">
      <c r="A80" s="11">
        <v>42499</v>
      </c>
      <c r="B80" s="10">
        <v>0</v>
      </c>
      <c r="C80" s="8">
        <v>26.51</v>
      </c>
      <c r="D80" s="8">
        <v>2.9540000000000002</v>
      </c>
      <c r="E80" s="14">
        <v>8.9742721733243052</v>
      </c>
      <c r="F80" s="12">
        <f t="shared" si="7"/>
        <v>265100</v>
      </c>
      <c r="G80" s="12">
        <f t="shared" si="9"/>
        <v>36</v>
      </c>
      <c r="H80" s="15">
        <f t="shared" si="8"/>
        <v>543</v>
      </c>
      <c r="I80" s="6">
        <f t="shared" si="13"/>
        <v>-1900</v>
      </c>
      <c r="J80" s="6">
        <f t="shared" si="10"/>
        <v>1889.9999999999916</v>
      </c>
      <c r="K80" s="7">
        <f t="shared" si="11"/>
        <v>14.056712732512366</v>
      </c>
      <c r="L80" s="16">
        <f t="shared" si="12"/>
        <v>4.0567127325039536</v>
      </c>
    </row>
    <row r="81" spans="1:12" x14ac:dyDescent="0.35">
      <c r="A81" s="11">
        <v>42500</v>
      </c>
      <c r="B81" s="10">
        <v>0</v>
      </c>
      <c r="C81" s="8">
        <v>26.71</v>
      </c>
      <c r="D81" s="8">
        <v>2.9649999999999999</v>
      </c>
      <c r="E81" s="14">
        <v>9.0084317032040477</v>
      </c>
      <c r="F81" s="12">
        <f t="shared" si="7"/>
        <v>267100</v>
      </c>
      <c r="G81" s="12">
        <f t="shared" si="9"/>
        <v>36</v>
      </c>
      <c r="H81" s="15">
        <f t="shared" si="8"/>
        <v>543</v>
      </c>
      <c r="I81" s="6">
        <f t="shared" si="13"/>
        <v>2000</v>
      </c>
      <c r="J81" s="6">
        <f t="shared" si="10"/>
        <v>-989.9999999999709</v>
      </c>
      <c r="K81" s="7">
        <f t="shared" si="11"/>
        <v>-927.43123623501106</v>
      </c>
      <c r="L81" s="16">
        <f t="shared" si="12"/>
        <v>82.568763765018048</v>
      </c>
    </row>
    <row r="82" spans="1:12" x14ac:dyDescent="0.35">
      <c r="A82" s="11">
        <v>42501</v>
      </c>
      <c r="B82" s="10">
        <v>0</v>
      </c>
      <c r="C82" s="8">
        <v>26.61</v>
      </c>
      <c r="D82" s="8">
        <v>2.972</v>
      </c>
      <c r="E82" s="14">
        <v>8.9535666218034997</v>
      </c>
      <c r="F82" s="12">
        <f t="shared" si="7"/>
        <v>266100</v>
      </c>
      <c r="G82" s="12">
        <f t="shared" si="9"/>
        <v>36</v>
      </c>
      <c r="H82" s="15">
        <f t="shared" si="8"/>
        <v>543</v>
      </c>
      <c r="I82" s="6">
        <f t="shared" si="13"/>
        <v>-1000</v>
      </c>
      <c r="J82" s="6">
        <f t="shared" si="10"/>
        <v>-630.00000000001057</v>
      </c>
      <c r="K82" s="7">
        <f t="shared" si="11"/>
        <v>1489.5869600248789</v>
      </c>
      <c r="L82" s="16">
        <f t="shared" si="12"/>
        <v>-140.4130399751316</v>
      </c>
    </row>
    <row r="83" spans="1:12" x14ac:dyDescent="0.35">
      <c r="A83" s="11">
        <v>42502</v>
      </c>
      <c r="B83" s="10">
        <v>0</v>
      </c>
      <c r="C83" s="8">
        <v>26.48</v>
      </c>
      <c r="D83" s="8">
        <v>2.9569999999999999</v>
      </c>
      <c r="E83" s="14">
        <v>8.9550219817382484</v>
      </c>
      <c r="F83" s="12">
        <f t="shared" si="7"/>
        <v>264800</v>
      </c>
      <c r="G83" s="12">
        <f t="shared" si="9"/>
        <v>36</v>
      </c>
      <c r="H83" s="15">
        <f t="shared" si="8"/>
        <v>543</v>
      </c>
      <c r="I83" s="6">
        <f t="shared" si="13"/>
        <v>-1300</v>
      </c>
      <c r="J83" s="6">
        <f t="shared" si="10"/>
        <v>1350.0000000000111</v>
      </c>
      <c r="K83" s="7">
        <f t="shared" si="11"/>
        <v>-39.513022228426031</v>
      </c>
      <c r="L83" s="16">
        <f t="shared" si="12"/>
        <v>10.48697777158511</v>
      </c>
    </row>
    <row r="84" spans="1:12" x14ac:dyDescent="0.35">
      <c r="A84" s="11">
        <v>42503</v>
      </c>
      <c r="B84" s="10">
        <v>1</v>
      </c>
      <c r="C84" s="8">
        <v>26.1</v>
      </c>
      <c r="D84" s="8">
        <v>2.915</v>
      </c>
      <c r="E84" s="14">
        <v>8.9536878216123501</v>
      </c>
      <c r="F84" s="12">
        <f t="shared" si="7"/>
        <v>261000</v>
      </c>
      <c r="G84" s="12">
        <f t="shared" si="9"/>
        <v>36</v>
      </c>
      <c r="H84" s="15">
        <f t="shared" si="8"/>
        <v>543</v>
      </c>
      <c r="I84" s="6">
        <f t="shared" si="13"/>
        <v>-3800</v>
      </c>
      <c r="J84" s="6">
        <f t="shared" si="10"/>
        <v>3779.9999999999832</v>
      </c>
      <c r="K84" s="7">
        <f t="shared" si="11"/>
        <v>36.222447418137889</v>
      </c>
      <c r="L84" s="16">
        <f t="shared" si="12"/>
        <v>16.222447418121064</v>
      </c>
    </row>
    <row r="85" spans="1:12" x14ac:dyDescent="0.35">
      <c r="A85" s="11">
        <v>42506</v>
      </c>
      <c r="B85" s="10">
        <v>0</v>
      </c>
      <c r="C85" s="8">
        <v>25.74</v>
      </c>
      <c r="D85" s="8">
        <v>2.8740000000000001</v>
      </c>
      <c r="E85" s="14">
        <v>8.9561586638830892</v>
      </c>
      <c r="F85" s="12">
        <f t="shared" si="7"/>
        <v>257399.99999999997</v>
      </c>
      <c r="G85" s="12">
        <f t="shared" si="9"/>
        <v>36</v>
      </c>
      <c r="H85" s="15">
        <f t="shared" si="8"/>
        <v>543</v>
      </c>
      <c r="I85" s="6">
        <f t="shared" si="13"/>
        <v>-3600.0000000000291</v>
      </c>
      <c r="J85" s="6">
        <f t="shared" si="10"/>
        <v>3689.9999999999932</v>
      </c>
      <c r="K85" s="7">
        <f t="shared" si="11"/>
        <v>-67.083367650567283</v>
      </c>
      <c r="L85" s="16">
        <f t="shared" si="12"/>
        <v>22.916632349396792</v>
      </c>
    </row>
    <row r="86" spans="1:12" x14ac:dyDescent="0.35">
      <c r="A86" s="11">
        <v>42507</v>
      </c>
      <c r="B86" s="10">
        <v>0</v>
      </c>
      <c r="C86" s="8">
        <v>25.69</v>
      </c>
      <c r="D86" s="8">
        <v>2.8530000000000002</v>
      </c>
      <c r="E86" s="14">
        <v>9.0045566070802661</v>
      </c>
      <c r="F86" s="12">
        <f t="shared" si="7"/>
        <v>256900</v>
      </c>
      <c r="G86" s="12">
        <f t="shared" si="9"/>
        <v>36</v>
      </c>
      <c r="H86" s="15">
        <f t="shared" si="8"/>
        <v>543</v>
      </c>
      <c r="I86" s="6">
        <f t="shared" si="13"/>
        <v>-499.9999999999709</v>
      </c>
      <c r="J86" s="6">
        <f t="shared" si="10"/>
        <v>1889.9999999999916</v>
      </c>
      <c r="K86" s="7">
        <f t="shared" si="11"/>
        <v>-1314.0041578033508</v>
      </c>
      <c r="L86" s="16">
        <f t="shared" si="12"/>
        <v>75.995842196669855</v>
      </c>
    </row>
    <row r="87" spans="1:12" x14ac:dyDescent="0.35">
      <c r="A87" s="11">
        <v>42508</v>
      </c>
      <c r="B87" s="10">
        <v>0</v>
      </c>
      <c r="C87" s="8">
        <v>25.28</v>
      </c>
      <c r="D87" s="8">
        <v>2.8069999999999999</v>
      </c>
      <c r="E87" s="14">
        <v>9.0060562878518002</v>
      </c>
      <c r="F87" s="12">
        <f t="shared" si="7"/>
        <v>252800</v>
      </c>
      <c r="G87" s="12">
        <f t="shared" si="9"/>
        <v>36</v>
      </c>
      <c r="H87" s="15">
        <f t="shared" si="8"/>
        <v>543</v>
      </c>
      <c r="I87" s="6">
        <f t="shared" si="13"/>
        <v>-4100</v>
      </c>
      <c r="J87" s="6">
        <f t="shared" si="10"/>
        <v>4140.0000000000236</v>
      </c>
      <c r="K87" s="7">
        <f t="shared" si="11"/>
        <v>-40.7163329471528</v>
      </c>
      <c r="L87" s="16">
        <f t="shared" si="12"/>
        <v>-0.7163329471291533</v>
      </c>
    </row>
    <row r="88" spans="1:12" x14ac:dyDescent="0.35">
      <c r="A88" s="11">
        <v>42509</v>
      </c>
      <c r="B88" s="10">
        <v>0</v>
      </c>
      <c r="C88" s="8">
        <v>26.07</v>
      </c>
      <c r="D88" s="8">
        <v>2.8780000000000001</v>
      </c>
      <c r="E88" s="14">
        <v>9.058373870743571</v>
      </c>
      <c r="F88" s="12">
        <f t="shared" si="7"/>
        <v>260700</v>
      </c>
      <c r="G88" s="12">
        <f t="shared" si="9"/>
        <v>36</v>
      </c>
      <c r="H88" s="15">
        <f t="shared" si="8"/>
        <v>543</v>
      </c>
      <c r="I88" s="6">
        <f t="shared" si="13"/>
        <v>7900</v>
      </c>
      <c r="J88" s="6">
        <f t="shared" si="10"/>
        <v>-6390.0000000000155</v>
      </c>
      <c r="K88" s="7">
        <f t="shared" si="11"/>
        <v>-1420.4223755115772</v>
      </c>
      <c r="L88" s="16">
        <f t="shared" si="12"/>
        <v>89.577624488407309</v>
      </c>
    </row>
    <row r="89" spans="1:12" ht="14" customHeight="1" x14ac:dyDescent="0.35">
      <c r="A89" s="11">
        <v>42510</v>
      </c>
      <c r="B89" s="10">
        <v>1</v>
      </c>
      <c r="C89" s="8">
        <v>26.28</v>
      </c>
      <c r="D89" s="8">
        <v>2.9009999999999998</v>
      </c>
      <c r="E89" s="14">
        <v>9.0589451913133416</v>
      </c>
      <c r="F89" s="12">
        <f t="shared" si="7"/>
        <v>262800</v>
      </c>
      <c r="G89" s="12">
        <f t="shared" si="9"/>
        <v>36</v>
      </c>
      <c r="H89" s="15">
        <f t="shared" si="8"/>
        <v>543</v>
      </c>
      <c r="I89" s="6">
        <f t="shared" si="13"/>
        <v>2100</v>
      </c>
      <c r="J89" s="6">
        <f t="shared" si="10"/>
        <v>-2069.9999999999718</v>
      </c>
      <c r="K89" s="7">
        <f t="shared" si="11"/>
        <v>-15.511353469271949</v>
      </c>
      <c r="L89" s="16">
        <f t="shared" si="12"/>
        <v>14.488646530756245</v>
      </c>
    </row>
    <row r="90" spans="1:12" x14ac:dyDescent="0.35">
      <c r="A90" s="11">
        <v>42513</v>
      </c>
      <c r="B90" s="10">
        <v>0</v>
      </c>
      <c r="C90" s="8">
        <v>26.21</v>
      </c>
      <c r="D90" s="8">
        <v>2.9020000000000001</v>
      </c>
      <c r="E90" s="14">
        <v>9.0317022742935897</v>
      </c>
      <c r="F90" s="12">
        <f t="shared" si="7"/>
        <v>262100</v>
      </c>
      <c r="G90" s="12">
        <f t="shared" si="9"/>
        <v>36</v>
      </c>
      <c r="H90" s="15">
        <f t="shared" si="8"/>
        <v>543</v>
      </c>
      <c r="I90" s="6">
        <f t="shared" si="13"/>
        <v>-700</v>
      </c>
      <c r="J90" s="6">
        <f t="shared" si="10"/>
        <v>-90.000000000030056</v>
      </c>
      <c r="K90" s="7">
        <f t="shared" si="11"/>
        <v>739.64519708626403</v>
      </c>
      <c r="L90" s="16">
        <f t="shared" si="12"/>
        <v>-50.35480291376598</v>
      </c>
    </row>
    <row r="91" spans="1:12" x14ac:dyDescent="0.35">
      <c r="A91" s="11">
        <v>42514</v>
      </c>
      <c r="B91" s="10">
        <v>0</v>
      </c>
      <c r="C91" s="8">
        <v>25.91</v>
      </c>
      <c r="D91" s="8">
        <v>2.883</v>
      </c>
      <c r="E91" s="14">
        <v>8.9871661463753032</v>
      </c>
      <c r="F91" s="12">
        <f t="shared" si="7"/>
        <v>259100</v>
      </c>
      <c r="G91" s="12">
        <f t="shared" si="9"/>
        <v>36</v>
      </c>
      <c r="H91" s="15">
        <f t="shared" si="8"/>
        <v>543</v>
      </c>
      <c r="I91" s="6">
        <f t="shared" si="13"/>
        <v>-3000</v>
      </c>
      <c r="J91" s="6">
        <f t="shared" si="10"/>
        <v>1710.0000000000116</v>
      </c>
      <c r="K91" s="7">
        <f t="shared" si="11"/>
        <v>1209.1558729814794</v>
      </c>
      <c r="L91" s="16">
        <f t="shared" si="12"/>
        <v>-80.844127018508971</v>
      </c>
    </row>
    <row r="92" spans="1:12" x14ac:dyDescent="0.35">
      <c r="A92" s="11">
        <v>42515</v>
      </c>
      <c r="B92" s="10">
        <v>0</v>
      </c>
      <c r="C92" s="8">
        <v>26.5</v>
      </c>
      <c r="D92" s="8">
        <v>2.9489999999999998</v>
      </c>
      <c r="E92" s="14">
        <v>8.9860969820278065</v>
      </c>
      <c r="F92" s="12">
        <f t="shared" si="7"/>
        <v>265000</v>
      </c>
      <c r="G92" s="12">
        <f t="shared" si="9"/>
        <v>36</v>
      </c>
      <c r="H92" s="15">
        <f t="shared" si="8"/>
        <v>543</v>
      </c>
      <c r="I92" s="6">
        <f t="shared" si="13"/>
        <v>5900</v>
      </c>
      <c r="J92" s="6">
        <f t="shared" si="10"/>
        <v>-5939.9999999999854</v>
      </c>
      <c r="K92" s="7">
        <f t="shared" si="11"/>
        <v>29.027812034535661</v>
      </c>
      <c r="L92" s="16">
        <f t="shared" si="12"/>
        <v>-10.972187965449788</v>
      </c>
    </row>
    <row r="93" spans="1:12" x14ac:dyDescent="0.35">
      <c r="A93" s="11">
        <v>42516</v>
      </c>
      <c r="B93" s="10">
        <v>0</v>
      </c>
      <c r="C93" s="8">
        <v>26.58</v>
      </c>
      <c r="D93" s="8">
        <v>2.9580000000000002</v>
      </c>
      <c r="E93" s="14">
        <v>8.9858012170385386</v>
      </c>
      <c r="F93" s="12">
        <f t="shared" si="7"/>
        <v>265800</v>
      </c>
      <c r="G93" s="12">
        <f t="shared" si="9"/>
        <v>36</v>
      </c>
      <c r="H93" s="15">
        <f t="shared" si="8"/>
        <v>543</v>
      </c>
      <c r="I93" s="6">
        <f t="shared" si="13"/>
        <v>800</v>
      </c>
      <c r="J93" s="6">
        <f t="shared" si="10"/>
        <v>-810.0000000000307</v>
      </c>
      <c r="K93" s="7">
        <f t="shared" si="11"/>
        <v>8.0300194586225615</v>
      </c>
      <c r="L93" s="16">
        <f t="shared" si="12"/>
        <v>-1.9699805414081339</v>
      </c>
    </row>
    <row r="94" spans="1:12" x14ac:dyDescent="0.35">
      <c r="A94" s="11">
        <v>42517</v>
      </c>
      <c r="B94" s="10">
        <v>1</v>
      </c>
      <c r="C94" s="8">
        <v>27</v>
      </c>
      <c r="D94" s="8">
        <v>2.9670000000000001</v>
      </c>
      <c r="E94" s="14">
        <v>9.1001011122345794</v>
      </c>
      <c r="F94" s="12">
        <f t="shared" si="7"/>
        <v>270000</v>
      </c>
      <c r="G94" s="12">
        <f t="shared" si="9"/>
        <v>36</v>
      </c>
      <c r="H94" s="15">
        <f t="shared" si="8"/>
        <v>543</v>
      </c>
      <c r="I94" s="6">
        <f t="shared" si="13"/>
        <v>4200</v>
      </c>
      <c r="J94" s="6">
        <f t="shared" si="10"/>
        <v>-809.99999999999068</v>
      </c>
      <c r="K94" s="7">
        <f t="shared" si="11"/>
        <v>-3103.2421545725074</v>
      </c>
      <c r="L94" s="16">
        <f t="shared" si="12"/>
        <v>286.75784542750171</v>
      </c>
    </row>
    <row r="95" spans="1:12" x14ac:dyDescent="0.35">
      <c r="A95" s="11">
        <v>42520</v>
      </c>
      <c r="B95" s="10">
        <v>0</v>
      </c>
      <c r="C95" s="8">
        <v>27</v>
      </c>
      <c r="D95" s="8">
        <v>2.9670000000000001</v>
      </c>
      <c r="E95" s="14">
        <v>9.1001011122345794</v>
      </c>
      <c r="F95" s="12">
        <f t="shared" si="7"/>
        <v>270000</v>
      </c>
      <c r="G95" s="12">
        <f t="shared" si="9"/>
        <v>36</v>
      </c>
      <c r="H95" s="15">
        <f t="shared" si="8"/>
        <v>543</v>
      </c>
      <c r="I95" s="6">
        <f t="shared" si="13"/>
        <v>0</v>
      </c>
      <c r="J95" s="6">
        <f t="shared" si="10"/>
        <v>0</v>
      </c>
      <c r="K95" s="7">
        <f t="shared" si="11"/>
        <v>0</v>
      </c>
      <c r="L95" s="16">
        <f t="shared" si="12"/>
        <v>0</v>
      </c>
    </row>
    <row r="96" spans="1:12" x14ac:dyDescent="0.35">
      <c r="A96" s="11">
        <v>42521</v>
      </c>
      <c r="B96" s="10">
        <v>0</v>
      </c>
      <c r="C96" s="8">
        <v>27.06</v>
      </c>
      <c r="D96" s="8">
        <v>2.9969999999999999</v>
      </c>
      <c r="E96" s="14">
        <v>9.0290290290290294</v>
      </c>
      <c r="F96" s="12">
        <f t="shared" si="7"/>
        <v>270600</v>
      </c>
      <c r="G96" s="12">
        <f t="shared" si="9"/>
        <v>36</v>
      </c>
      <c r="H96" s="15">
        <f t="shared" si="8"/>
        <v>543</v>
      </c>
      <c r="I96" s="6">
        <f t="shared" si="13"/>
        <v>600</v>
      </c>
      <c r="J96" s="6">
        <f t="shared" si="10"/>
        <v>-2699.9999999999823</v>
      </c>
      <c r="K96" s="7">
        <f t="shared" si="11"/>
        <v>1929.6070590306833</v>
      </c>
      <c r="L96" s="16">
        <f t="shared" si="12"/>
        <v>-170.39294096929893</v>
      </c>
    </row>
    <row r="97" spans="1:12" x14ac:dyDescent="0.35">
      <c r="A97" s="11">
        <v>42522</v>
      </c>
      <c r="B97" s="10">
        <v>0</v>
      </c>
      <c r="C97" s="8">
        <v>27.1</v>
      </c>
      <c r="D97" s="8">
        <v>3.0030000000000001</v>
      </c>
      <c r="E97" s="14">
        <v>9.0243090243090247</v>
      </c>
      <c r="F97" s="12">
        <f t="shared" si="7"/>
        <v>271000</v>
      </c>
      <c r="G97" s="12">
        <f t="shared" si="9"/>
        <v>36</v>
      </c>
      <c r="H97" s="15">
        <f t="shared" si="8"/>
        <v>543</v>
      </c>
      <c r="I97" s="6">
        <f t="shared" si="13"/>
        <v>400</v>
      </c>
      <c r="J97" s="6">
        <f t="shared" si="10"/>
        <v>-540.00000000002046</v>
      </c>
      <c r="K97" s="7">
        <f t="shared" si="11"/>
        <v>128.14812814812672</v>
      </c>
      <c r="L97" s="16">
        <f t="shared" si="12"/>
        <v>-11.851871851893748</v>
      </c>
    </row>
    <row r="98" spans="1:12" x14ac:dyDescent="0.35">
      <c r="A98" s="11">
        <v>42523</v>
      </c>
      <c r="B98" s="10">
        <v>0</v>
      </c>
      <c r="C98" s="8">
        <v>27.31</v>
      </c>
      <c r="D98" s="8">
        <v>3.032</v>
      </c>
      <c r="E98" s="14">
        <v>9.0072559366754614</v>
      </c>
      <c r="F98" s="12">
        <f t="shared" si="7"/>
        <v>273100</v>
      </c>
      <c r="G98" s="12">
        <f t="shared" si="9"/>
        <v>36</v>
      </c>
      <c r="H98" s="15">
        <f t="shared" si="8"/>
        <v>543</v>
      </c>
      <c r="I98" s="6">
        <f t="shared" si="13"/>
        <v>2100</v>
      </c>
      <c r="J98" s="6">
        <f t="shared" si="10"/>
        <v>-2609.9999999999923</v>
      </c>
      <c r="K98" s="7">
        <f t="shared" si="11"/>
        <v>462.99132925124303</v>
      </c>
      <c r="L98" s="16">
        <f t="shared" si="12"/>
        <v>-47.008670748749239</v>
      </c>
    </row>
    <row r="99" spans="1:12" x14ac:dyDescent="0.35">
      <c r="A99" s="11">
        <v>42524</v>
      </c>
      <c r="B99" s="10">
        <v>1</v>
      </c>
      <c r="C99" s="8">
        <v>27.24</v>
      </c>
      <c r="D99" s="8">
        <v>3.024</v>
      </c>
      <c r="E99" s="14">
        <v>9.0079365079365079</v>
      </c>
      <c r="F99" s="12">
        <f t="shared" si="7"/>
        <v>272400</v>
      </c>
      <c r="G99" s="12">
        <f t="shared" si="9"/>
        <v>36</v>
      </c>
      <c r="H99" s="15">
        <f t="shared" si="8"/>
        <v>543</v>
      </c>
      <c r="I99" s="6">
        <f t="shared" si="13"/>
        <v>-700</v>
      </c>
      <c r="J99" s="6">
        <f t="shared" si="10"/>
        <v>720.00000000000068</v>
      </c>
      <c r="K99" s="7">
        <f t="shared" si="11"/>
        <v>-18.477509737411957</v>
      </c>
      <c r="L99" s="16">
        <f t="shared" si="12"/>
        <v>1.5224902625887253</v>
      </c>
    </row>
    <row r="100" spans="1:12" x14ac:dyDescent="0.35">
      <c r="A100" s="11">
        <v>42527</v>
      </c>
      <c r="B100" s="10">
        <v>0</v>
      </c>
      <c r="C100" s="8">
        <v>27.29</v>
      </c>
      <c r="D100" s="8">
        <v>3.0470000000000002</v>
      </c>
      <c r="E100" s="14">
        <v>8.9563505086970778</v>
      </c>
      <c r="F100" s="12">
        <f t="shared" si="7"/>
        <v>272900</v>
      </c>
      <c r="G100" s="12">
        <f t="shared" si="9"/>
        <v>36</v>
      </c>
      <c r="H100" s="15">
        <f t="shared" si="8"/>
        <v>543</v>
      </c>
      <c r="I100" s="6">
        <f t="shared" si="13"/>
        <v>500</v>
      </c>
      <c r="J100" s="6">
        <f t="shared" si="10"/>
        <v>-2070.0000000000118</v>
      </c>
      <c r="K100" s="7">
        <f t="shared" si="11"/>
        <v>1400.5598793505267</v>
      </c>
      <c r="L100" s="16">
        <f t="shared" si="12"/>
        <v>-169.44012064948515</v>
      </c>
    </row>
    <row r="101" spans="1:12" x14ac:dyDescent="0.35">
      <c r="A101" s="11">
        <v>42528</v>
      </c>
      <c r="B101" s="10">
        <v>0</v>
      </c>
      <c r="C101" s="8">
        <v>27.84</v>
      </c>
      <c r="D101" s="8">
        <v>3.1080000000000001</v>
      </c>
      <c r="E101" s="14">
        <v>8.9575289575289574</v>
      </c>
      <c r="F101" s="12">
        <f t="shared" si="7"/>
        <v>278400</v>
      </c>
      <c r="G101" s="12">
        <f t="shared" si="9"/>
        <v>36</v>
      </c>
      <c r="H101" s="15">
        <f t="shared" si="8"/>
        <v>543</v>
      </c>
      <c r="I101" s="6">
        <f t="shared" si="13"/>
        <v>5500</v>
      </c>
      <c r="J101" s="6">
        <f t="shared" si="10"/>
        <v>-5489.9999999999945</v>
      </c>
      <c r="K101" s="7">
        <f t="shared" si="11"/>
        <v>-31.994885785530158</v>
      </c>
      <c r="L101" s="16">
        <f t="shared" si="12"/>
        <v>-21.994885785524701</v>
      </c>
    </row>
    <row r="102" spans="1:12" x14ac:dyDescent="0.35">
      <c r="A102" s="11">
        <v>42529</v>
      </c>
      <c r="B102" s="10">
        <v>0</v>
      </c>
      <c r="C102" s="8">
        <v>27.91</v>
      </c>
      <c r="D102" s="8">
        <v>3.1160000000000001</v>
      </c>
      <c r="E102" s="14">
        <v>8.956996148908857</v>
      </c>
      <c r="F102" s="12">
        <f t="shared" si="7"/>
        <v>279100</v>
      </c>
      <c r="G102" s="12">
        <f t="shared" si="9"/>
        <v>36</v>
      </c>
      <c r="H102" s="15">
        <f t="shared" si="8"/>
        <v>543</v>
      </c>
      <c r="I102" s="6">
        <f t="shared" si="13"/>
        <v>700</v>
      </c>
      <c r="J102" s="6">
        <f t="shared" si="10"/>
        <v>-720.00000000000068</v>
      </c>
      <c r="K102" s="7">
        <f t="shared" si="11"/>
        <v>14.465754035726164</v>
      </c>
      <c r="L102" s="16">
        <f t="shared" si="12"/>
        <v>-5.5342459642745183</v>
      </c>
    </row>
    <row r="103" spans="1:12" x14ac:dyDescent="0.35">
      <c r="A103" s="11">
        <v>42530</v>
      </c>
      <c r="B103" s="10">
        <v>0</v>
      </c>
      <c r="C103" s="8">
        <v>28.65</v>
      </c>
      <c r="D103" s="8">
        <v>3.2280000000000002</v>
      </c>
      <c r="E103" s="14">
        <v>8.8754646840148688</v>
      </c>
      <c r="F103" s="12">
        <f t="shared" si="7"/>
        <v>286500</v>
      </c>
      <c r="G103" s="12">
        <f t="shared" si="9"/>
        <v>36</v>
      </c>
      <c r="H103" s="15">
        <f t="shared" si="8"/>
        <v>543</v>
      </c>
      <c r="I103" s="6">
        <f t="shared" si="13"/>
        <v>7400</v>
      </c>
      <c r="J103" s="6">
        <f t="shared" si="10"/>
        <v>-10080.000000000009</v>
      </c>
      <c r="K103" s="7">
        <f t="shared" si="11"/>
        <v>2213.5792718717798</v>
      </c>
      <c r="L103" s="16">
        <f t="shared" si="12"/>
        <v>-466.42072812822926</v>
      </c>
    </row>
    <row r="104" spans="1:12" x14ac:dyDescent="0.35">
      <c r="A104" s="11">
        <v>42531</v>
      </c>
      <c r="B104" s="10">
        <v>1</v>
      </c>
      <c r="C104" s="8">
        <v>28.24</v>
      </c>
      <c r="D104" s="8">
        <v>3.1829999999999998</v>
      </c>
      <c r="E104" s="14">
        <v>8.8721332076657244</v>
      </c>
      <c r="F104" s="12">
        <f t="shared" si="7"/>
        <v>282400</v>
      </c>
      <c r="G104" s="12">
        <f t="shared" si="9"/>
        <v>35</v>
      </c>
      <c r="H104" s="15">
        <f t="shared" si="8"/>
        <v>543</v>
      </c>
      <c r="I104" s="6">
        <f t="shared" si="13"/>
        <v>-4100</v>
      </c>
      <c r="J104" s="6">
        <f t="shared" si="10"/>
        <v>4050.0000000000337</v>
      </c>
      <c r="K104" s="7">
        <f t="shared" si="11"/>
        <v>90.449582879268405</v>
      </c>
      <c r="L104" s="16">
        <f t="shared" si="12"/>
        <v>40.449582879302056</v>
      </c>
    </row>
    <row r="105" spans="1:12" x14ac:dyDescent="0.35">
      <c r="A105" s="11">
        <v>42534</v>
      </c>
      <c r="B105" s="10">
        <v>0</v>
      </c>
      <c r="C105" s="8">
        <v>28.3</v>
      </c>
      <c r="D105" s="8">
        <v>3.1819999999999999</v>
      </c>
      <c r="E105" s="14">
        <v>8.8937774984286619</v>
      </c>
      <c r="F105" s="12">
        <f t="shared" si="7"/>
        <v>283000</v>
      </c>
      <c r="G105" s="12">
        <f t="shared" si="9"/>
        <v>35</v>
      </c>
      <c r="H105" s="15">
        <f t="shared" si="8"/>
        <v>543</v>
      </c>
      <c r="I105" s="6">
        <f t="shared" si="13"/>
        <v>600</v>
      </c>
      <c r="J105" s="6">
        <f t="shared" si="10"/>
        <v>87.499999999990365</v>
      </c>
      <c r="K105" s="7">
        <f t="shared" si="11"/>
        <v>-587.64249421375314</v>
      </c>
      <c r="L105" s="16">
        <f t="shared" si="12"/>
        <v>99.857505786237198</v>
      </c>
    </row>
    <row r="106" spans="1:12" x14ac:dyDescent="0.35">
      <c r="A106" s="11">
        <v>42535</v>
      </c>
      <c r="B106" s="10">
        <v>0</v>
      </c>
      <c r="C106" s="8">
        <v>27.92</v>
      </c>
      <c r="D106" s="8">
        <v>3.1389999999999998</v>
      </c>
      <c r="E106" s="14">
        <v>8.8945524052245943</v>
      </c>
      <c r="F106" s="12">
        <f t="shared" si="7"/>
        <v>279200</v>
      </c>
      <c r="G106" s="12">
        <f t="shared" si="9"/>
        <v>35</v>
      </c>
      <c r="H106" s="15">
        <f t="shared" si="8"/>
        <v>543</v>
      </c>
      <c r="I106" s="6">
        <f t="shared" si="13"/>
        <v>-3800</v>
      </c>
      <c r="J106" s="6">
        <f t="shared" si="10"/>
        <v>3762.5000000000132</v>
      </c>
      <c r="K106" s="7">
        <f t="shared" si="11"/>
        <v>-21.03871950956453</v>
      </c>
      <c r="L106" s="16">
        <f t="shared" si="12"/>
        <v>-58.538719509551342</v>
      </c>
    </row>
    <row r="107" spans="1:12" x14ac:dyDescent="0.35">
      <c r="A107" s="11">
        <v>42536</v>
      </c>
      <c r="B107" s="10">
        <v>0</v>
      </c>
      <c r="C107" s="8">
        <v>27.64</v>
      </c>
      <c r="D107" s="8">
        <v>3.1080000000000001</v>
      </c>
      <c r="E107" s="14">
        <v>8.8931788931788933</v>
      </c>
      <c r="F107" s="12">
        <f t="shared" si="7"/>
        <v>276400</v>
      </c>
      <c r="G107" s="12">
        <f t="shared" si="9"/>
        <v>35</v>
      </c>
      <c r="H107" s="15">
        <f t="shared" si="8"/>
        <v>543</v>
      </c>
      <c r="I107" s="6">
        <f t="shared" si="13"/>
        <v>-2800</v>
      </c>
      <c r="J107" s="6">
        <f t="shared" si="10"/>
        <v>2712.4999999999732</v>
      </c>
      <c r="K107" s="7">
        <f t="shared" si="11"/>
        <v>37.290852040782681</v>
      </c>
      <c r="L107" s="16">
        <f t="shared" si="12"/>
        <v>-50.209147959244149</v>
      </c>
    </row>
    <row r="108" spans="1:12" x14ac:dyDescent="0.35">
      <c r="A108" s="11">
        <v>42537</v>
      </c>
      <c r="B108" s="10">
        <v>0</v>
      </c>
      <c r="C108" s="8">
        <v>27.54</v>
      </c>
      <c r="D108" s="8">
        <v>3.097</v>
      </c>
      <c r="E108" s="14">
        <v>8.8924765902486271</v>
      </c>
      <c r="F108" s="12">
        <f t="shared" si="7"/>
        <v>275400</v>
      </c>
      <c r="G108" s="12">
        <f t="shared" si="9"/>
        <v>35</v>
      </c>
      <c r="H108" s="15">
        <f t="shared" si="8"/>
        <v>543</v>
      </c>
      <c r="I108" s="6">
        <f t="shared" si="13"/>
        <v>-1000</v>
      </c>
      <c r="J108" s="6">
        <f t="shared" si="10"/>
        <v>962.50000000001057</v>
      </c>
      <c r="K108" s="7">
        <f t="shared" si="11"/>
        <v>19.067524556726934</v>
      </c>
      <c r="L108" s="16">
        <f t="shared" si="12"/>
        <v>-18.432475443262494</v>
      </c>
    </row>
    <row r="109" spans="1:12" x14ac:dyDescent="0.35">
      <c r="A109" s="11">
        <v>42538</v>
      </c>
      <c r="B109" s="10">
        <v>1</v>
      </c>
      <c r="C109" s="8">
        <v>27.86</v>
      </c>
      <c r="D109" s="8">
        <v>3.133</v>
      </c>
      <c r="E109" s="14">
        <v>8.8924353654644115</v>
      </c>
      <c r="F109" s="12">
        <f t="shared" si="7"/>
        <v>278600</v>
      </c>
      <c r="G109" s="12">
        <f t="shared" si="9"/>
        <v>36</v>
      </c>
      <c r="H109" s="15">
        <f t="shared" si="8"/>
        <v>543</v>
      </c>
      <c r="I109" s="6">
        <f t="shared" si="13"/>
        <v>3200</v>
      </c>
      <c r="J109" s="6">
        <f t="shared" si="10"/>
        <v>-3150.0000000000027</v>
      </c>
      <c r="K109" s="7">
        <f t="shared" si="11"/>
        <v>1.119252891454714</v>
      </c>
      <c r="L109" s="16">
        <f t="shared" si="12"/>
        <v>51.119252891451985</v>
      </c>
    </row>
    <row r="110" spans="1:12" x14ac:dyDescent="0.35">
      <c r="A110" s="11">
        <v>42541</v>
      </c>
      <c r="B110" s="10">
        <v>0</v>
      </c>
      <c r="C110" s="8">
        <v>28.45</v>
      </c>
      <c r="D110" s="8">
        <v>3.206</v>
      </c>
      <c r="E110" s="14">
        <v>8.8739862757330012</v>
      </c>
      <c r="F110" s="12">
        <f t="shared" si="7"/>
        <v>284500</v>
      </c>
      <c r="G110" s="12">
        <f t="shared" si="9"/>
        <v>36</v>
      </c>
      <c r="H110" s="15">
        <f t="shared" si="8"/>
        <v>543</v>
      </c>
      <c r="I110" s="6">
        <f t="shared" si="13"/>
        <v>5900</v>
      </c>
      <c r="J110" s="6">
        <f t="shared" si="10"/>
        <v>-6569.9999999999955</v>
      </c>
      <c r="K110" s="7">
        <f t="shared" si="11"/>
        <v>500.89278620778799</v>
      </c>
      <c r="L110" s="16">
        <f t="shared" si="12"/>
        <v>-169.10721379220746</v>
      </c>
    </row>
    <row r="111" spans="1:12" x14ac:dyDescent="0.35">
      <c r="A111" s="11">
        <v>42542</v>
      </c>
      <c r="B111" s="10">
        <v>0</v>
      </c>
      <c r="C111" s="8">
        <v>28.62</v>
      </c>
      <c r="D111" s="8">
        <v>3.2250000000000001</v>
      </c>
      <c r="E111" s="14">
        <v>8.8744186046511633</v>
      </c>
      <c r="F111" s="12">
        <f t="shared" si="7"/>
        <v>286200</v>
      </c>
      <c r="G111" s="12">
        <f t="shared" si="9"/>
        <v>36</v>
      </c>
      <c r="H111" s="15">
        <f t="shared" si="8"/>
        <v>543</v>
      </c>
      <c r="I111" s="6">
        <f t="shared" si="13"/>
        <v>1700</v>
      </c>
      <c r="J111" s="6">
        <f t="shared" si="10"/>
        <v>-1710.0000000000116</v>
      </c>
      <c r="K111" s="7">
        <f t="shared" si="11"/>
        <v>-11.737730128099066</v>
      </c>
      <c r="L111" s="16">
        <f t="shared" si="12"/>
        <v>-21.737730128110663</v>
      </c>
    </row>
    <row r="112" spans="1:12" x14ac:dyDescent="0.35">
      <c r="A112" s="11">
        <v>42543</v>
      </c>
      <c r="B112" s="10">
        <v>0</v>
      </c>
      <c r="C112" s="8">
        <v>28.19</v>
      </c>
      <c r="D112" s="8">
        <v>3.177</v>
      </c>
      <c r="E112" s="14">
        <v>8.8731507711677686</v>
      </c>
      <c r="F112" s="12">
        <f t="shared" si="7"/>
        <v>281900</v>
      </c>
      <c r="G112" s="12">
        <f t="shared" si="9"/>
        <v>36</v>
      </c>
      <c r="H112" s="15">
        <f t="shared" si="8"/>
        <v>543</v>
      </c>
      <c r="I112" s="6">
        <f t="shared" si="13"/>
        <v>-4300</v>
      </c>
      <c r="J112" s="6">
        <f t="shared" si="10"/>
        <v>4320.0000000000036</v>
      </c>
      <c r="K112" s="7">
        <f t="shared" si="11"/>
        <v>34.421679074164842</v>
      </c>
      <c r="L112" s="16">
        <f t="shared" si="12"/>
        <v>54.42167907416848</v>
      </c>
    </row>
    <row r="113" spans="1:12" x14ac:dyDescent="0.35">
      <c r="A113" s="11">
        <v>42544</v>
      </c>
      <c r="B113" s="10">
        <v>0</v>
      </c>
      <c r="C113" s="8">
        <v>28.58</v>
      </c>
      <c r="D113" s="8">
        <v>3.202</v>
      </c>
      <c r="E113" s="14">
        <v>8.925671455340412</v>
      </c>
      <c r="F113" s="12">
        <f t="shared" si="7"/>
        <v>285800</v>
      </c>
      <c r="G113" s="12">
        <f t="shared" si="9"/>
        <v>36</v>
      </c>
      <c r="H113" s="15">
        <f t="shared" si="8"/>
        <v>543</v>
      </c>
      <c r="I113" s="6">
        <f t="shared" si="13"/>
        <v>3900</v>
      </c>
      <c r="J113" s="6">
        <f t="shared" si="10"/>
        <v>-2249.9999999999918</v>
      </c>
      <c r="K113" s="7">
        <f t="shared" si="11"/>
        <v>-1425.9365752872664</v>
      </c>
      <c r="L113" s="16">
        <f t="shared" si="12"/>
        <v>224.06342471274183</v>
      </c>
    </row>
    <row r="114" spans="1:12" x14ac:dyDescent="0.35">
      <c r="A114" s="11">
        <v>42545</v>
      </c>
      <c r="B114" s="10">
        <v>1</v>
      </c>
      <c r="C114" s="8">
        <v>28.34</v>
      </c>
      <c r="D114" s="8">
        <v>3.1749999999999998</v>
      </c>
      <c r="E114" s="14">
        <v>8.9259842519685044</v>
      </c>
      <c r="F114" s="12">
        <f t="shared" si="7"/>
        <v>283400</v>
      </c>
      <c r="G114" s="12">
        <f t="shared" si="9"/>
        <v>36</v>
      </c>
      <c r="H114" s="15">
        <f t="shared" si="8"/>
        <v>543</v>
      </c>
      <c r="I114" s="6">
        <f t="shared" si="13"/>
        <v>-2400</v>
      </c>
      <c r="J114" s="6">
        <f t="shared" si="10"/>
        <v>2430.0000000000123</v>
      </c>
      <c r="K114" s="7">
        <f t="shared" si="11"/>
        <v>-8.4924284527105875</v>
      </c>
      <c r="L114" s="16">
        <f t="shared" si="12"/>
        <v>21.507571547301691</v>
      </c>
    </row>
    <row r="115" spans="1:12" x14ac:dyDescent="0.35">
      <c r="A115" s="11">
        <v>42548</v>
      </c>
      <c r="B115" s="10">
        <v>0</v>
      </c>
      <c r="C115" s="8">
        <v>28.51</v>
      </c>
      <c r="D115" s="8">
        <v>3.194</v>
      </c>
      <c r="E115" s="14">
        <v>8.9261114589855985</v>
      </c>
      <c r="F115" s="12">
        <f t="shared" si="7"/>
        <v>285100</v>
      </c>
      <c r="G115" s="12">
        <f t="shared" si="9"/>
        <v>36</v>
      </c>
      <c r="H115" s="15">
        <f t="shared" si="8"/>
        <v>543</v>
      </c>
      <c r="I115" s="6">
        <f t="shared" si="13"/>
        <v>1700</v>
      </c>
      <c r="J115" s="6">
        <f t="shared" si="10"/>
        <v>-1710.0000000000116</v>
      </c>
      <c r="K115" s="7">
        <f t="shared" si="11"/>
        <v>-3.4536705141054114</v>
      </c>
      <c r="L115" s="16">
        <f t="shared" si="12"/>
        <v>-13.453670514117007</v>
      </c>
    </row>
    <row r="116" spans="1:12" x14ac:dyDescent="0.35">
      <c r="A116" s="11">
        <v>42549</v>
      </c>
      <c r="B116" s="10">
        <v>0</v>
      </c>
      <c r="C116" s="8">
        <v>29.17</v>
      </c>
      <c r="D116" s="8">
        <v>3.2959999999999998</v>
      </c>
      <c r="E116" s="14">
        <v>8.8501213592233015</v>
      </c>
      <c r="F116" s="12">
        <f t="shared" si="7"/>
        <v>291700</v>
      </c>
      <c r="G116" s="12">
        <f t="shared" si="9"/>
        <v>36</v>
      </c>
      <c r="H116" s="15">
        <f t="shared" si="8"/>
        <v>543</v>
      </c>
      <c r="I116" s="6">
        <f t="shared" si="13"/>
        <v>6600</v>
      </c>
      <c r="J116" s="6">
        <f t="shared" si="10"/>
        <v>-9179.9999999999873</v>
      </c>
      <c r="K116" s="7">
        <f t="shared" si="11"/>
        <v>2063.131208546366</v>
      </c>
      <c r="L116" s="16">
        <f t="shared" si="12"/>
        <v>-516.86879145362127</v>
      </c>
    </row>
    <row r="117" spans="1:12" x14ac:dyDescent="0.35">
      <c r="A117" s="11">
        <v>42550</v>
      </c>
      <c r="B117" s="10">
        <v>0</v>
      </c>
      <c r="C117" s="8">
        <v>29.01</v>
      </c>
      <c r="D117" s="8">
        <v>3.278</v>
      </c>
      <c r="E117" s="14">
        <v>8.8499084807809645</v>
      </c>
      <c r="F117" s="12">
        <f t="shared" si="7"/>
        <v>290100</v>
      </c>
      <c r="G117" s="12">
        <f t="shared" si="9"/>
        <v>36</v>
      </c>
      <c r="H117" s="15">
        <f t="shared" si="8"/>
        <v>543</v>
      </c>
      <c r="I117" s="6">
        <f t="shared" si="13"/>
        <v>-1600</v>
      </c>
      <c r="J117" s="6">
        <f t="shared" si="10"/>
        <v>1619.9999999999814</v>
      </c>
      <c r="K117" s="7">
        <f t="shared" si="11"/>
        <v>5.7796497094487975</v>
      </c>
      <c r="L117" s="16">
        <f t="shared" si="12"/>
        <v>25.779649709430153</v>
      </c>
    </row>
    <row r="118" spans="1:12" x14ac:dyDescent="0.35">
      <c r="A118" s="11">
        <v>42551</v>
      </c>
      <c r="B118" s="10">
        <v>0</v>
      </c>
      <c r="C118" s="8">
        <v>29.4</v>
      </c>
      <c r="D118" s="8">
        <v>3.319</v>
      </c>
      <c r="E118" s="14">
        <v>8.8580897860801446</v>
      </c>
      <c r="F118" s="12">
        <f t="shared" si="7"/>
        <v>294000</v>
      </c>
      <c r="G118" s="12">
        <f t="shared" si="9"/>
        <v>36</v>
      </c>
      <c r="H118" s="15">
        <f t="shared" si="8"/>
        <v>543</v>
      </c>
      <c r="I118" s="6">
        <f t="shared" si="13"/>
        <v>3900</v>
      </c>
      <c r="J118" s="6">
        <f t="shared" si="10"/>
        <v>-3689.9999999999932</v>
      </c>
      <c r="K118" s="7">
        <f t="shared" si="11"/>
        <v>-222.12243887274116</v>
      </c>
      <c r="L118" s="16">
        <f t="shared" si="12"/>
        <v>-12.122438872734335</v>
      </c>
    </row>
    <row r="119" spans="1:12" x14ac:dyDescent="0.35">
      <c r="A119" s="11">
        <v>42552</v>
      </c>
      <c r="B119" s="10">
        <v>1</v>
      </c>
      <c r="C119" s="8">
        <v>29.81</v>
      </c>
      <c r="D119" s="8">
        <v>3.3650000000000002</v>
      </c>
      <c r="E119" s="14">
        <v>8.8588410104011874</v>
      </c>
      <c r="F119" s="12">
        <f t="shared" si="7"/>
        <v>298100</v>
      </c>
      <c r="G119" s="12">
        <f t="shared" si="9"/>
        <v>35</v>
      </c>
      <c r="H119" s="15">
        <f t="shared" si="8"/>
        <v>543</v>
      </c>
      <c r="I119" s="6">
        <f t="shared" si="13"/>
        <v>4100</v>
      </c>
      <c r="J119" s="6">
        <f t="shared" si="10"/>
        <v>-4140.0000000000236</v>
      </c>
      <c r="K119" s="7">
        <f t="shared" si="11"/>
        <v>-20.395740316311972</v>
      </c>
      <c r="L119" s="16">
        <f t="shared" si="12"/>
        <v>-60.395740316335619</v>
      </c>
    </row>
    <row r="120" spans="1:12" x14ac:dyDescent="0.35">
      <c r="A120" s="11">
        <v>42555</v>
      </c>
      <c r="B120" s="10">
        <v>0</v>
      </c>
      <c r="C120" s="8">
        <v>29.81</v>
      </c>
      <c r="D120" s="8">
        <v>3.3650000000000002</v>
      </c>
      <c r="E120" s="14">
        <v>8.8588410104011874</v>
      </c>
      <c r="F120" s="12">
        <f t="shared" si="7"/>
        <v>298100</v>
      </c>
      <c r="G120" s="12">
        <f t="shared" si="9"/>
        <v>35</v>
      </c>
      <c r="H120" s="15">
        <f t="shared" si="8"/>
        <v>543</v>
      </c>
      <c r="I120" s="6">
        <f t="shared" si="13"/>
        <v>0</v>
      </c>
      <c r="J120" s="6">
        <f t="shared" si="10"/>
        <v>0</v>
      </c>
      <c r="K120" s="7">
        <f t="shared" si="11"/>
        <v>0</v>
      </c>
      <c r="L120" s="16">
        <f t="shared" si="12"/>
        <v>0</v>
      </c>
    </row>
    <row r="121" spans="1:12" x14ac:dyDescent="0.35">
      <c r="A121" s="11">
        <v>42556</v>
      </c>
      <c r="B121" s="10">
        <v>0</v>
      </c>
      <c r="C121" s="8">
        <v>28.45</v>
      </c>
      <c r="D121" s="8">
        <v>3.206</v>
      </c>
      <c r="E121" s="14">
        <v>8.8739862757330012</v>
      </c>
      <c r="F121" s="12">
        <f t="shared" si="7"/>
        <v>284500</v>
      </c>
      <c r="G121" s="12">
        <f t="shared" si="9"/>
        <v>35</v>
      </c>
      <c r="H121" s="15">
        <f t="shared" si="8"/>
        <v>543</v>
      </c>
      <c r="I121" s="6">
        <f t="shared" si="13"/>
        <v>-13600</v>
      </c>
      <c r="J121" s="6">
        <f t="shared" si="10"/>
        <v>13912.500000000022</v>
      </c>
      <c r="K121" s="7">
        <f t="shared" si="11"/>
        <v>-411.19395375874512</v>
      </c>
      <c r="L121" s="16">
        <f t="shared" si="12"/>
        <v>-98.693953758723296</v>
      </c>
    </row>
    <row r="122" spans="1:12" x14ac:dyDescent="0.35">
      <c r="A122" s="11">
        <v>42557</v>
      </c>
      <c r="B122" s="10">
        <v>0</v>
      </c>
      <c r="C122" s="8">
        <v>28.58</v>
      </c>
      <c r="D122" s="8">
        <v>3.2210000000000001</v>
      </c>
      <c r="E122" s="14">
        <v>8.8730208009934799</v>
      </c>
      <c r="F122" s="12">
        <f t="shared" si="7"/>
        <v>285800</v>
      </c>
      <c r="G122" s="12">
        <f t="shared" si="9"/>
        <v>35</v>
      </c>
      <c r="H122" s="15">
        <f t="shared" si="8"/>
        <v>543</v>
      </c>
      <c r="I122" s="6">
        <f t="shared" si="13"/>
        <v>1300</v>
      </c>
      <c r="J122" s="6">
        <f t="shared" si="10"/>
        <v>-1312.5000000000109</v>
      </c>
      <c r="K122" s="7">
        <f t="shared" si="11"/>
        <v>26.212639178004782</v>
      </c>
      <c r="L122" s="16">
        <f t="shared" si="12"/>
        <v>13.712639177993868</v>
      </c>
    </row>
    <row r="123" spans="1:12" x14ac:dyDescent="0.35">
      <c r="A123" s="11">
        <v>42558</v>
      </c>
      <c r="B123" s="10">
        <v>0</v>
      </c>
      <c r="C123" s="8">
        <v>28.52</v>
      </c>
      <c r="D123" s="8">
        <v>3.214</v>
      </c>
      <c r="E123" s="14">
        <v>8.8736776602364653</v>
      </c>
      <c r="F123" s="12">
        <f t="shared" si="7"/>
        <v>285200</v>
      </c>
      <c r="G123" s="12">
        <f t="shared" si="9"/>
        <v>35</v>
      </c>
      <c r="H123" s="15">
        <f t="shared" si="8"/>
        <v>543</v>
      </c>
      <c r="I123" s="6">
        <f t="shared" si="13"/>
        <v>-600</v>
      </c>
      <c r="J123" s="6">
        <f t="shared" si="10"/>
        <v>612.50000000001023</v>
      </c>
      <c r="K123" s="7">
        <f t="shared" si="11"/>
        <v>-17.833728447054131</v>
      </c>
      <c r="L123" s="16">
        <f t="shared" si="12"/>
        <v>-5.3337284470438995</v>
      </c>
    </row>
    <row r="124" spans="1:12" x14ac:dyDescent="0.35">
      <c r="A124" s="11">
        <v>42559</v>
      </c>
      <c r="B124" s="10">
        <v>1</v>
      </c>
      <c r="C124" s="8">
        <v>28.85</v>
      </c>
      <c r="D124" s="8">
        <v>3.2509999999999999</v>
      </c>
      <c r="E124" s="14">
        <v>8.874192556136574</v>
      </c>
      <c r="F124" s="12">
        <f t="shared" si="7"/>
        <v>288500</v>
      </c>
      <c r="G124" s="12">
        <f t="shared" si="9"/>
        <v>35</v>
      </c>
      <c r="H124" s="15">
        <f t="shared" si="8"/>
        <v>543</v>
      </c>
      <c r="I124" s="6">
        <f t="shared" si="13"/>
        <v>3300</v>
      </c>
      <c r="J124" s="6">
        <f t="shared" si="10"/>
        <v>-3237.4999999999932</v>
      </c>
      <c r="K124" s="7">
        <f t="shared" si="11"/>
        <v>-13.979423687950376</v>
      </c>
      <c r="L124" s="16">
        <f t="shared" si="12"/>
        <v>48.520576312056448</v>
      </c>
    </row>
    <row r="125" spans="1:12" x14ac:dyDescent="0.35">
      <c r="A125" s="11">
        <v>42562</v>
      </c>
      <c r="B125" s="10">
        <v>0</v>
      </c>
      <c r="C125" s="8">
        <v>28.38</v>
      </c>
      <c r="D125" s="8">
        <v>3.198</v>
      </c>
      <c r="E125" s="14">
        <v>8.8742964352720453</v>
      </c>
      <c r="F125" s="12">
        <f t="shared" si="7"/>
        <v>283800</v>
      </c>
      <c r="G125" s="12">
        <f t="shared" si="9"/>
        <v>35</v>
      </c>
      <c r="H125" s="15">
        <f t="shared" si="8"/>
        <v>543</v>
      </c>
      <c r="I125" s="6">
        <f t="shared" si="13"/>
        <v>-4700</v>
      </c>
      <c r="J125" s="6">
        <f t="shared" si="10"/>
        <v>4637.4999999999945</v>
      </c>
      <c r="K125" s="7">
        <f t="shared" si="11"/>
        <v>-2.820318528045096</v>
      </c>
      <c r="L125" s="16">
        <f t="shared" si="12"/>
        <v>-65.320318528050549</v>
      </c>
    </row>
    <row r="126" spans="1:12" x14ac:dyDescent="0.35">
      <c r="A126" s="11">
        <v>42563</v>
      </c>
      <c r="B126" s="10">
        <v>0</v>
      </c>
      <c r="C126" s="8">
        <v>28.21</v>
      </c>
      <c r="D126" s="8">
        <v>3.2010000000000001</v>
      </c>
      <c r="E126" s="14">
        <v>8.812870977819431</v>
      </c>
      <c r="F126" s="12">
        <f t="shared" si="7"/>
        <v>282100</v>
      </c>
      <c r="G126" s="12">
        <f t="shared" si="9"/>
        <v>35</v>
      </c>
      <c r="H126" s="15">
        <f t="shared" si="8"/>
        <v>543</v>
      </c>
      <c r="I126" s="6">
        <f t="shared" si="13"/>
        <v>-1700</v>
      </c>
      <c r="J126" s="6">
        <f t="shared" si="10"/>
        <v>-262.50000000000995</v>
      </c>
      <c r="K126" s="7">
        <f t="shared" si="11"/>
        <v>1667.7011698384781</v>
      </c>
      <c r="L126" s="16">
        <f t="shared" si="12"/>
        <v>-294.7988301615319</v>
      </c>
    </row>
    <row r="127" spans="1:12" x14ac:dyDescent="0.35">
      <c r="A127" s="11">
        <v>42564</v>
      </c>
      <c r="B127" s="10">
        <v>0</v>
      </c>
      <c r="C127" s="8">
        <v>28.24</v>
      </c>
      <c r="D127" s="8">
        <v>3.2</v>
      </c>
      <c r="E127" s="14">
        <v>8.8249999999999993</v>
      </c>
      <c r="F127" s="12">
        <f t="shared" si="7"/>
        <v>282400</v>
      </c>
      <c r="G127" s="12">
        <f t="shared" si="9"/>
        <v>35</v>
      </c>
      <c r="H127" s="15">
        <f t="shared" si="8"/>
        <v>543</v>
      </c>
      <c r="I127" s="6">
        <f t="shared" si="13"/>
        <v>300</v>
      </c>
      <c r="J127" s="6">
        <f t="shared" si="10"/>
        <v>87.499999999990365</v>
      </c>
      <c r="K127" s="7">
        <f t="shared" si="11"/>
        <v>-329.30295220243011</v>
      </c>
      <c r="L127" s="16">
        <f t="shared" si="12"/>
        <v>58.197047797560231</v>
      </c>
    </row>
    <row r="128" spans="1:12" x14ac:dyDescent="0.35">
      <c r="A128" s="11">
        <v>42565</v>
      </c>
      <c r="B128" s="10">
        <v>0</v>
      </c>
      <c r="C128" s="8">
        <v>28.25</v>
      </c>
      <c r="D128" s="8">
        <v>3.2010000000000001</v>
      </c>
      <c r="E128" s="14">
        <v>8.8253670727897529</v>
      </c>
      <c r="F128" s="12">
        <f t="shared" si="7"/>
        <v>282500</v>
      </c>
      <c r="G128" s="12">
        <f t="shared" si="9"/>
        <v>35</v>
      </c>
      <c r="H128" s="15">
        <f t="shared" si="8"/>
        <v>543</v>
      </c>
      <c r="I128" s="6">
        <f t="shared" si="13"/>
        <v>100</v>
      </c>
      <c r="J128" s="6">
        <f t="shared" si="10"/>
        <v>-87.499999999990365</v>
      </c>
      <c r="K128" s="7">
        <f t="shared" si="11"/>
        <v>-9.9660262418092671</v>
      </c>
      <c r="L128" s="16">
        <f t="shared" si="12"/>
        <v>2.5339737582003679</v>
      </c>
    </row>
    <row r="129" spans="1:12" x14ac:dyDescent="0.35">
      <c r="A129" s="11">
        <v>42566</v>
      </c>
      <c r="B129" s="10">
        <v>1</v>
      </c>
      <c r="C129" s="8">
        <v>28.37</v>
      </c>
      <c r="D129" s="8">
        <v>3.2149999999999999</v>
      </c>
      <c r="E129" s="14">
        <v>8.8242612752721623</v>
      </c>
      <c r="F129" s="12">
        <f t="shared" si="7"/>
        <v>283700</v>
      </c>
      <c r="G129" s="12">
        <f t="shared" si="9"/>
        <v>35</v>
      </c>
      <c r="H129" s="15">
        <f t="shared" si="8"/>
        <v>543</v>
      </c>
      <c r="I129" s="6">
        <f t="shared" si="13"/>
        <v>1200</v>
      </c>
      <c r="J129" s="6">
        <f t="shared" si="10"/>
        <v>-1224.9999999999816</v>
      </c>
      <c r="K129" s="7">
        <f t="shared" si="11"/>
        <v>30.022402602583309</v>
      </c>
      <c r="L129" s="16">
        <f t="shared" si="12"/>
        <v>5.0224026026017263</v>
      </c>
    </row>
    <row r="130" spans="1:12" x14ac:dyDescent="0.35">
      <c r="A130" s="11">
        <v>42569</v>
      </c>
      <c r="B130" s="10">
        <v>0</v>
      </c>
      <c r="C130" s="8">
        <v>28.18</v>
      </c>
      <c r="D130" s="8">
        <v>3.194</v>
      </c>
      <c r="E130" s="14">
        <v>8.8227927363807144</v>
      </c>
      <c r="F130" s="12">
        <f t="shared" si="7"/>
        <v>281800</v>
      </c>
      <c r="G130" s="12">
        <f t="shared" si="9"/>
        <v>35</v>
      </c>
      <c r="H130" s="15">
        <f t="shared" si="8"/>
        <v>543</v>
      </c>
      <c r="I130" s="6">
        <f t="shared" si="13"/>
        <v>-1900</v>
      </c>
      <c r="J130" s="6">
        <f t="shared" si="10"/>
        <v>1837.4999999999918</v>
      </c>
      <c r="K130" s="7">
        <f t="shared" si="11"/>
        <v>39.870830902811427</v>
      </c>
      <c r="L130" s="16">
        <f t="shared" si="12"/>
        <v>-22.629169097196758</v>
      </c>
    </row>
    <row r="131" spans="1:12" x14ac:dyDescent="0.35">
      <c r="A131" s="11">
        <v>42570</v>
      </c>
      <c r="B131" s="10">
        <v>0</v>
      </c>
      <c r="C131" s="8">
        <v>28.06</v>
      </c>
      <c r="D131" s="8">
        <v>3.18</v>
      </c>
      <c r="E131" s="14">
        <v>8.8238993710691815</v>
      </c>
      <c r="F131" s="12">
        <f t="shared" si="7"/>
        <v>280600</v>
      </c>
      <c r="G131" s="12">
        <f t="shared" si="9"/>
        <v>35</v>
      </c>
      <c r="H131" s="15">
        <f t="shared" si="8"/>
        <v>543</v>
      </c>
      <c r="I131" s="6">
        <f t="shared" si="13"/>
        <v>-1200</v>
      </c>
      <c r="J131" s="6">
        <f t="shared" si="10"/>
        <v>1224.9999999999816</v>
      </c>
      <c r="K131" s="7">
        <f t="shared" si="11"/>
        <v>-30.045131791883595</v>
      </c>
      <c r="L131" s="16">
        <f t="shared" si="12"/>
        <v>-5.045131791902012</v>
      </c>
    </row>
    <row r="132" spans="1:12" x14ac:dyDescent="0.35">
      <c r="A132" s="11">
        <v>42571</v>
      </c>
      <c r="B132" s="10">
        <v>0</v>
      </c>
      <c r="C132" s="8">
        <v>27.57</v>
      </c>
      <c r="D132" s="8">
        <v>3.125</v>
      </c>
      <c r="E132" s="14">
        <v>8.8224</v>
      </c>
      <c r="F132" s="12">
        <f t="shared" si="7"/>
        <v>275700</v>
      </c>
      <c r="G132" s="12">
        <f t="shared" si="9"/>
        <v>35</v>
      </c>
      <c r="H132" s="15">
        <f t="shared" si="8"/>
        <v>543</v>
      </c>
      <c r="I132" s="6">
        <f t="shared" si="13"/>
        <v>-4900</v>
      </c>
      <c r="J132" s="6">
        <f t="shared" si="10"/>
        <v>4812.5000000000136</v>
      </c>
      <c r="K132" s="7">
        <f t="shared" si="11"/>
        <v>40.707924528278298</v>
      </c>
      <c r="L132" s="16">
        <f t="shared" si="12"/>
        <v>-46.79207547170806</v>
      </c>
    </row>
    <row r="133" spans="1:12" x14ac:dyDescent="0.35">
      <c r="A133" s="11">
        <v>42572</v>
      </c>
      <c r="B133" s="10">
        <v>0</v>
      </c>
      <c r="C133" s="8">
        <v>27.65</v>
      </c>
      <c r="D133" s="8">
        <v>3.1429999999999998</v>
      </c>
      <c r="E133" s="14">
        <v>8.7973273942093542</v>
      </c>
      <c r="F133" s="12">
        <f t="shared" si="7"/>
        <v>276500</v>
      </c>
      <c r="G133" s="12">
        <f t="shared" si="9"/>
        <v>35</v>
      </c>
      <c r="H133" s="15">
        <f t="shared" si="8"/>
        <v>543</v>
      </c>
      <c r="I133" s="6">
        <f t="shared" si="13"/>
        <v>800</v>
      </c>
      <c r="J133" s="6">
        <f t="shared" si="10"/>
        <v>-1574.999999999982</v>
      </c>
      <c r="K133" s="7">
        <f t="shared" si="11"/>
        <v>680.72124721603484</v>
      </c>
      <c r="L133" s="16">
        <f t="shared" si="12"/>
        <v>-94.278752783947198</v>
      </c>
    </row>
    <row r="134" spans="1:12" x14ac:dyDescent="0.35">
      <c r="A134" s="11">
        <v>42573</v>
      </c>
      <c r="B134" s="10">
        <v>1</v>
      </c>
      <c r="C134" s="8">
        <v>28.2</v>
      </c>
      <c r="D134" s="8">
        <v>3.2050000000000001</v>
      </c>
      <c r="E134" s="14">
        <v>8.7987519500780031</v>
      </c>
      <c r="F134" s="12">
        <f t="shared" si="7"/>
        <v>282000</v>
      </c>
      <c r="G134" s="12">
        <f t="shared" si="9"/>
        <v>35</v>
      </c>
      <c r="H134" s="15">
        <f t="shared" si="8"/>
        <v>543</v>
      </c>
      <c r="I134" s="6">
        <f t="shared" si="13"/>
        <v>5500</v>
      </c>
      <c r="J134" s="6">
        <f t="shared" si="10"/>
        <v>-5425.0000000000246</v>
      </c>
      <c r="K134" s="7">
        <f t="shared" si="11"/>
        <v>-38.67669183381981</v>
      </c>
      <c r="L134" s="16">
        <f t="shared" si="12"/>
        <v>36.323308166155634</v>
      </c>
    </row>
    <row r="135" spans="1:12" x14ac:dyDescent="0.35">
      <c r="A135" s="11">
        <v>42576</v>
      </c>
      <c r="B135" s="10">
        <v>0</v>
      </c>
      <c r="C135" s="8">
        <v>28.1</v>
      </c>
      <c r="D135" s="8">
        <v>3.194</v>
      </c>
      <c r="E135" s="14">
        <v>8.7977457733249853</v>
      </c>
      <c r="F135" s="12">
        <f t="shared" ref="F135:F198" si="14">C135*10000</f>
        <v>281000</v>
      </c>
      <c r="G135" s="12">
        <f t="shared" si="9"/>
        <v>35</v>
      </c>
      <c r="H135" s="15">
        <f t="shared" ref="H135:H198" si="15">ROUND($F$7/$E$7/50,0)</f>
        <v>543</v>
      </c>
      <c r="I135" s="6">
        <f t="shared" si="13"/>
        <v>-1000</v>
      </c>
      <c r="J135" s="6">
        <f t="shared" si="10"/>
        <v>962.50000000001057</v>
      </c>
      <c r="K135" s="7">
        <f t="shared" si="11"/>
        <v>27.317698844434357</v>
      </c>
      <c r="L135" s="16">
        <f t="shared" si="12"/>
        <v>-10.18230115555507</v>
      </c>
    </row>
    <row r="136" spans="1:12" x14ac:dyDescent="0.35">
      <c r="A136" s="11">
        <v>42577</v>
      </c>
      <c r="B136" s="10">
        <v>0</v>
      </c>
      <c r="C136" s="8">
        <v>27.95</v>
      </c>
      <c r="D136" s="8">
        <v>3.1749999999999998</v>
      </c>
      <c r="E136" s="14">
        <v>8.8031496062992129</v>
      </c>
      <c r="F136" s="12">
        <f t="shared" si="14"/>
        <v>279500</v>
      </c>
      <c r="G136" s="12">
        <f t="shared" ref="G136:G199" si="16">IF(B136=1,ROUND(F136/D136/2500,0),G135)</f>
        <v>35</v>
      </c>
      <c r="H136" s="15">
        <f t="shared" si="15"/>
        <v>543</v>
      </c>
      <c r="I136" s="6">
        <f t="shared" si="13"/>
        <v>-1500</v>
      </c>
      <c r="J136" s="6">
        <f t="shared" ref="J136:J199" si="17">-2500*G135*(D136-D135)</f>
        <v>1662.5000000000111</v>
      </c>
      <c r="K136" s="7">
        <f t="shared" ref="K136:K199" si="18">-50*H135*(E136-E135)</f>
        <v>-146.71406525028044</v>
      </c>
      <c r="L136" s="16">
        <f t="shared" ref="L136:L199" si="19">SUM(I136:K136)</f>
        <v>15.7859347497307</v>
      </c>
    </row>
    <row r="137" spans="1:12" x14ac:dyDescent="0.35">
      <c r="A137" s="11">
        <v>42578</v>
      </c>
      <c r="B137" s="10">
        <v>0</v>
      </c>
      <c r="C137" s="8">
        <v>27.85</v>
      </c>
      <c r="D137" s="8">
        <v>3.1640000000000001</v>
      </c>
      <c r="E137" s="14">
        <v>8.8021491782553731</v>
      </c>
      <c r="F137" s="12">
        <f t="shared" si="14"/>
        <v>278500</v>
      </c>
      <c r="G137" s="12">
        <f t="shared" si="16"/>
        <v>35</v>
      </c>
      <c r="H137" s="15">
        <f t="shared" si="15"/>
        <v>543</v>
      </c>
      <c r="I137" s="6">
        <f t="shared" ref="I137:I200" si="20">F137-F136</f>
        <v>-1000</v>
      </c>
      <c r="J137" s="6">
        <f t="shared" si="17"/>
        <v>962.49999999997169</v>
      </c>
      <c r="K137" s="7">
        <f t="shared" si="18"/>
        <v>27.161621390251067</v>
      </c>
      <c r="L137" s="16">
        <f t="shared" si="19"/>
        <v>-10.338378609777241</v>
      </c>
    </row>
    <row r="138" spans="1:12" x14ac:dyDescent="0.35">
      <c r="A138" s="11">
        <v>42579</v>
      </c>
      <c r="B138" s="10">
        <v>0</v>
      </c>
      <c r="C138" s="8">
        <v>28.93</v>
      </c>
      <c r="D138" s="8">
        <v>3.2869999999999999</v>
      </c>
      <c r="E138" s="14">
        <v>8.8013386066321875</v>
      </c>
      <c r="F138" s="12">
        <f t="shared" si="14"/>
        <v>289300</v>
      </c>
      <c r="G138" s="12">
        <f t="shared" si="16"/>
        <v>35</v>
      </c>
      <c r="H138" s="15">
        <f t="shared" si="15"/>
        <v>543</v>
      </c>
      <c r="I138" s="6">
        <f t="shared" si="20"/>
        <v>10800</v>
      </c>
      <c r="J138" s="6">
        <f t="shared" si="17"/>
        <v>-10762.49999999998</v>
      </c>
      <c r="K138" s="7">
        <f t="shared" si="18"/>
        <v>22.007019569490449</v>
      </c>
      <c r="L138" s="16">
        <f t="shared" si="19"/>
        <v>59.507019569510462</v>
      </c>
    </row>
    <row r="139" spans="1:12" x14ac:dyDescent="0.35">
      <c r="A139" s="11">
        <v>42580</v>
      </c>
      <c r="B139" s="10">
        <v>1</v>
      </c>
      <c r="C139" s="8">
        <v>29.22</v>
      </c>
      <c r="D139" s="8">
        <v>3.32</v>
      </c>
      <c r="E139" s="14">
        <v>8.8012048192771086</v>
      </c>
      <c r="F139" s="12">
        <f t="shared" si="14"/>
        <v>292200</v>
      </c>
      <c r="G139" s="12">
        <f t="shared" si="16"/>
        <v>35</v>
      </c>
      <c r="H139" s="15">
        <f t="shared" si="15"/>
        <v>543</v>
      </c>
      <c r="I139" s="6">
        <f t="shared" si="20"/>
        <v>2900</v>
      </c>
      <c r="J139" s="6">
        <f t="shared" si="17"/>
        <v>-2887.4999999999927</v>
      </c>
      <c r="K139" s="7">
        <f t="shared" si="18"/>
        <v>3.6323266903908191</v>
      </c>
      <c r="L139" s="16">
        <f t="shared" si="19"/>
        <v>16.132326690398095</v>
      </c>
    </row>
    <row r="140" spans="1:12" x14ac:dyDescent="0.35">
      <c r="A140" s="11">
        <v>42583</v>
      </c>
      <c r="B140" s="10">
        <v>0</v>
      </c>
      <c r="C140" s="8">
        <v>28.51</v>
      </c>
      <c r="D140" s="8">
        <v>3.2389999999999999</v>
      </c>
      <c r="E140" s="14">
        <v>8.8020994133991977</v>
      </c>
      <c r="F140" s="12">
        <f t="shared" si="14"/>
        <v>285100</v>
      </c>
      <c r="G140" s="12">
        <f t="shared" si="16"/>
        <v>35</v>
      </c>
      <c r="H140" s="15">
        <f t="shared" si="15"/>
        <v>543</v>
      </c>
      <c r="I140" s="6">
        <f t="shared" si="20"/>
        <v>-7100</v>
      </c>
      <c r="J140" s="6">
        <f t="shared" si="17"/>
        <v>7087.4999999999964</v>
      </c>
      <c r="K140" s="7">
        <f t="shared" si="18"/>
        <v>-24.288230414717216</v>
      </c>
      <c r="L140" s="16">
        <f t="shared" si="19"/>
        <v>-36.788230414720857</v>
      </c>
    </row>
    <row r="141" spans="1:12" x14ac:dyDescent="0.35">
      <c r="A141" s="11">
        <v>42584</v>
      </c>
      <c r="B141" s="10">
        <v>0</v>
      </c>
      <c r="C141" s="8">
        <v>28.23</v>
      </c>
      <c r="D141" s="8">
        <v>3.1989999999999998</v>
      </c>
      <c r="E141" s="14">
        <v>8.8246326977180374</v>
      </c>
      <c r="F141" s="12">
        <f t="shared" si="14"/>
        <v>282300</v>
      </c>
      <c r="G141" s="12">
        <f t="shared" si="16"/>
        <v>35</v>
      </c>
      <c r="H141" s="15">
        <f t="shared" si="15"/>
        <v>543</v>
      </c>
      <c r="I141" s="6">
        <f t="shared" si="20"/>
        <v>-2800</v>
      </c>
      <c r="J141" s="6">
        <f t="shared" si="17"/>
        <v>3500.0000000000032</v>
      </c>
      <c r="K141" s="7">
        <f t="shared" si="18"/>
        <v>-611.77866925649835</v>
      </c>
      <c r="L141" s="16">
        <f t="shared" si="19"/>
        <v>88.221330743504836</v>
      </c>
    </row>
    <row r="142" spans="1:12" x14ac:dyDescent="0.35">
      <c r="A142" s="11">
        <v>42585</v>
      </c>
      <c r="B142" s="10">
        <v>0</v>
      </c>
      <c r="C142" s="8">
        <v>28.91</v>
      </c>
      <c r="D142" s="8">
        <v>3.2759999999999998</v>
      </c>
      <c r="E142" s="14">
        <v>8.8247863247863254</v>
      </c>
      <c r="F142" s="12">
        <f t="shared" si="14"/>
        <v>289100</v>
      </c>
      <c r="G142" s="12">
        <f t="shared" si="16"/>
        <v>35</v>
      </c>
      <c r="H142" s="15">
        <f t="shared" si="15"/>
        <v>543</v>
      </c>
      <c r="I142" s="6">
        <f t="shared" si="20"/>
        <v>6800</v>
      </c>
      <c r="J142" s="6">
        <f t="shared" si="17"/>
        <v>-6737.4999999999964</v>
      </c>
      <c r="K142" s="7">
        <f t="shared" si="18"/>
        <v>-4.1709749040200528</v>
      </c>
      <c r="L142" s="16">
        <f t="shared" si="19"/>
        <v>58.329025095983582</v>
      </c>
    </row>
    <row r="143" spans="1:12" x14ac:dyDescent="0.35">
      <c r="A143" s="11">
        <v>42586</v>
      </c>
      <c r="B143" s="10">
        <v>0</v>
      </c>
      <c r="C143" s="8">
        <v>28.83</v>
      </c>
      <c r="D143" s="8">
        <v>3.2669999999999999</v>
      </c>
      <c r="E143" s="14">
        <v>8.8246097337006422</v>
      </c>
      <c r="F143" s="12">
        <f t="shared" si="14"/>
        <v>288300</v>
      </c>
      <c r="G143" s="12">
        <f t="shared" si="16"/>
        <v>35</v>
      </c>
      <c r="H143" s="15">
        <f t="shared" si="15"/>
        <v>543</v>
      </c>
      <c r="I143" s="6">
        <f t="shared" si="20"/>
        <v>-800</v>
      </c>
      <c r="J143" s="6">
        <f t="shared" si="17"/>
        <v>787.49999999999102</v>
      </c>
      <c r="K143" s="7">
        <f t="shared" si="18"/>
        <v>4.7944479763000203</v>
      </c>
      <c r="L143" s="16">
        <f t="shared" si="19"/>
        <v>-7.705552023708961</v>
      </c>
    </row>
    <row r="144" spans="1:12" x14ac:dyDescent="0.35">
      <c r="A144" s="11">
        <v>42587</v>
      </c>
      <c r="B144" s="10">
        <v>1</v>
      </c>
      <c r="C144" s="8">
        <v>28.39</v>
      </c>
      <c r="D144" s="8">
        <v>3.2170000000000001</v>
      </c>
      <c r="E144" s="14">
        <v>8.8249922287845823</v>
      </c>
      <c r="F144" s="12">
        <f t="shared" si="14"/>
        <v>283900</v>
      </c>
      <c r="G144" s="12">
        <f t="shared" si="16"/>
        <v>35</v>
      </c>
      <c r="H144" s="15">
        <f t="shared" si="15"/>
        <v>543</v>
      </c>
      <c r="I144" s="6">
        <f t="shared" si="20"/>
        <v>-4400</v>
      </c>
      <c r="J144" s="6">
        <f t="shared" si="17"/>
        <v>4374.9999999999845</v>
      </c>
      <c r="K144" s="7">
        <f t="shared" si="18"/>
        <v>-10.384741528975638</v>
      </c>
      <c r="L144" s="16">
        <f t="shared" si="19"/>
        <v>-35.3847415289911</v>
      </c>
    </row>
    <row r="145" spans="1:12" x14ac:dyDescent="0.35">
      <c r="A145" s="11">
        <v>42590</v>
      </c>
      <c r="B145" s="10">
        <v>0</v>
      </c>
      <c r="C145" s="8">
        <v>28.16</v>
      </c>
      <c r="D145" s="8">
        <v>3.1909999999999998</v>
      </c>
      <c r="E145" s="14">
        <v>8.824819805703541</v>
      </c>
      <c r="F145" s="12">
        <f t="shared" si="14"/>
        <v>281600</v>
      </c>
      <c r="G145" s="12">
        <f t="shared" si="16"/>
        <v>35</v>
      </c>
      <c r="H145" s="15">
        <f t="shared" si="15"/>
        <v>543</v>
      </c>
      <c r="I145" s="6">
        <f t="shared" si="20"/>
        <v>-2300</v>
      </c>
      <c r="J145" s="6">
        <f t="shared" si="17"/>
        <v>2275.0000000000214</v>
      </c>
      <c r="K145" s="7">
        <f t="shared" si="18"/>
        <v>4.6812866502732753</v>
      </c>
      <c r="L145" s="16">
        <f t="shared" si="19"/>
        <v>-20.318713349705352</v>
      </c>
    </row>
    <row r="146" spans="1:12" x14ac:dyDescent="0.35">
      <c r="A146" s="11">
        <v>42591</v>
      </c>
      <c r="B146" s="10">
        <v>0</v>
      </c>
      <c r="C146" s="8">
        <v>27.57</v>
      </c>
      <c r="D146" s="8">
        <v>3.0979999999999999</v>
      </c>
      <c r="E146" s="14">
        <v>8.8992898644286633</v>
      </c>
      <c r="F146" s="12">
        <f t="shared" si="14"/>
        <v>275700</v>
      </c>
      <c r="G146" s="12">
        <f t="shared" si="16"/>
        <v>35</v>
      </c>
      <c r="H146" s="15">
        <f t="shared" si="15"/>
        <v>543</v>
      </c>
      <c r="I146" s="6">
        <f t="shared" si="20"/>
        <v>-5900</v>
      </c>
      <c r="J146" s="6">
        <f t="shared" si="17"/>
        <v>8137.4999999999973</v>
      </c>
      <c r="K146" s="7">
        <f t="shared" si="18"/>
        <v>-2021.8620943870719</v>
      </c>
      <c r="L146" s="16">
        <f t="shared" si="19"/>
        <v>215.63790561292535</v>
      </c>
    </row>
    <row r="147" spans="1:12" x14ac:dyDescent="0.35">
      <c r="A147" s="11">
        <v>42592</v>
      </c>
      <c r="B147" s="10">
        <v>0</v>
      </c>
      <c r="C147" s="8">
        <v>27.19</v>
      </c>
      <c r="D147" s="8">
        <v>3.0590000000000002</v>
      </c>
      <c r="E147" s="14">
        <v>8.8885256619810402</v>
      </c>
      <c r="F147" s="12">
        <f t="shared" si="14"/>
        <v>271900</v>
      </c>
      <c r="G147" s="12">
        <f t="shared" si="16"/>
        <v>35</v>
      </c>
      <c r="H147" s="15">
        <f t="shared" si="15"/>
        <v>543</v>
      </c>
      <c r="I147" s="6">
        <f t="shared" si="20"/>
        <v>-3800</v>
      </c>
      <c r="J147" s="6">
        <f t="shared" si="17"/>
        <v>3412.4999999999741</v>
      </c>
      <c r="K147" s="7">
        <f t="shared" si="18"/>
        <v>292.24809645296733</v>
      </c>
      <c r="L147" s="16">
        <f t="shared" si="19"/>
        <v>-95.251903547058589</v>
      </c>
    </row>
    <row r="148" spans="1:12" x14ac:dyDescent="0.35">
      <c r="A148" s="11">
        <v>42593</v>
      </c>
      <c r="B148" s="10">
        <v>0</v>
      </c>
      <c r="C148" s="8">
        <v>27.12</v>
      </c>
      <c r="D148" s="8">
        <v>3.0510000000000002</v>
      </c>
      <c r="E148" s="14">
        <v>8.8888888888888893</v>
      </c>
      <c r="F148" s="12">
        <f t="shared" si="14"/>
        <v>271200</v>
      </c>
      <c r="G148" s="12">
        <f t="shared" si="16"/>
        <v>35</v>
      </c>
      <c r="H148" s="15">
        <f t="shared" si="15"/>
        <v>543</v>
      </c>
      <c r="I148" s="6">
        <f t="shared" si="20"/>
        <v>-700</v>
      </c>
      <c r="J148" s="6">
        <f t="shared" si="17"/>
        <v>700.00000000000057</v>
      </c>
      <c r="K148" s="7">
        <f t="shared" si="18"/>
        <v>-9.8616105481021954</v>
      </c>
      <c r="L148" s="16">
        <f t="shared" si="19"/>
        <v>-9.861610548101627</v>
      </c>
    </row>
    <row r="149" spans="1:12" x14ac:dyDescent="0.35">
      <c r="A149" s="11">
        <v>42594</v>
      </c>
      <c r="B149" s="10">
        <v>1</v>
      </c>
      <c r="C149" s="8">
        <v>27.24</v>
      </c>
      <c r="D149" s="8">
        <v>3.0640000000000001</v>
      </c>
      <c r="E149" s="14">
        <v>8.8903394255874666</v>
      </c>
      <c r="F149" s="12">
        <f t="shared" si="14"/>
        <v>272400</v>
      </c>
      <c r="G149" s="12">
        <f t="shared" si="16"/>
        <v>36</v>
      </c>
      <c r="H149" s="15">
        <f t="shared" si="15"/>
        <v>543</v>
      </c>
      <c r="I149" s="6">
        <f t="shared" si="20"/>
        <v>1200</v>
      </c>
      <c r="J149" s="6">
        <f t="shared" si="17"/>
        <v>-1137.4999999999914</v>
      </c>
      <c r="K149" s="7">
        <f t="shared" si="18"/>
        <v>-39.38207136637395</v>
      </c>
      <c r="L149" s="16">
        <f t="shared" si="19"/>
        <v>23.117928633634691</v>
      </c>
    </row>
    <row r="150" spans="1:12" x14ac:dyDescent="0.35">
      <c r="A150" s="11">
        <v>42597</v>
      </c>
      <c r="B150" s="10">
        <v>0</v>
      </c>
      <c r="C150" s="8">
        <v>27.27</v>
      </c>
      <c r="D150" s="8">
        <v>3.073</v>
      </c>
      <c r="E150" s="14">
        <v>8.8740644321509929</v>
      </c>
      <c r="F150" s="12">
        <f t="shared" si="14"/>
        <v>272700</v>
      </c>
      <c r="G150" s="12">
        <f t="shared" si="16"/>
        <v>36</v>
      </c>
      <c r="H150" s="15">
        <f t="shared" si="15"/>
        <v>543</v>
      </c>
      <c r="I150" s="6">
        <f t="shared" si="20"/>
        <v>300</v>
      </c>
      <c r="J150" s="6">
        <f t="shared" si="17"/>
        <v>-809.99999999999068</v>
      </c>
      <c r="K150" s="7">
        <f t="shared" si="18"/>
        <v>441.86607180025959</v>
      </c>
      <c r="L150" s="16">
        <f t="shared" si="19"/>
        <v>-68.133928199731088</v>
      </c>
    </row>
    <row r="151" spans="1:12" x14ac:dyDescent="0.35">
      <c r="A151" s="11">
        <v>42598</v>
      </c>
      <c r="B151" s="10">
        <v>0</v>
      </c>
      <c r="C151" s="8">
        <v>27.44</v>
      </c>
      <c r="D151" s="8">
        <v>3.0920000000000001</v>
      </c>
      <c r="E151" s="14">
        <v>8.8745148771022002</v>
      </c>
      <c r="F151" s="12">
        <f t="shared" si="14"/>
        <v>274400</v>
      </c>
      <c r="G151" s="12">
        <f t="shared" si="16"/>
        <v>36</v>
      </c>
      <c r="H151" s="15">
        <f t="shared" si="15"/>
        <v>543</v>
      </c>
      <c r="I151" s="6">
        <f t="shared" si="20"/>
        <v>1700</v>
      </c>
      <c r="J151" s="6">
        <f t="shared" si="17"/>
        <v>-1710.0000000000116</v>
      </c>
      <c r="K151" s="7">
        <f t="shared" si="18"/>
        <v>-12.229580425277486</v>
      </c>
      <c r="L151" s="16">
        <f t="shared" si="19"/>
        <v>-22.229580425289083</v>
      </c>
    </row>
    <row r="152" spans="1:12" x14ac:dyDescent="0.35">
      <c r="A152" s="11">
        <v>42599</v>
      </c>
      <c r="B152" s="10">
        <v>0</v>
      </c>
      <c r="C152" s="8">
        <v>27.36</v>
      </c>
      <c r="D152" s="8">
        <v>3.0830000000000002</v>
      </c>
      <c r="E152" s="14">
        <v>8.8744729159909177</v>
      </c>
      <c r="F152" s="12">
        <f t="shared" si="14"/>
        <v>273600</v>
      </c>
      <c r="G152" s="12">
        <f t="shared" si="16"/>
        <v>36</v>
      </c>
      <c r="H152" s="15">
        <f t="shared" si="15"/>
        <v>543</v>
      </c>
      <c r="I152" s="6">
        <f t="shared" si="20"/>
        <v>-800</v>
      </c>
      <c r="J152" s="6">
        <f t="shared" si="17"/>
        <v>809.99999999999068</v>
      </c>
      <c r="K152" s="7">
        <f t="shared" si="18"/>
        <v>1.1392441713203638</v>
      </c>
      <c r="L152" s="16">
        <f t="shared" si="19"/>
        <v>11.139244171311041</v>
      </c>
    </row>
    <row r="153" spans="1:12" x14ac:dyDescent="0.35">
      <c r="A153" s="11">
        <v>42600</v>
      </c>
      <c r="B153" s="10">
        <v>0</v>
      </c>
      <c r="C153" s="8">
        <v>27.6</v>
      </c>
      <c r="D153" s="8">
        <v>3.11</v>
      </c>
      <c r="E153" s="14">
        <v>8.87459807073955</v>
      </c>
      <c r="F153" s="12">
        <f t="shared" si="14"/>
        <v>276000</v>
      </c>
      <c r="G153" s="12">
        <f t="shared" si="16"/>
        <v>36</v>
      </c>
      <c r="H153" s="15">
        <f t="shared" si="15"/>
        <v>543</v>
      </c>
      <c r="I153" s="6">
        <f t="shared" si="20"/>
        <v>2400</v>
      </c>
      <c r="J153" s="6">
        <f t="shared" si="17"/>
        <v>-2429.9999999999723</v>
      </c>
      <c r="K153" s="7">
        <f t="shared" si="18"/>
        <v>-3.3979514253664966</v>
      </c>
      <c r="L153" s="16">
        <f t="shared" si="19"/>
        <v>-33.397951425338761</v>
      </c>
    </row>
    <row r="154" spans="1:12" x14ac:dyDescent="0.35">
      <c r="A154" s="11">
        <v>42601</v>
      </c>
      <c r="B154" s="10">
        <v>1</v>
      </c>
      <c r="C154" s="8">
        <v>26.82</v>
      </c>
      <c r="D154" s="8">
        <v>3.0219999999999998</v>
      </c>
      <c r="E154" s="14">
        <v>8.8749172733289221</v>
      </c>
      <c r="F154" s="12">
        <f t="shared" si="14"/>
        <v>268200</v>
      </c>
      <c r="G154" s="12">
        <f t="shared" si="16"/>
        <v>35</v>
      </c>
      <c r="H154" s="15">
        <f t="shared" si="15"/>
        <v>543</v>
      </c>
      <c r="I154" s="6">
        <f t="shared" si="20"/>
        <v>-7800</v>
      </c>
      <c r="J154" s="6">
        <f t="shared" si="17"/>
        <v>7920.0000000000073</v>
      </c>
      <c r="K154" s="7">
        <f t="shared" si="18"/>
        <v>-8.6663503014531962</v>
      </c>
      <c r="L154" s="16">
        <f t="shared" si="19"/>
        <v>111.33364969855408</v>
      </c>
    </row>
    <row r="155" spans="1:12" x14ac:dyDescent="0.35">
      <c r="A155" s="11">
        <v>42604</v>
      </c>
      <c r="B155" s="10">
        <v>0</v>
      </c>
      <c r="C155" s="8">
        <v>27.03</v>
      </c>
      <c r="D155" s="8">
        <v>3.0459999999999998</v>
      </c>
      <c r="E155" s="14">
        <v>8.8739330269205521</v>
      </c>
      <c r="F155" s="12">
        <f t="shared" si="14"/>
        <v>270300</v>
      </c>
      <c r="G155" s="12">
        <f t="shared" si="16"/>
        <v>35</v>
      </c>
      <c r="H155" s="15">
        <f t="shared" si="15"/>
        <v>543</v>
      </c>
      <c r="I155" s="6">
        <f t="shared" si="20"/>
        <v>2100</v>
      </c>
      <c r="J155" s="6">
        <f t="shared" si="17"/>
        <v>-2100.0000000000018</v>
      </c>
      <c r="K155" s="7">
        <f t="shared" si="18"/>
        <v>26.722289987246217</v>
      </c>
      <c r="L155" s="16">
        <f t="shared" si="19"/>
        <v>26.722289987244398</v>
      </c>
    </row>
    <row r="156" spans="1:12" x14ac:dyDescent="0.35">
      <c r="A156" s="11">
        <v>42605</v>
      </c>
      <c r="B156" s="10">
        <v>0</v>
      </c>
      <c r="C156" s="8">
        <v>27.76</v>
      </c>
      <c r="D156" s="8">
        <v>3.1280000000000001</v>
      </c>
      <c r="E156" s="14">
        <v>8.8746803069053719</v>
      </c>
      <c r="F156" s="12">
        <f t="shared" si="14"/>
        <v>277600</v>
      </c>
      <c r="G156" s="12">
        <f t="shared" si="16"/>
        <v>35</v>
      </c>
      <c r="H156" s="15">
        <f t="shared" si="15"/>
        <v>543</v>
      </c>
      <c r="I156" s="6">
        <f t="shared" si="20"/>
        <v>7300</v>
      </c>
      <c r="J156" s="6">
        <f t="shared" si="17"/>
        <v>-7175.0000000000255</v>
      </c>
      <c r="K156" s="7">
        <f t="shared" si="18"/>
        <v>-20.288651587858286</v>
      </c>
      <c r="L156" s="16">
        <f t="shared" si="19"/>
        <v>104.71134841211625</v>
      </c>
    </row>
    <row r="157" spans="1:12" x14ac:dyDescent="0.35">
      <c r="A157" s="11">
        <v>42606</v>
      </c>
      <c r="B157" s="10">
        <v>0</v>
      </c>
      <c r="C157" s="8">
        <v>28.17</v>
      </c>
      <c r="D157" s="8">
        <v>3.1739999999999999</v>
      </c>
      <c r="E157" s="14">
        <v>8.8752362948960304</v>
      </c>
      <c r="F157" s="12">
        <f t="shared" si="14"/>
        <v>281700</v>
      </c>
      <c r="G157" s="12">
        <f t="shared" si="16"/>
        <v>35</v>
      </c>
      <c r="H157" s="15">
        <f t="shared" si="15"/>
        <v>543</v>
      </c>
      <c r="I157" s="6">
        <f t="shared" si="20"/>
        <v>4100</v>
      </c>
      <c r="J157" s="6">
        <f t="shared" si="17"/>
        <v>-4024.9999999999841</v>
      </c>
      <c r="K157" s="7">
        <f t="shared" si="18"/>
        <v>-15.095073946377724</v>
      </c>
      <c r="L157" s="16">
        <f t="shared" si="19"/>
        <v>59.904926053638192</v>
      </c>
    </row>
    <row r="158" spans="1:12" x14ac:dyDescent="0.35">
      <c r="A158" s="11">
        <v>42607</v>
      </c>
      <c r="B158" s="10">
        <v>0</v>
      </c>
      <c r="C158" s="8">
        <v>28.05</v>
      </c>
      <c r="D158" s="8">
        <v>3.2120000000000002</v>
      </c>
      <c r="E158" s="14">
        <v>8.7328767123287676</v>
      </c>
      <c r="F158" s="12">
        <f t="shared" si="14"/>
        <v>280500</v>
      </c>
      <c r="G158" s="12">
        <f t="shared" si="16"/>
        <v>35</v>
      </c>
      <c r="H158" s="15">
        <f t="shared" si="15"/>
        <v>543</v>
      </c>
      <c r="I158" s="6">
        <f t="shared" si="20"/>
        <v>-1200</v>
      </c>
      <c r="J158" s="6">
        <f t="shared" si="17"/>
        <v>-3325.0000000000223</v>
      </c>
      <c r="K158" s="7">
        <f t="shared" si="18"/>
        <v>3865.0626667011843</v>
      </c>
      <c r="L158" s="16">
        <f t="shared" si="19"/>
        <v>-659.93733329883753</v>
      </c>
    </row>
    <row r="159" spans="1:12" x14ac:dyDescent="0.35">
      <c r="A159" s="11">
        <v>42608</v>
      </c>
      <c r="B159" s="10">
        <v>1</v>
      </c>
      <c r="C159" s="8">
        <v>28.19</v>
      </c>
      <c r="D159" s="8">
        <v>3.2280000000000002</v>
      </c>
      <c r="E159" s="14">
        <v>8.7329615861214371</v>
      </c>
      <c r="F159" s="12">
        <f t="shared" si="14"/>
        <v>281900</v>
      </c>
      <c r="G159" s="12">
        <f t="shared" si="16"/>
        <v>35</v>
      </c>
      <c r="H159" s="15">
        <f t="shared" si="15"/>
        <v>543</v>
      </c>
      <c r="I159" s="6">
        <f t="shared" si="20"/>
        <v>1400</v>
      </c>
      <c r="J159" s="6">
        <f t="shared" si="17"/>
        <v>-1400.0000000000011</v>
      </c>
      <c r="K159" s="7">
        <f t="shared" si="18"/>
        <v>-2.3043234709776428</v>
      </c>
      <c r="L159" s="16">
        <f t="shared" si="19"/>
        <v>-2.3043234709787797</v>
      </c>
    </row>
    <row r="160" spans="1:12" x14ac:dyDescent="0.35">
      <c r="A160" s="11">
        <v>42611</v>
      </c>
      <c r="B160" s="10">
        <v>0</v>
      </c>
      <c r="C160" s="8">
        <v>28.07</v>
      </c>
      <c r="D160" s="8">
        <v>3.214</v>
      </c>
      <c r="E160" s="14">
        <v>8.7336652146857503</v>
      </c>
      <c r="F160" s="12">
        <f t="shared" si="14"/>
        <v>280700</v>
      </c>
      <c r="G160" s="12">
        <f t="shared" si="16"/>
        <v>35</v>
      </c>
      <c r="H160" s="15">
        <f t="shared" si="15"/>
        <v>543</v>
      </c>
      <c r="I160" s="6">
        <f t="shared" si="20"/>
        <v>-1200</v>
      </c>
      <c r="J160" s="6">
        <f t="shared" si="17"/>
        <v>1225.0000000000205</v>
      </c>
      <c r="K160" s="7">
        <f t="shared" si="18"/>
        <v>-19.103515521102388</v>
      </c>
      <c r="L160" s="16">
        <f t="shared" si="19"/>
        <v>5.8964844789180759</v>
      </c>
    </row>
    <row r="161" spans="1:12" x14ac:dyDescent="0.35">
      <c r="A161" s="11">
        <v>42612</v>
      </c>
      <c r="B161" s="10">
        <v>0</v>
      </c>
      <c r="C161" s="8">
        <v>27.57</v>
      </c>
      <c r="D161" s="8">
        <v>3.157</v>
      </c>
      <c r="E161" s="14">
        <v>8.73297434273044</v>
      </c>
      <c r="F161" s="12">
        <f t="shared" si="14"/>
        <v>275700</v>
      </c>
      <c r="G161" s="12">
        <f t="shared" si="16"/>
        <v>35</v>
      </c>
      <c r="H161" s="15">
        <f t="shared" si="15"/>
        <v>543</v>
      </c>
      <c r="I161" s="6">
        <f t="shared" si="20"/>
        <v>-5000</v>
      </c>
      <c r="J161" s="6">
        <f t="shared" si="17"/>
        <v>4987.4999999999945</v>
      </c>
      <c r="K161" s="7">
        <f t="shared" si="18"/>
        <v>18.757173586673481</v>
      </c>
      <c r="L161" s="16">
        <f t="shared" si="19"/>
        <v>6.2571735866680243</v>
      </c>
    </row>
    <row r="162" spans="1:12" x14ac:dyDescent="0.35">
      <c r="A162" s="11">
        <v>42613</v>
      </c>
      <c r="B162" s="10">
        <v>0</v>
      </c>
      <c r="C162" s="8">
        <v>27.97</v>
      </c>
      <c r="D162" s="8">
        <v>3.2029999999999998</v>
      </c>
      <c r="E162" s="14">
        <v>8.7324383390571345</v>
      </c>
      <c r="F162" s="12">
        <f t="shared" si="14"/>
        <v>279700</v>
      </c>
      <c r="G162" s="12">
        <f t="shared" si="16"/>
        <v>35</v>
      </c>
      <c r="H162" s="15">
        <f t="shared" si="15"/>
        <v>543</v>
      </c>
      <c r="I162" s="6">
        <f t="shared" si="20"/>
        <v>4000</v>
      </c>
      <c r="J162" s="6">
        <f t="shared" si="17"/>
        <v>-4024.9999999999841</v>
      </c>
      <c r="K162" s="7">
        <f t="shared" si="18"/>
        <v>14.552499730245128</v>
      </c>
      <c r="L162" s="16">
        <f t="shared" si="19"/>
        <v>-10.447500269738956</v>
      </c>
    </row>
    <row r="163" spans="1:12" x14ac:dyDescent="0.35">
      <c r="A163" s="11">
        <v>42614</v>
      </c>
      <c r="B163" s="10">
        <v>0</v>
      </c>
      <c r="C163" s="8">
        <v>27.18</v>
      </c>
      <c r="D163" s="8">
        <v>3.113</v>
      </c>
      <c r="E163" s="14">
        <v>8.7311275297141027</v>
      </c>
      <c r="F163" s="12">
        <f t="shared" si="14"/>
        <v>271800</v>
      </c>
      <c r="G163" s="12">
        <f t="shared" si="16"/>
        <v>35</v>
      </c>
      <c r="H163" s="15">
        <f t="shared" si="15"/>
        <v>543</v>
      </c>
      <c r="I163" s="6">
        <f t="shared" si="20"/>
        <v>-7900</v>
      </c>
      <c r="J163" s="6">
        <f t="shared" si="17"/>
        <v>7874.9999999999873</v>
      </c>
      <c r="K163" s="7">
        <f t="shared" si="18"/>
        <v>35.588473663314701</v>
      </c>
      <c r="L163" s="16">
        <f t="shared" si="19"/>
        <v>10.588473663301968</v>
      </c>
    </row>
    <row r="164" spans="1:12" x14ac:dyDescent="0.35">
      <c r="A164" s="11">
        <v>42615</v>
      </c>
      <c r="B164" s="10">
        <v>1</v>
      </c>
      <c r="C164" s="8">
        <v>27.08</v>
      </c>
      <c r="D164" s="8">
        <v>3.101</v>
      </c>
      <c r="E164" s="14">
        <v>8.7326668816510793</v>
      </c>
      <c r="F164" s="12">
        <f t="shared" si="14"/>
        <v>270800</v>
      </c>
      <c r="G164" s="12">
        <f t="shared" si="16"/>
        <v>35</v>
      </c>
      <c r="H164" s="15">
        <f t="shared" si="15"/>
        <v>543</v>
      </c>
      <c r="I164" s="6">
        <f t="shared" si="20"/>
        <v>-1000</v>
      </c>
      <c r="J164" s="6">
        <f t="shared" si="17"/>
        <v>1050.0000000000009</v>
      </c>
      <c r="K164" s="7">
        <f t="shared" si="18"/>
        <v>-41.793405088915492</v>
      </c>
      <c r="L164" s="16">
        <f t="shared" si="19"/>
        <v>8.2065949110854177</v>
      </c>
    </row>
    <row r="165" spans="1:12" x14ac:dyDescent="0.35">
      <c r="A165" s="11">
        <v>42618</v>
      </c>
      <c r="B165" s="10">
        <v>0</v>
      </c>
      <c r="C165" s="8">
        <v>27.08</v>
      </c>
      <c r="D165" s="8">
        <v>3.101</v>
      </c>
      <c r="E165" s="14">
        <v>8.7326668816510793</v>
      </c>
      <c r="F165" s="12">
        <f t="shared" si="14"/>
        <v>270800</v>
      </c>
      <c r="G165" s="12">
        <f t="shared" si="16"/>
        <v>35</v>
      </c>
      <c r="H165" s="15">
        <f t="shared" si="15"/>
        <v>543</v>
      </c>
      <c r="I165" s="6">
        <f t="shared" si="20"/>
        <v>0</v>
      </c>
      <c r="J165" s="6">
        <f t="shared" si="17"/>
        <v>0</v>
      </c>
      <c r="K165" s="7">
        <f t="shared" si="18"/>
        <v>0</v>
      </c>
      <c r="L165" s="16">
        <f t="shared" si="19"/>
        <v>0</v>
      </c>
    </row>
    <row r="166" spans="1:12" x14ac:dyDescent="0.35">
      <c r="A166" s="11">
        <v>42619</v>
      </c>
      <c r="B166" s="10">
        <v>0</v>
      </c>
      <c r="C166" s="8">
        <v>26.71</v>
      </c>
      <c r="D166" s="8">
        <v>3.0590000000000002</v>
      </c>
      <c r="E166" s="14">
        <v>8.7316116377901274</v>
      </c>
      <c r="F166" s="12">
        <f t="shared" si="14"/>
        <v>267100</v>
      </c>
      <c r="G166" s="12">
        <f t="shared" si="16"/>
        <v>35</v>
      </c>
      <c r="H166" s="15">
        <f t="shared" si="15"/>
        <v>543</v>
      </c>
      <c r="I166" s="6">
        <f t="shared" si="20"/>
        <v>-3700</v>
      </c>
      <c r="J166" s="6">
        <f t="shared" si="17"/>
        <v>3674.9999999999836</v>
      </c>
      <c r="K166" s="7">
        <f t="shared" si="18"/>
        <v>28.649870824844204</v>
      </c>
      <c r="L166" s="16">
        <f t="shared" si="19"/>
        <v>3.6498708248278326</v>
      </c>
    </row>
    <row r="167" spans="1:12" x14ac:dyDescent="0.35">
      <c r="A167" s="11">
        <v>42620</v>
      </c>
      <c r="B167" s="10">
        <v>0</v>
      </c>
      <c r="C167" s="8">
        <v>26.6</v>
      </c>
      <c r="D167" s="8">
        <v>3.0459999999999998</v>
      </c>
      <c r="E167" s="14">
        <v>8.7327642810242949</v>
      </c>
      <c r="F167" s="12">
        <f t="shared" si="14"/>
        <v>266000</v>
      </c>
      <c r="G167" s="12">
        <f t="shared" si="16"/>
        <v>35</v>
      </c>
      <c r="H167" s="15">
        <f t="shared" si="15"/>
        <v>543</v>
      </c>
      <c r="I167" s="6">
        <f t="shared" si="20"/>
        <v>-1100</v>
      </c>
      <c r="J167" s="6">
        <f t="shared" si="17"/>
        <v>1137.5000000000302</v>
      </c>
      <c r="K167" s="7">
        <f t="shared" si="18"/>
        <v>-31.29426380764837</v>
      </c>
      <c r="L167" s="16">
        <f t="shared" si="19"/>
        <v>6.2057361923818704</v>
      </c>
    </row>
    <row r="168" spans="1:12" x14ac:dyDescent="0.35">
      <c r="A168" s="11">
        <v>42621</v>
      </c>
      <c r="B168" s="10">
        <v>0</v>
      </c>
      <c r="C168" s="8">
        <v>27.46</v>
      </c>
      <c r="D168" s="8">
        <v>3.1440000000000001</v>
      </c>
      <c r="E168" s="14">
        <v>8.7340966921119598</v>
      </c>
      <c r="F168" s="12">
        <f t="shared" si="14"/>
        <v>274600</v>
      </c>
      <c r="G168" s="12">
        <f t="shared" si="16"/>
        <v>35</v>
      </c>
      <c r="H168" s="15">
        <f t="shared" si="15"/>
        <v>543</v>
      </c>
      <c r="I168" s="6">
        <f t="shared" si="20"/>
        <v>8600</v>
      </c>
      <c r="J168" s="6">
        <f t="shared" si="17"/>
        <v>-8575.0000000000273</v>
      </c>
      <c r="K168" s="7">
        <f t="shared" si="18"/>
        <v>-36.174961030102267</v>
      </c>
      <c r="L168" s="16">
        <f t="shared" si="19"/>
        <v>-11.174961030129552</v>
      </c>
    </row>
    <row r="169" spans="1:12" x14ac:dyDescent="0.35">
      <c r="A169" s="11">
        <v>42622</v>
      </c>
      <c r="B169" s="10">
        <v>1</v>
      </c>
      <c r="C169" s="8">
        <v>27.24</v>
      </c>
      <c r="D169" s="8">
        <v>3.1190000000000002</v>
      </c>
      <c r="E169" s="14">
        <v>8.7335684514267378</v>
      </c>
      <c r="F169" s="12">
        <f t="shared" si="14"/>
        <v>272400</v>
      </c>
      <c r="G169" s="12">
        <f t="shared" si="16"/>
        <v>35</v>
      </c>
      <c r="H169" s="15">
        <f t="shared" si="15"/>
        <v>543</v>
      </c>
      <c r="I169" s="6">
        <f t="shared" si="20"/>
        <v>-2200</v>
      </c>
      <c r="J169" s="6">
        <f t="shared" si="17"/>
        <v>2187.4999999999923</v>
      </c>
      <c r="K169" s="7">
        <f t="shared" si="18"/>
        <v>14.3417346037789</v>
      </c>
      <c r="L169" s="16">
        <f t="shared" si="19"/>
        <v>1.8417346037711688</v>
      </c>
    </row>
    <row r="170" spans="1:12" x14ac:dyDescent="0.35">
      <c r="A170" s="11">
        <v>42625</v>
      </c>
      <c r="B170" s="10">
        <v>0</v>
      </c>
      <c r="C170" s="8">
        <v>27.76</v>
      </c>
      <c r="D170" s="8">
        <v>3.1789999999999998</v>
      </c>
      <c r="E170" s="14">
        <v>8.7323057565272109</v>
      </c>
      <c r="F170" s="12">
        <f t="shared" si="14"/>
        <v>277600</v>
      </c>
      <c r="G170" s="12">
        <f t="shared" si="16"/>
        <v>35</v>
      </c>
      <c r="H170" s="15">
        <f t="shared" si="15"/>
        <v>543</v>
      </c>
      <c r="I170" s="6">
        <f t="shared" si="20"/>
        <v>5200</v>
      </c>
      <c r="J170" s="6">
        <f t="shared" si="17"/>
        <v>-5249.9999999999654</v>
      </c>
      <c r="K170" s="7">
        <f t="shared" si="18"/>
        <v>34.282166522155499</v>
      </c>
      <c r="L170" s="16">
        <f t="shared" si="19"/>
        <v>-15.71783347780994</v>
      </c>
    </row>
    <row r="171" spans="1:12" x14ac:dyDescent="0.35">
      <c r="A171" s="11">
        <v>42626</v>
      </c>
      <c r="B171" s="10">
        <v>0</v>
      </c>
      <c r="C171" s="8">
        <v>27.63</v>
      </c>
      <c r="D171" s="8">
        <v>3.1760000000000002</v>
      </c>
      <c r="E171" s="14">
        <v>8.6996221662468507</v>
      </c>
      <c r="F171" s="12">
        <f t="shared" si="14"/>
        <v>276300</v>
      </c>
      <c r="G171" s="12">
        <f t="shared" si="16"/>
        <v>35</v>
      </c>
      <c r="H171" s="15">
        <f t="shared" si="15"/>
        <v>543</v>
      </c>
      <c r="I171" s="6">
        <f t="shared" si="20"/>
        <v>-1300</v>
      </c>
      <c r="J171" s="6">
        <f t="shared" si="17"/>
        <v>262.49999999997107</v>
      </c>
      <c r="K171" s="7">
        <f t="shared" si="18"/>
        <v>887.35947611177846</v>
      </c>
      <c r="L171" s="16">
        <f t="shared" si="19"/>
        <v>-150.14052388825041</v>
      </c>
    </row>
    <row r="172" spans="1:12" x14ac:dyDescent="0.35">
      <c r="A172" s="11">
        <v>42627</v>
      </c>
      <c r="B172" s="10">
        <v>0</v>
      </c>
      <c r="C172" s="8">
        <v>27.71</v>
      </c>
      <c r="D172" s="8">
        <v>3.173</v>
      </c>
      <c r="E172" s="14">
        <v>8.7330601953986768</v>
      </c>
      <c r="F172" s="12">
        <f t="shared" si="14"/>
        <v>277100</v>
      </c>
      <c r="G172" s="12">
        <f t="shared" si="16"/>
        <v>35</v>
      </c>
      <c r="H172" s="15">
        <f t="shared" si="15"/>
        <v>543</v>
      </c>
      <c r="I172" s="6">
        <f t="shared" si="20"/>
        <v>800</v>
      </c>
      <c r="J172" s="6">
        <f t="shared" si="17"/>
        <v>262.50000000000995</v>
      </c>
      <c r="K172" s="7">
        <f t="shared" si="18"/>
        <v>-907.84249147207981</v>
      </c>
      <c r="L172" s="16">
        <f t="shared" si="19"/>
        <v>154.65750852793019</v>
      </c>
    </row>
    <row r="173" spans="1:12" x14ac:dyDescent="0.35">
      <c r="A173" s="11">
        <v>42628</v>
      </c>
      <c r="B173" s="10">
        <v>0</v>
      </c>
      <c r="C173" s="8">
        <v>27.86</v>
      </c>
      <c r="D173" s="8">
        <v>3.1909999999999998</v>
      </c>
      <c r="E173" s="14">
        <v>8.7308053901598246</v>
      </c>
      <c r="F173" s="12">
        <f t="shared" si="14"/>
        <v>278600</v>
      </c>
      <c r="G173" s="12">
        <f t="shared" si="16"/>
        <v>35</v>
      </c>
      <c r="H173" s="15">
        <f t="shared" si="15"/>
        <v>543</v>
      </c>
      <c r="I173" s="6">
        <f t="shared" si="20"/>
        <v>1500</v>
      </c>
      <c r="J173" s="6">
        <f t="shared" si="17"/>
        <v>-1574.999999999982</v>
      </c>
      <c r="K173" s="7">
        <f t="shared" si="18"/>
        <v>61.217962234838375</v>
      </c>
      <c r="L173" s="16">
        <f t="shared" si="19"/>
        <v>-13.782037765143663</v>
      </c>
    </row>
    <row r="174" spans="1:12" x14ac:dyDescent="0.35">
      <c r="A174" s="11">
        <v>42629</v>
      </c>
      <c r="B174" s="10">
        <v>1</v>
      </c>
      <c r="C174" s="8">
        <v>28.03</v>
      </c>
      <c r="D174" s="8">
        <v>3.2109999999999999</v>
      </c>
      <c r="E174" s="14">
        <v>8.7293677981937101</v>
      </c>
      <c r="F174" s="12">
        <f t="shared" si="14"/>
        <v>280300</v>
      </c>
      <c r="G174" s="12">
        <f t="shared" si="16"/>
        <v>35</v>
      </c>
      <c r="H174" s="15">
        <f t="shared" si="15"/>
        <v>543</v>
      </c>
      <c r="I174" s="6">
        <f t="shared" si="20"/>
        <v>1700</v>
      </c>
      <c r="J174" s="6">
        <f t="shared" si="17"/>
        <v>-1750.0000000000016</v>
      </c>
      <c r="K174" s="7">
        <f t="shared" si="18"/>
        <v>39.030621880008184</v>
      </c>
      <c r="L174" s="16">
        <f t="shared" si="19"/>
        <v>-10.969378119993408</v>
      </c>
    </row>
    <row r="175" spans="1:12" x14ac:dyDescent="0.35">
      <c r="A175" s="11">
        <v>42632</v>
      </c>
      <c r="B175" s="10">
        <v>0</v>
      </c>
      <c r="C175" s="8">
        <v>27.91</v>
      </c>
      <c r="D175" s="8">
        <v>3.1970000000000001</v>
      </c>
      <c r="E175" s="14">
        <v>8.7300594307162971</v>
      </c>
      <c r="F175" s="12">
        <f t="shared" si="14"/>
        <v>279100</v>
      </c>
      <c r="G175" s="12">
        <f t="shared" si="16"/>
        <v>35</v>
      </c>
      <c r="H175" s="15">
        <f t="shared" si="15"/>
        <v>543</v>
      </c>
      <c r="I175" s="6">
        <f t="shared" si="20"/>
        <v>-1200</v>
      </c>
      <c r="J175" s="6">
        <f t="shared" si="17"/>
        <v>1224.9999999999816</v>
      </c>
      <c r="K175" s="7">
        <f t="shared" si="18"/>
        <v>-18.77782298823627</v>
      </c>
      <c r="L175" s="16">
        <f t="shared" si="19"/>
        <v>6.2221770117453126</v>
      </c>
    </row>
    <row r="176" spans="1:12" x14ac:dyDescent="0.35">
      <c r="A176" s="11">
        <v>42633</v>
      </c>
      <c r="B176" s="10">
        <v>0</v>
      </c>
      <c r="C176" s="8">
        <v>28.61</v>
      </c>
      <c r="D176" s="8">
        <v>3.2909999999999999</v>
      </c>
      <c r="E176" s="14">
        <v>8.6934062594955943</v>
      </c>
      <c r="F176" s="12">
        <f t="shared" si="14"/>
        <v>286100</v>
      </c>
      <c r="G176" s="12">
        <f t="shared" si="16"/>
        <v>35</v>
      </c>
      <c r="H176" s="15">
        <f t="shared" si="15"/>
        <v>543</v>
      </c>
      <c r="I176" s="6">
        <f t="shared" si="20"/>
        <v>7000</v>
      </c>
      <c r="J176" s="6">
        <f t="shared" si="17"/>
        <v>-8224.9999999999873</v>
      </c>
      <c r="K176" s="7">
        <f t="shared" si="18"/>
        <v>995.1335986420803</v>
      </c>
      <c r="L176" s="16">
        <f t="shared" si="19"/>
        <v>-229.86640135790697</v>
      </c>
    </row>
    <row r="177" spans="1:12" ht="15" customHeight="1" x14ac:dyDescent="0.35">
      <c r="A177" s="11">
        <v>42634</v>
      </c>
      <c r="B177" s="10">
        <v>0</v>
      </c>
      <c r="C177" s="8">
        <v>28.87</v>
      </c>
      <c r="D177" s="8">
        <v>3.3210000000000002</v>
      </c>
      <c r="E177" s="14">
        <v>8.6931647094248721</v>
      </c>
      <c r="F177" s="12">
        <f t="shared" si="14"/>
        <v>288700</v>
      </c>
      <c r="G177" s="12">
        <f t="shared" si="16"/>
        <v>35</v>
      </c>
      <c r="H177" s="15">
        <f t="shared" si="15"/>
        <v>543</v>
      </c>
      <c r="I177" s="6">
        <f t="shared" si="20"/>
        <v>2600</v>
      </c>
      <c r="J177" s="6">
        <f t="shared" si="17"/>
        <v>-2625.0000000000218</v>
      </c>
      <c r="K177" s="7">
        <f t="shared" si="18"/>
        <v>6.558084420108834</v>
      </c>
      <c r="L177" s="16">
        <f t="shared" si="19"/>
        <v>-18.441915579912994</v>
      </c>
    </row>
    <row r="178" spans="1:12" x14ac:dyDescent="0.35">
      <c r="A178" s="11">
        <v>42635</v>
      </c>
      <c r="B178" s="10">
        <v>0</v>
      </c>
      <c r="C178" s="8">
        <v>28.41</v>
      </c>
      <c r="D178" s="8">
        <v>3.2679999999999998</v>
      </c>
      <c r="E178" s="14">
        <v>8.6933904528763772</v>
      </c>
      <c r="F178" s="12">
        <f t="shared" si="14"/>
        <v>284100</v>
      </c>
      <c r="G178" s="12">
        <f t="shared" si="16"/>
        <v>35</v>
      </c>
      <c r="H178" s="15">
        <f t="shared" si="15"/>
        <v>543</v>
      </c>
      <c r="I178" s="6">
        <f t="shared" si="20"/>
        <v>-4600</v>
      </c>
      <c r="J178" s="6">
        <f t="shared" si="17"/>
        <v>4637.5000000000337</v>
      </c>
      <c r="K178" s="7">
        <f t="shared" si="18"/>
        <v>-6.1289347083652856</v>
      </c>
      <c r="L178" s="16">
        <f t="shared" si="19"/>
        <v>31.371065291668366</v>
      </c>
    </row>
    <row r="179" spans="1:12" x14ac:dyDescent="0.35">
      <c r="A179" s="11">
        <v>42636</v>
      </c>
      <c r="B179" s="10">
        <v>1</v>
      </c>
      <c r="C179" s="8">
        <v>28.18</v>
      </c>
      <c r="D179" s="8">
        <v>3.22</v>
      </c>
      <c r="E179" s="14">
        <v>8.7515527950310545</v>
      </c>
      <c r="F179" s="12">
        <f t="shared" si="14"/>
        <v>281800</v>
      </c>
      <c r="G179" s="12">
        <f t="shared" si="16"/>
        <v>35</v>
      </c>
      <c r="H179" s="15">
        <f t="shared" si="15"/>
        <v>543</v>
      </c>
      <c r="I179" s="6">
        <f t="shared" si="20"/>
        <v>-2300</v>
      </c>
      <c r="J179" s="6">
        <f t="shared" si="17"/>
        <v>4199.9999999999645</v>
      </c>
      <c r="K179" s="7">
        <f t="shared" si="18"/>
        <v>-1579.1075894994888</v>
      </c>
      <c r="L179" s="16">
        <f t="shared" si="19"/>
        <v>320.89241050047576</v>
      </c>
    </row>
    <row r="180" spans="1:12" x14ac:dyDescent="0.35">
      <c r="A180" s="11">
        <v>42639</v>
      </c>
      <c r="B180" s="10">
        <v>0</v>
      </c>
      <c r="C180" s="8">
        <v>28.44</v>
      </c>
      <c r="D180" s="8">
        <v>3.25</v>
      </c>
      <c r="E180" s="14">
        <v>8.7507692307692313</v>
      </c>
      <c r="F180" s="12">
        <f t="shared" si="14"/>
        <v>284400</v>
      </c>
      <c r="G180" s="12">
        <f t="shared" si="16"/>
        <v>35</v>
      </c>
      <c r="H180" s="15">
        <f t="shared" si="15"/>
        <v>543</v>
      </c>
      <c r="I180" s="6">
        <f t="shared" si="20"/>
        <v>2600</v>
      </c>
      <c r="J180" s="6">
        <f t="shared" si="17"/>
        <v>-2624.9999999999827</v>
      </c>
      <c r="K180" s="7">
        <f t="shared" si="18"/>
        <v>21.273769708501078</v>
      </c>
      <c r="L180" s="16">
        <f t="shared" si="19"/>
        <v>-3.7262302914816416</v>
      </c>
    </row>
    <row r="181" spans="1:12" x14ac:dyDescent="0.35">
      <c r="A181" s="11">
        <v>42640</v>
      </c>
      <c r="B181" s="10">
        <v>0</v>
      </c>
      <c r="C181" s="8">
        <v>28.37</v>
      </c>
      <c r="D181" s="8">
        <v>3.242</v>
      </c>
      <c r="E181" s="14">
        <v>8.7507711289327581</v>
      </c>
      <c r="F181" s="12">
        <f t="shared" si="14"/>
        <v>283700</v>
      </c>
      <c r="G181" s="12">
        <f t="shared" si="16"/>
        <v>35</v>
      </c>
      <c r="H181" s="15">
        <f t="shared" si="15"/>
        <v>543</v>
      </c>
      <c r="I181" s="6">
        <f t="shared" si="20"/>
        <v>-700</v>
      </c>
      <c r="J181" s="6">
        <f t="shared" si="17"/>
        <v>700.00000000000057</v>
      </c>
      <c r="K181" s="7">
        <f t="shared" si="18"/>
        <v>-5.1535139752711956E-2</v>
      </c>
      <c r="L181" s="16">
        <f t="shared" si="19"/>
        <v>-5.1535139752143522E-2</v>
      </c>
    </row>
    <row r="182" spans="1:12" x14ac:dyDescent="0.35">
      <c r="A182" s="11">
        <v>42641</v>
      </c>
      <c r="B182" s="10">
        <v>0</v>
      </c>
      <c r="C182" s="8">
        <v>27.99</v>
      </c>
      <c r="D182" s="8">
        <v>3.1989999999999998</v>
      </c>
      <c r="E182" s="14">
        <v>8.7496092528915277</v>
      </c>
      <c r="F182" s="12">
        <f t="shared" si="14"/>
        <v>279900</v>
      </c>
      <c r="G182" s="12">
        <f t="shared" si="16"/>
        <v>35</v>
      </c>
      <c r="H182" s="15">
        <f t="shared" si="15"/>
        <v>543</v>
      </c>
      <c r="I182" s="6">
        <f t="shared" si="20"/>
        <v>-3800</v>
      </c>
      <c r="J182" s="6">
        <f t="shared" si="17"/>
        <v>3762.5000000000132</v>
      </c>
      <c r="K182" s="7">
        <f t="shared" si="18"/>
        <v>31.544934519405743</v>
      </c>
      <c r="L182" s="16">
        <f t="shared" si="19"/>
        <v>-5.9550654805810694</v>
      </c>
    </row>
    <row r="183" spans="1:12" x14ac:dyDescent="0.35">
      <c r="A183" s="11">
        <v>42642</v>
      </c>
      <c r="B183" s="10">
        <v>0</v>
      </c>
      <c r="C183" s="8">
        <v>27.66</v>
      </c>
      <c r="D183" s="8">
        <v>3.161</v>
      </c>
      <c r="E183" s="14">
        <v>8.7503954444795955</v>
      </c>
      <c r="F183" s="12">
        <f t="shared" si="14"/>
        <v>276600</v>
      </c>
      <c r="G183" s="12">
        <f t="shared" si="16"/>
        <v>35</v>
      </c>
      <c r="H183" s="15">
        <f t="shared" si="15"/>
        <v>543</v>
      </c>
      <c r="I183" s="6">
        <f t="shared" si="20"/>
        <v>-3300</v>
      </c>
      <c r="J183" s="6">
        <f t="shared" si="17"/>
        <v>3324.9999999999836</v>
      </c>
      <c r="K183" s="7">
        <f t="shared" si="18"/>
        <v>-21.345101616040996</v>
      </c>
      <c r="L183" s="16">
        <f t="shared" si="19"/>
        <v>3.6548983839426334</v>
      </c>
    </row>
    <row r="184" spans="1:12" x14ac:dyDescent="0.35">
      <c r="A184" s="11">
        <v>42643</v>
      </c>
      <c r="B184" s="10">
        <v>1</v>
      </c>
      <c r="C184" s="8">
        <v>27.41</v>
      </c>
      <c r="D184" s="8">
        <v>3.1320000000000001</v>
      </c>
      <c r="E184" s="14">
        <v>8.7515964240102164</v>
      </c>
      <c r="F184" s="12">
        <f t="shared" si="14"/>
        <v>274100</v>
      </c>
      <c r="G184" s="12">
        <f t="shared" si="16"/>
        <v>35</v>
      </c>
      <c r="H184" s="15">
        <f t="shared" si="15"/>
        <v>543</v>
      </c>
      <c r="I184" s="6">
        <f t="shared" si="20"/>
        <v>-2500</v>
      </c>
      <c r="J184" s="6">
        <f t="shared" si="17"/>
        <v>2537.4999999999927</v>
      </c>
      <c r="K184" s="7">
        <f t="shared" si="18"/>
        <v>-32.606594256358164</v>
      </c>
      <c r="L184" s="16">
        <f t="shared" si="19"/>
        <v>4.8934057436345597</v>
      </c>
    </row>
    <row r="185" spans="1:12" x14ac:dyDescent="0.35">
      <c r="A185" s="11">
        <v>42646</v>
      </c>
      <c r="B185" s="10">
        <v>0</v>
      </c>
      <c r="C185" s="8">
        <v>27.79</v>
      </c>
      <c r="D185" s="8">
        <v>3.17</v>
      </c>
      <c r="E185" s="14">
        <v>8.7665615141955833</v>
      </c>
      <c r="F185" s="12">
        <f t="shared" si="14"/>
        <v>277900</v>
      </c>
      <c r="G185" s="12">
        <f t="shared" si="16"/>
        <v>35</v>
      </c>
      <c r="H185" s="15">
        <f t="shared" si="15"/>
        <v>543</v>
      </c>
      <c r="I185" s="6">
        <f t="shared" si="20"/>
        <v>3800</v>
      </c>
      <c r="J185" s="6">
        <f t="shared" si="17"/>
        <v>-3324.9999999999836</v>
      </c>
      <c r="K185" s="7">
        <f t="shared" si="18"/>
        <v>-406.30219853270989</v>
      </c>
      <c r="L185" s="16">
        <f t="shared" si="19"/>
        <v>68.697801467306476</v>
      </c>
    </row>
    <row r="186" spans="1:12" x14ac:dyDescent="0.35">
      <c r="A186" s="11">
        <v>42647</v>
      </c>
      <c r="B186" s="10">
        <v>0</v>
      </c>
      <c r="C186" s="8">
        <v>27.93</v>
      </c>
      <c r="D186" s="8">
        <v>3.1829999999999998</v>
      </c>
      <c r="E186" s="14">
        <v>8.7747408105560787</v>
      </c>
      <c r="F186" s="12">
        <f t="shared" si="14"/>
        <v>279300</v>
      </c>
      <c r="G186" s="12">
        <f t="shared" si="16"/>
        <v>35</v>
      </c>
      <c r="H186" s="15">
        <f t="shared" si="15"/>
        <v>543</v>
      </c>
      <c r="I186" s="6">
        <f t="shared" si="20"/>
        <v>1400</v>
      </c>
      <c r="J186" s="6">
        <f t="shared" si="17"/>
        <v>-1137.4999999999914</v>
      </c>
      <c r="K186" s="7">
        <f t="shared" si="18"/>
        <v>-222.06789618745049</v>
      </c>
      <c r="L186" s="16">
        <f t="shared" si="19"/>
        <v>40.432103812558154</v>
      </c>
    </row>
    <row r="187" spans="1:12" x14ac:dyDescent="0.35">
      <c r="A187" s="11">
        <v>42648</v>
      </c>
      <c r="B187" s="10">
        <v>0</v>
      </c>
      <c r="C187" s="8">
        <v>28.61</v>
      </c>
      <c r="D187" s="8">
        <v>3.26</v>
      </c>
      <c r="E187" s="14">
        <v>8.7760736196319016</v>
      </c>
      <c r="F187" s="12">
        <f t="shared" si="14"/>
        <v>286100</v>
      </c>
      <c r="G187" s="12">
        <f t="shared" si="16"/>
        <v>35</v>
      </c>
      <c r="H187" s="15">
        <f t="shared" si="15"/>
        <v>543</v>
      </c>
      <c r="I187" s="6">
        <f t="shared" si="20"/>
        <v>6800</v>
      </c>
      <c r="J187" s="6">
        <f t="shared" si="17"/>
        <v>-6737.4999999999964</v>
      </c>
      <c r="K187" s="7">
        <f t="shared" si="18"/>
        <v>-36.185766408591569</v>
      </c>
      <c r="L187" s="16">
        <f t="shared" si="19"/>
        <v>26.314233591412069</v>
      </c>
    </row>
    <row r="188" spans="1:12" x14ac:dyDescent="0.35">
      <c r="A188" s="11">
        <v>42649</v>
      </c>
      <c r="B188" s="10">
        <v>0</v>
      </c>
      <c r="C188" s="8">
        <v>28.8</v>
      </c>
      <c r="D188" s="8">
        <v>3.282</v>
      </c>
      <c r="E188" s="14">
        <v>8.7751371115173669</v>
      </c>
      <c r="F188" s="12">
        <f t="shared" si="14"/>
        <v>288000</v>
      </c>
      <c r="G188" s="12">
        <f t="shared" si="16"/>
        <v>35</v>
      </c>
      <c r="H188" s="15">
        <f t="shared" si="15"/>
        <v>543</v>
      </c>
      <c r="I188" s="6">
        <f t="shared" si="20"/>
        <v>1900</v>
      </c>
      <c r="J188" s="6">
        <f t="shared" si="17"/>
        <v>-1925.0000000000211</v>
      </c>
      <c r="K188" s="7">
        <f t="shared" si="18"/>
        <v>25.426195309617583</v>
      </c>
      <c r="L188" s="16">
        <f t="shared" si="19"/>
        <v>0.42619530959643726</v>
      </c>
    </row>
    <row r="189" spans="1:12" x14ac:dyDescent="0.35">
      <c r="A189" s="11">
        <v>42650</v>
      </c>
      <c r="B189" s="10">
        <v>1</v>
      </c>
      <c r="C189" s="8">
        <v>29.76</v>
      </c>
      <c r="D189" s="8">
        <v>3.391</v>
      </c>
      <c r="E189" s="14">
        <v>8.7761722205838986</v>
      </c>
      <c r="F189" s="12">
        <f t="shared" si="14"/>
        <v>297600</v>
      </c>
      <c r="G189" s="12">
        <f t="shared" si="16"/>
        <v>35</v>
      </c>
      <c r="H189" s="15">
        <f t="shared" si="15"/>
        <v>543</v>
      </c>
      <c r="I189" s="6">
        <f t="shared" si="20"/>
        <v>9600</v>
      </c>
      <c r="J189" s="6">
        <f t="shared" si="17"/>
        <v>-9537.4999999999982</v>
      </c>
      <c r="K189" s="7">
        <f t="shared" si="18"/>
        <v>-28.103211156335739</v>
      </c>
      <c r="L189" s="16">
        <f t="shared" si="19"/>
        <v>34.39678884366608</v>
      </c>
    </row>
    <row r="190" spans="1:12" x14ac:dyDescent="0.35">
      <c r="A190" s="11">
        <v>42653</v>
      </c>
      <c r="B190" s="10">
        <v>0</v>
      </c>
      <c r="C190" s="8">
        <v>30.01</v>
      </c>
      <c r="D190" s="8">
        <v>3.4540000000000002</v>
      </c>
      <c r="E190" s="14">
        <v>8.6884771279675732</v>
      </c>
      <c r="F190" s="12">
        <f t="shared" si="14"/>
        <v>300100</v>
      </c>
      <c r="G190" s="12">
        <f t="shared" si="16"/>
        <v>35</v>
      </c>
      <c r="H190" s="15">
        <f t="shared" si="15"/>
        <v>543</v>
      </c>
      <c r="I190" s="6">
        <f t="shared" si="20"/>
        <v>2500</v>
      </c>
      <c r="J190" s="6">
        <f t="shared" si="17"/>
        <v>-5512.5000000000146</v>
      </c>
      <c r="K190" s="7">
        <f t="shared" si="18"/>
        <v>2380.9217645332333</v>
      </c>
      <c r="L190" s="16">
        <f t="shared" si="19"/>
        <v>-631.57823546678128</v>
      </c>
    </row>
    <row r="191" spans="1:12" x14ac:dyDescent="0.35">
      <c r="A191" s="11">
        <v>42654</v>
      </c>
      <c r="B191" s="10">
        <v>0</v>
      </c>
      <c r="C191" s="8">
        <v>29.79</v>
      </c>
      <c r="D191" s="8">
        <v>3.4289999999999998</v>
      </c>
      <c r="E191" s="14">
        <v>8.6876640419947506</v>
      </c>
      <c r="F191" s="12">
        <f t="shared" si="14"/>
        <v>297900</v>
      </c>
      <c r="G191" s="12">
        <f t="shared" si="16"/>
        <v>35</v>
      </c>
      <c r="H191" s="15">
        <f t="shared" si="15"/>
        <v>543</v>
      </c>
      <c r="I191" s="6">
        <f t="shared" si="20"/>
        <v>-2200</v>
      </c>
      <c r="J191" s="6">
        <f t="shared" si="17"/>
        <v>2187.5000000000309</v>
      </c>
      <c r="K191" s="7">
        <f t="shared" si="18"/>
        <v>22.075284162133357</v>
      </c>
      <c r="L191" s="16">
        <f t="shared" si="19"/>
        <v>9.5752841621642801</v>
      </c>
    </row>
    <row r="192" spans="1:12" x14ac:dyDescent="0.35">
      <c r="A192" s="11">
        <v>42655</v>
      </c>
      <c r="B192" s="10">
        <v>0</v>
      </c>
      <c r="C192" s="8">
        <v>29.55</v>
      </c>
      <c r="D192" s="8">
        <v>3.41</v>
      </c>
      <c r="E192" s="14">
        <v>8.6656891495601176</v>
      </c>
      <c r="F192" s="12">
        <f t="shared" si="14"/>
        <v>295500</v>
      </c>
      <c r="G192" s="12">
        <f t="shared" si="16"/>
        <v>35</v>
      </c>
      <c r="H192" s="15">
        <f t="shared" si="15"/>
        <v>543</v>
      </c>
      <c r="I192" s="6">
        <f t="shared" si="20"/>
        <v>-2400</v>
      </c>
      <c r="J192" s="6">
        <f t="shared" si="17"/>
        <v>1662.4999999999723</v>
      </c>
      <c r="K192" s="7">
        <f t="shared" si="18"/>
        <v>596.61832960028653</v>
      </c>
      <c r="L192" s="16">
        <f t="shared" si="19"/>
        <v>-140.88167039974121</v>
      </c>
    </row>
    <row r="193" spans="1:12" x14ac:dyDescent="0.35">
      <c r="A193" s="11">
        <v>42656</v>
      </c>
      <c r="B193" s="10">
        <v>0</v>
      </c>
      <c r="C193" s="8">
        <v>30.59</v>
      </c>
      <c r="D193" s="8">
        <v>3.532</v>
      </c>
      <c r="E193" s="14">
        <v>8.6608154020385051</v>
      </c>
      <c r="F193" s="12">
        <f t="shared" si="14"/>
        <v>305900</v>
      </c>
      <c r="G193" s="12">
        <f t="shared" si="16"/>
        <v>35</v>
      </c>
      <c r="H193" s="15">
        <f t="shared" si="15"/>
        <v>543</v>
      </c>
      <c r="I193" s="6">
        <f t="shared" si="20"/>
        <v>10400</v>
      </c>
      <c r="J193" s="6">
        <f t="shared" si="17"/>
        <v>-10674.999999999991</v>
      </c>
      <c r="K193" s="7">
        <f t="shared" si="18"/>
        <v>132.32224521177977</v>
      </c>
      <c r="L193" s="16">
        <f t="shared" si="19"/>
        <v>-142.67775478821113</v>
      </c>
    </row>
    <row r="194" spans="1:12" x14ac:dyDescent="0.35">
      <c r="A194" s="11">
        <v>42657</v>
      </c>
      <c r="B194" s="10">
        <v>1</v>
      </c>
      <c r="C194" s="8">
        <v>30.34</v>
      </c>
      <c r="D194" s="8">
        <v>3.5030000000000001</v>
      </c>
      <c r="E194" s="14">
        <v>8.6611475877819011</v>
      </c>
      <c r="F194" s="12">
        <f t="shared" si="14"/>
        <v>303400</v>
      </c>
      <c r="G194" s="12">
        <f t="shared" si="16"/>
        <v>35</v>
      </c>
      <c r="H194" s="15">
        <f t="shared" si="15"/>
        <v>543</v>
      </c>
      <c r="I194" s="6">
        <f t="shared" si="20"/>
        <v>-2500</v>
      </c>
      <c r="J194" s="6">
        <f t="shared" si="17"/>
        <v>2537.4999999999927</v>
      </c>
      <c r="K194" s="7">
        <f t="shared" si="18"/>
        <v>-9.0188429332012987</v>
      </c>
      <c r="L194" s="16">
        <f t="shared" si="19"/>
        <v>28.481157066791425</v>
      </c>
    </row>
    <row r="195" spans="1:12" x14ac:dyDescent="0.35">
      <c r="A195" s="11">
        <v>42660</v>
      </c>
      <c r="B195" s="10">
        <v>0</v>
      </c>
      <c r="C195" s="8">
        <v>30.15</v>
      </c>
      <c r="D195" s="8">
        <v>3.4809999999999999</v>
      </c>
      <c r="E195" s="14">
        <v>8.6613042229244463</v>
      </c>
      <c r="F195" s="12">
        <f t="shared" si="14"/>
        <v>301500</v>
      </c>
      <c r="G195" s="12">
        <f t="shared" si="16"/>
        <v>35</v>
      </c>
      <c r="H195" s="15">
        <f t="shared" si="15"/>
        <v>543</v>
      </c>
      <c r="I195" s="6">
        <f t="shared" si="20"/>
        <v>-1900</v>
      </c>
      <c r="J195" s="6">
        <f t="shared" si="17"/>
        <v>1925.0000000000211</v>
      </c>
      <c r="K195" s="7">
        <f t="shared" si="18"/>
        <v>-4.2526441201040655</v>
      </c>
      <c r="L195" s="16">
        <f t="shared" si="19"/>
        <v>20.74735587991708</v>
      </c>
    </row>
    <row r="196" spans="1:12" x14ac:dyDescent="0.35">
      <c r="A196" s="11">
        <v>42661</v>
      </c>
      <c r="B196" s="10">
        <v>0</v>
      </c>
      <c r="C196" s="8">
        <v>30.18</v>
      </c>
      <c r="D196" s="8">
        <v>3.5049999999999999</v>
      </c>
      <c r="E196" s="14">
        <v>8.61055634807418</v>
      </c>
      <c r="F196" s="12">
        <f t="shared" si="14"/>
        <v>301800</v>
      </c>
      <c r="G196" s="12">
        <f t="shared" si="16"/>
        <v>35</v>
      </c>
      <c r="H196" s="15">
        <f t="shared" si="15"/>
        <v>543</v>
      </c>
      <c r="I196" s="6">
        <f t="shared" si="20"/>
        <v>300</v>
      </c>
      <c r="J196" s="6">
        <f t="shared" si="17"/>
        <v>-2100.0000000000018</v>
      </c>
      <c r="K196" s="7">
        <f t="shared" si="18"/>
        <v>1377.8048021847308</v>
      </c>
      <c r="L196" s="16">
        <f t="shared" si="19"/>
        <v>-422.19519781527106</v>
      </c>
    </row>
    <row r="197" spans="1:12" x14ac:dyDescent="0.35">
      <c r="A197" s="11">
        <v>42662</v>
      </c>
      <c r="B197" s="10">
        <v>0</v>
      </c>
      <c r="C197" s="8">
        <v>29.62</v>
      </c>
      <c r="D197" s="8">
        <v>3.4340000000000002</v>
      </c>
      <c r="E197" s="14">
        <v>8.6255096097845083</v>
      </c>
      <c r="F197" s="12">
        <f t="shared" si="14"/>
        <v>296200</v>
      </c>
      <c r="G197" s="12">
        <f t="shared" si="16"/>
        <v>35</v>
      </c>
      <c r="H197" s="15">
        <f t="shared" si="15"/>
        <v>543</v>
      </c>
      <c r="I197" s="6">
        <f t="shared" si="20"/>
        <v>-5600</v>
      </c>
      <c r="J197" s="6">
        <f t="shared" si="17"/>
        <v>6212.4999999999764</v>
      </c>
      <c r="K197" s="7">
        <f t="shared" si="18"/>
        <v>-405.98105543541311</v>
      </c>
      <c r="L197" s="16">
        <f t="shared" si="19"/>
        <v>206.51894456456324</v>
      </c>
    </row>
    <row r="198" spans="1:12" x14ac:dyDescent="0.35">
      <c r="A198" s="11">
        <v>42663</v>
      </c>
      <c r="B198" s="10">
        <v>0</v>
      </c>
      <c r="C198" s="8">
        <v>29.62</v>
      </c>
      <c r="D198" s="8">
        <v>3.4340000000000002</v>
      </c>
      <c r="E198" s="14">
        <v>8.6255096097845083</v>
      </c>
      <c r="F198" s="12">
        <f t="shared" si="14"/>
        <v>296200</v>
      </c>
      <c r="G198" s="12">
        <f t="shared" si="16"/>
        <v>35</v>
      </c>
      <c r="H198" s="15">
        <f t="shared" si="15"/>
        <v>543</v>
      </c>
      <c r="I198" s="6">
        <f t="shared" si="20"/>
        <v>0</v>
      </c>
      <c r="J198" s="6">
        <f t="shared" si="17"/>
        <v>0</v>
      </c>
      <c r="K198" s="7">
        <f t="shared" si="18"/>
        <v>0</v>
      </c>
      <c r="L198" s="16">
        <f t="shared" si="19"/>
        <v>0</v>
      </c>
    </row>
    <row r="199" spans="1:12" x14ac:dyDescent="0.35">
      <c r="A199" s="11">
        <v>42664</v>
      </c>
      <c r="B199" s="10">
        <v>1</v>
      </c>
      <c r="C199" s="8">
        <v>28.99</v>
      </c>
      <c r="D199" s="8">
        <v>3.3610000000000002</v>
      </c>
      <c r="E199" s="14">
        <v>8.6254091044332029</v>
      </c>
      <c r="F199" s="12">
        <f t="shared" ref="F199:F225" si="21">C199*10000</f>
        <v>289900</v>
      </c>
      <c r="G199" s="12">
        <f t="shared" si="16"/>
        <v>35</v>
      </c>
      <c r="H199" s="15">
        <f t="shared" ref="H199:H225" si="22">ROUND($F$7/$E$7/50,0)</f>
        <v>543</v>
      </c>
      <c r="I199" s="6">
        <f t="shared" si="20"/>
        <v>-6300</v>
      </c>
      <c r="J199" s="6">
        <f t="shared" si="17"/>
        <v>6387.4999999999964</v>
      </c>
      <c r="K199" s="7">
        <f t="shared" si="18"/>
        <v>2.728720287943176</v>
      </c>
      <c r="L199" s="16">
        <f t="shared" si="19"/>
        <v>90.228720287939538</v>
      </c>
    </row>
    <row r="200" spans="1:12" x14ac:dyDescent="0.35">
      <c r="A200" s="11">
        <v>42667</v>
      </c>
      <c r="B200" s="10">
        <v>0</v>
      </c>
      <c r="C200" s="8">
        <v>28.63</v>
      </c>
      <c r="D200" s="8">
        <v>3.319</v>
      </c>
      <c r="E200" s="14">
        <v>8.6260921964447128</v>
      </c>
      <c r="F200" s="12">
        <f t="shared" si="21"/>
        <v>286300</v>
      </c>
      <c r="G200" s="12">
        <f t="shared" ref="G200:G263" si="23">IF(B200=1,ROUND(F200/D200/2500,0),G199)</f>
        <v>35</v>
      </c>
      <c r="H200" s="15">
        <f t="shared" si="22"/>
        <v>543</v>
      </c>
      <c r="I200" s="6">
        <f t="shared" si="20"/>
        <v>-3600</v>
      </c>
      <c r="J200" s="6">
        <f t="shared" ref="J200:J225" si="24">-2500*G199*(D200-D199)</f>
        <v>3675.0000000000227</v>
      </c>
      <c r="K200" s="7">
        <f t="shared" ref="K200:K225" si="25">-50*H199*(E200-E199)</f>
        <v>-18.545948112495303</v>
      </c>
      <c r="L200" s="16">
        <f t="shared" ref="L200:L263" si="26">SUM(I200:K200)</f>
        <v>56.454051887527434</v>
      </c>
    </row>
    <row r="201" spans="1:12" x14ac:dyDescent="0.35">
      <c r="A201" s="11">
        <v>42668</v>
      </c>
      <c r="B201" s="10">
        <v>0</v>
      </c>
      <c r="C201" s="8">
        <v>27.47</v>
      </c>
      <c r="D201" s="8">
        <v>3.149</v>
      </c>
      <c r="E201" s="14">
        <v>8.7234042553191493</v>
      </c>
      <c r="F201" s="12">
        <f t="shared" si="21"/>
        <v>274700</v>
      </c>
      <c r="G201" s="12">
        <f t="shared" si="23"/>
        <v>35</v>
      </c>
      <c r="H201" s="15">
        <f t="shared" si="22"/>
        <v>543</v>
      </c>
      <c r="I201" s="6">
        <f t="shared" ref="I201:I225" si="27">F201-F200</f>
        <v>-11600</v>
      </c>
      <c r="J201" s="6">
        <f t="shared" si="24"/>
        <v>14874.999999999995</v>
      </c>
      <c r="K201" s="7">
        <f t="shared" si="25"/>
        <v>-2642.0223984409508</v>
      </c>
      <c r="L201" s="16">
        <f t="shared" si="26"/>
        <v>632.97760155904371</v>
      </c>
    </row>
    <row r="202" spans="1:12" x14ac:dyDescent="0.35">
      <c r="A202" s="11">
        <v>42669</v>
      </c>
      <c r="B202" s="10">
        <v>0</v>
      </c>
      <c r="C202" s="8">
        <v>26.55</v>
      </c>
      <c r="D202" s="8">
        <v>3.036</v>
      </c>
      <c r="E202" s="14">
        <v>8.7450592885375489</v>
      </c>
      <c r="F202" s="12">
        <f t="shared" si="21"/>
        <v>265500</v>
      </c>
      <c r="G202" s="12">
        <f t="shared" si="23"/>
        <v>35</v>
      </c>
      <c r="H202" s="15">
        <f t="shared" si="22"/>
        <v>543</v>
      </c>
      <c r="I202" s="6">
        <f t="shared" si="27"/>
        <v>-9200</v>
      </c>
      <c r="J202" s="6">
        <f t="shared" si="24"/>
        <v>9887.4999999999982</v>
      </c>
      <c r="K202" s="7">
        <f t="shared" si="25"/>
        <v>-587.93415187954827</v>
      </c>
      <c r="L202" s="16">
        <f t="shared" si="26"/>
        <v>99.565848120449914</v>
      </c>
    </row>
    <row r="203" spans="1:12" x14ac:dyDescent="0.35">
      <c r="A203" s="11">
        <v>42670</v>
      </c>
      <c r="B203" s="10">
        <v>0</v>
      </c>
      <c r="C203" s="8">
        <v>26.92</v>
      </c>
      <c r="D203" s="8">
        <v>3.0680000000000001</v>
      </c>
      <c r="E203" s="14">
        <v>8.7744458930899611</v>
      </c>
      <c r="F203" s="12">
        <f t="shared" si="21"/>
        <v>269200</v>
      </c>
      <c r="G203" s="12">
        <f t="shared" si="23"/>
        <v>35</v>
      </c>
      <c r="H203" s="15">
        <f t="shared" si="22"/>
        <v>543</v>
      </c>
      <c r="I203" s="6">
        <f t="shared" si="27"/>
        <v>3700</v>
      </c>
      <c r="J203" s="6">
        <f t="shared" si="24"/>
        <v>-2800.0000000000023</v>
      </c>
      <c r="K203" s="7">
        <f t="shared" si="25"/>
        <v>-797.846313597993</v>
      </c>
      <c r="L203" s="16">
        <f t="shared" si="26"/>
        <v>102.15368640200472</v>
      </c>
    </row>
    <row r="204" spans="1:12" x14ac:dyDescent="0.35">
      <c r="A204" s="11">
        <v>42671</v>
      </c>
      <c r="B204" s="10">
        <v>1</v>
      </c>
      <c r="C204" s="8">
        <v>27.24</v>
      </c>
      <c r="D204" s="8">
        <v>3.105</v>
      </c>
      <c r="E204" s="14">
        <v>8.7729468599033815</v>
      </c>
      <c r="F204" s="12">
        <f t="shared" si="21"/>
        <v>272400</v>
      </c>
      <c r="G204" s="12">
        <f t="shared" si="23"/>
        <v>35</v>
      </c>
      <c r="H204" s="15">
        <f t="shared" si="22"/>
        <v>543</v>
      </c>
      <c r="I204" s="6">
        <f t="shared" si="27"/>
        <v>3200</v>
      </c>
      <c r="J204" s="6">
        <f t="shared" si="24"/>
        <v>-3237.4999999999932</v>
      </c>
      <c r="K204" s="7">
        <f t="shared" si="25"/>
        <v>40.69875101563678</v>
      </c>
      <c r="L204" s="16">
        <f t="shared" si="26"/>
        <v>3.1987510156436016</v>
      </c>
    </row>
    <row r="205" spans="1:12" x14ac:dyDescent="0.35">
      <c r="A205" s="11">
        <v>42674</v>
      </c>
      <c r="B205" s="10">
        <v>0</v>
      </c>
      <c r="C205" s="8">
        <v>26.55</v>
      </c>
      <c r="D205" s="8">
        <v>3.0259999999999998</v>
      </c>
      <c r="E205" s="14">
        <v>8.7739590218109722</v>
      </c>
      <c r="F205" s="12">
        <f t="shared" si="21"/>
        <v>265500</v>
      </c>
      <c r="G205" s="12">
        <f t="shared" si="23"/>
        <v>35</v>
      </c>
      <c r="H205" s="15">
        <f t="shared" si="22"/>
        <v>543</v>
      </c>
      <c r="I205" s="6">
        <f t="shared" si="27"/>
        <v>-6900</v>
      </c>
      <c r="J205" s="6">
        <f t="shared" si="24"/>
        <v>6912.5000000000155</v>
      </c>
      <c r="K205" s="7">
        <f t="shared" si="25"/>
        <v>-27.480195791086981</v>
      </c>
      <c r="L205" s="16">
        <f t="shared" si="26"/>
        <v>-14.98019579107152</v>
      </c>
    </row>
    <row r="206" spans="1:12" x14ac:dyDescent="0.35">
      <c r="A206" s="11">
        <v>42675</v>
      </c>
      <c r="B206" s="10">
        <v>0</v>
      </c>
      <c r="C206" s="8">
        <v>25.65</v>
      </c>
      <c r="D206" s="8">
        <v>2.9020000000000001</v>
      </c>
      <c r="E206" s="14">
        <v>8.8387319090282563</v>
      </c>
      <c r="F206" s="12">
        <f t="shared" si="21"/>
        <v>256500</v>
      </c>
      <c r="G206" s="12">
        <f t="shared" si="23"/>
        <v>35</v>
      </c>
      <c r="H206" s="15">
        <f t="shared" si="22"/>
        <v>543</v>
      </c>
      <c r="I206" s="6">
        <f t="shared" si="27"/>
        <v>-9000</v>
      </c>
      <c r="J206" s="6">
        <f t="shared" si="24"/>
        <v>10849.999999999971</v>
      </c>
      <c r="K206" s="7">
        <f t="shared" si="25"/>
        <v>-1758.5838879492644</v>
      </c>
      <c r="L206" s="16">
        <f t="shared" si="26"/>
        <v>91.416112050706488</v>
      </c>
    </row>
    <row r="207" spans="1:12" x14ac:dyDescent="0.35">
      <c r="A207" s="11">
        <v>42676</v>
      </c>
      <c r="B207" s="10">
        <v>0</v>
      </c>
      <c r="C207" s="8">
        <v>25.11</v>
      </c>
      <c r="D207" s="8">
        <v>2.7919999999999998</v>
      </c>
      <c r="E207" s="14">
        <v>8.9935530085959883</v>
      </c>
      <c r="F207" s="12">
        <f t="shared" si="21"/>
        <v>251100</v>
      </c>
      <c r="G207" s="12">
        <f t="shared" si="23"/>
        <v>35</v>
      </c>
      <c r="H207" s="15">
        <f t="shared" si="22"/>
        <v>543</v>
      </c>
      <c r="I207" s="6">
        <f t="shared" si="27"/>
        <v>-5400</v>
      </c>
      <c r="J207" s="6">
        <f t="shared" si="24"/>
        <v>9625.0000000000273</v>
      </c>
      <c r="K207" s="7">
        <f t="shared" si="25"/>
        <v>-4203.392853263922</v>
      </c>
      <c r="L207" s="16">
        <f t="shared" si="26"/>
        <v>21.607146736105278</v>
      </c>
    </row>
    <row r="208" spans="1:12" x14ac:dyDescent="0.35">
      <c r="A208" s="11">
        <v>42677</v>
      </c>
      <c r="B208" s="10">
        <v>0</v>
      </c>
      <c r="C208" s="8">
        <v>24.73</v>
      </c>
      <c r="D208" s="8">
        <v>2.7690000000000001</v>
      </c>
      <c r="E208" s="14">
        <v>8.9310220296135778</v>
      </c>
      <c r="F208" s="12">
        <f t="shared" si="21"/>
        <v>247300</v>
      </c>
      <c r="G208" s="12">
        <f t="shared" si="23"/>
        <v>35</v>
      </c>
      <c r="H208" s="15">
        <f t="shared" si="22"/>
        <v>543</v>
      </c>
      <c r="I208" s="6">
        <f t="shared" si="27"/>
        <v>-3800</v>
      </c>
      <c r="J208" s="6">
        <f t="shared" si="24"/>
        <v>2012.4999999999727</v>
      </c>
      <c r="K208" s="7">
        <f t="shared" si="25"/>
        <v>1697.7160793724436</v>
      </c>
      <c r="L208" s="16">
        <f t="shared" si="26"/>
        <v>-89.783920627583711</v>
      </c>
    </row>
    <row r="209" spans="1:12" x14ac:dyDescent="0.35">
      <c r="A209" s="11">
        <v>42678</v>
      </c>
      <c r="B209" s="10">
        <v>1</v>
      </c>
      <c r="C209" s="8">
        <v>24.71</v>
      </c>
      <c r="D209" s="8">
        <v>2.7669999999999999</v>
      </c>
      <c r="E209" s="14">
        <v>8.9302493675460788</v>
      </c>
      <c r="F209" s="12">
        <f t="shared" si="21"/>
        <v>247100</v>
      </c>
      <c r="G209" s="12">
        <f t="shared" si="23"/>
        <v>36</v>
      </c>
      <c r="H209" s="15">
        <f t="shared" si="22"/>
        <v>543</v>
      </c>
      <c r="I209" s="6">
        <f t="shared" si="27"/>
        <v>-200</v>
      </c>
      <c r="J209" s="6">
        <f t="shared" si="24"/>
        <v>175.00000000001958</v>
      </c>
      <c r="K209" s="7">
        <f t="shared" si="25"/>
        <v>20.977775132598975</v>
      </c>
      <c r="L209" s="16">
        <f t="shared" si="26"/>
        <v>-4.0222248673814427</v>
      </c>
    </row>
    <row r="210" spans="1:12" x14ac:dyDescent="0.35">
      <c r="A210" s="11">
        <v>42681</v>
      </c>
      <c r="B210" s="10">
        <v>0</v>
      </c>
      <c r="C210" s="8">
        <v>25.15</v>
      </c>
      <c r="D210" s="8">
        <v>2.8159999999999998</v>
      </c>
      <c r="E210" s="14">
        <v>8.931107954545455</v>
      </c>
      <c r="F210" s="12">
        <f t="shared" si="21"/>
        <v>251500</v>
      </c>
      <c r="G210" s="12">
        <f t="shared" si="23"/>
        <v>36</v>
      </c>
      <c r="H210" s="15">
        <f t="shared" si="22"/>
        <v>543</v>
      </c>
      <c r="I210" s="6">
        <f t="shared" si="27"/>
        <v>4400</v>
      </c>
      <c r="J210" s="6">
        <f t="shared" si="24"/>
        <v>-4409.9999999999936</v>
      </c>
      <c r="K210" s="7">
        <f t="shared" si="25"/>
        <v>-23.310637033064996</v>
      </c>
      <c r="L210" s="16">
        <f t="shared" si="26"/>
        <v>-33.310637033058626</v>
      </c>
    </row>
    <row r="211" spans="1:12" x14ac:dyDescent="0.35">
      <c r="A211" s="11">
        <v>42682</v>
      </c>
      <c r="B211" s="10">
        <v>0</v>
      </c>
      <c r="C211" s="8">
        <v>23.76</v>
      </c>
      <c r="D211" s="8">
        <v>2.633</v>
      </c>
      <c r="E211" s="14">
        <v>9.0239270793771365</v>
      </c>
      <c r="F211" s="12">
        <f t="shared" si="21"/>
        <v>237600.00000000003</v>
      </c>
      <c r="G211" s="12">
        <f t="shared" si="23"/>
        <v>36</v>
      </c>
      <c r="H211" s="15">
        <f t="shared" si="22"/>
        <v>543</v>
      </c>
      <c r="I211" s="6">
        <f t="shared" si="27"/>
        <v>-13899.999999999971</v>
      </c>
      <c r="J211" s="6">
        <f t="shared" si="24"/>
        <v>16469.999999999985</v>
      </c>
      <c r="K211" s="7">
        <f t="shared" si="25"/>
        <v>-2520.0392391801506</v>
      </c>
      <c r="L211" s="16">
        <f t="shared" si="26"/>
        <v>49.960760819863935</v>
      </c>
    </row>
    <row r="212" spans="1:12" x14ac:dyDescent="0.35">
      <c r="A212" s="11">
        <v>42683</v>
      </c>
      <c r="B212" s="10">
        <v>0</v>
      </c>
      <c r="C212" s="8">
        <v>24.14</v>
      </c>
      <c r="D212" s="8">
        <v>2.69</v>
      </c>
      <c r="E212" s="14">
        <v>8.9739776951672869</v>
      </c>
      <c r="F212" s="12">
        <f t="shared" si="21"/>
        <v>241400</v>
      </c>
      <c r="G212" s="12">
        <f t="shared" si="23"/>
        <v>36</v>
      </c>
      <c r="H212" s="15">
        <f t="shared" si="22"/>
        <v>543</v>
      </c>
      <c r="I212" s="6">
        <f t="shared" si="27"/>
        <v>3799.9999999999709</v>
      </c>
      <c r="J212" s="6">
        <f t="shared" si="24"/>
        <v>-5129.9999999999945</v>
      </c>
      <c r="K212" s="7">
        <f t="shared" si="25"/>
        <v>1356.1257812974143</v>
      </c>
      <c r="L212" s="16">
        <f t="shared" si="26"/>
        <v>26.125781297390631</v>
      </c>
    </row>
    <row r="213" spans="1:12" x14ac:dyDescent="0.35">
      <c r="A213" s="11">
        <v>42684</v>
      </c>
      <c r="B213" s="10">
        <v>0</v>
      </c>
      <c r="C213" s="8">
        <v>23.62</v>
      </c>
      <c r="D213" s="8">
        <v>2.6320000000000001</v>
      </c>
      <c r="E213" s="14">
        <v>8.9741641337386024</v>
      </c>
      <c r="F213" s="12">
        <f t="shared" si="21"/>
        <v>236200</v>
      </c>
      <c r="G213" s="12">
        <f t="shared" si="23"/>
        <v>36</v>
      </c>
      <c r="H213" s="15">
        <f t="shared" si="22"/>
        <v>543</v>
      </c>
      <c r="I213" s="6">
        <f t="shared" si="27"/>
        <v>-5200</v>
      </c>
      <c r="J213" s="6">
        <f t="shared" si="24"/>
        <v>5219.9999999999845</v>
      </c>
      <c r="K213" s="7">
        <f t="shared" si="25"/>
        <v>-5.0618072112159851</v>
      </c>
      <c r="L213" s="16">
        <f t="shared" si="26"/>
        <v>14.938192788768553</v>
      </c>
    </row>
    <row r="214" spans="1:12" x14ac:dyDescent="0.35">
      <c r="A214" s="11">
        <v>42685</v>
      </c>
      <c r="B214" s="10">
        <v>1</v>
      </c>
      <c r="C214" s="8">
        <v>23.5</v>
      </c>
      <c r="D214" s="8">
        <v>2.6190000000000002</v>
      </c>
      <c r="E214" s="14">
        <v>8.9728904161893848</v>
      </c>
      <c r="F214" s="12">
        <f t="shared" si="21"/>
        <v>235000</v>
      </c>
      <c r="G214" s="12">
        <f t="shared" si="23"/>
        <v>36</v>
      </c>
      <c r="H214" s="15">
        <f t="shared" si="22"/>
        <v>543</v>
      </c>
      <c r="I214" s="6">
        <f t="shared" si="27"/>
        <v>-1200</v>
      </c>
      <c r="J214" s="6">
        <f t="shared" si="24"/>
        <v>1169.9999999999911</v>
      </c>
      <c r="K214" s="7">
        <f t="shared" si="25"/>
        <v>34.581431461259982</v>
      </c>
      <c r="L214" s="16">
        <f t="shared" si="26"/>
        <v>4.581431461251114</v>
      </c>
    </row>
    <row r="215" spans="1:12" x14ac:dyDescent="0.35">
      <c r="A215" s="11">
        <v>42688</v>
      </c>
      <c r="B215" s="10">
        <v>0</v>
      </c>
      <c r="C215" s="8">
        <v>24.67</v>
      </c>
      <c r="D215" s="8">
        <v>2.7490000000000001</v>
      </c>
      <c r="E215" s="14">
        <v>8.9741724263368496</v>
      </c>
      <c r="F215" s="12">
        <f t="shared" si="21"/>
        <v>246700.00000000003</v>
      </c>
      <c r="G215" s="12">
        <f t="shared" si="23"/>
        <v>36</v>
      </c>
      <c r="H215" s="15">
        <f t="shared" si="22"/>
        <v>543</v>
      </c>
      <c r="I215" s="6">
        <f t="shared" si="27"/>
        <v>11700.000000000029</v>
      </c>
      <c r="J215" s="6">
        <f t="shared" si="24"/>
        <v>-11699.999999999991</v>
      </c>
      <c r="K215" s="7">
        <f t="shared" si="25"/>
        <v>-34.806575503671326</v>
      </c>
      <c r="L215" s="16">
        <f t="shared" si="26"/>
        <v>-34.806575503633127</v>
      </c>
    </row>
    <row r="216" spans="1:12" x14ac:dyDescent="0.35">
      <c r="A216" s="11">
        <v>42689</v>
      </c>
      <c r="B216" s="10">
        <v>0</v>
      </c>
      <c r="C216" s="8">
        <v>24.11</v>
      </c>
      <c r="D216" s="8">
        <v>2.7090000000000001</v>
      </c>
      <c r="E216" s="14">
        <v>8.8999630860095973</v>
      </c>
      <c r="F216" s="12">
        <f t="shared" si="21"/>
        <v>241100</v>
      </c>
      <c r="G216" s="12">
        <f t="shared" si="23"/>
        <v>36</v>
      </c>
      <c r="H216" s="15">
        <f t="shared" si="22"/>
        <v>543</v>
      </c>
      <c r="I216" s="6">
        <f t="shared" si="27"/>
        <v>-5600.0000000000291</v>
      </c>
      <c r="J216" s="6">
        <f t="shared" si="24"/>
        <v>3600.0000000000032</v>
      </c>
      <c r="K216" s="7">
        <f t="shared" si="25"/>
        <v>2014.7835898849012</v>
      </c>
      <c r="L216" s="16">
        <f t="shared" si="26"/>
        <v>14.783589884875255</v>
      </c>
    </row>
    <row r="217" spans="1:12" x14ac:dyDescent="0.35">
      <c r="A217" s="11">
        <v>42690</v>
      </c>
      <c r="B217" s="10">
        <v>0</v>
      </c>
      <c r="C217" s="8">
        <v>24.6</v>
      </c>
      <c r="D217" s="8">
        <v>2.7639999999999998</v>
      </c>
      <c r="E217" s="14">
        <v>8.9001447178002913</v>
      </c>
      <c r="F217" s="12">
        <f t="shared" si="21"/>
        <v>246000</v>
      </c>
      <c r="G217" s="12">
        <f t="shared" si="23"/>
        <v>36</v>
      </c>
      <c r="H217" s="15">
        <f t="shared" si="22"/>
        <v>543</v>
      </c>
      <c r="I217" s="6">
        <f t="shared" si="27"/>
        <v>4900</v>
      </c>
      <c r="J217" s="6">
        <f t="shared" si="24"/>
        <v>-4949.9999999999745</v>
      </c>
      <c r="K217" s="7">
        <f t="shared" si="25"/>
        <v>-4.9313031173412902</v>
      </c>
      <c r="L217" s="16">
        <f t="shared" si="26"/>
        <v>-54.931303117315821</v>
      </c>
    </row>
    <row r="218" spans="1:12" x14ac:dyDescent="0.35">
      <c r="A218" s="11">
        <v>42691</v>
      </c>
      <c r="B218" s="10">
        <v>0</v>
      </c>
      <c r="C218" s="8">
        <v>23.76</v>
      </c>
      <c r="D218" s="8">
        <v>2.7029999999999998</v>
      </c>
      <c r="E218" s="14">
        <v>8.7902330743618204</v>
      </c>
      <c r="F218" s="12">
        <f t="shared" si="21"/>
        <v>237600.00000000003</v>
      </c>
      <c r="G218" s="12">
        <f t="shared" si="23"/>
        <v>36</v>
      </c>
      <c r="H218" s="15">
        <f t="shared" si="22"/>
        <v>543</v>
      </c>
      <c r="I218" s="6">
        <f t="shared" si="27"/>
        <v>-8399.9999999999709</v>
      </c>
      <c r="J218" s="6">
        <f t="shared" si="24"/>
        <v>5489.9999999999945</v>
      </c>
      <c r="K218" s="7">
        <f t="shared" si="25"/>
        <v>2984.1011193544828</v>
      </c>
      <c r="L218" s="16">
        <f t="shared" si="26"/>
        <v>74.101119354506409</v>
      </c>
    </row>
    <row r="219" spans="1:12" x14ac:dyDescent="0.35">
      <c r="A219" s="11">
        <v>42692</v>
      </c>
      <c r="B219" s="10">
        <v>1</v>
      </c>
      <c r="C219" s="8">
        <v>24.9</v>
      </c>
      <c r="D219" s="8">
        <v>2.843</v>
      </c>
      <c r="E219" s="14">
        <v>8.7583538515652481</v>
      </c>
      <c r="F219" s="12">
        <f t="shared" si="21"/>
        <v>249000</v>
      </c>
      <c r="G219" s="12">
        <f t="shared" si="23"/>
        <v>35</v>
      </c>
      <c r="H219" s="15">
        <f t="shared" si="22"/>
        <v>543</v>
      </c>
      <c r="I219" s="6">
        <f t="shared" si="27"/>
        <v>11399.999999999971</v>
      </c>
      <c r="J219" s="6">
        <f t="shared" si="24"/>
        <v>-12600.000000000011</v>
      </c>
      <c r="K219" s="7">
        <f t="shared" si="25"/>
        <v>865.52089892693778</v>
      </c>
      <c r="L219" s="16">
        <f t="shared" si="26"/>
        <v>-334.47910107310224</v>
      </c>
    </row>
    <row r="220" spans="1:12" x14ac:dyDescent="0.35">
      <c r="A220" s="11">
        <v>42695</v>
      </c>
      <c r="B220" s="10">
        <v>0</v>
      </c>
      <c r="C220" s="8">
        <v>25.84</v>
      </c>
      <c r="D220" s="8">
        <v>2.95</v>
      </c>
      <c r="E220" s="14">
        <v>8.7593220338983038</v>
      </c>
      <c r="F220" s="12">
        <f t="shared" si="21"/>
        <v>258400</v>
      </c>
      <c r="G220" s="12">
        <f t="shared" si="23"/>
        <v>35</v>
      </c>
      <c r="H220" s="15">
        <f t="shared" si="22"/>
        <v>543</v>
      </c>
      <c r="I220" s="6">
        <f t="shared" si="27"/>
        <v>9400</v>
      </c>
      <c r="J220" s="6">
        <f t="shared" si="24"/>
        <v>-9362.5000000000182</v>
      </c>
      <c r="K220" s="7">
        <f t="shared" si="25"/>
        <v>-26.286150342460157</v>
      </c>
      <c r="L220" s="16">
        <f t="shared" si="26"/>
        <v>11.213849657521653</v>
      </c>
    </row>
    <row r="221" spans="1:12" x14ac:dyDescent="0.35">
      <c r="A221" s="11">
        <v>42696</v>
      </c>
      <c r="B221" s="10">
        <v>0</v>
      </c>
      <c r="C221" s="8">
        <v>26.12</v>
      </c>
      <c r="D221" s="8">
        <v>2.9820000000000002</v>
      </c>
      <c r="E221" s="14">
        <v>8.7592219986586173</v>
      </c>
      <c r="F221" s="12">
        <f t="shared" si="21"/>
        <v>261200</v>
      </c>
      <c r="G221" s="12">
        <f t="shared" si="23"/>
        <v>35</v>
      </c>
      <c r="H221" s="15">
        <f t="shared" si="22"/>
        <v>543</v>
      </c>
      <c r="I221" s="6">
        <f t="shared" si="27"/>
        <v>2800</v>
      </c>
      <c r="J221" s="6">
        <f t="shared" si="24"/>
        <v>-2800.0000000000023</v>
      </c>
      <c r="K221" s="7">
        <f t="shared" si="25"/>
        <v>2.715956757488236</v>
      </c>
      <c r="L221" s="16">
        <f t="shared" si="26"/>
        <v>2.7159567574859622</v>
      </c>
    </row>
    <row r="222" spans="1:12" x14ac:dyDescent="0.35">
      <c r="A222" s="11">
        <v>42697</v>
      </c>
      <c r="B222" s="10">
        <v>0</v>
      </c>
      <c r="C222" s="8">
        <v>26</v>
      </c>
      <c r="D222" s="8">
        <v>3.0259999999999998</v>
      </c>
      <c r="E222" s="14">
        <v>8.5922009253139464</v>
      </c>
      <c r="F222" s="12">
        <f t="shared" si="21"/>
        <v>260000</v>
      </c>
      <c r="G222" s="12">
        <f t="shared" si="23"/>
        <v>35</v>
      </c>
      <c r="H222" s="15">
        <f t="shared" si="22"/>
        <v>543</v>
      </c>
      <c r="I222" s="6">
        <f t="shared" si="27"/>
        <v>-1200</v>
      </c>
      <c r="J222" s="6">
        <f t="shared" si="24"/>
        <v>-3849.9999999999645</v>
      </c>
      <c r="K222" s="7">
        <f t="shared" si="25"/>
        <v>4534.6221413078138</v>
      </c>
      <c r="L222" s="16">
        <f t="shared" si="26"/>
        <v>-515.37785869215077</v>
      </c>
    </row>
    <row r="223" spans="1:12" x14ac:dyDescent="0.35">
      <c r="A223" s="11">
        <v>42698</v>
      </c>
      <c r="B223" s="10">
        <v>0</v>
      </c>
      <c r="C223" s="8">
        <v>26</v>
      </c>
      <c r="D223" s="8">
        <v>3.0259999999999998</v>
      </c>
      <c r="E223" s="14">
        <v>8.5922009253139464</v>
      </c>
      <c r="F223" s="12">
        <f t="shared" si="21"/>
        <v>260000</v>
      </c>
      <c r="G223" s="12">
        <f t="shared" si="23"/>
        <v>35</v>
      </c>
      <c r="H223" s="15">
        <f t="shared" si="22"/>
        <v>543</v>
      </c>
      <c r="I223" s="6">
        <f t="shared" si="27"/>
        <v>0</v>
      </c>
      <c r="J223" s="6">
        <f t="shared" si="24"/>
        <v>0</v>
      </c>
      <c r="K223" s="7">
        <f t="shared" si="25"/>
        <v>0</v>
      </c>
      <c r="L223" s="16">
        <f t="shared" si="26"/>
        <v>0</v>
      </c>
    </row>
    <row r="224" spans="1:12" x14ac:dyDescent="0.35">
      <c r="A224" s="11">
        <v>42699</v>
      </c>
      <c r="B224" s="10">
        <v>1</v>
      </c>
      <c r="C224" s="8">
        <v>26.51</v>
      </c>
      <c r="D224" s="8">
        <v>3.085</v>
      </c>
      <c r="E224" s="14">
        <v>8.593192868719612</v>
      </c>
      <c r="F224" s="12">
        <f t="shared" si="21"/>
        <v>265100</v>
      </c>
      <c r="G224" s="12">
        <f t="shared" si="23"/>
        <v>34</v>
      </c>
      <c r="H224" s="15">
        <f t="shared" si="22"/>
        <v>543</v>
      </c>
      <c r="I224" s="6">
        <f t="shared" si="27"/>
        <v>5100</v>
      </c>
      <c r="J224" s="6">
        <f t="shared" si="24"/>
        <v>-5162.5000000000146</v>
      </c>
      <c r="K224" s="7">
        <f t="shared" si="25"/>
        <v>-26.931263463819732</v>
      </c>
      <c r="L224" s="16">
        <f t="shared" si="26"/>
        <v>-89.431263463834284</v>
      </c>
    </row>
    <row r="225" spans="1:12" x14ac:dyDescent="0.35">
      <c r="A225" s="11">
        <v>42702</v>
      </c>
      <c r="B225" s="10">
        <v>0</v>
      </c>
      <c r="C225" s="8">
        <v>27.77</v>
      </c>
      <c r="D225" s="8">
        <v>3.2320000000000002</v>
      </c>
      <c r="E225" s="14">
        <v>8.5922029702970288</v>
      </c>
      <c r="F225" s="12">
        <f t="shared" si="21"/>
        <v>277700</v>
      </c>
      <c r="G225" s="12">
        <f t="shared" si="23"/>
        <v>34</v>
      </c>
      <c r="H225" s="15">
        <f t="shared" si="22"/>
        <v>543</v>
      </c>
      <c r="I225" s="6">
        <f t="shared" si="27"/>
        <v>12600</v>
      </c>
      <c r="J225" s="6">
        <f t="shared" si="24"/>
        <v>-12495.00000000002</v>
      </c>
      <c r="K225" s="7">
        <f t="shared" si="25"/>
        <v>26.875742173131822</v>
      </c>
      <c r="L225" s="16">
        <f t="shared" si="26"/>
        <v>131.8757421731118</v>
      </c>
    </row>
  </sheetData>
  <sortState xmlns:xlrd2="http://schemas.microsoft.com/office/spreadsheetml/2017/richdata2" ref="A7:E225">
    <sortCondition ref="A6:A2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3"/>
  <sheetViews>
    <sheetView workbookViewId="0">
      <selection activeCell="B212" sqref="B212"/>
    </sheetView>
  </sheetViews>
  <sheetFormatPr defaultRowHeight="14.5" x14ac:dyDescent="0.35"/>
  <cols>
    <col min="1" max="1" width="22.453125" bestFit="1" customWidth="1"/>
    <col min="2" max="2" width="28" bestFit="1" customWidth="1"/>
    <col min="3" max="3" width="27.54296875" customWidth="1"/>
    <col min="4" max="4" width="21.7265625" customWidth="1"/>
  </cols>
  <sheetData>
    <row r="1" spans="1:4" x14ac:dyDescent="0.35">
      <c r="A1" t="s">
        <v>5</v>
      </c>
      <c r="B1" t="s">
        <v>1</v>
      </c>
      <c r="C1" t="s">
        <v>3</v>
      </c>
      <c r="D1" t="s">
        <v>6</v>
      </c>
    </row>
    <row r="2" spans="1:4" x14ac:dyDescent="0.35">
      <c r="B2" t="s">
        <v>2</v>
      </c>
      <c r="C2" t="s">
        <v>2</v>
      </c>
      <c r="D2" t="s">
        <v>2</v>
      </c>
    </row>
    <row r="3" spans="1:4" x14ac:dyDescent="0.35">
      <c r="C3" t="s">
        <v>4</v>
      </c>
    </row>
    <row r="4" spans="1:4" x14ac:dyDescent="0.35">
      <c r="A4" t="s">
        <v>0</v>
      </c>
    </row>
    <row r="5" spans="1:4" x14ac:dyDescent="0.35">
      <c r="A5" s="1">
        <v>42702</v>
      </c>
      <c r="B5">
        <v>27.77</v>
      </c>
      <c r="C5">
        <v>3.2320000000000002</v>
      </c>
      <c r="D5" s="2">
        <v>8.5922029702970288</v>
      </c>
    </row>
    <row r="6" spans="1:4" x14ac:dyDescent="0.35">
      <c r="A6" s="1">
        <v>42699</v>
      </c>
      <c r="B6">
        <v>26.51</v>
      </c>
      <c r="C6">
        <v>3.085</v>
      </c>
      <c r="D6" s="2">
        <v>8.593192868719612</v>
      </c>
    </row>
    <row r="7" spans="1:4" x14ac:dyDescent="0.35">
      <c r="A7" s="1">
        <v>42698</v>
      </c>
      <c r="B7">
        <v>26</v>
      </c>
      <c r="C7">
        <v>3.0259999999999998</v>
      </c>
      <c r="D7" s="2">
        <v>8.5922009253139464</v>
      </c>
    </row>
    <row r="8" spans="1:4" x14ac:dyDescent="0.35">
      <c r="A8" s="1">
        <v>42697</v>
      </c>
      <c r="B8">
        <v>26</v>
      </c>
      <c r="C8">
        <v>3.0259999999999998</v>
      </c>
      <c r="D8" s="2">
        <v>8.5922009253139464</v>
      </c>
    </row>
    <row r="9" spans="1:4" x14ac:dyDescent="0.35">
      <c r="A9" s="1">
        <v>42696</v>
      </c>
      <c r="B9">
        <v>26.12</v>
      </c>
      <c r="C9">
        <v>2.9820000000000002</v>
      </c>
      <c r="D9" s="2">
        <v>8.7592219986586173</v>
      </c>
    </row>
    <row r="10" spans="1:4" x14ac:dyDescent="0.35">
      <c r="A10" s="1">
        <v>42695</v>
      </c>
      <c r="B10">
        <v>25.84</v>
      </c>
      <c r="C10">
        <v>2.95</v>
      </c>
      <c r="D10" s="2">
        <v>8.7593220338983038</v>
      </c>
    </row>
    <row r="11" spans="1:4" x14ac:dyDescent="0.35">
      <c r="A11" s="1">
        <v>42692</v>
      </c>
      <c r="B11">
        <v>24.9</v>
      </c>
      <c r="C11">
        <v>2.843</v>
      </c>
      <c r="D11" s="2">
        <v>8.7583538515652481</v>
      </c>
    </row>
    <row r="12" spans="1:4" x14ac:dyDescent="0.35">
      <c r="A12" s="1">
        <v>42691</v>
      </c>
      <c r="B12">
        <v>23.76</v>
      </c>
      <c r="C12">
        <v>2.7029999999999998</v>
      </c>
      <c r="D12" s="2">
        <v>8.7902330743618204</v>
      </c>
    </row>
    <row r="13" spans="1:4" x14ac:dyDescent="0.35">
      <c r="A13" s="1">
        <v>42690</v>
      </c>
      <c r="B13">
        <v>24.6</v>
      </c>
      <c r="C13">
        <v>2.7639999999999998</v>
      </c>
      <c r="D13" s="2">
        <v>8.9001447178002913</v>
      </c>
    </row>
    <row r="14" spans="1:4" x14ac:dyDescent="0.35">
      <c r="A14" s="1">
        <v>42689</v>
      </c>
      <c r="B14">
        <v>24.11</v>
      </c>
      <c r="C14">
        <v>2.7090000000000001</v>
      </c>
      <c r="D14" s="2">
        <v>8.8999630860095973</v>
      </c>
    </row>
    <row r="15" spans="1:4" x14ac:dyDescent="0.35">
      <c r="A15" s="1">
        <v>42688</v>
      </c>
      <c r="B15">
        <v>24.67</v>
      </c>
      <c r="C15">
        <v>2.7490000000000001</v>
      </c>
      <c r="D15" s="2">
        <v>8.9741724263368496</v>
      </c>
    </row>
    <row r="16" spans="1:4" x14ac:dyDescent="0.35">
      <c r="A16" s="1">
        <v>42685</v>
      </c>
      <c r="B16">
        <v>23.5</v>
      </c>
      <c r="C16">
        <v>2.6190000000000002</v>
      </c>
      <c r="D16" s="2">
        <v>8.9728904161893848</v>
      </c>
    </row>
    <row r="17" spans="1:4" x14ac:dyDescent="0.35">
      <c r="A17" s="1">
        <v>42684</v>
      </c>
      <c r="B17">
        <v>23.62</v>
      </c>
      <c r="C17">
        <v>2.6320000000000001</v>
      </c>
      <c r="D17" s="2">
        <v>8.9741641337386024</v>
      </c>
    </row>
    <row r="18" spans="1:4" x14ac:dyDescent="0.35">
      <c r="A18" s="1">
        <v>42683</v>
      </c>
      <c r="B18">
        <v>24.14</v>
      </c>
      <c r="C18">
        <v>2.69</v>
      </c>
      <c r="D18" s="2">
        <v>8.9739776951672869</v>
      </c>
    </row>
    <row r="19" spans="1:4" x14ac:dyDescent="0.35">
      <c r="A19" s="1">
        <v>42682</v>
      </c>
      <c r="B19">
        <v>23.76</v>
      </c>
      <c r="C19">
        <v>2.633</v>
      </c>
      <c r="D19" s="2">
        <v>9.0239270793771365</v>
      </c>
    </row>
    <row r="20" spans="1:4" x14ac:dyDescent="0.35">
      <c r="A20" s="1">
        <v>42681</v>
      </c>
      <c r="B20">
        <v>25.15</v>
      </c>
      <c r="C20">
        <v>2.8159999999999998</v>
      </c>
      <c r="D20" s="2">
        <v>8.931107954545455</v>
      </c>
    </row>
    <row r="21" spans="1:4" x14ac:dyDescent="0.35">
      <c r="A21" s="1">
        <v>42678</v>
      </c>
      <c r="B21">
        <v>24.71</v>
      </c>
      <c r="C21">
        <v>2.7669999999999999</v>
      </c>
      <c r="D21" s="2">
        <v>8.9302493675460788</v>
      </c>
    </row>
    <row r="22" spans="1:4" x14ac:dyDescent="0.35">
      <c r="A22" s="1">
        <v>42677</v>
      </c>
      <c r="B22">
        <v>24.73</v>
      </c>
      <c r="C22">
        <v>2.7690000000000001</v>
      </c>
      <c r="D22" s="2">
        <v>8.9310220296135778</v>
      </c>
    </row>
    <row r="23" spans="1:4" x14ac:dyDescent="0.35">
      <c r="A23" s="1">
        <v>42676</v>
      </c>
      <c r="B23">
        <v>25.11</v>
      </c>
      <c r="C23">
        <v>2.7919999999999998</v>
      </c>
      <c r="D23" s="2">
        <v>8.9935530085959883</v>
      </c>
    </row>
    <row r="24" spans="1:4" x14ac:dyDescent="0.35">
      <c r="A24" s="1">
        <v>42675</v>
      </c>
      <c r="B24">
        <v>25.65</v>
      </c>
      <c r="C24">
        <v>2.9020000000000001</v>
      </c>
      <c r="D24" s="2">
        <v>8.8387319090282563</v>
      </c>
    </row>
    <row r="25" spans="1:4" x14ac:dyDescent="0.35">
      <c r="A25" s="1">
        <v>42674</v>
      </c>
      <c r="B25">
        <v>26.55</v>
      </c>
      <c r="C25">
        <v>3.0259999999999998</v>
      </c>
      <c r="D25" s="2">
        <v>8.7739590218109722</v>
      </c>
    </row>
    <row r="26" spans="1:4" x14ac:dyDescent="0.35">
      <c r="A26" s="1">
        <v>42671</v>
      </c>
      <c r="B26">
        <v>27.24</v>
      </c>
      <c r="C26">
        <v>3.105</v>
      </c>
      <c r="D26" s="2">
        <v>8.7729468599033815</v>
      </c>
    </row>
    <row r="27" spans="1:4" x14ac:dyDescent="0.35">
      <c r="A27" s="1">
        <v>42670</v>
      </c>
      <c r="B27">
        <v>26.92</v>
      </c>
      <c r="C27">
        <v>3.0680000000000001</v>
      </c>
      <c r="D27" s="2">
        <v>8.7744458930899611</v>
      </c>
    </row>
    <row r="28" spans="1:4" x14ac:dyDescent="0.35">
      <c r="A28" s="1">
        <v>42669</v>
      </c>
      <c r="B28">
        <v>26.55</v>
      </c>
      <c r="C28">
        <v>3.036</v>
      </c>
      <c r="D28" s="2">
        <v>8.7450592885375489</v>
      </c>
    </row>
    <row r="29" spans="1:4" x14ac:dyDescent="0.35">
      <c r="A29" s="1">
        <v>42668</v>
      </c>
      <c r="B29">
        <v>27.47</v>
      </c>
      <c r="C29">
        <v>3.149</v>
      </c>
      <c r="D29" s="2">
        <v>8.7234042553191493</v>
      </c>
    </row>
    <row r="30" spans="1:4" x14ac:dyDescent="0.35">
      <c r="A30" s="1">
        <v>42667</v>
      </c>
      <c r="B30">
        <v>28.63</v>
      </c>
      <c r="C30">
        <v>3.319</v>
      </c>
      <c r="D30" s="2">
        <v>8.6260921964447128</v>
      </c>
    </row>
    <row r="31" spans="1:4" x14ac:dyDescent="0.35">
      <c r="A31" s="1">
        <v>42664</v>
      </c>
      <c r="B31">
        <v>28.99</v>
      </c>
      <c r="C31">
        <v>3.3610000000000002</v>
      </c>
      <c r="D31" s="2">
        <v>8.6254091044332029</v>
      </c>
    </row>
    <row r="32" spans="1:4" x14ac:dyDescent="0.35">
      <c r="A32" s="1">
        <v>42663</v>
      </c>
      <c r="B32">
        <v>29.62</v>
      </c>
      <c r="C32">
        <v>3.4340000000000002</v>
      </c>
      <c r="D32" s="2">
        <v>8.6255096097845083</v>
      </c>
    </row>
    <row r="33" spans="1:4" x14ac:dyDescent="0.35">
      <c r="A33" s="1">
        <v>42662</v>
      </c>
      <c r="B33">
        <v>29.62</v>
      </c>
      <c r="C33">
        <v>3.4340000000000002</v>
      </c>
      <c r="D33" s="2">
        <v>8.6255096097845083</v>
      </c>
    </row>
    <row r="34" spans="1:4" x14ac:dyDescent="0.35">
      <c r="A34" s="1">
        <v>42661</v>
      </c>
      <c r="B34">
        <v>30.18</v>
      </c>
      <c r="C34">
        <v>3.5049999999999999</v>
      </c>
      <c r="D34" s="2">
        <v>8.61055634807418</v>
      </c>
    </row>
    <row r="35" spans="1:4" x14ac:dyDescent="0.35">
      <c r="A35" s="1">
        <v>42660</v>
      </c>
      <c r="B35">
        <v>30.15</v>
      </c>
      <c r="C35">
        <v>3.4809999999999999</v>
      </c>
      <c r="D35" s="2">
        <v>8.6613042229244463</v>
      </c>
    </row>
    <row r="36" spans="1:4" x14ac:dyDescent="0.35">
      <c r="A36" s="1">
        <v>42657</v>
      </c>
      <c r="B36">
        <v>30.34</v>
      </c>
      <c r="C36">
        <v>3.5030000000000001</v>
      </c>
      <c r="D36" s="2">
        <v>8.6611475877819011</v>
      </c>
    </row>
    <row r="37" spans="1:4" x14ac:dyDescent="0.35">
      <c r="A37" s="1">
        <v>42656</v>
      </c>
      <c r="B37">
        <v>30.59</v>
      </c>
      <c r="C37">
        <v>3.532</v>
      </c>
      <c r="D37" s="2">
        <v>8.6608154020385051</v>
      </c>
    </row>
    <row r="38" spans="1:4" x14ac:dyDescent="0.35">
      <c r="A38" s="1">
        <v>42655</v>
      </c>
      <c r="B38">
        <v>29.55</v>
      </c>
      <c r="C38">
        <v>3.41</v>
      </c>
      <c r="D38" s="2">
        <v>8.6656891495601176</v>
      </c>
    </row>
    <row r="39" spans="1:4" x14ac:dyDescent="0.35">
      <c r="A39" s="1">
        <v>42654</v>
      </c>
      <c r="B39">
        <v>29.79</v>
      </c>
      <c r="C39">
        <v>3.4289999999999998</v>
      </c>
      <c r="D39" s="2">
        <v>8.6876640419947506</v>
      </c>
    </row>
    <row r="40" spans="1:4" x14ac:dyDescent="0.35">
      <c r="A40" s="1">
        <v>42653</v>
      </c>
      <c r="B40">
        <v>30.01</v>
      </c>
      <c r="C40">
        <v>3.4540000000000002</v>
      </c>
      <c r="D40" s="2">
        <v>8.6884771279675732</v>
      </c>
    </row>
    <row r="41" spans="1:4" x14ac:dyDescent="0.35">
      <c r="A41" s="1">
        <v>42650</v>
      </c>
      <c r="B41">
        <v>29.76</v>
      </c>
      <c r="C41">
        <v>3.391</v>
      </c>
      <c r="D41" s="2">
        <v>8.7761722205838986</v>
      </c>
    </row>
    <row r="42" spans="1:4" x14ac:dyDescent="0.35">
      <c r="A42" s="1">
        <v>42649</v>
      </c>
      <c r="B42">
        <v>28.8</v>
      </c>
      <c r="C42">
        <v>3.282</v>
      </c>
      <c r="D42" s="2">
        <v>8.7751371115173669</v>
      </c>
    </row>
    <row r="43" spans="1:4" x14ac:dyDescent="0.35">
      <c r="A43" s="1">
        <v>42648</v>
      </c>
      <c r="B43">
        <v>28.61</v>
      </c>
      <c r="C43">
        <v>3.26</v>
      </c>
      <c r="D43" s="2">
        <v>8.7760736196319016</v>
      </c>
    </row>
    <row r="44" spans="1:4" x14ac:dyDescent="0.35">
      <c r="A44" s="1">
        <v>42647</v>
      </c>
      <c r="B44">
        <v>27.93</v>
      </c>
      <c r="C44">
        <v>3.1829999999999998</v>
      </c>
      <c r="D44" s="2">
        <v>8.7747408105560787</v>
      </c>
    </row>
    <row r="45" spans="1:4" x14ac:dyDescent="0.35">
      <c r="A45" s="1">
        <v>42646</v>
      </c>
      <c r="B45">
        <v>27.79</v>
      </c>
      <c r="C45">
        <v>3.17</v>
      </c>
      <c r="D45" s="2">
        <v>8.7665615141955833</v>
      </c>
    </row>
    <row r="46" spans="1:4" x14ac:dyDescent="0.35">
      <c r="A46" s="1">
        <v>42643</v>
      </c>
      <c r="B46">
        <v>27.41</v>
      </c>
      <c r="C46">
        <v>3.1320000000000001</v>
      </c>
      <c r="D46" s="2">
        <v>8.7515964240102164</v>
      </c>
    </row>
    <row r="47" spans="1:4" x14ac:dyDescent="0.35">
      <c r="A47" s="1">
        <v>42642</v>
      </c>
      <c r="B47">
        <v>27.66</v>
      </c>
      <c r="C47">
        <v>3.161</v>
      </c>
      <c r="D47" s="2">
        <v>8.7503954444795955</v>
      </c>
    </row>
    <row r="48" spans="1:4" x14ac:dyDescent="0.35">
      <c r="A48" s="1">
        <v>42641</v>
      </c>
      <c r="B48">
        <v>27.99</v>
      </c>
      <c r="C48">
        <v>3.1989999999999998</v>
      </c>
      <c r="D48" s="2">
        <v>8.7496092528915277</v>
      </c>
    </row>
    <row r="49" spans="1:4" x14ac:dyDescent="0.35">
      <c r="A49" s="1">
        <v>42640</v>
      </c>
      <c r="B49">
        <v>28.37</v>
      </c>
      <c r="C49">
        <v>3.242</v>
      </c>
      <c r="D49" s="2">
        <v>8.7507711289327581</v>
      </c>
    </row>
    <row r="50" spans="1:4" x14ac:dyDescent="0.35">
      <c r="A50" s="1">
        <v>42639</v>
      </c>
      <c r="B50">
        <v>28.44</v>
      </c>
      <c r="C50">
        <v>3.25</v>
      </c>
      <c r="D50" s="2">
        <v>8.7507692307692313</v>
      </c>
    </row>
    <row r="51" spans="1:4" x14ac:dyDescent="0.35">
      <c r="A51" s="1">
        <v>42636</v>
      </c>
      <c r="B51">
        <v>28.18</v>
      </c>
      <c r="C51">
        <v>3.22</v>
      </c>
      <c r="D51" s="2">
        <v>8.7515527950310545</v>
      </c>
    </row>
    <row r="52" spans="1:4" x14ac:dyDescent="0.35">
      <c r="A52" s="1">
        <v>42635</v>
      </c>
      <c r="B52">
        <v>28.41</v>
      </c>
      <c r="C52">
        <v>3.2679999999999998</v>
      </c>
      <c r="D52" s="2">
        <v>8.6933904528763772</v>
      </c>
    </row>
    <row r="53" spans="1:4" x14ac:dyDescent="0.35">
      <c r="A53" s="1">
        <v>42634</v>
      </c>
      <c r="B53">
        <v>28.87</v>
      </c>
      <c r="C53">
        <v>3.3210000000000002</v>
      </c>
      <c r="D53" s="2">
        <v>8.6931647094248721</v>
      </c>
    </row>
    <row r="54" spans="1:4" x14ac:dyDescent="0.35">
      <c r="A54" s="1">
        <v>42633</v>
      </c>
      <c r="B54">
        <v>28.61</v>
      </c>
      <c r="C54">
        <v>3.2909999999999999</v>
      </c>
      <c r="D54" s="2">
        <v>8.6934062594955943</v>
      </c>
    </row>
    <row r="55" spans="1:4" x14ac:dyDescent="0.35">
      <c r="A55" s="1">
        <v>42632</v>
      </c>
      <c r="B55">
        <v>27.91</v>
      </c>
      <c r="C55">
        <v>3.1970000000000001</v>
      </c>
      <c r="D55" s="2">
        <v>8.7300594307162971</v>
      </c>
    </row>
    <row r="56" spans="1:4" x14ac:dyDescent="0.35">
      <c r="A56" s="1">
        <v>42629</v>
      </c>
      <c r="B56">
        <v>28.03</v>
      </c>
      <c r="C56">
        <v>3.2109999999999999</v>
      </c>
      <c r="D56" s="2">
        <v>8.7293677981937101</v>
      </c>
    </row>
    <row r="57" spans="1:4" x14ac:dyDescent="0.35">
      <c r="A57" s="1">
        <v>42628</v>
      </c>
      <c r="B57">
        <v>27.86</v>
      </c>
      <c r="C57">
        <v>3.1909999999999998</v>
      </c>
      <c r="D57" s="2">
        <v>8.7308053901598246</v>
      </c>
    </row>
    <row r="58" spans="1:4" x14ac:dyDescent="0.35">
      <c r="A58" s="1">
        <v>42627</v>
      </c>
      <c r="B58">
        <v>27.71</v>
      </c>
      <c r="C58">
        <v>3.173</v>
      </c>
      <c r="D58" s="2">
        <v>8.7330601953986768</v>
      </c>
    </row>
    <row r="59" spans="1:4" x14ac:dyDescent="0.35">
      <c r="A59" s="1">
        <v>42626</v>
      </c>
      <c r="B59">
        <v>27.63</v>
      </c>
      <c r="C59">
        <v>3.1760000000000002</v>
      </c>
      <c r="D59" s="2">
        <v>8.6996221662468507</v>
      </c>
    </row>
    <row r="60" spans="1:4" x14ac:dyDescent="0.35">
      <c r="A60" s="1">
        <v>42625</v>
      </c>
      <c r="B60">
        <v>27.76</v>
      </c>
      <c r="C60">
        <v>3.1789999999999998</v>
      </c>
      <c r="D60" s="2">
        <v>8.7323057565272109</v>
      </c>
    </row>
    <row r="61" spans="1:4" x14ac:dyDescent="0.35">
      <c r="A61" s="1">
        <v>42622</v>
      </c>
      <c r="B61">
        <v>27.24</v>
      </c>
      <c r="C61">
        <v>3.1190000000000002</v>
      </c>
      <c r="D61" s="2">
        <v>8.7335684514267378</v>
      </c>
    </row>
    <row r="62" spans="1:4" x14ac:dyDescent="0.35">
      <c r="A62" s="1">
        <v>42621</v>
      </c>
      <c r="B62">
        <v>27.46</v>
      </c>
      <c r="C62">
        <v>3.1440000000000001</v>
      </c>
      <c r="D62" s="2">
        <v>8.7340966921119598</v>
      </c>
    </row>
    <row r="63" spans="1:4" x14ac:dyDescent="0.35">
      <c r="A63" s="1">
        <v>42620</v>
      </c>
      <c r="B63">
        <v>26.6</v>
      </c>
      <c r="C63">
        <v>3.0459999999999998</v>
      </c>
      <c r="D63" s="2">
        <v>8.7327642810242949</v>
      </c>
    </row>
    <row r="64" spans="1:4" x14ac:dyDescent="0.35">
      <c r="A64" s="1">
        <v>42619</v>
      </c>
      <c r="B64">
        <v>26.71</v>
      </c>
      <c r="C64">
        <v>3.0590000000000002</v>
      </c>
      <c r="D64" s="2">
        <v>8.7316116377901274</v>
      </c>
    </row>
    <row r="65" spans="1:4" x14ac:dyDescent="0.35">
      <c r="A65" s="1">
        <v>42618</v>
      </c>
      <c r="B65">
        <v>27.08</v>
      </c>
      <c r="C65">
        <v>3.101</v>
      </c>
      <c r="D65" s="2">
        <v>8.7326668816510793</v>
      </c>
    </row>
    <row r="66" spans="1:4" x14ac:dyDescent="0.35">
      <c r="A66" s="1">
        <v>42615</v>
      </c>
      <c r="B66">
        <v>27.08</v>
      </c>
      <c r="C66">
        <v>3.101</v>
      </c>
      <c r="D66" s="2">
        <v>8.7326668816510793</v>
      </c>
    </row>
    <row r="67" spans="1:4" x14ac:dyDescent="0.35">
      <c r="A67" s="1">
        <v>42614</v>
      </c>
      <c r="B67">
        <v>27.18</v>
      </c>
      <c r="C67">
        <v>3.113</v>
      </c>
      <c r="D67" s="2">
        <v>8.7311275297141027</v>
      </c>
    </row>
    <row r="68" spans="1:4" x14ac:dyDescent="0.35">
      <c r="A68" s="1">
        <v>42613</v>
      </c>
      <c r="B68">
        <v>27.97</v>
      </c>
      <c r="C68">
        <v>3.2029999999999998</v>
      </c>
      <c r="D68" s="2">
        <v>8.7324383390571345</v>
      </c>
    </row>
    <row r="69" spans="1:4" x14ac:dyDescent="0.35">
      <c r="A69" s="1">
        <v>42612</v>
      </c>
      <c r="B69">
        <v>27.57</v>
      </c>
      <c r="C69">
        <v>3.157</v>
      </c>
      <c r="D69" s="2">
        <v>8.73297434273044</v>
      </c>
    </row>
    <row r="70" spans="1:4" x14ac:dyDescent="0.35">
      <c r="A70" s="1">
        <v>42611</v>
      </c>
      <c r="B70">
        <v>28.07</v>
      </c>
      <c r="C70">
        <v>3.214</v>
      </c>
      <c r="D70" s="2">
        <v>8.7336652146857503</v>
      </c>
    </row>
    <row r="71" spans="1:4" x14ac:dyDescent="0.35">
      <c r="A71" s="1">
        <v>42608</v>
      </c>
      <c r="B71">
        <v>28.19</v>
      </c>
      <c r="C71">
        <v>3.2280000000000002</v>
      </c>
      <c r="D71" s="2">
        <v>8.7329615861214371</v>
      </c>
    </row>
    <row r="72" spans="1:4" x14ac:dyDescent="0.35">
      <c r="A72" s="1">
        <v>42607</v>
      </c>
      <c r="B72">
        <v>28.05</v>
      </c>
      <c r="C72">
        <v>3.2120000000000002</v>
      </c>
      <c r="D72" s="2">
        <v>8.7328767123287676</v>
      </c>
    </row>
    <row r="73" spans="1:4" x14ac:dyDescent="0.35">
      <c r="A73" s="1">
        <v>42606</v>
      </c>
      <c r="B73">
        <v>28.17</v>
      </c>
      <c r="C73">
        <v>3.1739999999999999</v>
      </c>
      <c r="D73" s="2">
        <v>8.8752362948960304</v>
      </c>
    </row>
    <row r="74" spans="1:4" x14ac:dyDescent="0.35">
      <c r="A74" s="1">
        <v>42605</v>
      </c>
      <c r="B74">
        <v>27.76</v>
      </c>
      <c r="C74">
        <v>3.1280000000000001</v>
      </c>
      <c r="D74" s="2">
        <v>8.8746803069053719</v>
      </c>
    </row>
    <row r="75" spans="1:4" x14ac:dyDescent="0.35">
      <c r="A75" s="1">
        <v>42604</v>
      </c>
      <c r="B75">
        <v>27.03</v>
      </c>
      <c r="C75">
        <v>3.0459999999999998</v>
      </c>
      <c r="D75" s="2">
        <v>8.8739330269205521</v>
      </c>
    </row>
    <row r="76" spans="1:4" x14ac:dyDescent="0.35">
      <c r="A76" s="1">
        <v>42601</v>
      </c>
      <c r="B76">
        <v>26.82</v>
      </c>
      <c r="C76">
        <v>3.0219999999999998</v>
      </c>
      <c r="D76" s="2">
        <v>8.8749172733289221</v>
      </c>
    </row>
    <row r="77" spans="1:4" x14ac:dyDescent="0.35">
      <c r="A77" s="1">
        <v>42600</v>
      </c>
      <c r="B77">
        <v>27.6</v>
      </c>
      <c r="C77">
        <v>3.11</v>
      </c>
      <c r="D77" s="2">
        <v>8.87459807073955</v>
      </c>
    </row>
    <row r="78" spans="1:4" x14ac:dyDescent="0.35">
      <c r="A78" s="1">
        <v>42599</v>
      </c>
      <c r="B78">
        <v>27.36</v>
      </c>
      <c r="C78">
        <v>3.0830000000000002</v>
      </c>
      <c r="D78" s="2">
        <v>8.8744729159909177</v>
      </c>
    </row>
    <row r="79" spans="1:4" x14ac:dyDescent="0.35">
      <c r="A79" s="1">
        <v>42598</v>
      </c>
      <c r="B79">
        <v>27.44</v>
      </c>
      <c r="C79">
        <v>3.0920000000000001</v>
      </c>
      <c r="D79" s="2">
        <v>8.8745148771022002</v>
      </c>
    </row>
    <row r="80" spans="1:4" x14ac:dyDescent="0.35">
      <c r="A80" s="1">
        <v>42597</v>
      </c>
      <c r="B80">
        <v>27.27</v>
      </c>
      <c r="C80">
        <v>3.073</v>
      </c>
      <c r="D80" s="2">
        <v>8.8740644321509929</v>
      </c>
    </row>
    <row r="81" spans="1:4" x14ac:dyDescent="0.35">
      <c r="A81" s="1">
        <v>42594</v>
      </c>
      <c r="B81">
        <v>27.24</v>
      </c>
      <c r="C81">
        <v>3.0640000000000001</v>
      </c>
      <c r="D81" s="2">
        <v>8.8903394255874666</v>
      </c>
    </row>
    <row r="82" spans="1:4" x14ac:dyDescent="0.35">
      <c r="A82" s="1">
        <v>42593</v>
      </c>
      <c r="B82">
        <v>27.12</v>
      </c>
      <c r="C82">
        <v>3.0510000000000002</v>
      </c>
      <c r="D82" s="2">
        <v>8.8888888888888893</v>
      </c>
    </row>
    <row r="83" spans="1:4" x14ac:dyDescent="0.35">
      <c r="A83" s="1">
        <v>42592</v>
      </c>
      <c r="B83">
        <v>27.19</v>
      </c>
      <c r="C83">
        <v>3.0590000000000002</v>
      </c>
      <c r="D83" s="2">
        <v>8.8885256619810402</v>
      </c>
    </row>
    <row r="84" spans="1:4" x14ac:dyDescent="0.35">
      <c r="A84" s="1">
        <v>42591</v>
      </c>
      <c r="B84">
        <v>27.57</v>
      </c>
      <c r="C84">
        <v>3.0979999999999999</v>
      </c>
      <c r="D84" s="2">
        <v>8.8992898644286633</v>
      </c>
    </row>
    <row r="85" spans="1:4" x14ac:dyDescent="0.35">
      <c r="A85" s="1">
        <v>42590</v>
      </c>
      <c r="B85">
        <v>28.16</v>
      </c>
      <c r="C85">
        <v>3.1909999999999998</v>
      </c>
      <c r="D85" s="2">
        <v>8.824819805703541</v>
      </c>
    </row>
    <row r="86" spans="1:4" x14ac:dyDescent="0.35">
      <c r="A86" s="1">
        <v>42587</v>
      </c>
      <c r="B86">
        <v>28.39</v>
      </c>
      <c r="C86">
        <v>3.2170000000000001</v>
      </c>
      <c r="D86" s="2">
        <v>8.8249922287845823</v>
      </c>
    </row>
    <row r="87" spans="1:4" x14ac:dyDescent="0.35">
      <c r="A87" s="1">
        <v>42586</v>
      </c>
      <c r="B87">
        <v>28.83</v>
      </c>
      <c r="C87">
        <v>3.2669999999999999</v>
      </c>
      <c r="D87" s="2">
        <v>8.8246097337006422</v>
      </c>
    </row>
    <row r="88" spans="1:4" x14ac:dyDescent="0.35">
      <c r="A88" s="1">
        <v>42585</v>
      </c>
      <c r="B88">
        <v>28.91</v>
      </c>
      <c r="C88">
        <v>3.2759999999999998</v>
      </c>
      <c r="D88" s="2">
        <v>8.8247863247863254</v>
      </c>
    </row>
    <row r="89" spans="1:4" x14ac:dyDescent="0.35">
      <c r="A89" s="1">
        <v>42584</v>
      </c>
      <c r="B89">
        <v>28.23</v>
      </c>
      <c r="C89">
        <v>3.1989999999999998</v>
      </c>
      <c r="D89" s="2">
        <v>8.8246326977180374</v>
      </c>
    </row>
    <row r="90" spans="1:4" x14ac:dyDescent="0.35">
      <c r="A90" s="1">
        <v>42583</v>
      </c>
      <c r="B90">
        <v>28.51</v>
      </c>
      <c r="C90">
        <v>3.2389999999999999</v>
      </c>
      <c r="D90" s="2">
        <v>8.8020994133991977</v>
      </c>
    </row>
    <row r="91" spans="1:4" x14ac:dyDescent="0.35">
      <c r="A91" s="1">
        <v>42580</v>
      </c>
      <c r="B91">
        <v>29.22</v>
      </c>
      <c r="C91">
        <v>3.32</v>
      </c>
      <c r="D91" s="2">
        <v>8.8012048192771086</v>
      </c>
    </row>
    <row r="92" spans="1:4" x14ac:dyDescent="0.35">
      <c r="A92" s="1">
        <v>42579</v>
      </c>
      <c r="B92">
        <v>28.93</v>
      </c>
      <c r="C92">
        <v>3.2869999999999999</v>
      </c>
      <c r="D92" s="2">
        <v>8.8013386066321875</v>
      </c>
    </row>
    <row r="93" spans="1:4" x14ac:dyDescent="0.35">
      <c r="A93" s="1">
        <v>42578</v>
      </c>
      <c r="B93">
        <v>27.85</v>
      </c>
      <c r="C93">
        <v>3.1640000000000001</v>
      </c>
      <c r="D93" s="2">
        <v>8.8021491782553731</v>
      </c>
    </row>
    <row r="94" spans="1:4" x14ac:dyDescent="0.35">
      <c r="A94" s="1">
        <v>42577</v>
      </c>
      <c r="B94">
        <v>27.95</v>
      </c>
      <c r="C94">
        <v>3.1749999999999998</v>
      </c>
      <c r="D94" s="2">
        <v>8.8031496062992129</v>
      </c>
    </row>
    <row r="95" spans="1:4" x14ac:dyDescent="0.35">
      <c r="A95" s="1">
        <v>42576</v>
      </c>
      <c r="B95">
        <v>28.1</v>
      </c>
      <c r="C95">
        <v>3.194</v>
      </c>
      <c r="D95" s="2">
        <v>8.7977457733249853</v>
      </c>
    </row>
    <row r="96" spans="1:4" x14ac:dyDescent="0.35">
      <c r="A96" s="1">
        <v>42573</v>
      </c>
      <c r="B96">
        <v>28.2</v>
      </c>
      <c r="C96">
        <v>3.2050000000000001</v>
      </c>
      <c r="D96" s="2">
        <v>8.7987519500780031</v>
      </c>
    </row>
    <row r="97" spans="1:4" x14ac:dyDescent="0.35">
      <c r="A97" s="1">
        <v>42572</v>
      </c>
      <c r="B97">
        <v>27.65</v>
      </c>
      <c r="C97">
        <v>3.1429999999999998</v>
      </c>
      <c r="D97" s="2">
        <v>8.7973273942093542</v>
      </c>
    </row>
    <row r="98" spans="1:4" x14ac:dyDescent="0.35">
      <c r="A98" s="1">
        <v>42571</v>
      </c>
      <c r="B98">
        <v>27.57</v>
      </c>
      <c r="C98">
        <v>3.125</v>
      </c>
      <c r="D98" s="2">
        <v>8.8224</v>
      </c>
    </row>
    <row r="99" spans="1:4" x14ac:dyDescent="0.35">
      <c r="A99" s="1">
        <v>42570</v>
      </c>
      <c r="B99">
        <v>28.06</v>
      </c>
      <c r="C99">
        <v>3.18</v>
      </c>
      <c r="D99" s="2">
        <v>8.8238993710691815</v>
      </c>
    </row>
    <row r="100" spans="1:4" x14ac:dyDescent="0.35">
      <c r="A100" s="1">
        <v>42569</v>
      </c>
      <c r="B100">
        <v>28.18</v>
      </c>
      <c r="C100">
        <v>3.194</v>
      </c>
      <c r="D100" s="2">
        <v>8.8227927363807144</v>
      </c>
    </row>
    <row r="101" spans="1:4" x14ac:dyDescent="0.35">
      <c r="A101" s="1">
        <v>42566</v>
      </c>
      <c r="B101">
        <v>28.37</v>
      </c>
      <c r="C101">
        <v>3.2149999999999999</v>
      </c>
      <c r="D101" s="2">
        <v>8.8242612752721623</v>
      </c>
    </row>
    <row r="102" spans="1:4" x14ac:dyDescent="0.35">
      <c r="A102" s="1">
        <v>42565</v>
      </c>
      <c r="B102">
        <v>28.25</v>
      </c>
      <c r="C102">
        <v>3.2010000000000001</v>
      </c>
      <c r="D102" s="2">
        <v>8.8253670727897529</v>
      </c>
    </row>
    <row r="103" spans="1:4" x14ac:dyDescent="0.35">
      <c r="A103" s="1">
        <v>42564</v>
      </c>
      <c r="B103">
        <v>28.24</v>
      </c>
      <c r="C103">
        <v>3.2</v>
      </c>
      <c r="D103" s="2">
        <v>8.8249999999999993</v>
      </c>
    </row>
    <row r="104" spans="1:4" x14ac:dyDescent="0.35">
      <c r="A104" s="1">
        <v>42563</v>
      </c>
      <c r="B104">
        <v>28.21</v>
      </c>
      <c r="C104">
        <v>3.2010000000000001</v>
      </c>
      <c r="D104" s="2">
        <v>8.812870977819431</v>
      </c>
    </row>
    <row r="105" spans="1:4" x14ac:dyDescent="0.35">
      <c r="A105" s="1">
        <v>42562</v>
      </c>
      <c r="B105">
        <v>28.38</v>
      </c>
      <c r="C105">
        <v>3.198</v>
      </c>
      <c r="D105" s="2">
        <v>8.8742964352720453</v>
      </c>
    </row>
    <row r="106" spans="1:4" x14ac:dyDescent="0.35">
      <c r="A106" s="1">
        <v>42559</v>
      </c>
      <c r="B106">
        <v>28.85</v>
      </c>
      <c r="C106">
        <v>3.2509999999999999</v>
      </c>
      <c r="D106" s="2">
        <v>8.874192556136574</v>
      </c>
    </row>
    <row r="107" spans="1:4" x14ac:dyDescent="0.35">
      <c r="A107" s="1">
        <v>42558</v>
      </c>
      <c r="B107">
        <v>28.52</v>
      </c>
      <c r="C107">
        <v>3.214</v>
      </c>
      <c r="D107" s="2">
        <v>8.8736776602364653</v>
      </c>
    </row>
    <row r="108" spans="1:4" x14ac:dyDescent="0.35">
      <c r="A108" s="1">
        <v>42557</v>
      </c>
      <c r="B108">
        <v>28.58</v>
      </c>
      <c r="C108">
        <v>3.2210000000000001</v>
      </c>
      <c r="D108" s="2">
        <v>8.8730208009934799</v>
      </c>
    </row>
    <row r="109" spans="1:4" x14ac:dyDescent="0.35">
      <c r="A109" s="1">
        <v>42556</v>
      </c>
      <c r="B109">
        <v>28.45</v>
      </c>
      <c r="C109">
        <v>3.206</v>
      </c>
      <c r="D109" s="2">
        <v>8.8739862757330012</v>
      </c>
    </row>
    <row r="110" spans="1:4" x14ac:dyDescent="0.35">
      <c r="A110" s="1">
        <v>42555</v>
      </c>
      <c r="B110">
        <v>29.81</v>
      </c>
      <c r="C110">
        <v>3.3650000000000002</v>
      </c>
      <c r="D110" s="2">
        <v>8.8588410104011874</v>
      </c>
    </row>
    <row r="111" spans="1:4" x14ac:dyDescent="0.35">
      <c r="A111" s="1">
        <v>42552</v>
      </c>
      <c r="B111">
        <v>29.81</v>
      </c>
      <c r="C111">
        <v>3.3650000000000002</v>
      </c>
      <c r="D111" s="2">
        <v>8.8588410104011874</v>
      </c>
    </row>
    <row r="112" spans="1:4" x14ac:dyDescent="0.35">
      <c r="A112" s="1">
        <v>42551</v>
      </c>
      <c r="B112">
        <v>29.4</v>
      </c>
      <c r="C112">
        <v>3.319</v>
      </c>
      <c r="D112" s="2">
        <v>8.8580897860801446</v>
      </c>
    </row>
    <row r="113" spans="1:4" x14ac:dyDescent="0.35">
      <c r="A113" s="1">
        <v>42550</v>
      </c>
      <c r="B113">
        <v>29.01</v>
      </c>
      <c r="C113">
        <v>3.278</v>
      </c>
      <c r="D113" s="2">
        <v>8.8499084807809645</v>
      </c>
    </row>
    <row r="114" spans="1:4" x14ac:dyDescent="0.35">
      <c r="A114" s="1">
        <v>42549</v>
      </c>
      <c r="B114">
        <v>29.17</v>
      </c>
      <c r="C114">
        <v>3.2959999999999998</v>
      </c>
      <c r="D114" s="2">
        <v>8.8501213592233015</v>
      </c>
    </row>
    <row r="115" spans="1:4" x14ac:dyDescent="0.35">
      <c r="A115" s="1">
        <v>42548</v>
      </c>
      <c r="B115">
        <v>28.51</v>
      </c>
      <c r="C115">
        <v>3.194</v>
      </c>
      <c r="D115" s="2">
        <v>8.9261114589855985</v>
      </c>
    </row>
    <row r="116" spans="1:4" x14ac:dyDescent="0.35">
      <c r="A116" s="1">
        <v>42545</v>
      </c>
      <c r="B116">
        <v>28.34</v>
      </c>
      <c r="C116">
        <v>3.1749999999999998</v>
      </c>
      <c r="D116" s="2">
        <v>8.9259842519685044</v>
      </c>
    </row>
    <row r="117" spans="1:4" x14ac:dyDescent="0.35">
      <c r="A117" s="1">
        <v>42544</v>
      </c>
      <c r="B117">
        <v>28.58</v>
      </c>
      <c r="C117">
        <v>3.202</v>
      </c>
      <c r="D117" s="2">
        <v>8.925671455340412</v>
      </c>
    </row>
    <row r="118" spans="1:4" x14ac:dyDescent="0.35">
      <c r="A118" s="1">
        <v>42543</v>
      </c>
      <c r="B118">
        <v>28.19</v>
      </c>
      <c r="C118">
        <v>3.177</v>
      </c>
      <c r="D118" s="2">
        <v>8.8731507711677686</v>
      </c>
    </row>
    <row r="119" spans="1:4" x14ac:dyDescent="0.35">
      <c r="A119" s="1">
        <v>42542</v>
      </c>
      <c r="B119">
        <v>28.62</v>
      </c>
      <c r="C119">
        <v>3.2250000000000001</v>
      </c>
      <c r="D119" s="2">
        <v>8.8744186046511633</v>
      </c>
    </row>
    <row r="120" spans="1:4" x14ac:dyDescent="0.35">
      <c r="A120" s="1">
        <v>42541</v>
      </c>
      <c r="B120">
        <v>28.45</v>
      </c>
      <c r="C120">
        <v>3.206</v>
      </c>
      <c r="D120" s="2">
        <v>8.8739862757330012</v>
      </c>
    </row>
    <row r="121" spans="1:4" x14ac:dyDescent="0.35">
      <c r="A121" s="1">
        <v>42538</v>
      </c>
      <c r="B121">
        <v>27.86</v>
      </c>
      <c r="C121">
        <v>3.133</v>
      </c>
      <c r="D121" s="2">
        <v>8.8924353654644115</v>
      </c>
    </row>
    <row r="122" spans="1:4" x14ac:dyDescent="0.35">
      <c r="A122" s="1">
        <v>42537</v>
      </c>
      <c r="B122">
        <v>27.54</v>
      </c>
      <c r="C122">
        <v>3.097</v>
      </c>
      <c r="D122" s="2">
        <v>8.8924765902486271</v>
      </c>
    </row>
    <row r="123" spans="1:4" x14ac:dyDescent="0.35">
      <c r="A123" s="1">
        <v>42536</v>
      </c>
      <c r="B123">
        <v>27.64</v>
      </c>
      <c r="C123">
        <v>3.1080000000000001</v>
      </c>
      <c r="D123" s="2">
        <v>8.8931788931788933</v>
      </c>
    </row>
    <row r="124" spans="1:4" x14ac:dyDescent="0.35">
      <c r="A124" s="1">
        <v>42535</v>
      </c>
      <c r="B124">
        <v>27.92</v>
      </c>
      <c r="C124">
        <v>3.1389999999999998</v>
      </c>
      <c r="D124" s="2">
        <v>8.8945524052245943</v>
      </c>
    </row>
    <row r="125" spans="1:4" x14ac:dyDescent="0.35">
      <c r="A125" s="1">
        <v>42534</v>
      </c>
      <c r="B125">
        <v>28.3</v>
      </c>
      <c r="C125">
        <v>3.1819999999999999</v>
      </c>
      <c r="D125" s="2">
        <v>8.8937774984286619</v>
      </c>
    </row>
    <row r="126" spans="1:4" x14ac:dyDescent="0.35">
      <c r="A126" s="1">
        <v>42531</v>
      </c>
      <c r="B126">
        <v>28.24</v>
      </c>
      <c r="C126">
        <v>3.1829999999999998</v>
      </c>
      <c r="D126" s="2">
        <v>8.8721332076657244</v>
      </c>
    </row>
    <row r="127" spans="1:4" x14ac:dyDescent="0.35">
      <c r="A127" s="1">
        <v>42530</v>
      </c>
      <c r="B127">
        <v>28.65</v>
      </c>
      <c r="C127">
        <v>3.2280000000000002</v>
      </c>
      <c r="D127" s="2">
        <v>8.8754646840148688</v>
      </c>
    </row>
    <row r="128" spans="1:4" x14ac:dyDescent="0.35">
      <c r="A128" s="1">
        <v>42529</v>
      </c>
      <c r="B128">
        <v>27.91</v>
      </c>
      <c r="C128">
        <v>3.1160000000000001</v>
      </c>
      <c r="D128" s="2">
        <v>8.956996148908857</v>
      </c>
    </row>
    <row r="129" spans="1:4" x14ac:dyDescent="0.35">
      <c r="A129" s="1">
        <v>42528</v>
      </c>
      <c r="B129">
        <v>27.84</v>
      </c>
      <c r="C129">
        <v>3.1080000000000001</v>
      </c>
      <c r="D129" s="2">
        <v>8.9575289575289574</v>
      </c>
    </row>
    <row r="130" spans="1:4" x14ac:dyDescent="0.35">
      <c r="A130" s="1">
        <v>42527</v>
      </c>
      <c r="B130">
        <v>27.29</v>
      </c>
      <c r="C130">
        <v>3.0470000000000002</v>
      </c>
      <c r="D130" s="2">
        <v>8.9563505086970778</v>
      </c>
    </row>
    <row r="131" spans="1:4" x14ac:dyDescent="0.35">
      <c r="A131" s="1">
        <v>42524</v>
      </c>
      <c r="B131">
        <v>27.24</v>
      </c>
      <c r="C131">
        <v>3.024</v>
      </c>
      <c r="D131" s="2">
        <v>9.0079365079365079</v>
      </c>
    </row>
    <row r="132" spans="1:4" x14ac:dyDescent="0.35">
      <c r="A132" s="1">
        <v>42523</v>
      </c>
      <c r="B132">
        <v>27.31</v>
      </c>
      <c r="C132">
        <v>3.032</v>
      </c>
      <c r="D132" s="2">
        <v>9.0072559366754614</v>
      </c>
    </row>
    <row r="133" spans="1:4" x14ac:dyDescent="0.35">
      <c r="A133" s="1">
        <v>42522</v>
      </c>
      <c r="B133">
        <v>27.1</v>
      </c>
      <c r="C133">
        <v>3.0030000000000001</v>
      </c>
      <c r="D133" s="2">
        <v>9.0243090243090247</v>
      </c>
    </row>
    <row r="134" spans="1:4" x14ac:dyDescent="0.35">
      <c r="A134" s="1">
        <v>42521</v>
      </c>
      <c r="B134">
        <v>27.06</v>
      </c>
      <c r="C134">
        <v>2.9969999999999999</v>
      </c>
      <c r="D134" s="2">
        <v>9.0290290290290294</v>
      </c>
    </row>
    <row r="135" spans="1:4" x14ac:dyDescent="0.35">
      <c r="A135" s="1">
        <v>42520</v>
      </c>
      <c r="B135">
        <v>27</v>
      </c>
      <c r="C135">
        <v>2.9670000000000001</v>
      </c>
      <c r="D135" s="2">
        <v>9.1001011122345794</v>
      </c>
    </row>
    <row r="136" spans="1:4" x14ac:dyDescent="0.35">
      <c r="A136" s="1">
        <v>42517</v>
      </c>
      <c r="B136">
        <v>27</v>
      </c>
      <c r="C136">
        <v>2.9670000000000001</v>
      </c>
      <c r="D136" s="2">
        <v>9.1001011122345794</v>
      </c>
    </row>
    <row r="137" spans="1:4" x14ac:dyDescent="0.35">
      <c r="A137" s="1">
        <v>42516</v>
      </c>
      <c r="B137">
        <v>26.58</v>
      </c>
      <c r="C137">
        <v>2.9580000000000002</v>
      </c>
      <c r="D137" s="2">
        <v>8.9858012170385386</v>
      </c>
    </row>
    <row r="138" spans="1:4" x14ac:dyDescent="0.35">
      <c r="A138" s="1">
        <v>42515</v>
      </c>
      <c r="B138">
        <v>26.5</v>
      </c>
      <c r="C138">
        <v>2.9489999999999998</v>
      </c>
      <c r="D138" s="2">
        <v>8.9860969820278065</v>
      </c>
    </row>
    <row r="139" spans="1:4" x14ac:dyDescent="0.35">
      <c r="A139" s="1">
        <v>42514</v>
      </c>
      <c r="B139">
        <v>25.91</v>
      </c>
      <c r="C139">
        <v>2.883</v>
      </c>
      <c r="D139" s="2">
        <v>8.9871661463753032</v>
      </c>
    </row>
    <row r="140" spans="1:4" x14ac:dyDescent="0.35">
      <c r="A140" s="1">
        <v>42513</v>
      </c>
      <c r="B140">
        <v>26.21</v>
      </c>
      <c r="C140">
        <v>2.9020000000000001</v>
      </c>
      <c r="D140" s="2">
        <v>9.0317022742935897</v>
      </c>
    </row>
    <row r="141" spans="1:4" x14ac:dyDescent="0.35">
      <c r="A141" s="1">
        <v>42510</v>
      </c>
      <c r="B141">
        <v>26.28</v>
      </c>
      <c r="C141">
        <v>2.9009999999999998</v>
      </c>
      <c r="D141" s="2">
        <v>9.0589451913133416</v>
      </c>
    </row>
    <row r="142" spans="1:4" x14ac:dyDescent="0.35">
      <c r="A142" s="1">
        <v>42509</v>
      </c>
      <c r="B142">
        <v>26.07</v>
      </c>
      <c r="C142">
        <v>2.8780000000000001</v>
      </c>
      <c r="D142" s="2">
        <v>9.058373870743571</v>
      </c>
    </row>
    <row r="143" spans="1:4" x14ac:dyDescent="0.35">
      <c r="A143" s="1">
        <v>42508</v>
      </c>
      <c r="B143">
        <v>25.28</v>
      </c>
      <c r="C143">
        <v>2.8069999999999999</v>
      </c>
      <c r="D143" s="2">
        <v>9.0060562878518002</v>
      </c>
    </row>
    <row r="144" spans="1:4" x14ac:dyDescent="0.35">
      <c r="A144" s="1">
        <v>42507</v>
      </c>
      <c r="B144">
        <v>25.69</v>
      </c>
      <c r="C144">
        <v>2.8530000000000002</v>
      </c>
      <c r="D144" s="2">
        <v>9.0045566070802661</v>
      </c>
    </row>
    <row r="145" spans="1:4" x14ac:dyDescent="0.35">
      <c r="A145" s="1">
        <v>42506</v>
      </c>
      <c r="B145">
        <v>25.74</v>
      </c>
      <c r="C145">
        <v>2.8740000000000001</v>
      </c>
      <c r="D145" s="2">
        <v>8.9561586638830892</v>
      </c>
    </row>
    <row r="146" spans="1:4" x14ac:dyDescent="0.35">
      <c r="A146" s="1">
        <v>42503</v>
      </c>
      <c r="B146">
        <v>26.1</v>
      </c>
      <c r="C146">
        <v>2.915</v>
      </c>
      <c r="D146" s="2">
        <v>8.9536878216123501</v>
      </c>
    </row>
    <row r="147" spans="1:4" x14ac:dyDescent="0.35">
      <c r="A147" s="1">
        <v>42502</v>
      </c>
      <c r="B147">
        <v>26.48</v>
      </c>
      <c r="C147">
        <v>2.9569999999999999</v>
      </c>
      <c r="D147" s="2">
        <v>8.9550219817382484</v>
      </c>
    </row>
    <row r="148" spans="1:4" x14ac:dyDescent="0.35">
      <c r="A148" s="1">
        <v>42501</v>
      </c>
      <c r="B148">
        <v>26.61</v>
      </c>
      <c r="C148">
        <v>2.972</v>
      </c>
      <c r="D148" s="2">
        <v>8.9535666218034997</v>
      </c>
    </row>
    <row r="149" spans="1:4" x14ac:dyDescent="0.35">
      <c r="A149" s="1">
        <v>42500</v>
      </c>
      <c r="B149">
        <v>26.71</v>
      </c>
      <c r="C149">
        <v>2.9649999999999999</v>
      </c>
      <c r="D149" s="2">
        <v>9.0084317032040477</v>
      </c>
    </row>
    <row r="150" spans="1:4" x14ac:dyDescent="0.35">
      <c r="A150" s="1">
        <v>42499</v>
      </c>
      <c r="B150">
        <v>26.51</v>
      </c>
      <c r="C150">
        <v>2.9540000000000002</v>
      </c>
      <c r="D150" s="2">
        <v>8.9742721733243052</v>
      </c>
    </row>
    <row r="151" spans="1:4" x14ac:dyDescent="0.35">
      <c r="A151" s="1">
        <v>42496</v>
      </c>
      <c r="B151">
        <v>26.7</v>
      </c>
      <c r="C151">
        <v>2.9750000000000001</v>
      </c>
      <c r="D151" s="2">
        <v>8.9747899159663866</v>
      </c>
    </row>
    <row r="152" spans="1:4" x14ac:dyDescent="0.35">
      <c r="A152" s="1">
        <v>42495</v>
      </c>
      <c r="B152">
        <v>26.78</v>
      </c>
      <c r="C152">
        <v>2.992</v>
      </c>
      <c r="D152" s="2">
        <v>8.9505347593582893</v>
      </c>
    </row>
    <row r="153" spans="1:4" x14ac:dyDescent="0.35">
      <c r="A153" s="1">
        <v>42494</v>
      </c>
      <c r="B153">
        <v>26.81</v>
      </c>
      <c r="C153">
        <v>2.9950000000000001</v>
      </c>
      <c r="D153" s="2">
        <v>8.9515859766277117</v>
      </c>
    </row>
    <row r="154" spans="1:4" x14ac:dyDescent="0.35">
      <c r="A154" s="1">
        <v>42493</v>
      </c>
      <c r="B154">
        <v>26.35</v>
      </c>
      <c r="C154">
        <v>2.9740000000000002</v>
      </c>
      <c r="D154" s="2">
        <v>8.8601210490921325</v>
      </c>
    </row>
    <row r="155" spans="1:4" x14ac:dyDescent="0.35">
      <c r="A155" s="1">
        <v>42492</v>
      </c>
      <c r="B155">
        <v>26.41</v>
      </c>
      <c r="C155">
        <v>2.9689999999999999</v>
      </c>
      <c r="D155" s="2">
        <v>8.8952509262377912</v>
      </c>
    </row>
    <row r="156" spans="1:4" x14ac:dyDescent="0.35">
      <c r="A156" s="1">
        <v>42489</v>
      </c>
      <c r="B156">
        <v>26.97</v>
      </c>
      <c r="C156">
        <v>3.028</v>
      </c>
      <c r="D156" s="2">
        <v>8.9068692206076605</v>
      </c>
    </row>
    <row r="157" spans="1:4" x14ac:dyDescent="0.35">
      <c r="A157" s="1">
        <v>42488</v>
      </c>
      <c r="B157">
        <v>27.17</v>
      </c>
      <c r="C157">
        <v>3.0230000000000001</v>
      </c>
      <c r="D157" s="2">
        <v>8.987760502811776</v>
      </c>
    </row>
    <row r="158" spans="1:4" x14ac:dyDescent="0.35">
      <c r="A158" s="1">
        <v>42487</v>
      </c>
      <c r="B158">
        <v>27.31</v>
      </c>
      <c r="C158">
        <v>3.0390000000000001</v>
      </c>
      <c r="D158" s="2">
        <v>8.9865087199736742</v>
      </c>
    </row>
    <row r="159" spans="1:4" x14ac:dyDescent="0.35">
      <c r="A159" s="1">
        <v>42486</v>
      </c>
      <c r="B159">
        <v>26.95</v>
      </c>
      <c r="C159">
        <v>2.9990000000000001</v>
      </c>
      <c r="D159" s="2">
        <v>8.9863287762587518</v>
      </c>
    </row>
    <row r="160" spans="1:4" x14ac:dyDescent="0.35">
      <c r="A160" s="1">
        <v>42485</v>
      </c>
      <c r="B160">
        <v>26.8</v>
      </c>
      <c r="C160">
        <v>2.9820000000000002</v>
      </c>
      <c r="D160" s="2">
        <v>8.987256874580817</v>
      </c>
    </row>
    <row r="161" spans="1:4" x14ac:dyDescent="0.35">
      <c r="A161" s="1">
        <v>42482</v>
      </c>
      <c r="B161">
        <v>27.11</v>
      </c>
      <c r="C161">
        <v>3.016</v>
      </c>
      <c r="D161" s="2">
        <v>8.9887267904509276</v>
      </c>
    </row>
    <row r="162" spans="1:4" x14ac:dyDescent="0.35">
      <c r="A162" s="1">
        <v>42481</v>
      </c>
      <c r="B162">
        <v>26.62</v>
      </c>
      <c r="C162">
        <v>2.956</v>
      </c>
      <c r="D162" s="2">
        <v>9.005412719891746</v>
      </c>
    </row>
    <row r="163" spans="1:4" x14ac:dyDescent="0.35">
      <c r="A163" s="1">
        <v>42480</v>
      </c>
      <c r="B163">
        <v>26.29</v>
      </c>
      <c r="C163">
        <v>2.9020000000000001</v>
      </c>
      <c r="D163" s="2">
        <v>9.059269469331495</v>
      </c>
    </row>
    <row r="164" spans="1:4" x14ac:dyDescent="0.35">
      <c r="A164" s="1">
        <v>42479</v>
      </c>
      <c r="B164">
        <v>26.29</v>
      </c>
      <c r="C164">
        <v>2.8969999999999998</v>
      </c>
      <c r="D164" s="2">
        <v>9.0749050742147048</v>
      </c>
    </row>
    <row r="165" spans="1:4" x14ac:dyDescent="0.35">
      <c r="A165" s="1">
        <v>42478</v>
      </c>
      <c r="B165">
        <v>25.7</v>
      </c>
      <c r="C165">
        <v>2.8250000000000002</v>
      </c>
      <c r="D165" s="2">
        <v>9.0973451327433619</v>
      </c>
    </row>
    <row r="166" spans="1:4" x14ac:dyDescent="0.35">
      <c r="A166" s="1">
        <v>42475</v>
      </c>
      <c r="B166">
        <v>25.24</v>
      </c>
      <c r="C166">
        <v>2.7679999999999998</v>
      </c>
      <c r="D166" s="2">
        <v>9.1184971098265901</v>
      </c>
    </row>
    <row r="167" spans="1:4" x14ac:dyDescent="0.35">
      <c r="A167" s="1">
        <v>42474</v>
      </c>
      <c r="B167">
        <v>25.51</v>
      </c>
      <c r="C167">
        <v>2.798</v>
      </c>
      <c r="D167" s="2">
        <v>9.1172265904217298</v>
      </c>
    </row>
    <row r="168" spans="1:4" x14ac:dyDescent="0.35">
      <c r="A168" s="1">
        <v>42473</v>
      </c>
      <c r="B168">
        <v>25.67</v>
      </c>
      <c r="C168">
        <v>2.8180000000000001</v>
      </c>
      <c r="D168" s="2">
        <v>9.1092973740241305</v>
      </c>
    </row>
    <row r="169" spans="1:4" x14ac:dyDescent="0.35">
      <c r="A169" s="1">
        <v>42472</v>
      </c>
      <c r="B169">
        <v>25.86</v>
      </c>
      <c r="C169">
        <v>2.8029999999999999</v>
      </c>
      <c r="D169" s="2">
        <v>9.2258294684266851</v>
      </c>
    </row>
    <row r="170" spans="1:4" x14ac:dyDescent="0.35">
      <c r="A170" s="1">
        <v>42471</v>
      </c>
      <c r="B170">
        <v>25.5</v>
      </c>
      <c r="C170">
        <v>2.758</v>
      </c>
      <c r="D170" s="2">
        <v>9.2458303118201588</v>
      </c>
    </row>
    <row r="171" spans="1:4" x14ac:dyDescent="0.35">
      <c r="A171" s="1">
        <v>42468</v>
      </c>
      <c r="B171">
        <v>25.74</v>
      </c>
      <c r="C171">
        <v>2.7839999999999998</v>
      </c>
      <c r="D171" s="2">
        <v>9.2456896551724146</v>
      </c>
    </row>
    <row r="172" spans="1:4" x14ac:dyDescent="0.35">
      <c r="A172" s="1">
        <v>42467</v>
      </c>
      <c r="B172">
        <v>25.66</v>
      </c>
      <c r="C172">
        <v>2.7749999999999999</v>
      </c>
      <c r="D172" s="2">
        <v>9.2468468468468465</v>
      </c>
    </row>
    <row r="173" spans="1:4" x14ac:dyDescent="0.35">
      <c r="A173" s="1">
        <v>42466</v>
      </c>
      <c r="B173">
        <v>25.11</v>
      </c>
      <c r="C173">
        <v>2.7160000000000002</v>
      </c>
      <c r="D173" s="2">
        <v>9.2452135493372598</v>
      </c>
    </row>
    <row r="174" spans="1:4" x14ac:dyDescent="0.35">
      <c r="A174" s="1">
        <v>42465</v>
      </c>
      <c r="B174">
        <v>25.29</v>
      </c>
      <c r="C174">
        <v>2.7349999999999999</v>
      </c>
      <c r="D174" s="2">
        <v>9.2468007312614269</v>
      </c>
    </row>
    <row r="175" spans="1:4" x14ac:dyDescent="0.35">
      <c r="A175" s="1">
        <v>42464</v>
      </c>
      <c r="B175">
        <v>25.46</v>
      </c>
      <c r="C175">
        <v>2.7530000000000001</v>
      </c>
      <c r="D175" s="2">
        <v>9.2480929894660377</v>
      </c>
    </row>
    <row r="176" spans="1:4" x14ac:dyDescent="0.35">
      <c r="A176" s="1">
        <v>42461</v>
      </c>
      <c r="B176">
        <v>25.27</v>
      </c>
      <c r="C176">
        <v>2.7320000000000002</v>
      </c>
      <c r="D176" s="2">
        <v>9.2496339677891655</v>
      </c>
    </row>
    <row r="177" spans="1:4" x14ac:dyDescent="0.35">
      <c r="A177" s="1">
        <v>42460</v>
      </c>
      <c r="B177">
        <v>25.3</v>
      </c>
      <c r="C177">
        <v>2.7349999999999999</v>
      </c>
      <c r="D177" s="2">
        <v>9.2504570383912252</v>
      </c>
    </row>
    <row r="178" spans="1:4" x14ac:dyDescent="0.35">
      <c r="A178" s="1">
        <v>42459</v>
      </c>
      <c r="B178">
        <v>25.98</v>
      </c>
      <c r="C178">
        <v>2.8090000000000002</v>
      </c>
      <c r="D178" s="2">
        <v>9.2488430046279806</v>
      </c>
    </row>
    <row r="179" spans="1:4" x14ac:dyDescent="0.35">
      <c r="A179" s="1">
        <v>42458</v>
      </c>
      <c r="B179">
        <v>26.11</v>
      </c>
      <c r="C179">
        <v>2.81</v>
      </c>
      <c r="D179" s="2">
        <v>9.2918149466192173</v>
      </c>
    </row>
    <row r="180" spans="1:4" x14ac:dyDescent="0.35">
      <c r="A180" s="1">
        <v>42457</v>
      </c>
      <c r="B180">
        <v>25.76</v>
      </c>
      <c r="C180">
        <v>2.774</v>
      </c>
      <c r="D180" s="2">
        <v>9.2862292718096615</v>
      </c>
    </row>
    <row r="181" spans="1:4" x14ac:dyDescent="0.35">
      <c r="A181" s="1">
        <v>42453</v>
      </c>
      <c r="B181">
        <v>25.54</v>
      </c>
      <c r="C181">
        <v>2.7309999999999999</v>
      </c>
      <c r="D181" s="2">
        <v>9.3518857561332851</v>
      </c>
    </row>
    <row r="182" spans="1:4" x14ac:dyDescent="0.35">
      <c r="A182" s="1">
        <v>42452</v>
      </c>
      <c r="B182">
        <v>25.22</v>
      </c>
      <c r="C182">
        <v>2.6970000000000001</v>
      </c>
      <c r="D182" s="2">
        <v>9.3511308861698179</v>
      </c>
    </row>
    <row r="183" spans="1:4" x14ac:dyDescent="0.35">
      <c r="A183" s="1">
        <v>42451</v>
      </c>
      <c r="B183">
        <v>25.41</v>
      </c>
      <c r="C183">
        <v>2.7170000000000001</v>
      </c>
      <c r="D183" s="2">
        <v>9.3522267206477725</v>
      </c>
    </row>
    <row r="184" spans="1:4" x14ac:dyDescent="0.35">
      <c r="A184" s="1">
        <v>42450</v>
      </c>
      <c r="B184">
        <v>25.09</v>
      </c>
      <c r="C184">
        <v>2.6789999999999998</v>
      </c>
      <c r="D184" s="2">
        <v>9.3654348637551337</v>
      </c>
    </row>
    <row r="185" spans="1:4" x14ac:dyDescent="0.35">
      <c r="A185" s="1">
        <v>42447</v>
      </c>
      <c r="B185">
        <v>25.54</v>
      </c>
      <c r="C185">
        <v>2.7269999999999999</v>
      </c>
      <c r="D185" s="2">
        <v>9.3656032269893661</v>
      </c>
    </row>
    <row r="186" spans="1:4" x14ac:dyDescent="0.35">
      <c r="A186" s="1">
        <v>42446</v>
      </c>
      <c r="B186">
        <v>25.73</v>
      </c>
      <c r="C186">
        <v>2.7469999999999999</v>
      </c>
      <c r="D186" s="2">
        <v>9.3665817255187491</v>
      </c>
    </row>
    <row r="187" spans="1:4" x14ac:dyDescent="0.35">
      <c r="A187" s="1">
        <v>42445</v>
      </c>
      <c r="B187">
        <v>25.3</v>
      </c>
      <c r="C187">
        <v>2.6989999999999998</v>
      </c>
      <c r="D187" s="2">
        <v>9.3738421637643583</v>
      </c>
    </row>
    <row r="188" spans="1:4" x14ac:dyDescent="0.35">
      <c r="A188" s="1">
        <v>42444</v>
      </c>
      <c r="B188">
        <v>25.13</v>
      </c>
      <c r="C188">
        <v>2.681</v>
      </c>
      <c r="D188" s="2">
        <v>9.3733681462140979</v>
      </c>
    </row>
    <row r="189" spans="1:4" x14ac:dyDescent="0.35">
      <c r="A189" s="1">
        <v>42443</v>
      </c>
      <c r="B189">
        <v>24.98</v>
      </c>
      <c r="C189">
        <v>2.665</v>
      </c>
      <c r="D189" s="2">
        <v>9.3733583489681056</v>
      </c>
    </row>
    <row r="190" spans="1:4" x14ac:dyDescent="0.35">
      <c r="A190" s="1">
        <v>42440</v>
      </c>
      <c r="B190">
        <v>25.02</v>
      </c>
      <c r="C190">
        <v>2.669</v>
      </c>
      <c r="D190" s="2">
        <v>9.3742974896965148</v>
      </c>
    </row>
    <row r="191" spans="1:4" x14ac:dyDescent="0.35">
      <c r="A191" s="1">
        <v>42439</v>
      </c>
      <c r="B191">
        <v>24.78</v>
      </c>
      <c r="C191">
        <v>2.6429999999999998</v>
      </c>
      <c r="D191" s="2">
        <v>9.3757094211123739</v>
      </c>
    </row>
    <row r="192" spans="1:4" x14ac:dyDescent="0.35">
      <c r="A192" s="1">
        <v>42438</v>
      </c>
      <c r="B192">
        <v>24.11</v>
      </c>
      <c r="C192">
        <v>2.5720000000000001</v>
      </c>
      <c r="D192" s="2">
        <v>9.3740279937791602</v>
      </c>
    </row>
    <row r="193" spans="1:4" x14ac:dyDescent="0.35">
      <c r="A193" s="1">
        <v>42437</v>
      </c>
      <c r="B193">
        <v>23.8</v>
      </c>
      <c r="C193">
        <v>2.5390000000000001</v>
      </c>
      <c r="D193" s="2">
        <v>9.3737692004726263</v>
      </c>
    </row>
    <row r="194" spans="1:4" x14ac:dyDescent="0.35">
      <c r="A194" s="1">
        <v>42436</v>
      </c>
      <c r="B194">
        <v>23.89</v>
      </c>
      <c r="C194">
        <v>2.5489999999999999</v>
      </c>
      <c r="D194" s="2">
        <v>9.3723028638681836</v>
      </c>
    </row>
    <row r="195" spans="1:4" x14ac:dyDescent="0.35">
      <c r="A195" s="1">
        <v>42433</v>
      </c>
      <c r="B195">
        <v>23.81</v>
      </c>
      <c r="C195">
        <v>2.5489999999999999</v>
      </c>
      <c r="D195" s="2">
        <v>9.3409180070615925</v>
      </c>
    </row>
    <row r="196" spans="1:4" x14ac:dyDescent="0.35">
      <c r="A196" s="1">
        <v>42432</v>
      </c>
      <c r="B196">
        <v>23.61</v>
      </c>
      <c r="C196">
        <v>2.528</v>
      </c>
      <c r="D196" s="2">
        <v>9.3393987341772142</v>
      </c>
    </row>
    <row r="197" spans="1:4" x14ac:dyDescent="0.35">
      <c r="A197" s="1">
        <v>42431</v>
      </c>
      <c r="B197">
        <v>23.42</v>
      </c>
      <c r="C197">
        <v>2.508</v>
      </c>
      <c r="D197" s="2">
        <v>9.3381180223285494</v>
      </c>
    </row>
    <row r="198" spans="1:4" x14ac:dyDescent="0.35">
      <c r="A198" s="1">
        <v>42430</v>
      </c>
      <c r="B198">
        <v>23.63</v>
      </c>
      <c r="C198">
        <v>2.5209999999999999</v>
      </c>
      <c r="D198" s="2">
        <v>9.373264577548591</v>
      </c>
    </row>
    <row r="199" spans="1:4" x14ac:dyDescent="0.35">
      <c r="A199" s="1">
        <v>42429</v>
      </c>
      <c r="B199">
        <v>23.05</v>
      </c>
      <c r="C199">
        <v>2.4590000000000001</v>
      </c>
      <c r="D199" s="2">
        <v>9.3737291581943882</v>
      </c>
    </row>
    <row r="200" spans="1:4" x14ac:dyDescent="0.35">
      <c r="A200" s="1">
        <v>42426</v>
      </c>
      <c r="B200">
        <v>22.82</v>
      </c>
      <c r="C200">
        <v>2.4340000000000002</v>
      </c>
      <c r="D200" s="2">
        <v>9.3755135579293345</v>
      </c>
    </row>
    <row r="201" spans="1:4" x14ac:dyDescent="0.35">
      <c r="A201" s="1">
        <v>42425</v>
      </c>
      <c r="B201">
        <v>22.66</v>
      </c>
      <c r="C201">
        <v>2.42</v>
      </c>
      <c r="D201" s="2">
        <v>9.3636363636363633</v>
      </c>
    </row>
    <row r="202" spans="1:4" x14ac:dyDescent="0.35">
      <c r="A202" s="1">
        <v>42424</v>
      </c>
      <c r="B202">
        <v>22.76</v>
      </c>
      <c r="C202">
        <v>2.4449999999999998</v>
      </c>
      <c r="D202" s="2">
        <v>9.3087934560327206</v>
      </c>
    </row>
    <row r="203" spans="1:4" x14ac:dyDescent="0.35">
      <c r="A203" s="1">
        <v>42423</v>
      </c>
      <c r="B203">
        <v>22.54</v>
      </c>
      <c r="C203">
        <v>2.4359999999999999</v>
      </c>
      <c r="D203" s="2">
        <v>9.2528735632183903</v>
      </c>
    </row>
    <row r="204" spans="1:4" x14ac:dyDescent="0.35">
      <c r="A204" s="1">
        <v>42422</v>
      </c>
      <c r="B204">
        <v>22.63</v>
      </c>
      <c r="C204">
        <v>2.46</v>
      </c>
      <c r="D204" s="2">
        <v>9.1991869918699187</v>
      </c>
    </row>
    <row r="205" spans="1:4" x14ac:dyDescent="0.35">
      <c r="A205" s="1">
        <v>42419</v>
      </c>
      <c r="B205">
        <v>23.06</v>
      </c>
      <c r="C205">
        <v>2.484</v>
      </c>
      <c r="D205" s="2">
        <v>9.2834138486312394</v>
      </c>
    </row>
    <row r="206" spans="1:4" x14ac:dyDescent="0.35">
      <c r="A206" s="1">
        <v>42418</v>
      </c>
      <c r="B206">
        <v>23.19</v>
      </c>
      <c r="C206">
        <v>2.532</v>
      </c>
      <c r="D206" s="2">
        <v>9.1587677725118493</v>
      </c>
    </row>
    <row r="207" spans="1:4" x14ac:dyDescent="0.35">
      <c r="A207" s="1">
        <v>42417</v>
      </c>
      <c r="B207">
        <v>23.69</v>
      </c>
      <c r="C207">
        <v>2.5870000000000002</v>
      </c>
      <c r="D207" s="2">
        <v>9.1573250869733283</v>
      </c>
    </row>
    <row r="208" spans="1:4" x14ac:dyDescent="0.35">
      <c r="A208" s="1">
        <v>42416</v>
      </c>
      <c r="B208">
        <v>23.52</v>
      </c>
      <c r="C208">
        <v>2.5680000000000001</v>
      </c>
      <c r="D208" s="2">
        <v>9.1588785046728969</v>
      </c>
    </row>
    <row r="209" spans="1:4" x14ac:dyDescent="0.35">
      <c r="A209" s="1">
        <v>42415</v>
      </c>
      <c r="B209">
        <v>23.8</v>
      </c>
      <c r="C209">
        <v>2.6030000000000002</v>
      </c>
      <c r="D209" s="2">
        <v>9.1432961966961201</v>
      </c>
    </row>
    <row r="210" spans="1:4" x14ac:dyDescent="0.35">
      <c r="A210" s="1">
        <v>42412</v>
      </c>
      <c r="B210">
        <v>23.8</v>
      </c>
      <c r="C210">
        <v>2.6030000000000002</v>
      </c>
      <c r="D210" s="2">
        <v>9.1432961966961201</v>
      </c>
    </row>
    <row r="211" spans="1:4" x14ac:dyDescent="0.35">
      <c r="A211" s="1">
        <v>42411</v>
      </c>
      <c r="B211">
        <v>24.02</v>
      </c>
      <c r="C211">
        <v>2.6269999999999998</v>
      </c>
      <c r="D211" s="2">
        <v>9.14350970688999</v>
      </c>
    </row>
    <row r="212" spans="1:4" x14ac:dyDescent="0.35">
      <c r="A212" s="1">
        <v>42410</v>
      </c>
      <c r="B212">
        <v>24.2</v>
      </c>
      <c r="C212">
        <v>2.6509999999999998</v>
      </c>
      <c r="D212" s="2">
        <v>9.1286307053941904</v>
      </c>
    </row>
    <row r="213" spans="1:4" x14ac:dyDescent="0.35">
      <c r="A213" s="1">
        <v>42409</v>
      </c>
      <c r="B213">
        <v>24.55</v>
      </c>
      <c r="C213">
        <v>2.6840000000000002</v>
      </c>
      <c r="D213" s="2">
        <v>9.1467958271236949</v>
      </c>
    </row>
    <row r="214" spans="1:4" x14ac:dyDescent="0.35">
      <c r="A214" s="1">
        <v>42408</v>
      </c>
      <c r="B214">
        <v>24.71</v>
      </c>
      <c r="C214">
        <v>2.7010000000000001</v>
      </c>
      <c r="D214" s="2">
        <v>9.1484635320251755</v>
      </c>
    </row>
    <row r="215" spans="1:4" x14ac:dyDescent="0.35">
      <c r="A215" s="1">
        <v>42405</v>
      </c>
      <c r="B215">
        <v>24.48</v>
      </c>
      <c r="C215">
        <v>2.69</v>
      </c>
      <c r="D215" s="2">
        <v>9.1003717472118968</v>
      </c>
    </row>
    <row r="216" spans="1:4" x14ac:dyDescent="0.35">
      <c r="A216" s="1">
        <v>42404</v>
      </c>
      <c r="B216">
        <v>24.03</v>
      </c>
      <c r="C216">
        <v>2.641</v>
      </c>
      <c r="D216" s="2">
        <v>9.0988262021961379</v>
      </c>
    </row>
    <row r="217" spans="1:4" x14ac:dyDescent="0.35">
      <c r="A217" s="1">
        <v>42403</v>
      </c>
      <c r="B217">
        <v>24.18</v>
      </c>
      <c r="C217">
        <v>2.6640000000000001</v>
      </c>
      <c r="D217" s="2">
        <v>9.076576576576576</v>
      </c>
    </row>
    <row r="218" spans="1:4" x14ac:dyDescent="0.35">
      <c r="A218" s="1">
        <v>42402</v>
      </c>
      <c r="B218">
        <v>24.16</v>
      </c>
      <c r="C218">
        <v>2.6560000000000001</v>
      </c>
      <c r="D218" s="2">
        <v>9.0963855421686741</v>
      </c>
    </row>
    <row r="219" spans="1:4" x14ac:dyDescent="0.35">
      <c r="A219" s="1">
        <v>42401</v>
      </c>
      <c r="B219">
        <v>24.56</v>
      </c>
      <c r="C219">
        <v>2.7</v>
      </c>
      <c r="D219" s="2">
        <v>9.0962962962962948</v>
      </c>
    </row>
    <row r="220" spans="1:4" x14ac:dyDescent="0.35">
      <c r="A220" s="1">
        <v>42398</v>
      </c>
      <c r="B220">
        <v>24.88</v>
      </c>
      <c r="C220">
        <v>2.742</v>
      </c>
      <c r="D220" s="2">
        <v>9.0736688548504745</v>
      </c>
    </row>
    <row r="221" spans="1:4" x14ac:dyDescent="0.35">
      <c r="A221" s="1">
        <v>42397</v>
      </c>
      <c r="B221">
        <v>24.43</v>
      </c>
      <c r="C221">
        <v>2.6920000000000002</v>
      </c>
      <c r="D221" s="2">
        <v>9.0750371471025257</v>
      </c>
    </row>
    <row r="222" spans="1:4" x14ac:dyDescent="0.35">
      <c r="A222" s="1">
        <v>42396</v>
      </c>
      <c r="B222">
        <v>24.5</v>
      </c>
      <c r="C222">
        <v>2.7</v>
      </c>
      <c r="D222" s="2">
        <v>9.0740740740740726</v>
      </c>
    </row>
    <row r="223" spans="1:4" x14ac:dyDescent="0.35">
      <c r="A223" s="1">
        <v>42395</v>
      </c>
      <c r="B223">
        <v>24.62</v>
      </c>
      <c r="C223">
        <v>2.7130000000000001</v>
      </c>
      <c r="D223" s="2">
        <v>9.0748249170659783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hedge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Wu</dc:creator>
  <cp:lastModifiedBy>Tao Wei</cp:lastModifiedBy>
  <dcterms:created xsi:type="dcterms:W3CDTF">2017-01-26T20:27:31Z</dcterms:created>
  <dcterms:modified xsi:type="dcterms:W3CDTF">2024-05-20T21:49:33Z</dcterms:modified>
</cp:coreProperties>
</file>