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-analytics-portfolio\Excel Projects and Dashboard\AutoCanada Inc. Financial Analysis Report\"/>
    </mc:Choice>
  </mc:AlternateContent>
  <xr:revisionPtr revIDLastSave="0" documentId="13_ncr:1_{D17C097D-97B8-4532-B06D-E23C417FB99A}" xr6:coauthVersionLast="47" xr6:coauthVersionMax="47" xr10:uidLastSave="{00000000-0000-0000-0000-000000000000}"/>
  <bookViews>
    <workbookView xWindow="-110" yWindow="-110" windowWidth="19420" windowHeight="10300" xr2:uid="{8B820F70-9BF6-4B8F-8A72-E655120B4D64}"/>
  </bookViews>
  <sheets>
    <sheet name="Horizontal Analysis " sheetId="1" r:id="rId1"/>
    <sheet name="Vertic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27" i="2"/>
  <c r="E27" i="2"/>
  <c r="E28" i="2"/>
  <c r="C7" i="2"/>
  <c r="E7" i="2"/>
  <c r="D35" i="1" l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8" i="2"/>
  <c r="E9" i="2"/>
  <c r="E10" i="2"/>
  <c r="E12" i="2"/>
  <c r="E13" i="2"/>
  <c r="E14" i="2"/>
  <c r="E16" i="2"/>
  <c r="E17" i="2"/>
  <c r="E18" i="2"/>
  <c r="E29" i="2"/>
  <c r="E30" i="2"/>
  <c r="E31" i="2"/>
  <c r="E32" i="2"/>
  <c r="E33" i="2"/>
  <c r="E34" i="2"/>
  <c r="E35" i="2"/>
  <c r="C28" i="2"/>
  <c r="C29" i="2"/>
  <c r="C30" i="2"/>
  <c r="C31" i="2"/>
  <c r="C32" i="2"/>
  <c r="C33" i="2"/>
  <c r="C34" i="2"/>
  <c r="C35" i="2"/>
  <c r="C14" i="2"/>
  <c r="C17" i="2"/>
  <c r="C18" i="2"/>
  <c r="C16" i="2"/>
  <c r="C13" i="2"/>
  <c r="C12" i="2"/>
  <c r="C8" i="2"/>
  <c r="C9" i="2"/>
  <c r="C10" i="2"/>
  <c r="D9" i="1"/>
  <c r="E9" i="1" s="1"/>
  <c r="D10" i="1"/>
  <c r="E10" i="1" s="1"/>
  <c r="D11" i="1"/>
  <c r="E11" i="1" s="1"/>
  <c r="D13" i="1"/>
  <c r="E13" i="1" s="1"/>
  <c r="D14" i="1"/>
  <c r="E14" i="1" s="1"/>
  <c r="E15" i="1"/>
  <c r="D17" i="1"/>
  <c r="E17" i="1" s="1"/>
  <c r="D18" i="1"/>
  <c r="E18" i="1" s="1"/>
  <c r="E35" i="1"/>
  <c r="D8" i="1"/>
  <c r="E8" i="1" s="1"/>
</calcChain>
</file>

<file path=xl/sharedStrings.xml><?xml version="1.0" encoding="utf-8"?>
<sst xmlns="http://schemas.openxmlformats.org/spreadsheetml/2006/main" count="116" uniqueCount="34">
  <si>
    <t>Assets</t>
  </si>
  <si>
    <t>Current Assets</t>
  </si>
  <si>
    <t>Property Assets (net)</t>
  </si>
  <si>
    <t>Other Assets</t>
  </si>
  <si>
    <t>Total Assets</t>
  </si>
  <si>
    <t>Liabilities and Stockholders' Equity</t>
  </si>
  <si>
    <t>Current Liabilities</t>
  </si>
  <si>
    <t>Long-term Liabilities</t>
  </si>
  <si>
    <t>Total Liabilities</t>
  </si>
  <si>
    <t>Stockholders' Equity</t>
  </si>
  <si>
    <t>Total Stockholders' Equity</t>
  </si>
  <si>
    <t>Total Liabilities and Stockholders' Equity</t>
  </si>
  <si>
    <t>Income Statement</t>
  </si>
  <si>
    <t>Net Sales</t>
  </si>
  <si>
    <t>Cost of Goods Sold</t>
  </si>
  <si>
    <t>Gross Profit</t>
  </si>
  <si>
    <t>Selling and Administrative Expenses</t>
  </si>
  <si>
    <t>Income from Operations</t>
  </si>
  <si>
    <t>Interest Expense</t>
  </si>
  <si>
    <t>Income before Income Taxes</t>
  </si>
  <si>
    <t>Income Tax Expense</t>
  </si>
  <si>
    <t>Net Income</t>
  </si>
  <si>
    <t>Amount</t>
  </si>
  <si>
    <t>Percentage</t>
  </si>
  <si>
    <t>Retained Earnings</t>
  </si>
  <si>
    <t xml:space="preserve"> AutoCanada Inc.</t>
  </si>
  <si>
    <t>Condensed Balance Sheet for</t>
  </si>
  <si>
    <t xml:space="preserve">December 31st </t>
  </si>
  <si>
    <t>Condensed Income Statement for</t>
  </si>
  <si>
    <t>($)</t>
  </si>
  <si>
    <t>Increase/Decrease From 2022</t>
  </si>
  <si>
    <t>Condensed Income Statements for</t>
  </si>
  <si>
    <t xml:space="preserve"> AutoCanada Inc.+E33A22A21:EA21:E34</t>
  </si>
  <si>
    <t>Condensed Income Statements+A21:E34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</si>
</sst>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rgb="FF00000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6" fontId="0" fillId="0" borderId="0" xfId="0" applyNumberFormat="1"/>
    <xf numFmtId="9" fontId="0" fillId="0" borderId="0" xfId="1" applyFont="1"/>
    <xf numFmtId="0" fontId="3" fillId="0" borderId="0" xfId="0" applyFont="1"/>
    <xf numFmtId="9" fontId="3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9" fontId="0" fillId="0" borderId="7" xfId="1" applyFont="1" applyBorder="1"/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4" xfId="0" applyFont="1" applyBorder="1"/>
    <xf numFmtId="9" fontId="3" fillId="0" borderId="0" xfId="1" applyFont="1" applyBorder="1"/>
    <xf numFmtId="9" fontId="3" fillId="0" borderId="4" xfId="1" applyFont="1" applyBorder="1"/>
    <xf numFmtId="9" fontId="3" fillId="0" borderId="7" xfId="1" applyFont="1" applyBorder="1"/>
    <xf numFmtId="0" fontId="4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4" xfId="0" applyBorder="1" applyAlignment="1">
      <alignment horizontal="centerContinuous" wrapText="1"/>
    </xf>
    <xf numFmtId="0" fontId="5" fillId="0" borderId="8" xfId="0" applyFont="1" applyBorder="1"/>
    <xf numFmtId="0" fontId="5" fillId="0" borderId="0" xfId="0" applyFont="1"/>
    <xf numFmtId="0" fontId="5" fillId="0" borderId="4" xfId="0" applyFon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Continuous" wrapText="1"/>
    </xf>
    <xf numFmtId="0" fontId="5" fillId="0" borderId="4" xfId="0" applyFont="1" applyBorder="1" applyAlignment="1">
      <alignment horizontal="centerContinuous" wrapText="1"/>
    </xf>
    <xf numFmtId="0" fontId="6" fillId="0" borderId="0" xfId="0" applyFont="1" applyAlignment="1">
      <alignment vertical="center" wrapText="1"/>
    </xf>
    <xf numFmtId="6" fontId="5" fillId="0" borderId="0" xfId="0" applyNumberFormat="1" applyFont="1"/>
    <xf numFmtId="9" fontId="5" fillId="0" borderId="4" xfId="1" applyFont="1" applyBorder="1"/>
    <xf numFmtId="0" fontId="10" fillId="0" borderId="0" xfId="0" applyFont="1"/>
    <xf numFmtId="9" fontId="11" fillId="0" borderId="0" xfId="1" applyFont="1" applyBorder="1"/>
    <xf numFmtId="0" fontId="0" fillId="0" borderId="9" xfId="0" applyBorder="1"/>
    <xf numFmtId="9" fontId="3" fillId="0" borderId="9" xfId="1" applyFont="1" applyBorder="1"/>
    <xf numFmtId="0" fontId="0" fillId="0" borderId="10" xfId="0" applyBorder="1"/>
    <xf numFmtId="9" fontId="3" fillId="0" borderId="10" xfId="1" applyFont="1" applyBorder="1"/>
    <xf numFmtId="0" fontId="10" fillId="0" borderId="10" xfId="0" applyFont="1" applyBorder="1"/>
    <xf numFmtId="9" fontId="11" fillId="0" borderId="10" xfId="1" applyFont="1" applyBorder="1"/>
    <xf numFmtId="0" fontId="8" fillId="0" borderId="0" xfId="0" applyFont="1"/>
    <xf numFmtId="9" fontId="12" fillId="0" borderId="0" xfId="1" applyFont="1" applyBorder="1"/>
    <xf numFmtId="9" fontId="12" fillId="0" borderId="4" xfId="1" applyFont="1" applyBorder="1"/>
    <xf numFmtId="0" fontId="3" fillId="0" borderId="0" xfId="0" applyFont="1" applyAlignment="1">
      <alignment horizontal="centerContinuous"/>
    </xf>
    <xf numFmtId="9" fontId="11" fillId="0" borderId="7" xfId="1" applyFont="1" applyBorder="1"/>
    <xf numFmtId="0" fontId="3" fillId="0" borderId="4" xfId="0" applyFont="1" applyBorder="1" applyAlignment="1">
      <alignment horizontal="centerContinuous"/>
    </xf>
    <xf numFmtId="2" fontId="0" fillId="0" borderId="0" xfId="2" applyNumberFormat="1" applyFont="1" applyBorder="1"/>
    <xf numFmtId="2" fontId="0" fillId="0" borderId="6" xfId="2" applyNumberFormat="1" applyFont="1" applyBorder="1"/>
    <xf numFmtId="0" fontId="0" fillId="0" borderId="4" xfId="0" applyBorder="1"/>
    <xf numFmtId="2" fontId="2" fillId="0" borderId="0" xfId="2" applyNumberFormat="1" applyFont="1" applyBorder="1" applyAlignment="1">
      <alignment vertical="center" wrapText="1"/>
    </xf>
    <xf numFmtId="2" fontId="7" fillId="0" borderId="0" xfId="2" applyNumberFormat="1" applyFont="1" applyBorder="1" applyAlignment="1">
      <alignment vertical="center" wrapText="1"/>
    </xf>
    <xf numFmtId="2" fontId="8" fillId="0" borderId="0" xfId="2" applyNumberFormat="1" applyFont="1" applyBorder="1"/>
    <xf numFmtId="2" fontId="9" fillId="0" borderId="6" xfId="2" applyNumberFormat="1" applyFont="1" applyBorder="1" applyAlignment="1">
      <alignment vertical="center" wrapText="1"/>
    </xf>
    <xf numFmtId="2" fontId="10" fillId="0" borderId="6" xfId="2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Sheet Horizontal Analysis</a:t>
            </a:r>
            <a:endParaRPr lang="en-US"/>
          </a:p>
        </c:rich>
      </c:tx>
      <c:layout>
        <c:manualLayout>
          <c:xMode val="edge"/>
          <c:yMode val="edge"/>
          <c:x val="0.24474498838046768"/>
          <c:y val="1.398601398601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'Horizontal Analysis '!$H$5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'Horizontal Analysis '!$G$8:$G$16</c:f>
              <c:strCache>
                <c:ptCount val="9"/>
                <c:pt idx="0">
                  <c:v>Current Assets</c:v>
                </c:pt>
                <c:pt idx="1">
                  <c:v>Property Assets (net)</c:v>
                </c:pt>
                <c:pt idx="2">
                  <c:v>Other Assets</c:v>
                </c:pt>
                <c:pt idx="3">
                  <c:v>Total Assets</c:v>
                </c:pt>
                <c:pt idx="4">
                  <c:v>Current Liabilities</c:v>
                </c:pt>
                <c:pt idx="5">
                  <c:v>Long-term Liabilities</c:v>
                </c:pt>
                <c:pt idx="6">
                  <c:v>Total Liabilities</c:v>
                </c:pt>
                <c:pt idx="7">
                  <c:v>Total Stockholders' Equity</c:v>
                </c:pt>
                <c:pt idx="8">
                  <c:v>Total Liabilities and Stockholders' Equity</c:v>
                </c:pt>
              </c:strCache>
            </c:strRef>
          </c:cat>
          <c:val>
            <c:numRef>
              <c:f>'Horizontal Analysis '!$H$8:$H$16</c:f>
              <c:numCache>
                <c:formatCode>0%</c:formatCode>
                <c:ptCount val="9"/>
                <c:pt idx="0">
                  <c:v>0.17010304969018211</c:v>
                </c:pt>
                <c:pt idx="1">
                  <c:v>5.5815602167768923E-2</c:v>
                </c:pt>
                <c:pt idx="2">
                  <c:v>4.481405750958347E-2</c:v>
                </c:pt>
                <c:pt idx="3">
                  <c:v>0.10534399270063544</c:v>
                </c:pt>
                <c:pt idx="4">
                  <c:v>0.14012791388745213</c:v>
                </c:pt>
                <c:pt idx="5">
                  <c:v>3.8436870203070968E-2</c:v>
                </c:pt>
                <c:pt idx="6">
                  <c:v>9.4064010889154448E-2</c:v>
                </c:pt>
                <c:pt idx="7">
                  <c:v>0.1602967972275918</c:v>
                </c:pt>
                <c:pt idx="8">
                  <c:v>0.10534399270063544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A-4228-B511-0D96C58901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-27"/>
        <c:axId val="1956703232"/>
        <c:axId val="1950859648"/>
      </c:barChart>
      <c:catAx>
        <c:axId val="19567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59648"/>
        <c:crosses val="autoZero"/>
        <c:auto val="1"/>
        <c:lblAlgn val="ctr"/>
        <c:lblOffset val="100"/>
        <c:noMultiLvlLbl val="0"/>
      </c:catAx>
      <c:valAx>
        <c:axId val="19508596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 Horizontal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'Horizontal Analysis '!$H$21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'Horizontal Analysis '!$G$22:$G$30</c:f>
              <c:strCache>
                <c:ptCount val="9"/>
                <c:pt idx="0">
                  <c:v>Net Sales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Selling and Administrative Expenses</c:v>
                </c:pt>
                <c:pt idx="4">
                  <c:v>Income from Operations</c:v>
                </c:pt>
                <c:pt idx="5">
                  <c:v>Interest Expense</c:v>
                </c:pt>
                <c:pt idx="6">
                  <c:v>Income before Income Taxes</c:v>
                </c:pt>
                <c:pt idx="7">
                  <c:v>Income Tax Expense</c:v>
                </c:pt>
                <c:pt idx="8">
                  <c:v>Net Income</c:v>
                </c:pt>
              </c:strCache>
            </c:strRef>
          </c:cat>
          <c:val>
            <c:numRef>
              <c:f>'Horizontal Analysis '!$H$22:$H$30</c:f>
              <c:numCache>
                <c:formatCode>0%</c:formatCode>
                <c:ptCount val="9"/>
                <c:pt idx="0">
                  <c:v>6.5586655937081947E-2</c:v>
                </c:pt>
                <c:pt idx="1">
                  <c:v>6.3482617964178256E-2</c:v>
                </c:pt>
                <c:pt idx="2">
                  <c:v>7.5669808308394218E-2</c:v>
                </c:pt>
                <c:pt idx="3">
                  <c:v>0.12853598810383987</c:v>
                </c:pt>
                <c:pt idx="4">
                  <c:v>-0.10925362834530201</c:v>
                </c:pt>
                <c:pt idx="5">
                  <c:v>0.10998798278038911</c:v>
                </c:pt>
                <c:pt idx="6">
                  <c:v>-0.31900003228826967</c:v>
                </c:pt>
                <c:pt idx="7">
                  <c:v>-6.8242749207896664E-2</c:v>
                </c:pt>
                <c:pt idx="8">
                  <c:v>-0.40938941357346803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D-4EC6-95EF-367AABFB4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7"/>
        <c:axId val="1953974144"/>
        <c:axId val="1942543184"/>
      </c:barChart>
      <c:catAx>
        <c:axId val="19539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43184"/>
        <c:crosses val="autoZero"/>
        <c:auto val="1"/>
        <c:lblAlgn val="ctr"/>
        <c:lblOffset val="100"/>
        <c:noMultiLvlLbl val="0"/>
      </c:catAx>
      <c:valAx>
        <c:axId val="1942543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Sheet Vertical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'Vertical Analysis'!$I$1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'Vertical Analysis'!$H$2:$H$8</c:f>
              <c:strCache>
                <c:ptCount val="7"/>
                <c:pt idx="0">
                  <c:v>Current Assets</c:v>
                </c:pt>
                <c:pt idx="1">
                  <c:v>Property Assets (net)</c:v>
                </c:pt>
                <c:pt idx="2">
                  <c:v>Other Assets</c:v>
                </c:pt>
                <c:pt idx="3">
                  <c:v>Current Liabilities</c:v>
                </c:pt>
                <c:pt idx="4">
                  <c:v>Long-term Liabilities</c:v>
                </c:pt>
                <c:pt idx="5">
                  <c:v>Retained Earnings</c:v>
                </c:pt>
                <c:pt idx="6">
                  <c:v>Total Stockholders' Equity</c:v>
                </c:pt>
              </c:strCache>
            </c:strRef>
          </c:cat>
          <c:val>
            <c:numRef>
              <c:f>'Vertical Analysis'!$I$2:$I$8</c:f>
              <c:numCache>
                <c:formatCode>0%</c:formatCode>
                <c:ptCount val="7"/>
                <c:pt idx="0">
                  <c:v>0.48729853622747582</c:v>
                </c:pt>
                <c:pt idx="1">
                  <c:v>0.2479471830283794</c:v>
                </c:pt>
                <c:pt idx="2">
                  <c:v>0.26475428074414475</c:v>
                </c:pt>
                <c:pt idx="3">
                  <c:v>0.57005253197975803</c:v>
                </c:pt>
                <c:pt idx="4">
                  <c:v>0.42994746802024197</c:v>
                </c:pt>
                <c:pt idx="5">
                  <c:v>0.82122490733323228</c:v>
                </c:pt>
                <c:pt idx="6">
                  <c:v>0.17877509266676775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6-4132-81B5-543CF956AB18}"/>
            </c:ext>
          </c:extLst>
        </c:ser>
        <c:ser>
          <c:idx val="1"/>
          <c:order val="1"/>
          <c:tx>
            <c:strRef>
              <c:f>'Vertical Analysis'!$J$1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'Vertical Analysis'!$H$2:$H$8</c:f>
              <c:strCache>
                <c:ptCount val="7"/>
                <c:pt idx="0">
                  <c:v>Current Assets</c:v>
                </c:pt>
                <c:pt idx="1">
                  <c:v>Property Assets (net)</c:v>
                </c:pt>
                <c:pt idx="2">
                  <c:v>Other Assets</c:v>
                </c:pt>
                <c:pt idx="3">
                  <c:v>Current Liabilities</c:v>
                </c:pt>
                <c:pt idx="4">
                  <c:v>Long-term Liabilities</c:v>
                </c:pt>
                <c:pt idx="5">
                  <c:v>Retained Earnings</c:v>
                </c:pt>
                <c:pt idx="6">
                  <c:v>Total Stockholders' Equity</c:v>
                </c:pt>
              </c:strCache>
            </c:strRef>
          </c:cat>
          <c:val>
            <c:numRef>
              <c:f>'Vertical Analysis'!$J$2:$J$8</c:f>
              <c:numCache>
                <c:formatCode>0%</c:formatCode>
                <c:ptCount val="7"/>
                <c:pt idx="0">
                  <c:v>0.46032912213456034</c:v>
                </c:pt>
                <c:pt idx="1">
                  <c:v>0.25957840432056328</c:v>
                </c:pt>
                <c:pt idx="2">
                  <c:v>0.28009247354487637</c:v>
                </c:pt>
                <c:pt idx="3">
                  <c:v>0.5470210420765631</c:v>
                </c:pt>
                <c:pt idx="4">
                  <c:v>0.4529789579234369</c:v>
                </c:pt>
                <c:pt idx="5">
                  <c:v>0.82969187263476485</c:v>
                </c:pt>
                <c:pt idx="6">
                  <c:v>0.17030812736523518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6-4132-81B5-543CF956A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5608752"/>
        <c:axId val="1942583536"/>
      </c:barChart>
      <c:catAx>
        <c:axId val="19556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3536"/>
        <c:crosses val="autoZero"/>
        <c:auto val="1"/>
        <c:lblAlgn val="ctr"/>
        <c:lblOffset val="100"/>
        <c:noMultiLvlLbl val="0"/>
      </c:catAx>
      <c:valAx>
        <c:axId val="19425835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08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 Vertica</a:t>
            </a:r>
            <a:r>
              <a:rPr lang="en-US" baseline="0"/>
              <a:t>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'Vertical Analysis'!$I$16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'Vertical Analysis'!$H$17:$H$25</c:f>
              <c:strCache>
                <c:ptCount val="9"/>
                <c:pt idx="0">
                  <c:v>Net Sales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Selling and Administrative Expenses</c:v>
                </c:pt>
                <c:pt idx="4">
                  <c:v>Income from Operations</c:v>
                </c:pt>
                <c:pt idx="5">
                  <c:v>Interest Expense</c:v>
                </c:pt>
                <c:pt idx="6">
                  <c:v>Income before Income Taxes</c:v>
                </c:pt>
                <c:pt idx="7">
                  <c:v>Income Tax Expense</c:v>
                </c:pt>
                <c:pt idx="8">
                  <c:v>Net Income</c:v>
                </c:pt>
              </c:strCache>
            </c:strRef>
          </c:cat>
          <c:val>
            <c:numRef>
              <c:f>'Vertical Analysis'!$I$17:$I$25</c:f>
              <c:numCache>
                <c:formatCode>0%</c:formatCode>
                <c:ptCount val="9"/>
                <c:pt idx="0">
                  <c:v>1</c:v>
                </c:pt>
                <c:pt idx="1">
                  <c:v>0.8257229559456768</c:v>
                </c:pt>
                <c:pt idx="2">
                  <c:v>0.17427704405432323</c:v>
                </c:pt>
                <c:pt idx="3">
                  <c:v>0.14219217210779947</c:v>
                </c:pt>
                <c:pt idx="4">
                  <c:v>3.2084871946523763E-2</c:v>
                </c:pt>
                <c:pt idx="5">
                  <c:v>2.2672590725551178E-2</c:v>
                </c:pt>
                <c:pt idx="6">
                  <c:v>1.3106661800897122E-2</c:v>
                </c:pt>
                <c:pt idx="7">
                  <c:v>4.7514270671325503E-3</c:v>
                </c:pt>
                <c:pt idx="8">
                  <c:v>8.355234733764573E-3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F-4E7D-B71B-17B982B4E0BC}"/>
            </c:ext>
          </c:extLst>
        </c:ser>
        <c:ser>
          <c:idx val="1"/>
          <c:order val="1"/>
          <c:tx>
            <c:strRef>
              <c:f>'Vertical Analysis'!$J$16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'Vertical Analysis'!$H$17:$H$25</c:f>
              <c:strCache>
                <c:ptCount val="9"/>
                <c:pt idx="0">
                  <c:v>Net Sales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Selling and Administrative Expenses</c:v>
                </c:pt>
                <c:pt idx="4">
                  <c:v>Income from Operations</c:v>
                </c:pt>
                <c:pt idx="5">
                  <c:v>Interest Expense</c:v>
                </c:pt>
                <c:pt idx="6">
                  <c:v>Income before Income Taxes</c:v>
                </c:pt>
                <c:pt idx="7">
                  <c:v>Income Tax Expense</c:v>
                </c:pt>
                <c:pt idx="8">
                  <c:v>Net Income</c:v>
                </c:pt>
              </c:strCache>
            </c:strRef>
          </c:cat>
          <c:val>
            <c:numRef>
              <c:f>'Vertical Analysis'!$J$17:$J$25</c:f>
              <c:numCache>
                <c:formatCode>0%</c:formatCode>
                <c:ptCount val="9"/>
                <c:pt idx="0">
                  <c:v>1</c:v>
                </c:pt>
                <c:pt idx="1">
                  <c:v>0.82735660037489533</c:v>
                </c:pt>
                <c:pt idx="2">
                  <c:v>0.17264339962510464</c:v>
                </c:pt>
                <c:pt idx="3">
                  <c:v>0.13426074380787797</c:v>
                </c:pt>
                <c:pt idx="4">
                  <c:v>3.8382655817226677E-2</c:v>
                </c:pt>
                <c:pt idx="5">
                  <c:v>2.1765650175917403E-2</c:v>
                </c:pt>
                <c:pt idx="6">
                  <c:v>2.0508494245374521E-2</c:v>
                </c:pt>
                <c:pt idx="7">
                  <c:v>5.4338802033367774E-3</c:v>
                </c:pt>
                <c:pt idx="8">
                  <c:v>1.5074614042037745E-2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F-4E7D-B71B-17B982B4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1916385568"/>
        <c:axId val="1950823040"/>
      </c:barChart>
      <c:catAx>
        <c:axId val="19163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23040"/>
        <c:crosses val="autoZero"/>
        <c:auto val="1"/>
        <c:lblAlgn val="ctr"/>
        <c:lblOffset val="100"/>
        <c:noMultiLvlLbl val="0"/>
      </c:catAx>
      <c:valAx>
        <c:axId val="19508230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85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3</xdr:row>
      <xdr:rowOff>38100</xdr:rowOff>
    </xdr:from>
    <xdr:to>
      <xdr:col>13</xdr:col>
      <xdr:colOff>228599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2D564-11E4-4FEF-806B-CB8A5D92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30162</xdr:colOff>
      <xdr:row>18</xdr:row>
      <xdr:rowOff>31750</xdr:rowOff>
    </xdr:from>
    <xdr:to>
      <xdr:col>13</xdr:col>
      <xdr:colOff>234950</xdr:colOff>
      <xdr:row>34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7C37D-7ADE-4E5E-A1B3-5CB8F4019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4762</xdr:rowOff>
    </xdr:from>
    <xdr:to>
      <xdr:col>12</xdr:col>
      <xdr:colOff>323850</xdr:colOff>
      <xdr:row>14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E3671-704E-412A-8B1B-548D0AD8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14</xdr:row>
      <xdr:rowOff>4762</xdr:rowOff>
    </xdr:from>
    <xdr:to>
      <xdr:col>12</xdr:col>
      <xdr:colOff>327025</xdr:colOff>
      <xdr:row>28</xdr:row>
      <xdr:rowOff>74612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4D4B0E-49EA-4733-8473-B07BEF7F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3A1E-70B2-43BC-85B9-8A9D5FDAA3C0}">
  <dimension ref="A1:H35"/>
  <sheetViews>
    <sheetView tabSelected="1" workbookViewId="0"/>
  </sheetViews>
  <sheetFormatPr defaultRowHeight="14.5" x14ac:dyDescent="0.35"/>
  <cols>
    <col min="1" max="1" width="37.26953125" bestFit="1" customWidth="1"/>
    <col min="2" max="3" width="18.1796875" bestFit="1" customWidth="1"/>
    <col min="4" max="4" width="12.54296875" bestFit="1" customWidth="1"/>
    <col min="5" max="5" width="11" bestFit="1" customWidth="1"/>
  </cols>
  <sheetData>
    <row r="1" spans="1:8" x14ac:dyDescent="0.35">
      <c r="A1" s="17" t="s">
        <v>25</v>
      </c>
      <c r="B1" s="18"/>
      <c r="C1" s="18"/>
      <c r="D1" s="18"/>
      <c r="E1" s="18"/>
    </row>
    <row r="2" spans="1:8" x14ac:dyDescent="0.35">
      <c r="A2" s="17" t="s">
        <v>26</v>
      </c>
      <c r="B2" s="18"/>
      <c r="C2" s="18"/>
      <c r="D2" s="18"/>
      <c r="E2" s="18"/>
    </row>
    <row r="3" spans="1:8" x14ac:dyDescent="0.35">
      <c r="A3" s="17" t="s">
        <v>27</v>
      </c>
      <c r="B3" s="18"/>
      <c r="C3" s="18"/>
      <c r="D3" s="18"/>
      <c r="E3" s="18"/>
    </row>
    <row r="4" spans="1:8" ht="29" x14ac:dyDescent="0.35">
      <c r="A4" s="19"/>
      <c r="B4" s="20"/>
      <c r="C4" s="20"/>
      <c r="D4" s="21" t="s">
        <v>30</v>
      </c>
      <c r="E4" s="22"/>
    </row>
    <row r="5" spans="1:8" x14ac:dyDescent="0.35">
      <c r="B5" s="24">
        <v>2023</v>
      </c>
      <c r="C5" s="24">
        <v>2022</v>
      </c>
      <c r="D5" s="24" t="s">
        <v>22</v>
      </c>
      <c r="E5" s="25" t="s">
        <v>23</v>
      </c>
      <c r="G5" s="5" t="s">
        <v>0</v>
      </c>
      <c r="H5" s="6" t="s">
        <v>23</v>
      </c>
    </row>
    <row r="6" spans="1:8" x14ac:dyDescent="0.35">
      <c r="B6" s="24" t="s">
        <v>29</v>
      </c>
      <c r="C6" s="24" t="s">
        <v>29</v>
      </c>
      <c r="D6" s="24" t="s">
        <v>29</v>
      </c>
      <c r="E6" s="25"/>
      <c r="G6" s="7"/>
      <c r="H6" s="48"/>
    </row>
    <row r="7" spans="1:8" ht="15" thickBot="1" x14ac:dyDescent="0.4">
      <c r="A7" s="23" t="s">
        <v>0</v>
      </c>
      <c r="B7" s="24"/>
      <c r="C7" s="24"/>
      <c r="D7" s="24"/>
      <c r="E7" s="13"/>
      <c r="G7" s="7"/>
      <c r="H7" s="48"/>
    </row>
    <row r="8" spans="1:8" ht="15" thickTop="1" x14ac:dyDescent="0.35">
      <c r="A8" s="7" t="s">
        <v>1</v>
      </c>
      <c r="B8" s="46">
        <v>1539590</v>
      </c>
      <c r="C8" s="46">
        <v>1315773</v>
      </c>
      <c r="D8" s="46">
        <f>B8-C8</f>
        <v>223817</v>
      </c>
      <c r="E8" s="15">
        <f>D8/C8</f>
        <v>0.17010304969018211</v>
      </c>
      <c r="G8" s="7" t="s">
        <v>1</v>
      </c>
      <c r="H8" s="8">
        <v>0.17010304969018211</v>
      </c>
    </row>
    <row r="9" spans="1:8" x14ac:dyDescent="0.35">
      <c r="A9" s="7" t="s">
        <v>2</v>
      </c>
      <c r="B9" s="46">
        <v>783374</v>
      </c>
      <c r="C9" s="46">
        <v>741961</v>
      </c>
      <c r="D9" s="46">
        <f t="shared" ref="D9:D35" si="0">B9-C9</f>
        <v>41413</v>
      </c>
      <c r="E9" s="15">
        <f t="shared" ref="E9:E35" si="1">D9/C9</f>
        <v>5.5815602167768923E-2</v>
      </c>
      <c r="G9" s="7" t="s">
        <v>2</v>
      </c>
      <c r="H9" s="8">
        <v>5.5815602167768923E-2</v>
      </c>
    </row>
    <row r="10" spans="1:8" x14ac:dyDescent="0.35">
      <c r="A10" s="7" t="s">
        <v>3</v>
      </c>
      <c r="B10" s="46">
        <v>836475</v>
      </c>
      <c r="C10" s="46">
        <v>800597</v>
      </c>
      <c r="D10" s="46">
        <f t="shared" si="0"/>
        <v>35878</v>
      </c>
      <c r="E10" s="15">
        <f t="shared" si="1"/>
        <v>4.481405750958347E-2</v>
      </c>
      <c r="G10" s="7" t="s">
        <v>3</v>
      </c>
      <c r="H10" s="8">
        <v>4.481405750958347E-2</v>
      </c>
    </row>
    <row r="11" spans="1:8" x14ac:dyDescent="0.35">
      <c r="A11" s="7" t="s">
        <v>4</v>
      </c>
      <c r="B11" s="46">
        <v>3159439</v>
      </c>
      <c r="C11" s="46">
        <v>2858331</v>
      </c>
      <c r="D11" s="46">
        <f t="shared" si="0"/>
        <v>301108</v>
      </c>
      <c r="E11" s="15">
        <f t="shared" si="1"/>
        <v>0.10534399270063544</v>
      </c>
      <c r="G11" s="7" t="s">
        <v>4</v>
      </c>
      <c r="H11" s="8">
        <v>0.10534399270063544</v>
      </c>
    </row>
    <row r="12" spans="1:8" ht="15" thickBot="1" x14ac:dyDescent="0.4">
      <c r="A12" s="23" t="s">
        <v>5</v>
      </c>
      <c r="B12" s="46"/>
      <c r="C12" s="46"/>
      <c r="D12" s="46"/>
      <c r="E12" s="15"/>
      <c r="G12" s="7" t="s">
        <v>6</v>
      </c>
      <c r="H12" s="8">
        <v>0.14012791388745213</v>
      </c>
    </row>
    <row r="13" spans="1:8" ht="15" thickTop="1" x14ac:dyDescent="0.35">
      <c r="A13" s="7" t="s">
        <v>6</v>
      </c>
      <c r="B13" s="46">
        <v>1479064</v>
      </c>
      <c r="C13" s="46">
        <v>1297279</v>
      </c>
      <c r="D13" s="46">
        <f t="shared" si="0"/>
        <v>181785</v>
      </c>
      <c r="E13" s="15">
        <f t="shared" si="1"/>
        <v>0.14012791388745213</v>
      </c>
      <c r="G13" s="7" t="s">
        <v>7</v>
      </c>
      <c r="H13" s="8">
        <v>3.8436870203070968E-2</v>
      </c>
    </row>
    <row r="14" spans="1:8" x14ac:dyDescent="0.35">
      <c r="A14" s="7" t="s">
        <v>7</v>
      </c>
      <c r="B14" s="46">
        <v>1115546</v>
      </c>
      <c r="C14" s="46">
        <v>1074255</v>
      </c>
      <c r="D14" s="46">
        <f t="shared" si="0"/>
        <v>41291</v>
      </c>
      <c r="E14" s="15">
        <f t="shared" si="1"/>
        <v>3.8436870203070968E-2</v>
      </c>
      <c r="G14" s="7" t="s">
        <v>8</v>
      </c>
      <c r="H14" s="8">
        <v>9.4064010889154448E-2</v>
      </c>
    </row>
    <row r="15" spans="1:8" x14ac:dyDescent="0.35">
      <c r="A15" s="7" t="s">
        <v>8</v>
      </c>
      <c r="B15" s="46">
        <v>2594610</v>
      </c>
      <c r="C15" s="46">
        <v>2371534</v>
      </c>
      <c r="D15" s="46">
        <f>B15-C15</f>
        <v>223076</v>
      </c>
      <c r="E15" s="15">
        <f t="shared" si="1"/>
        <v>9.4064010889154448E-2</v>
      </c>
      <c r="G15" s="7" t="s">
        <v>10</v>
      </c>
      <c r="H15" s="8">
        <v>0.1602967972275918</v>
      </c>
    </row>
    <row r="16" spans="1:8" ht="15" thickBot="1" x14ac:dyDescent="0.4">
      <c r="A16" s="23" t="s">
        <v>9</v>
      </c>
      <c r="B16" s="46"/>
      <c r="C16" s="46"/>
      <c r="D16" s="46"/>
      <c r="E16" s="15"/>
      <c r="G16" s="9" t="s">
        <v>11</v>
      </c>
      <c r="H16" s="10">
        <v>0.10534399270063544</v>
      </c>
    </row>
    <row r="17" spans="1:8" ht="15" thickTop="1" x14ac:dyDescent="0.35">
      <c r="A17" s="7" t="s">
        <v>10</v>
      </c>
      <c r="B17" s="46">
        <v>564829</v>
      </c>
      <c r="C17" s="46">
        <v>486797</v>
      </c>
      <c r="D17" s="46">
        <f t="shared" si="0"/>
        <v>78032</v>
      </c>
      <c r="E17" s="15">
        <f t="shared" si="1"/>
        <v>0.1602967972275918</v>
      </c>
    </row>
    <row r="18" spans="1:8" x14ac:dyDescent="0.35">
      <c r="A18" s="9" t="s">
        <v>11</v>
      </c>
      <c r="B18" s="47">
        <v>3159439</v>
      </c>
      <c r="C18" s="47">
        <v>2858331</v>
      </c>
      <c r="D18" s="47">
        <f t="shared" si="0"/>
        <v>301108</v>
      </c>
      <c r="E18" s="16">
        <f t="shared" si="1"/>
        <v>0.10534399270063544</v>
      </c>
    </row>
    <row r="19" spans="1:8" x14ac:dyDescent="0.35">
      <c r="D19" s="1"/>
      <c r="E19" s="2"/>
    </row>
    <row r="20" spans="1:8" x14ac:dyDescent="0.35">
      <c r="D20" s="1"/>
      <c r="E20" s="2"/>
    </row>
    <row r="21" spans="1:8" x14ac:dyDescent="0.35">
      <c r="A21" s="17" t="s">
        <v>32</v>
      </c>
      <c r="B21" s="18"/>
      <c r="C21" s="18"/>
      <c r="D21" s="18"/>
      <c r="E21" s="18"/>
      <c r="G21" s="2" t="s">
        <v>12</v>
      </c>
      <c r="H21" s="2"/>
    </row>
    <row r="22" spans="1:8" x14ac:dyDescent="0.35">
      <c r="A22" s="17" t="s">
        <v>31</v>
      </c>
      <c r="B22" s="18"/>
      <c r="C22" s="18"/>
      <c r="D22" s="18"/>
      <c r="E22" s="18"/>
      <c r="G22" s="2" t="s">
        <v>13</v>
      </c>
      <c r="H22" s="2">
        <v>6.5586655937081947E-2</v>
      </c>
    </row>
    <row r="23" spans="1:8" x14ac:dyDescent="0.35">
      <c r="A23" s="17" t="s">
        <v>27</v>
      </c>
      <c r="B23" s="18"/>
      <c r="C23" s="18"/>
      <c r="D23" s="18"/>
      <c r="E23" s="18"/>
      <c r="G23" s="2" t="s">
        <v>14</v>
      </c>
      <c r="H23" s="2">
        <v>6.3482617964178256E-2</v>
      </c>
    </row>
    <row r="24" spans="1:8" ht="29" x14ac:dyDescent="0.35">
      <c r="A24" s="19"/>
      <c r="B24" s="19" t="s">
        <v>33</v>
      </c>
      <c r="C24" s="26"/>
      <c r="D24" s="27" t="s">
        <v>30</v>
      </c>
      <c r="E24" s="28"/>
      <c r="G24" s="2" t="s">
        <v>15</v>
      </c>
      <c r="H24" s="2">
        <v>7.5669808308394218E-2</v>
      </c>
    </row>
    <row r="25" spans="1:8" x14ac:dyDescent="0.35">
      <c r="A25" s="19"/>
      <c r="B25" s="29">
        <v>2023</v>
      </c>
      <c r="C25" s="29">
        <v>2022</v>
      </c>
      <c r="D25" s="30" t="s">
        <v>22</v>
      </c>
      <c r="E25" s="31" t="s">
        <v>23</v>
      </c>
      <c r="G25" s="2" t="s">
        <v>16</v>
      </c>
      <c r="H25" s="2">
        <v>0.12853598810383987</v>
      </c>
    </row>
    <row r="26" spans="1:8" x14ac:dyDescent="0.35">
      <c r="A26" s="7"/>
      <c r="B26" t="s">
        <v>29</v>
      </c>
      <c r="C26" t="s">
        <v>29</v>
      </c>
      <c r="D26" t="s">
        <v>29</v>
      </c>
      <c r="E26" s="3"/>
      <c r="G26" s="2" t="s">
        <v>17</v>
      </c>
      <c r="H26" s="2">
        <v>-0.10925362834530201</v>
      </c>
    </row>
    <row r="27" spans="1:8" x14ac:dyDescent="0.35">
      <c r="A27" s="11" t="s">
        <v>13</v>
      </c>
      <c r="B27" s="49">
        <v>6436803</v>
      </c>
      <c r="C27" s="49">
        <v>6040619</v>
      </c>
      <c r="D27" s="46">
        <f t="shared" si="0"/>
        <v>396184</v>
      </c>
      <c r="E27" s="15">
        <f t="shared" si="1"/>
        <v>6.5586655937081947E-2</v>
      </c>
      <c r="G27" s="2" t="s">
        <v>18</v>
      </c>
      <c r="H27" s="2">
        <v>0.10998798278038911</v>
      </c>
    </row>
    <row r="28" spans="1:8" x14ac:dyDescent="0.35">
      <c r="A28" s="11" t="s">
        <v>14</v>
      </c>
      <c r="B28" s="50">
        <v>5315016</v>
      </c>
      <c r="C28" s="50">
        <v>4997746</v>
      </c>
      <c r="D28" s="51">
        <f t="shared" si="0"/>
        <v>317270</v>
      </c>
      <c r="E28" s="15">
        <f t="shared" si="1"/>
        <v>6.3482617964178256E-2</v>
      </c>
      <c r="G28" s="2" t="s">
        <v>19</v>
      </c>
      <c r="H28" s="2">
        <v>-0.31900003228826967</v>
      </c>
    </row>
    <row r="29" spans="1:8" x14ac:dyDescent="0.35">
      <c r="A29" s="11" t="s">
        <v>15</v>
      </c>
      <c r="B29" s="49">
        <v>1121787</v>
      </c>
      <c r="C29" s="49">
        <v>1042873</v>
      </c>
      <c r="D29" s="46">
        <f t="shared" si="0"/>
        <v>78914</v>
      </c>
      <c r="E29" s="15">
        <f t="shared" si="1"/>
        <v>7.5669808308394218E-2</v>
      </c>
      <c r="G29" s="2" t="s">
        <v>20</v>
      </c>
      <c r="H29" s="2">
        <v>-6.8242749207896664E-2</v>
      </c>
    </row>
    <row r="30" spans="1:8" x14ac:dyDescent="0.35">
      <c r="A30" s="11" t="s">
        <v>16</v>
      </c>
      <c r="B30" s="50">
        <v>915263</v>
      </c>
      <c r="C30" s="50">
        <v>811018</v>
      </c>
      <c r="D30" s="51">
        <f t="shared" si="0"/>
        <v>104245</v>
      </c>
      <c r="E30" s="15">
        <f t="shared" si="1"/>
        <v>0.12853598810383987</v>
      </c>
      <c r="G30" s="2" t="s">
        <v>21</v>
      </c>
      <c r="H30" s="2">
        <v>-0.40938941357346803</v>
      </c>
    </row>
    <row r="31" spans="1:8" x14ac:dyDescent="0.35">
      <c r="A31" s="11" t="s">
        <v>17</v>
      </c>
      <c r="B31" s="49">
        <v>206524</v>
      </c>
      <c r="C31" s="49">
        <v>231855</v>
      </c>
      <c r="D31" s="46">
        <f t="shared" si="0"/>
        <v>-25331</v>
      </c>
      <c r="E31" s="15">
        <f t="shared" si="1"/>
        <v>-0.10925362834530201</v>
      </c>
    </row>
    <row r="32" spans="1:8" x14ac:dyDescent="0.35">
      <c r="A32" s="11" t="s">
        <v>18</v>
      </c>
      <c r="B32" s="50">
        <v>145939</v>
      </c>
      <c r="C32" s="50">
        <v>131478</v>
      </c>
      <c r="D32" s="51">
        <f t="shared" si="0"/>
        <v>14461</v>
      </c>
      <c r="E32" s="15">
        <f t="shared" si="1"/>
        <v>0.10998798278038911</v>
      </c>
    </row>
    <row r="33" spans="1:5" x14ac:dyDescent="0.35">
      <c r="A33" s="11" t="s">
        <v>19</v>
      </c>
      <c r="B33" s="49">
        <v>84365</v>
      </c>
      <c r="C33" s="49">
        <v>123884</v>
      </c>
      <c r="D33" s="46">
        <f t="shared" si="0"/>
        <v>-39519</v>
      </c>
      <c r="E33" s="15">
        <f t="shared" si="1"/>
        <v>-0.31900003228826967</v>
      </c>
    </row>
    <row r="34" spans="1:5" x14ac:dyDescent="0.35">
      <c r="A34" s="11" t="s">
        <v>20</v>
      </c>
      <c r="B34" s="49">
        <v>30584</v>
      </c>
      <c r="C34" s="49">
        <v>32824</v>
      </c>
      <c r="D34" s="46">
        <f t="shared" si="0"/>
        <v>-2240</v>
      </c>
      <c r="E34" s="15">
        <f t="shared" si="1"/>
        <v>-6.8242749207896664E-2</v>
      </c>
    </row>
    <row r="35" spans="1:5" x14ac:dyDescent="0.35">
      <c r="A35" s="12" t="s">
        <v>21</v>
      </c>
      <c r="B35" s="52">
        <v>53781</v>
      </c>
      <c r="C35" s="52">
        <v>91060</v>
      </c>
      <c r="D35" s="53">
        <f t="shared" si="0"/>
        <v>-37279</v>
      </c>
      <c r="E35" s="16">
        <f t="shared" si="1"/>
        <v>-0.40938941357346803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4A48-A0E0-46C2-9FEF-A93D61038A17}">
  <dimension ref="A1:J35"/>
  <sheetViews>
    <sheetView workbookViewId="0"/>
  </sheetViews>
  <sheetFormatPr defaultRowHeight="14.5" x14ac:dyDescent="0.35"/>
  <cols>
    <col min="1" max="1" width="46.7265625" bestFit="1" customWidth="1"/>
    <col min="2" max="2" width="17.81640625" bestFit="1" customWidth="1"/>
    <col min="3" max="3" width="12" style="3" bestFit="1" customWidth="1"/>
    <col min="4" max="4" width="17.81640625" bestFit="1" customWidth="1"/>
    <col min="5" max="5" width="12.7265625" style="3" bestFit="1" customWidth="1"/>
  </cols>
  <sheetData>
    <row r="1" spans="1:10" x14ac:dyDescent="0.35">
      <c r="A1" s="17" t="s">
        <v>25</v>
      </c>
      <c r="B1" s="18"/>
      <c r="C1" s="18"/>
      <c r="D1" s="18"/>
      <c r="E1" s="18"/>
      <c r="I1">
        <v>2023</v>
      </c>
      <c r="J1">
        <v>2022</v>
      </c>
    </row>
    <row r="2" spans="1:10" x14ac:dyDescent="0.35">
      <c r="A2" s="17" t="s">
        <v>26</v>
      </c>
      <c r="B2" s="18"/>
      <c r="C2" s="18"/>
      <c r="D2" s="18"/>
      <c r="E2" s="18"/>
      <c r="H2" t="s">
        <v>1</v>
      </c>
      <c r="I2" s="2">
        <v>0.48729853622747582</v>
      </c>
      <c r="J2" s="2">
        <v>0.46032912213456034</v>
      </c>
    </row>
    <row r="3" spans="1:10" x14ac:dyDescent="0.35">
      <c r="A3" s="17" t="s">
        <v>27</v>
      </c>
      <c r="B3" s="18"/>
      <c r="C3" s="18"/>
      <c r="D3" s="18"/>
      <c r="E3" s="18"/>
      <c r="H3" t="s">
        <v>2</v>
      </c>
      <c r="I3" s="2">
        <v>0.2479471830283794</v>
      </c>
      <c r="J3" s="2">
        <v>0.25957840432056328</v>
      </c>
    </row>
    <row r="4" spans="1:10" x14ac:dyDescent="0.35">
      <c r="A4" s="7"/>
      <c r="B4" s="26">
        <v>2023</v>
      </c>
      <c r="C4" s="43"/>
      <c r="D4" s="26">
        <v>2022</v>
      </c>
      <c r="E4" s="45"/>
      <c r="H4" t="s">
        <v>3</v>
      </c>
      <c r="I4" s="2">
        <v>0.26475428074414475</v>
      </c>
      <c r="J4" s="2">
        <v>0.28009247354487637</v>
      </c>
    </row>
    <row r="5" spans="1:10" x14ac:dyDescent="0.35">
      <c r="A5" s="7"/>
      <c r="B5" t="s">
        <v>22</v>
      </c>
      <c r="C5" s="3" t="s">
        <v>23</v>
      </c>
      <c r="D5" t="s">
        <v>22</v>
      </c>
      <c r="E5" s="13" t="s">
        <v>23</v>
      </c>
      <c r="H5" t="s">
        <v>6</v>
      </c>
      <c r="I5" s="2">
        <v>0.57005253197975803</v>
      </c>
      <c r="J5" s="2">
        <v>0.5470210420765631</v>
      </c>
    </row>
    <row r="6" spans="1:10" x14ac:dyDescent="0.35">
      <c r="A6" s="7"/>
      <c r="B6" t="s">
        <v>29</v>
      </c>
      <c r="D6" t="s">
        <v>29</v>
      </c>
      <c r="E6" s="13"/>
      <c r="H6" t="s">
        <v>7</v>
      </c>
      <c r="I6" s="2">
        <v>0.42994746802024197</v>
      </c>
      <c r="J6" s="2">
        <v>0.4529789579234369</v>
      </c>
    </row>
    <row r="7" spans="1:10" x14ac:dyDescent="0.35">
      <c r="A7" s="7" t="s">
        <v>1</v>
      </c>
      <c r="B7">
        <v>1539590</v>
      </c>
      <c r="C7" s="14">
        <f>B7/B$10</f>
        <v>0.48729853622747582</v>
      </c>
      <c r="D7">
        <v>1315773</v>
      </c>
      <c r="E7" s="15">
        <f>D7/D$10</f>
        <v>0.46032912213456034</v>
      </c>
      <c r="H7" t="s">
        <v>24</v>
      </c>
      <c r="I7" s="2">
        <v>0.82122490733323228</v>
      </c>
      <c r="J7" s="2">
        <v>0.82969187263476485</v>
      </c>
    </row>
    <row r="8" spans="1:10" x14ac:dyDescent="0.35">
      <c r="A8" s="7" t="s">
        <v>2</v>
      </c>
      <c r="B8">
        <v>783374</v>
      </c>
      <c r="C8" s="14">
        <f>B8/B$10</f>
        <v>0.2479471830283794</v>
      </c>
      <c r="D8">
        <v>741961</v>
      </c>
      <c r="E8" s="15">
        <f t="shared" ref="E8:E10" si="0">D8/D$10</f>
        <v>0.25957840432056328</v>
      </c>
      <c r="H8" t="s">
        <v>10</v>
      </c>
      <c r="I8" s="2">
        <v>0.17877509266676775</v>
      </c>
      <c r="J8" s="2">
        <v>0.17030812736523518</v>
      </c>
    </row>
    <row r="9" spans="1:10" x14ac:dyDescent="0.35">
      <c r="A9" s="7" t="s">
        <v>3</v>
      </c>
      <c r="B9">
        <v>836475</v>
      </c>
      <c r="C9" s="14">
        <f>B9/B$10</f>
        <v>0.26475428074414475</v>
      </c>
      <c r="D9">
        <v>800597</v>
      </c>
      <c r="E9" s="15">
        <f t="shared" si="0"/>
        <v>0.28009247354487637</v>
      </c>
    </row>
    <row r="10" spans="1:10" x14ac:dyDescent="0.35">
      <c r="A10" s="7" t="s">
        <v>4</v>
      </c>
      <c r="B10" s="32">
        <v>3159439</v>
      </c>
      <c r="C10" s="33">
        <f>B10/B$10</f>
        <v>1</v>
      </c>
      <c r="D10" s="32">
        <v>2858331</v>
      </c>
      <c r="E10" s="15">
        <f t="shared" si="0"/>
        <v>1</v>
      </c>
    </row>
    <row r="11" spans="1:10" ht="15" thickBot="1" x14ac:dyDescent="0.4">
      <c r="A11" s="23" t="s">
        <v>5</v>
      </c>
      <c r="C11" s="14"/>
      <c r="E11" s="15"/>
    </row>
    <row r="12" spans="1:10" ht="15" thickTop="1" x14ac:dyDescent="0.35">
      <c r="A12" s="7" t="s">
        <v>6</v>
      </c>
      <c r="B12">
        <v>1479064</v>
      </c>
      <c r="C12" s="14">
        <f>B12/B$14</f>
        <v>0.57005253197975803</v>
      </c>
      <c r="D12">
        <v>1297279</v>
      </c>
      <c r="E12" s="15">
        <f>D12/D$14</f>
        <v>0.5470210420765631</v>
      </c>
    </row>
    <row r="13" spans="1:10" x14ac:dyDescent="0.35">
      <c r="A13" s="7" t="s">
        <v>7</v>
      </c>
      <c r="B13">
        <v>1115546</v>
      </c>
      <c r="C13" s="14">
        <f>B13/B$14</f>
        <v>0.42994746802024197</v>
      </c>
      <c r="D13">
        <v>1074255</v>
      </c>
      <c r="E13" s="15">
        <f>D13/D$14</f>
        <v>0.4529789579234369</v>
      </c>
    </row>
    <row r="14" spans="1:10" x14ac:dyDescent="0.35">
      <c r="A14" s="7" t="s">
        <v>8</v>
      </c>
      <c r="B14" s="36">
        <v>2594610</v>
      </c>
      <c r="C14" s="37">
        <f>B14/B$14</f>
        <v>1</v>
      </c>
      <c r="D14" s="36">
        <v>2371534</v>
      </c>
      <c r="E14" s="15">
        <f>D14/D$14</f>
        <v>1</v>
      </c>
    </row>
    <row r="15" spans="1:10" x14ac:dyDescent="0.35">
      <c r="A15" s="7" t="s">
        <v>9</v>
      </c>
      <c r="C15" s="14"/>
      <c r="E15" s="15"/>
    </row>
    <row r="16" spans="1:10" x14ac:dyDescent="0.35">
      <c r="A16" s="7" t="s">
        <v>24</v>
      </c>
      <c r="B16">
        <v>2594610</v>
      </c>
      <c r="C16" s="14">
        <f>B16/B$18</f>
        <v>0.82122490733323228</v>
      </c>
      <c r="D16">
        <v>2371534</v>
      </c>
      <c r="E16" s="15">
        <f>D16/D$18</f>
        <v>0.82969187263476485</v>
      </c>
      <c r="I16">
        <v>2022</v>
      </c>
      <c r="J16">
        <v>2023</v>
      </c>
    </row>
    <row r="17" spans="1:10" x14ac:dyDescent="0.35">
      <c r="A17" s="7" t="s">
        <v>10</v>
      </c>
      <c r="B17" s="36">
        <v>564829</v>
      </c>
      <c r="C17" s="37">
        <f>B17/B$18</f>
        <v>0.17877509266676775</v>
      </c>
      <c r="D17" s="36">
        <v>486797</v>
      </c>
      <c r="E17" s="15">
        <f t="shared" ref="E17:E18" si="1">D17/D$18</f>
        <v>0.17030812736523518</v>
      </c>
      <c r="H17" s="2" t="s">
        <v>13</v>
      </c>
      <c r="I17" s="2">
        <v>1</v>
      </c>
      <c r="J17" s="2">
        <v>1</v>
      </c>
    </row>
    <row r="18" spans="1:10" ht="15" thickBot="1" x14ac:dyDescent="0.4">
      <c r="A18" s="9" t="s">
        <v>11</v>
      </c>
      <c r="B18" s="34">
        <v>3159439</v>
      </c>
      <c r="C18" s="35">
        <f>B18/B$18</f>
        <v>1</v>
      </c>
      <c r="D18" s="34">
        <v>2858331</v>
      </c>
      <c r="E18" s="16">
        <f t="shared" si="1"/>
        <v>1</v>
      </c>
      <c r="H18" s="2" t="s">
        <v>14</v>
      </c>
      <c r="I18" s="2">
        <v>0.8257229559456768</v>
      </c>
      <c r="J18" s="2">
        <v>0.82735660037489533</v>
      </c>
    </row>
    <row r="19" spans="1:10" ht="15" thickTop="1" x14ac:dyDescent="0.35">
      <c r="C19" s="4"/>
      <c r="E19" s="4"/>
      <c r="H19" s="2" t="s">
        <v>15</v>
      </c>
      <c r="I19" s="2">
        <v>0.17427704405432323</v>
      </c>
      <c r="J19" s="2">
        <v>0.17264339962510464</v>
      </c>
    </row>
    <row r="20" spans="1:10" x14ac:dyDescent="0.35">
      <c r="C20" s="4"/>
      <c r="E20" s="4"/>
      <c r="H20" s="2" t="s">
        <v>16</v>
      </c>
      <c r="I20" s="2">
        <v>0.14219217210779947</v>
      </c>
      <c r="J20" s="2">
        <v>0.13426074380787797</v>
      </c>
    </row>
    <row r="21" spans="1:10" x14ac:dyDescent="0.35">
      <c r="A21" s="17" t="s">
        <v>25</v>
      </c>
      <c r="B21" s="18"/>
      <c r="C21" s="18"/>
      <c r="D21" s="18"/>
      <c r="E21" s="18"/>
      <c r="H21" s="2" t="s">
        <v>17</v>
      </c>
      <c r="I21" s="2">
        <v>3.2084871946523763E-2</v>
      </c>
      <c r="J21" s="2">
        <v>3.8382655817226677E-2</v>
      </c>
    </row>
    <row r="22" spans="1:10" x14ac:dyDescent="0.35">
      <c r="A22" s="17" t="s">
        <v>28</v>
      </c>
      <c r="B22" s="18"/>
      <c r="C22" s="18"/>
      <c r="D22" s="18"/>
      <c r="E22" s="18"/>
      <c r="H22" s="2" t="s">
        <v>18</v>
      </c>
      <c r="I22" s="2">
        <v>2.2672590725551178E-2</v>
      </c>
      <c r="J22" s="2">
        <v>2.1765650175917403E-2</v>
      </c>
    </row>
    <row r="23" spans="1:10" x14ac:dyDescent="0.35">
      <c r="A23" s="17" t="s">
        <v>27</v>
      </c>
      <c r="B23" s="18"/>
      <c r="C23" s="18"/>
      <c r="D23" s="18"/>
      <c r="E23" s="18"/>
      <c r="H23" s="2" t="s">
        <v>19</v>
      </c>
      <c r="I23" s="2">
        <v>1.3106661800897122E-2</v>
      </c>
      <c r="J23" s="2">
        <v>2.0508494245374521E-2</v>
      </c>
    </row>
    <row r="24" spans="1:10" x14ac:dyDescent="0.35">
      <c r="B24" s="26">
        <v>2023</v>
      </c>
      <c r="C24" s="43"/>
      <c r="D24" s="26">
        <v>2022</v>
      </c>
      <c r="E24" s="43"/>
      <c r="H24" s="2" t="s">
        <v>20</v>
      </c>
      <c r="I24" s="2">
        <v>4.7514270671325503E-3</v>
      </c>
      <c r="J24" s="2">
        <v>5.4338802033367774E-3</v>
      </c>
    </row>
    <row r="25" spans="1:10" x14ac:dyDescent="0.35">
      <c r="B25" s="24" t="s">
        <v>22</v>
      </c>
      <c r="C25" s="14" t="s">
        <v>23</v>
      </c>
      <c r="D25" s="24" t="s">
        <v>22</v>
      </c>
      <c r="E25" s="15" t="s">
        <v>23</v>
      </c>
      <c r="H25" s="2" t="s">
        <v>21</v>
      </c>
      <c r="I25" s="2">
        <v>8.355234733764573E-3</v>
      </c>
      <c r="J25" s="2">
        <v>1.5074614042037745E-2</v>
      </c>
    </row>
    <row r="26" spans="1:10" x14ac:dyDescent="0.35">
      <c r="B26" s="24" t="s">
        <v>29</v>
      </c>
      <c r="C26" s="14"/>
      <c r="D26" s="24" t="s">
        <v>29</v>
      </c>
      <c r="E26" s="15"/>
    </row>
    <row r="27" spans="1:10" x14ac:dyDescent="0.35">
      <c r="A27" s="7" t="s">
        <v>13</v>
      </c>
      <c r="B27">
        <v>6436803</v>
      </c>
      <c r="C27" s="14">
        <f t="shared" ref="C27:C35" si="2">B27/B$27</f>
        <v>1</v>
      </c>
      <c r="D27">
        <v>6040619</v>
      </c>
      <c r="E27" s="15">
        <f>D27/D$27</f>
        <v>1</v>
      </c>
    </row>
    <row r="28" spans="1:10" x14ac:dyDescent="0.35">
      <c r="A28" s="7" t="s">
        <v>14</v>
      </c>
      <c r="B28" s="40">
        <v>5315016</v>
      </c>
      <c r="C28" s="41">
        <f t="shared" si="2"/>
        <v>0.8257229559456768</v>
      </c>
      <c r="D28" s="40">
        <v>4997746</v>
      </c>
      <c r="E28" s="42">
        <f t="shared" ref="E28:E35" si="3">D28/D$27</f>
        <v>0.82735660037489533</v>
      </c>
    </row>
    <row r="29" spans="1:10" x14ac:dyDescent="0.35">
      <c r="A29" s="7" t="s">
        <v>15</v>
      </c>
      <c r="B29">
        <v>1121787</v>
      </c>
      <c r="C29" s="14">
        <f t="shared" si="2"/>
        <v>0.17427704405432323</v>
      </c>
      <c r="D29">
        <v>1042873</v>
      </c>
      <c r="E29" s="15">
        <f t="shared" si="3"/>
        <v>0.17264339962510464</v>
      </c>
    </row>
    <row r="30" spans="1:10" x14ac:dyDescent="0.35">
      <c r="A30" s="7" t="s">
        <v>16</v>
      </c>
      <c r="B30" s="40">
        <v>915263</v>
      </c>
      <c r="C30" s="41">
        <f t="shared" si="2"/>
        <v>0.14219217210779947</v>
      </c>
      <c r="D30" s="40">
        <v>811018</v>
      </c>
      <c r="E30" s="42">
        <f t="shared" si="3"/>
        <v>0.13426074380787797</v>
      </c>
    </row>
    <row r="31" spans="1:10" x14ac:dyDescent="0.35">
      <c r="A31" s="7" t="s">
        <v>17</v>
      </c>
      <c r="B31">
        <v>206524</v>
      </c>
      <c r="C31" s="14">
        <f t="shared" si="2"/>
        <v>3.2084871946523763E-2</v>
      </c>
      <c r="D31">
        <v>231855</v>
      </c>
      <c r="E31" s="15">
        <f t="shared" si="3"/>
        <v>3.8382655817226677E-2</v>
      </c>
    </row>
    <row r="32" spans="1:10" x14ac:dyDescent="0.35">
      <c r="A32" s="7" t="s">
        <v>18</v>
      </c>
      <c r="B32">
        <v>145939</v>
      </c>
      <c r="C32" s="14">
        <f t="shared" si="2"/>
        <v>2.2672590725551178E-2</v>
      </c>
      <c r="D32">
        <v>131478</v>
      </c>
      <c r="E32" s="15">
        <f t="shared" si="3"/>
        <v>2.1765650175917403E-2</v>
      </c>
    </row>
    <row r="33" spans="1:5" x14ac:dyDescent="0.35">
      <c r="A33" s="7" t="s">
        <v>19</v>
      </c>
      <c r="B33">
        <v>84365</v>
      </c>
      <c r="C33" s="14">
        <f t="shared" si="2"/>
        <v>1.3106661800897122E-2</v>
      </c>
      <c r="D33">
        <v>123884</v>
      </c>
      <c r="E33" s="15">
        <f t="shared" si="3"/>
        <v>2.0508494245374521E-2</v>
      </c>
    </row>
    <row r="34" spans="1:5" x14ac:dyDescent="0.35">
      <c r="A34" s="7" t="s">
        <v>20</v>
      </c>
      <c r="B34">
        <v>30584</v>
      </c>
      <c r="C34" s="14">
        <f t="shared" si="2"/>
        <v>4.7514270671325503E-3</v>
      </c>
      <c r="D34">
        <v>32824</v>
      </c>
      <c r="E34" s="15">
        <f t="shared" si="3"/>
        <v>5.4338802033367774E-3</v>
      </c>
    </row>
    <row r="35" spans="1:5" x14ac:dyDescent="0.35">
      <c r="A35" s="9" t="s">
        <v>21</v>
      </c>
      <c r="B35" s="38">
        <v>53781</v>
      </c>
      <c r="C35" s="39">
        <f t="shared" si="2"/>
        <v>8.355234733764573E-3</v>
      </c>
      <c r="D35" s="38">
        <v>91060</v>
      </c>
      <c r="E35" s="44">
        <f t="shared" si="3"/>
        <v>1.5074614042037745E-2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</vt:lpstr>
      <vt:lpstr>Vertical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Agunyo</dc:creator>
  <cp:lastModifiedBy>bill agunyo</cp:lastModifiedBy>
  <dcterms:created xsi:type="dcterms:W3CDTF">2024-11-07T18:26:20Z</dcterms:created>
  <dcterms:modified xsi:type="dcterms:W3CDTF">2025-10-21T19:17:42Z</dcterms:modified>
</cp:coreProperties>
</file>