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im\Desktop\Teaching at UMD PC\My courses\DMD courses\BUSI 758D DDD II\BUSI 758D_DDD II_Spring 2019\Week 2_Time Series\Lecrue\"/>
    </mc:Choice>
  </mc:AlternateContent>
  <xr:revisionPtr revIDLastSave="0" documentId="13_ncr:1_{32B34C5C-8EC7-42FB-879B-5088312A0168}" xr6:coauthVersionLast="36" xr6:coauthVersionMax="36" xr10:uidLastSave="{00000000-0000-0000-0000-000000000000}"/>
  <bookViews>
    <workbookView xWindow="120" yWindow="75" windowWidth="19020" windowHeight="8580" xr2:uid="{00000000-000D-0000-FFFF-FFFF00000000}"/>
  </bookViews>
  <sheets>
    <sheet name="Data" sheetId="1" r:id="rId1"/>
    <sheet name="_PalUtilTempWorksheet" sheetId="3" state="hidden" r:id="rId2"/>
    <sheet name="_STDS_DG1091A737" sheetId="24" state="hidden" r:id="rId3"/>
    <sheet name="_STDS_DG21D98218" sheetId="25" state="hidden" r:id="rId4"/>
    <sheet name="_STDS_DG2397AF38" sheetId="26" state="hidden" r:id="rId5"/>
    <sheet name="_STDS_DG128CBDB" sheetId="27" state="hidden" r:id="rId6"/>
  </sheets>
  <definedNames>
    <definedName name="ST_Quarter">#REF!</definedName>
    <definedName name="ST_Quarter_1">#REF!</definedName>
    <definedName name="ST_Quarter_2">#REF!</definedName>
    <definedName name="ST_Quarter_3">Data!$A$2:$A$43</definedName>
    <definedName name="ST_Quarterindex">#REF!</definedName>
    <definedName name="ST_Quarterindex_5">#REF!</definedName>
    <definedName name="ST_Quarterindex_6">#REF!</definedName>
    <definedName name="ST_Sales">#REF!</definedName>
    <definedName name="ST_Sales_2">#REF!</definedName>
    <definedName name="ST_Sales_3">#REF!</definedName>
    <definedName name="ST_Sales_4">Data!$B$2:$B$43</definedName>
    <definedName name="ST_t">#REF!</definedName>
    <definedName name="ST_t_4">#REF!</definedName>
    <definedName name="ST_t_5">#REF!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4"</definedName>
    <definedName name="STWBD_StatToolsForecast_NumberOfHoldOuts" hidden="1">" 0"</definedName>
    <definedName name="STWBD_StatToolsForecast_NumberOfSeasons" hidden="1">" 4"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1"</definedName>
    <definedName name="STWBD_StatToolsForecast_Span" hidden="1">" 4"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1986"</definedName>
    <definedName name="STWBD_StatToolsForecast_Trend" hidden="1">" 0"</definedName>
    <definedName name="STWBD_StatToolsForecast_UseSeasonLabels" hidden="1">"TRUE"</definedName>
    <definedName name="STWBD_StatToolsForecast_Variable" hidden="1">"U_x0001_VG6A519C724B6F6F8_x0001_"</definedName>
    <definedName name="STWBD_StatToolsForecast_VarSelectorDefaultDataSet" hidden="1">"DG13B4410B"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27" l="1"/>
  <c r="B13" i="27"/>
  <c r="B9" i="27"/>
  <c r="B7" i="27"/>
  <c r="B3" i="27"/>
  <c r="B22" i="26"/>
  <c r="B19" i="26"/>
  <c r="B16" i="26"/>
  <c r="B13" i="26"/>
  <c r="B9" i="26"/>
  <c r="B7" i="26"/>
  <c r="B3" i="26"/>
  <c r="B22" i="25"/>
  <c r="B19" i="25"/>
  <c r="B16" i="25"/>
  <c r="B13" i="25"/>
  <c r="B9" i="25"/>
  <c r="B7" i="25"/>
  <c r="B3" i="25"/>
  <c r="B22" i="24"/>
  <c r="B19" i="24"/>
  <c r="B16" i="24"/>
  <c r="B13" i="24"/>
  <c r="B9" i="24"/>
  <c r="B7" i="24"/>
  <c r="B3" i="24"/>
  <c r="B9" i="3"/>
</calcChain>
</file>

<file path=xl/sharedStrings.xml><?xml version="1.0" encoding="utf-8"?>
<sst xmlns="http://schemas.openxmlformats.org/spreadsheetml/2006/main" count="216" uniqueCount="116">
  <si>
    <t>Quarter</t>
  </si>
  <si>
    <t>Sales</t>
  </si>
  <si>
    <t>Q1-86</t>
  </si>
  <si>
    <t>Q2-86</t>
  </si>
  <si>
    <t>Q3-86</t>
  </si>
  <si>
    <t>Q4-86</t>
  </si>
  <si>
    <t>Q1-87</t>
  </si>
  <si>
    <t>Q2-87</t>
  </si>
  <si>
    <t>Q3-87</t>
  </si>
  <si>
    <t>Q4-87</t>
  </si>
  <si>
    <t>Q1-88</t>
  </si>
  <si>
    <t>Q2-88</t>
  </si>
  <si>
    <t>Q3-88</t>
  </si>
  <si>
    <t>Q4-88</t>
  </si>
  <si>
    <t>Q1-89</t>
  </si>
  <si>
    <t>Q2-89</t>
  </si>
  <si>
    <t>Q3-89</t>
  </si>
  <si>
    <t>Q4-89</t>
  </si>
  <si>
    <t>Q1-90</t>
  </si>
  <si>
    <t>Q2-90</t>
  </si>
  <si>
    <t>Q3-90</t>
  </si>
  <si>
    <t>Q4-90</t>
  </si>
  <si>
    <t>Q1-91</t>
  </si>
  <si>
    <t>Q2-91</t>
  </si>
  <si>
    <t>Q3-91</t>
  </si>
  <si>
    <t>Q4-91</t>
  </si>
  <si>
    <t>Q1-92</t>
  </si>
  <si>
    <t>Q2-92</t>
  </si>
  <si>
    <t>Q3-92</t>
  </si>
  <si>
    <t>Q4-92</t>
  </si>
  <si>
    <t>Q1-93</t>
  </si>
  <si>
    <t>Q2-93</t>
  </si>
  <si>
    <t>Q3-93</t>
  </si>
  <si>
    <t>Q4-93</t>
  </si>
  <si>
    <t>Q1-94</t>
  </si>
  <si>
    <t>Q2-94</t>
  </si>
  <si>
    <t>Q3-94</t>
  </si>
  <si>
    <t>Q4-94</t>
  </si>
  <si>
    <t>Q1-95</t>
  </si>
  <si>
    <t>Q2-95</t>
  </si>
  <si>
    <t>Q3-95</t>
  </si>
  <si>
    <t>Q4-95</t>
  </si>
  <si>
    <t>Q1-96</t>
  </si>
  <si>
    <t>Q2-96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</si>
  <si>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</si>
  <si>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</si>
  <si>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</si>
  <si>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</si>
  <si>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</si>
  <si>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</si>
  <si>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</si>
  <si>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</si>
  <si>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</si>
  <si>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</si>
  <si>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Entire Dataset</t>
  </si>
  <si>
    <t>GUID</t>
  </si>
  <si>
    <t>DG1091A737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</si>
  <si>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</si>
  <si>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</si>
  <si>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</si>
  <si>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</si>
  <si>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</si>
  <si>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</si>
  <si>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</si>
  <si>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</si>
  <si>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</si>
  <si>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</si>
  <si>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VG2BFCF70DBEE5985</t>
  </si>
  <si>
    <t>var1</t>
  </si>
  <si>
    <t>ST_Quarter</t>
  </si>
  <si>
    <t>1 : Ranges</t>
  </si>
  <si>
    <t>1 : MultiRefs</t>
  </si>
  <si>
    <t>2 : Info</t>
  </si>
  <si>
    <t>VG659F6F11F434AA</t>
  </si>
  <si>
    <t>var2</t>
  </si>
  <si>
    <t>ST_Sales</t>
  </si>
  <si>
    <t>2 : Ranges</t>
  </si>
  <si>
    <t>2 : MultiRefs</t>
  </si>
  <si>
    <t>3 : Info</t>
  </si>
  <si>
    <t>3 : Ranges</t>
  </si>
  <si>
    <t>3 : MultiRefs</t>
  </si>
  <si>
    <t>4 : Info</t>
  </si>
  <si>
    <t>VGC8FD03125350C8</t>
  </si>
  <si>
    <t>var4</t>
  </si>
  <si>
    <t>ST_t</t>
  </si>
  <si>
    <t>4 : Ranges</t>
  </si>
  <si>
    <t>4 : MultiRefs</t>
  </si>
  <si>
    <t>VGA6E140329FC2D2D</t>
  </si>
  <si>
    <t>var5</t>
  </si>
  <si>
    <t>ST_Quarterindex</t>
  </si>
  <si>
    <t>DG21D98218</t>
  </si>
  <si>
    <t>VG34F91D1028E9EB8F</t>
  </si>
  <si>
    <t>ST_Quarter_1</t>
  </si>
  <si>
    <t>VG165FD09834E587C0</t>
  </si>
  <si>
    <t>ST_Sales_2</t>
  </si>
  <si>
    <t>VG302373199E17D6</t>
  </si>
  <si>
    <t>ST_t_4</t>
  </si>
  <si>
    <t>VGE98EC3818E27378</t>
  </si>
  <si>
    <t>ST_Quarterindex_5</t>
  </si>
  <si>
    <t>DG2397AF38</t>
  </si>
  <si>
    <t>VG34B12EF31AE9EA16</t>
  </si>
  <si>
    <t>ST_Quarter_2</t>
  </si>
  <si>
    <t>VG2E6EF4E417D9DD8B</t>
  </si>
  <si>
    <t>ST_Sales_3</t>
  </si>
  <si>
    <t>VGEFC519552D4FE2</t>
  </si>
  <si>
    <t>ST_t_5</t>
  </si>
  <si>
    <t>VG5044C9E25DA1B51</t>
  </si>
  <si>
    <t>ST_Quarterindex_6</t>
  </si>
  <si>
    <t>Traning Data</t>
  </si>
  <si>
    <t>Validation Data</t>
  </si>
  <si>
    <t>Initial Data Set</t>
  </si>
  <si>
    <t>DG128CBDB</t>
  </si>
  <si>
    <t>VG6D59F4B2DB6C74A</t>
  </si>
  <si>
    <t>ST_Quarter_3</t>
  </si>
  <si>
    <t>VGEE0A0D211532E8D</t>
  </si>
  <si>
    <t>ST_Sales_4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</si>
</sst>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2" fontId="0" fillId="2" borderId="3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>
      <selection sqref="A1:B43"/>
    </sheetView>
  </sheetViews>
  <sheetFormatPr defaultRowHeight="14.75" x14ac:dyDescent="0.75"/>
  <cols>
    <col min="2" max="2" width="12" customWidth="1"/>
  </cols>
  <sheetData>
    <row r="1" spans="1:2" ht="15.5" thickTop="1" x14ac:dyDescent="0.75">
      <c r="A1" s="8" t="s">
        <v>0</v>
      </c>
      <c r="B1" s="4" t="s">
        <v>1</v>
      </c>
    </row>
    <row r="2" spans="1:2" x14ac:dyDescent="0.75">
      <c r="A2" s="5" t="s">
        <v>2</v>
      </c>
      <c r="B2" s="9">
        <v>1734.8269996643066</v>
      </c>
    </row>
    <row r="3" spans="1:2" x14ac:dyDescent="0.75">
      <c r="A3" s="6" t="s">
        <v>3</v>
      </c>
      <c r="B3" s="10">
        <v>2244.9609985351563</v>
      </c>
    </row>
    <row r="4" spans="1:2" x14ac:dyDescent="0.75">
      <c r="A4" s="6" t="s">
        <v>4</v>
      </c>
      <c r="B4" s="10">
        <v>2533.8049926757813</v>
      </c>
    </row>
    <row r="5" spans="1:2" x14ac:dyDescent="0.75">
      <c r="A5" s="6" t="s">
        <v>5</v>
      </c>
      <c r="B5" s="10">
        <v>2154.9629974365234</v>
      </c>
    </row>
    <row r="6" spans="1:2" x14ac:dyDescent="0.75">
      <c r="A6" s="6" t="s">
        <v>6</v>
      </c>
      <c r="B6" s="10">
        <v>1547.8189964294434</v>
      </c>
    </row>
    <row r="7" spans="1:2" x14ac:dyDescent="0.75">
      <c r="A7" s="6" t="s">
        <v>7</v>
      </c>
      <c r="B7" s="10">
        <v>2104.411994934082</v>
      </c>
    </row>
    <row r="8" spans="1:2" x14ac:dyDescent="0.75">
      <c r="A8" s="6" t="s">
        <v>8</v>
      </c>
      <c r="B8" s="10">
        <v>2014.3629989624023</v>
      </c>
    </row>
    <row r="9" spans="1:2" x14ac:dyDescent="0.75">
      <c r="A9" s="6" t="s">
        <v>9</v>
      </c>
      <c r="B9" s="10">
        <v>1991.746997833252</v>
      </c>
    </row>
    <row r="10" spans="1:2" x14ac:dyDescent="0.75">
      <c r="A10" s="6" t="s">
        <v>10</v>
      </c>
      <c r="B10" s="10">
        <v>1869.0499992370605</v>
      </c>
    </row>
    <row r="11" spans="1:2" x14ac:dyDescent="0.75">
      <c r="A11" s="6" t="s">
        <v>11</v>
      </c>
      <c r="B11" s="10">
        <v>2313.6319961547852</v>
      </c>
    </row>
    <row r="12" spans="1:2" x14ac:dyDescent="0.75">
      <c r="A12" s="6" t="s">
        <v>12</v>
      </c>
      <c r="B12" s="10">
        <v>2128.3199996948242</v>
      </c>
    </row>
    <row r="13" spans="1:2" x14ac:dyDescent="0.75">
      <c r="A13" s="6" t="s">
        <v>13</v>
      </c>
      <c r="B13" s="10">
        <v>2026.8289985656738</v>
      </c>
    </row>
    <row r="14" spans="1:2" x14ac:dyDescent="0.75">
      <c r="A14" s="6" t="s">
        <v>14</v>
      </c>
      <c r="B14" s="10">
        <v>1910.6039962768555</v>
      </c>
    </row>
    <row r="15" spans="1:2" x14ac:dyDescent="0.75">
      <c r="A15" s="6" t="s">
        <v>15</v>
      </c>
      <c r="B15" s="10">
        <v>2331.1649932861328</v>
      </c>
    </row>
    <row r="16" spans="1:2" x14ac:dyDescent="0.75">
      <c r="A16" s="6" t="s">
        <v>16</v>
      </c>
      <c r="B16" s="10">
        <v>2206.5499954223633</v>
      </c>
    </row>
    <row r="17" spans="1:2" x14ac:dyDescent="0.75">
      <c r="A17" s="6" t="s">
        <v>17</v>
      </c>
      <c r="B17" s="10">
        <v>2173.9679946899414</v>
      </c>
    </row>
    <row r="18" spans="1:2" x14ac:dyDescent="0.75">
      <c r="A18" s="6" t="s">
        <v>18</v>
      </c>
      <c r="B18" s="10">
        <v>2148.2779998779297</v>
      </c>
    </row>
    <row r="19" spans="1:2" x14ac:dyDescent="0.75">
      <c r="A19" s="6" t="s">
        <v>19</v>
      </c>
      <c r="B19" s="10">
        <v>2739.3079986572266</v>
      </c>
    </row>
    <row r="20" spans="1:2" x14ac:dyDescent="0.75">
      <c r="A20" s="6" t="s">
        <v>20</v>
      </c>
      <c r="B20" s="10">
        <v>2792.7539978027344</v>
      </c>
    </row>
    <row r="21" spans="1:2" x14ac:dyDescent="0.75">
      <c r="A21" s="6" t="s">
        <v>21</v>
      </c>
      <c r="B21" s="10">
        <v>2556.0099945068359</v>
      </c>
    </row>
    <row r="22" spans="1:2" x14ac:dyDescent="0.75">
      <c r="A22" s="6" t="s">
        <v>22</v>
      </c>
      <c r="B22" s="10">
        <v>2480.9739990234375</v>
      </c>
    </row>
    <row r="23" spans="1:2" x14ac:dyDescent="0.75">
      <c r="A23" s="6" t="s">
        <v>23</v>
      </c>
      <c r="B23" s="10">
        <v>3039.5229949951172</v>
      </c>
    </row>
    <row r="24" spans="1:2" x14ac:dyDescent="0.75">
      <c r="A24" s="6" t="s">
        <v>24</v>
      </c>
      <c r="B24" s="10">
        <v>3172.1159973144531</v>
      </c>
    </row>
    <row r="25" spans="1:2" x14ac:dyDescent="0.75">
      <c r="A25" s="6" t="s">
        <v>25</v>
      </c>
      <c r="B25" s="10">
        <v>2879.0009994506836</v>
      </c>
    </row>
    <row r="26" spans="1:2" x14ac:dyDescent="0.75">
      <c r="A26" s="6" t="s">
        <v>26</v>
      </c>
      <c r="B26" s="10">
        <v>2772</v>
      </c>
    </row>
    <row r="27" spans="1:2" x14ac:dyDescent="0.75">
      <c r="A27" s="6" t="s">
        <v>27</v>
      </c>
      <c r="B27" s="10">
        <v>3550</v>
      </c>
    </row>
    <row r="28" spans="1:2" x14ac:dyDescent="0.75">
      <c r="A28" s="6" t="s">
        <v>28</v>
      </c>
      <c r="B28" s="10">
        <v>3508</v>
      </c>
    </row>
    <row r="29" spans="1:2" x14ac:dyDescent="0.75">
      <c r="A29" s="6" t="s">
        <v>29</v>
      </c>
      <c r="B29" s="10">
        <v>3243.859992980957</v>
      </c>
    </row>
    <row r="30" spans="1:2" x14ac:dyDescent="0.75">
      <c r="A30" s="6" t="s">
        <v>30</v>
      </c>
      <c r="B30" s="10">
        <v>3056</v>
      </c>
    </row>
    <row r="31" spans="1:2" x14ac:dyDescent="0.75">
      <c r="A31" s="6" t="s">
        <v>31</v>
      </c>
      <c r="B31" s="10">
        <v>3899</v>
      </c>
    </row>
    <row r="32" spans="1:2" x14ac:dyDescent="0.75">
      <c r="A32" s="6" t="s">
        <v>32</v>
      </c>
      <c r="B32" s="10">
        <v>3629</v>
      </c>
    </row>
    <row r="33" spans="1:2" x14ac:dyDescent="0.75">
      <c r="A33" s="6" t="s">
        <v>33</v>
      </c>
      <c r="B33" s="10">
        <v>3373</v>
      </c>
    </row>
    <row r="34" spans="1:2" x14ac:dyDescent="0.75">
      <c r="A34" s="6" t="s">
        <v>34</v>
      </c>
      <c r="B34" s="10">
        <v>3352</v>
      </c>
    </row>
    <row r="35" spans="1:2" x14ac:dyDescent="0.75">
      <c r="A35" s="6" t="s">
        <v>35</v>
      </c>
      <c r="B35" s="10">
        <v>4342</v>
      </c>
    </row>
    <row r="36" spans="1:2" x14ac:dyDescent="0.75">
      <c r="A36" s="6" t="s">
        <v>36</v>
      </c>
      <c r="B36" s="10">
        <v>4461</v>
      </c>
    </row>
    <row r="37" spans="1:2" x14ac:dyDescent="0.75">
      <c r="A37" s="6" t="s">
        <v>37</v>
      </c>
      <c r="B37" s="10">
        <v>4017</v>
      </c>
    </row>
    <row r="38" spans="1:2" x14ac:dyDescent="0.75">
      <c r="A38" s="6" t="s">
        <v>38</v>
      </c>
      <c r="B38" s="10">
        <v>3854</v>
      </c>
    </row>
    <row r="39" spans="1:2" x14ac:dyDescent="0.75">
      <c r="A39" s="6" t="s">
        <v>39</v>
      </c>
      <c r="B39" s="10">
        <v>4936</v>
      </c>
    </row>
    <row r="40" spans="1:2" x14ac:dyDescent="0.75">
      <c r="A40" s="6" t="s">
        <v>40</v>
      </c>
      <c r="B40" s="10">
        <v>4895</v>
      </c>
    </row>
    <row r="41" spans="1:2" x14ac:dyDescent="0.75">
      <c r="A41" s="6" t="s">
        <v>41</v>
      </c>
      <c r="B41" s="10">
        <v>4333</v>
      </c>
    </row>
    <row r="42" spans="1:2" x14ac:dyDescent="0.75">
      <c r="A42" s="6" t="s">
        <v>42</v>
      </c>
      <c r="B42" s="10">
        <v>4194</v>
      </c>
    </row>
    <row r="43" spans="1:2" ht="15.5" thickBot="1" x14ac:dyDescent="0.9">
      <c r="A43" s="7" t="s">
        <v>43</v>
      </c>
      <c r="B43" s="11">
        <v>5253</v>
      </c>
    </row>
    <row r="44" spans="1:2" ht="15.5" thickTop="1" x14ac:dyDescent="0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CFF-8893-435C-8F5D-67492C82CB0D}">
  <dimension ref="B9"/>
  <sheetViews>
    <sheetView workbookViewId="0"/>
  </sheetViews>
  <sheetFormatPr defaultRowHeight="14.75" x14ac:dyDescent="0.75"/>
  <sheetData>
    <row r="9" spans="2:2" x14ac:dyDescent="0.75">
      <c r="B9" s="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1D9F-EFB0-4E45-84E3-C1507B347007}">
  <dimension ref="A1:T23"/>
  <sheetViews>
    <sheetView workbookViewId="0"/>
  </sheetViews>
  <sheetFormatPr defaultColWidth="30.6796875" defaultRowHeight="14.75" x14ac:dyDescent="0.75"/>
  <cols>
    <col min="1" max="1" width="30.6796875" style="3"/>
    <col min="2" max="16384" width="30.6796875" style="2"/>
  </cols>
  <sheetData>
    <row r="1" spans="1:20" x14ac:dyDescent="0.75">
      <c r="A1" s="3" t="s">
        <v>53</v>
      </c>
      <c r="B1" s="2" t="s">
        <v>54</v>
      </c>
      <c r="C1" s="2" t="s">
        <v>44</v>
      </c>
      <c r="D1" s="2">
        <v>7</v>
      </c>
      <c r="E1" s="2" t="s">
        <v>45</v>
      </c>
      <c r="F1" s="2">
        <v>6</v>
      </c>
      <c r="G1" s="2" t="s">
        <v>46</v>
      </c>
      <c r="H1" s="2">
        <v>0</v>
      </c>
      <c r="I1" s="2" t="s">
        <v>47</v>
      </c>
      <c r="J1" s="2">
        <v>1</v>
      </c>
      <c r="K1" s="2" t="s">
        <v>48</v>
      </c>
      <c r="L1" s="2">
        <v>0</v>
      </c>
      <c r="M1" s="2" t="s">
        <v>49</v>
      </c>
      <c r="N1" s="2">
        <v>0</v>
      </c>
      <c r="O1" s="2" t="s">
        <v>50</v>
      </c>
      <c r="P1" s="2">
        <v>1</v>
      </c>
      <c r="Q1" s="2" t="s">
        <v>51</v>
      </c>
      <c r="R1" s="2">
        <v>0</v>
      </c>
      <c r="S1" s="2" t="s">
        <v>52</v>
      </c>
      <c r="T1" s="2">
        <v>0</v>
      </c>
    </row>
    <row r="2" spans="1:20" x14ac:dyDescent="0.75">
      <c r="A2" s="3" t="s">
        <v>55</v>
      </c>
      <c r="B2" s="2" t="s">
        <v>56</v>
      </c>
    </row>
    <row r="3" spans="1:20" x14ac:dyDescent="0.75">
      <c r="A3" s="3" t="s">
        <v>57</v>
      </c>
      <c r="B3" s="2" t="b">
        <f>IF(B10&gt;256,"TripUpST110AndEarlier",TRUE)</f>
        <v>1</v>
      </c>
    </row>
    <row r="4" spans="1:20" x14ac:dyDescent="0.75">
      <c r="A4" s="3" t="s">
        <v>58</v>
      </c>
      <c r="B4" s="2" t="s">
        <v>59</v>
      </c>
    </row>
    <row r="5" spans="1:20" x14ac:dyDescent="0.75">
      <c r="A5" s="3" t="s">
        <v>60</v>
      </c>
      <c r="B5" s="2" t="b">
        <v>1</v>
      </c>
    </row>
    <row r="6" spans="1:20" x14ac:dyDescent="0.75">
      <c r="A6" s="3" t="s">
        <v>61</v>
      </c>
      <c r="B6" s="2" t="b">
        <v>0</v>
      </c>
    </row>
    <row r="7" spans="1:20" x14ac:dyDescent="0.75">
      <c r="A7" s="3" t="s">
        <v>62</v>
      </c>
      <c r="B7" s="2" t="e">
        <f>#REF!</f>
        <v>#REF!</v>
      </c>
    </row>
    <row r="8" spans="1:20" x14ac:dyDescent="0.75">
      <c r="A8" s="3" t="s">
        <v>63</v>
      </c>
      <c r="B8" s="2">
        <v>2</v>
      </c>
    </row>
    <row r="9" spans="1:20" x14ac:dyDescent="0.75">
      <c r="A9" s="3" t="s">
        <v>64</v>
      </c>
      <c r="B9" s="2">
        <f>1</f>
        <v>1</v>
      </c>
    </row>
    <row r="10" spans="1:20" x14ac:dyDescent="0.75">
      <c r="A10" s="3" t="s">
        <v>65</v>
      </c>
      <c r="B10" s="2">
        <v>4</v>
      </c>
    </row>
    <row r="12" spans="1:20" x14ac:dyDescent="0.75">
      <c r="A12" s="3" t="s">
        <v>66</v>
      </c>
      <c r="B12" s="2" t="s">
        <v>67</v>
      </c>
      <c r="C12" s="2" t="s">
        <v>68</v>
      </c>
      <c r="D12" s="2" t="s">
        <v>69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75">
      <c r="A13" s="3" t="s">
        <v>70</v>
      </c>
      <c r="B13" s="2" t="e">
        <f>#REF!</f>
        <v>#REF!</v>
      </c>
    </row>
    <row r="14" spans="1:20" x14ac:dyDescent="0.75">
      <c r="A14" s="3" t="s">
        <v>71</v>
      </c>
    </row>
    <row r="15" spans="1:20" x14ac:dyDescent="0.75">
      <c r="A15" s="3" t="s">
        <v>72</v>
      </c>
      <c r="B15" s="2" t="s">
        <v>73</v>
      </c>
      <c r="C15" s="2" t="s">
        <v>74</v>
      </c>
      <c r="D15" s="2" t="s">
        <v>75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75">
      <c r="A16" s="3" t="s">
        <v>76</v>
      </c>
      <c r="B16" s="2" t="e">
        <f>#REF!</f>
        <v>#REF!</v>
      </c>
    </row>
    <row r="17" spans="1:8" x14ac:dyDescent="0.75">
      <c r="A17" s="3" t="s">
        <v>77</v>
      </c>
    </row>
    <row r="18" spans="1:8" x14ac:dyDescent="0.75">
      <c r="A18" s="3" t="s">
        <v>78</v>
      </c>
      <c r="B18" s="2" t="s">
        <v>82</v>
      </c>
      <c r="C18" s="2" t="s">
        <v>83</v>
      </c>
      <c r="D18" s="2" t="s">
        <v>84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75">
      <c r="A19" s="3" t="s">
        <v>79</v>
      </c>
      <c r="B19" s="2" t="e">
        <f>#REF!</f>
        <v>#REF!</v>
      </c>
    </row>
    <row r="20" spans="1:8" x14ac:dyDescent="0.75">
      <c r="A20" s="3" t="s">
        <v>80</v>
      </c>
    </row>
    <row r="21" spans="1:8" x14ac:dyDescent="0.75">
      <c r="A21" s="3" t="s">
        <v>81</v>
      </c>
      <c r="B21" s="2" t="s">
        <v>87</v>
      </c>
      <c r="C21" s="2" t="s">
        <v>88</v>
      </c>
      <c r="D21" s="2" t="s">
        <v>89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75">
      <c r="A22" s="3" t="s">
        <v>85</v>
      </c>
      <c r="B22" s="2" t="e">
        <f>#REF!</f>
        <v>#REF!</v>
      </c>
    </row>
    <row r="23" spans="1:8" x14ac:dyDescent="0.75">
      <c r="A23" s="3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4B8-1E91-4E58-8195-BB005C6FADB4}">
  <dimension ref="A1:T23"/>
  <sheetViews>
    <sheetView workbookViewId="0"/>
  </sheetViews>
  <sheetFormatPr defaultColWidth="30.6796875" defaultRowHeight="14.75" x14ac:dyDescent="0.75"/>
  <cols>
    <col min="1" max="1" width="30.6796875" style="3"/>
    <col min="2" max="16384" width="30.6796875" style="2"/>
  </cols>
  <sheetData>
    <row r="1" spans="1:20" x14ac:dyDescent="0.75">
      <c r="A1" s="3" t="s">
        <v>53</v>
      </c>
      <c r="B1" s="2" t="s">
        <v>108</v>
      </c>
      <c r="C1" s="2" t="s">
        <v>44</v>
      </c>
      <c r="D1" s="2">
        <v>7</v>
      </c>
      <c r="E1" s="2" t="s">
        <v>45</v>
      </c>
      <c r="F1" s="2">
        <v>6</v>
      </c>
      <c r="G1" s="2" t="s">
        <v>46</v>
      </c>
      <c r="H1" s="2">
        <v>0</v>
      </c>
      <c r="I1" s="2" t="s">
        <v>47</v>
      </c>
      <c r="J1" s="2">
        <v>1</v>
      </c>
      <c r="K1" s="2" t="s">
        <v>48</v>
      </c>
      <c r="L1" s="2">
        <v>0</v>
      </c>
      <c r="M1" s="2" t="s">
        <v>49</v>
      </c>
      <c r="N1" s="2">
        <v>0</v>
      </c>
      <c r="O1" s="2" t="s">
        <v>50</v>
      </c>
      <c r="P1" s="2">
        <v>1</v>
      </c>
      <c r="Q1" s="2" t="s">
        <v>51</v>
      </c>
      <c r="R1" s="2">
        <v>0</v>
      </c>
      <c r="S1" s="2" t="s">
        <v>52</v>
      </c>
      <c r="T1" s="2">
        <v>0</v>
      </c>
    </row>
    <row r="2" spans="1:20" x14ac:dyDescent="0.75">
      <c r="A2" s="3" t="s">
        <v>55</v>
      </c>
      <c r="B2" s="2" t="s">
        <v>90</v>
      </c>
    </row>
    <row r="3" spans="1:20" x14ac:dyDescent="0.75">
      <c r="A3" s="3" t="s">
        <v>57</v>
      </c>
      <c r="B3" s="2" t="b">
        <f>IF(B10&gt;256,"TripUpST110AndEarlier",TRUE)</f>
        <v>1</v>
      </c>
    </row>
    <row r="4" spans="1:20" x14ac:dyDescent="0.75">
      <c r="A4" s="3" t="s">
        <v>58</v>
      </c>
      <c r="B4" s="2" t="s">
        <v>59</v>
      </c>
    </row>
    <row r="5" spans="1:20" x14ac:dyDescent="0.75">
      <c r="A5" s="3" t="s">
        <v>60</v>
      </c>
      <c r="B5" s="2" t="b">
        <v>1</v>
      </c>
    </row>
    <row r="6" spans="1:20" x14ac:dyDescent="0.75">
      <c r="A6" s="3" t="s">
        <v>61</v>
      </c>
      <c r="B6" s="2" t="b">
        <v>0</v>
      </c>
    </row>
    <row r="7" spans="1:20" x14ac:dyDescent="0.75">
      <c r="A7" s="3" t="s">
        <v>62</v>
      </c>
      <c r="B7" s="2" t="e">
        <f>#REF!</f>
        <v>#REF!</v>
      </c>
    </row>
    <row r="8" spans="1:20" x14ac:dyDescent="0.75">
      <c r="A8" s="3" t="s">
        <v>63</v>
      </c>
      <c r="B8" s="2">
        <v>2</v>
      </c>
    </row>
    <row r="9" spans="1:20" x14ac:dyDescent="0.75">
      <c r="A9" s="3" t="s">
        <v>64</v>
      </c>
      <c r="B9" s="2">
        <f>1</f>
        <v>1</v>
      </c>
    </row>
    <row r="10" spans="1:20" x14ac:dyDescent="0.75">
      <c r="A10" s="3" t="s">
        <v>65</v>
      </c>
      <c r="B10" s="2">
        <v>4</v>
      </c>
    </row>
    <row r="12" spans="1:20" x14ac:dyDescent="0.75">
      <c r="A12" s="3" t="s">
        <v>66</v>
      </c>
      <c r="B12" s="2" t="s">
        <v>91</v>
      </c>
      <c r="C12" s="2" t="s">
        <v>68</v>
      </c>
      <c r="D12" s="2" t="s">
        <v>92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75">
      <c r="A13" s="3" t="s">
        <v>70</v>
      </c>
      <c r="B13" s="2" t="e">
        <f>#REF!</f>
        <v>#REF!</v>
      </c>
    </row>
    <row r="14" spans="1:20" x14ac:dyDescent="0.75">
      <c r="A14" s="3" t="s">
        <v>71</v>
      </c>
    </row>
    <row r="15" spans="1:20" x14ac:dyDescent="0.75">
      <c r="A15" s="3" t="s">
        <v>72</v>
      </c>
      <c r="B15" s="2" t="s">
        <v>93</v>
      </c>
      <c r="C15" s="2" t="s">
        <v>74</v>
      </c>
      <c r="D15" s="2" t="s">
        <v>94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75">
      <c r="A16" s="3" t="s">
        <v>76</v>
      </c>
      <c r="B16" s="2" t="e">
        <f>#REF!</f>
        <v>#REF!</v>
      </c>
    </row>
    <row r="17" spans="1:8" x14ac:dyDescent="0.75">
      <c r="A17" s="3" t="s">
        <v>77</v>
      </c>
    </row>
    <row r="18" spans="1:8" x14ac:dyDescent="0.75">
      <c r="A18" s="3" t="s">
        <v>78</v>
      </c>
      <c r="B18" s="2" t="s">
        <v>95</v>
      </c>
      <c r="C18" s="2" t="s">
        <v>83</v>
      </c>
      <c r="D18" s="2" t="s">
        <v>96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75">
      <c r="A19" s="3" t="s">
        <v>79</v>
      </c>
      <c r="B19" s="2" t="e">
        <f>#REF!</f>
        <v>#REF!</v>
      </c>
    </row>
    <row r="20" spans="1:8" x14ac:dyDescent="0.75">
      <c r="A20" s="3" t="s">
        <v>80</v>
      </c>
    </row>
    <row r="21" spans="1:8" x14ac:dyDescent="0.75">
      <c r="A21" s="3" t="s">
        <v>81</v>
      </c>
      <c r="B21" s="2" t="s">
        <v>97</v>
      </c>
      <c r="C21" s="2" t="s">
        <v>88</v>
      </c>
      <c r="D21" s="2" t="s">
        <v>98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75">
      <c r="A22" s="3" t="s">
        <v>85</v>
      </c>
      <c r="B22" s="2" t="e">
        <f>#REF!</f>
        <v>#REF!</v>
      </c>
    </row>
    <row r="23" spans="1:8" x14ac:dyDescent="0.75">
      <c r="A23" s="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AC6F-AF3D-48BF-BEFA-D0AC60AF67C8}">
  <dimension ref="A1:T23"/>
  <sheetViews>
    <sheetView workbookViewId="0"/>
  </sheetViews>
  <sheetFormatPr defaultColWidth="30.6796875" defaultRowHeight="14.75" x14ac:dyDescent="0.75"/>
  <cols>
    <col min="1" max="1" width="30.6796875" style="3"/>
    <col min="2" max="16384" width="30.6796875" style="2"/>
  </cols>
  <sheetData>
    <row r="1" spans="1:20" x14ac:dyDescent="0.75">
      <c r="A1" s="3" t="s">
        <v>53</v>
      </c>
      <c r="B1" s="2" t="s">
        <v>109</v>
      </c>
      <c r="C1" s="2" t="s">
        <v>44</v>
      </c>
      <c r="D1" s="2">
        <v>7</v>
      </c>
      <c r="E1" s="2" t="s">
        <v>45</v>
      </c>
      <c r="F1" s="2">
        <v>6</v>
      </c>
      <c r="G1" s="2" t="s">
        <v>46</v>
      </c>
      <c r="H1" s="2">
        <v>0</v>
      </c>
      <c r="I1" s="2" t="s">
        <v>47</v>
      </c>
      <c r="J1" s="2">
        <v>1</v>
      </c>
      <c r="K1" s="2" t="s">
        <v>48</v>
      </c>
      <c r="L1" s="2">
        <v>0</v>
      </c>
      <c r="M1" s="2" t="s">
        <v>49</v>
      </c>
      <c r="N1" s="2">
        <v>0</v>
      </c>
      <c r="O1" s="2" t="s">
        <v>50</v>
      </c>
      <c r="P1" s="2">
        <v>1</v>
      </c>
      <c r="Q1" s="2" t="s">
        <v>51</v>
      </c>
      <c r="R1" s="2">
        <v>0</v>
      </c>
      <c r="S1" s="2" t="s">
        <v>52</v>
      </c>
      <c r="T1" s="2">
        <v>0</v>
      </c>
    </row>
    <row r="2" spans="1:20" x14ac:dyDescent="0.75">
      <c r="A2" s="3" t="s">
        <v>55</v>
      </c>
      <c r="B2" s="2" t="s">
        <v>99</v>
      </c>
    </row>
    <row r="3" spans="1:20" x14ac:dyDescent="0.75">
      <c r="A3" s="3" t="s">
        <v>57</v>
      </c>
      <c r="B3" s="2" t="b">
        <f>IF(B10&gt;256,"TripUpST110AndEarlier",TRUE)</f>
        <v>1</v>
      </c>
    </row>
    <row r="4" spans="1:20" x14ac:dyDescent="0.75">
      <c r="A4" s="3" t="s">
        <v>58</v>
      </c>
      <c r="B4" s="2" t="s">
        <v>59</v>
      </c>
    </row>
    <row r="5" spans="1:20" x14ac:dyDescent="0.75">
      <c r="A5" s="3" t="s">
        <v>60</v>
      </c>
      <c r="B5" s="2" t="b">
        <v>1</v>
      </c>
    </row>
    <row r="6" spans="1:20" x14ac:dyDescent="0.75">
      <c r="A6" s="3" t="s">
        <v>61</v>
      </c>
      <c r="B6" s="2" t="b">
        <v>0</v>
      </c>
    </row>
    <row r="7" spans="1:20" x14ac:dyDescent="0.75">
      <c r="A7" s="3" t="s">
        <v>62</v>
      </c>
      <c r="B7" s="2" t="e">
        <f>#REF!</f>
        <v>#REF!</v>
      </c>
    </row>
    <row r="8" spans="1:20" x14ac:dyDescent="0.75">
      <c r="A8" s="3" t="s">
        <v>63</v>
      </c>
      <c r="B8" s="2">
        <v>2</v>
      </c>
    </row>
    <row r="9" spans="1:20" x14ac:dyDescent="0.75">
      <c r="A9" s="3" t="s">
        <v>64</v>
      </c>
      <c r="B9" s="2">
        <f>1</f>
        <v>1</v>
      </c>
    </row>
    <row r="10" spans="1:20" x14ac:dyDescent="0.75">
      <c r="A10" s="3" t="s">
        <v>65</v>
      </c>
      <c r="B10" s="2">
        <v>4</v>
      </c>
    </row>
    <row r="12" spans="1:20" x14ac:dyDescent="0.75">
      <c r="A12" s="3" t="s">
        <v>66</v>
      </c>
      <c r="B12" s="2" t="s">
        <v>100</v>
      </c>
      <c r="C12" s="2" t="s">
        <v>68</v>
      </c>
      <c r="D12" s="2" t="s">
        <v>101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75">
      <c r="A13" s="3" t="s">
        <v>70</v>
      </c>
      <c r="B13" s="2" t="e">
        <f>#REF!</f>
        <v>#REF!</v>
      </c>
    </row>
    <row r="14" spans="1:20" x14ac:dyDescent="0.75">
      <c r="A14" s="3" t="s">
        <v>71</v>
      </c>
    </row>
    <row r="15" spans="1:20" x14ac:dyDescent="0.75">
      <c r="A15" s="3" t="s">
        <v>72</v>
      </c>
      <c r="B15" s="2" t="s">
        <v>102</v>
      </c>
      <c r="C15" s="2" t="s">
        <v>74</v>
      </c>
      <c r="D15" s="2" t="s">
        <v>103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75">
      <c r="A16" s="3" t="s">
        <v>76</v>
      </c>
      <c r="B16" s="2" t="e">
        <f>#REF!</f>
        <v>#REF!</v>
      </c>
    </row>
    <row r="17" spans="1:8" x14ac:dyDescent="0.75">
      <c r="A17" s="3" t="s">
        <v>77</v>
      </c>
    </row>
    <row r="18" spans="1:8" x14ac:dyDescent="0.75">
      <c r="A18" s="3" t="s">
        <v>78</v>
      </c>
      <c r="B18" s="2" t="s">
        <v>104</v>
      </c>
      <c r="C18" s="2" t="s">
        <v>83</v>
      </c>
      <c r="D18" s="2" t="s">
        <v>105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75">
      <c r="A19" s="3" t="s">
        <v>79</v>
      </c>
      <c r="B19" s="2" t="e">
        <f>#REF!</f>
        <v>#REF!</v>
      </c>
    </row>
    <row r="20" spans="1:8" x14ac:dyDescent="0.75">
      <c r="A20" s="3" t="s">
        <v>80</v>
      </c>
    </row>
    <row r="21" spans="1:8" x14ac:dyDescent="0.75">
      <c r="A21" s="3" t="s">
        <v>81</v>
      </c>
      <c r="B21" s="2" t="s">
        <v>106</v>
      </c>
      <c r="C21" s="2" t="s">
        <v>88</v>
      </c>
      <c r="D21" s="2" t="s">
        <v>107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75">
      <c r="A22" s="3" t="s">
        <v>85</v>
      </c>
      <c r="B22" s="2" t="e">
        <f>#REF!</f>
        <v>#REF!</v>
      </c>
    </row>
    <row r="23" spans="1:8" x14ac:dyDescent="0.75">
      <c r="A23" s="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8CF7-62FC-4FF4-BC96-028443816BF2}">
  <dimension ref="A1:T17"/>
  <sheetViews>
    <sheetView workbookViewId="0"/>
  </sheetViews>
  <sheetFormatPr defaultColWidth="30.6796875" defaultRowHeight="14.75" x14ac:dyDescent="0.75"/>
  <cols>
    <col min="1" max="1" width="30.6796875" style="3"/>
    <col min="2" max="16384" width="30.6796875" style="2"/>
  </cols>
  <sheetData>
    <row r="1" spans="1:20" x14ac:dyDescent="0.75">
      <c r="A1" s="3" t="s">
        <v>53</v>
      </c>
      <c r="B1" s="2" t="s">
        <v>110</v>
      </c>
      <c r="C1" s="2" t="s">
        <v>44</v>
      </c>
      <c r="D1" s="2">
        <v>7</v>
      </c>
      <c r="E1" s="2" t="s">
        <v>45</v>
      </c>
      <c r="F1" s="2">
        <v>6</v>
      </c>
      <c r="G1" s="2" t="s">
        <v>46</v>
      </c>
      <c r="H1" s="2">
        <v>0</v>
      </c>
      <c r="I1" s="2" t="s">
        <v>47</v>
      </c>
      <c r="J1" s="2">
        <v>1</v>
      </c>
      <c r="K1" s="2" t="s">
        <v>48</v>
      </c>
      <c r="L1" s="2">
        <v>0</v>
      </c>
      <c r="M1" s="2" t="s">
        <v>49</v>
      </c>
      <c r="N1" s="2">
        <v>0</v>
      </c>
      <c r="O1" s="2" t="s">
        <v>50</v>
      </c>
      <c r="P1" s="2">
        <v>1</v>
      </c>
      <c r="Q1" s="2" t="s">
        <v>51</v>
      </c>
      <c r="R1" s="2">
        <v>0</v>
      </c>
      <c r="S1" s="2" t="s">
        <v>52</v>
      </c>
      <c r="T1" s="2">
        <v>0</v>
      </c>
    </row>
    <row r="2" spans="1:20" x14ac:dyDescent="0.75">
      <c r="A2" s="3" t="s">
        <v>55</v>
      </c>
      <c r="B2" s="2" t="s">
        <v>111</v>
      </c>
    </row>
    <row r="3" spans="1:20" x14ac:dyDescent="0.75">
      <c r="A3" s="3" t="s">
        <v>57</v>
      </c>
      <c r="B3" s="2" t="b">
        <f>IF(B10&gt;256,"TripUpST110AndEarlier",TRUE)</f>
        <v>1</v>
      </c>
    </row>
    <row r="4" spans="1:20" x14ac:dyDescent="0.75">
      <c r="A4" s="3" t="s">
        <v>58</v>
      </c>
      <c r="B4" s="2" t="s">
        <v>59</v>
      </c>
    </row>
    <row r="5" spans="1:20" x14ac:dyDescent="0.75">
      <c r="A5" s="3" t="s">
        <v>60</v>
      </c>
      <c r="B5" s="2" t="b">
        <v>1</v>
      </c>
    </row>
    <row r="6" spans="1:20" x14ac:dyDescent="0.75">
      <c r="A6" s="3" t="s">
        <v>61</v>
      </c>
      <c r="B6" s="2" t="b">
        <v>0</v>
      </c>
    </row>
    <row r="7" spans="1:20" x14ac:dyDescent="0.75">
      <c r="A7" s="3" t="s">
        <v>62</v>
      </c>
      <c r="B7" s="2">
        <f>Data!$A$1:$B$43</f>
        <v>2104.411994934082</v>
      </c>
    </row>
    <row r="8" spans="1:20" x14ac:dyDescent="0.75">
      <c r="A8" s="3" t="s">
        <v>63</v>
      </c>
      <c r="B8" s="2">
        <v>2</v>
      </c>
    </row>
    <row r="9" spans="1:20" x14ac:dyDescent="0.75">
      <c r="A9" s="3" t="s">
        <v>64</v>
      </c>
      <c r="B9" s="2">
        <f>1</f>
        <v>1</v>
      </c>
    </row>
    <row r="10" spans="1:20" x14ac:dyDescent="0.75">
      <c r="A10" s="3" t="s">
        <v>65</v>
      </c>
      <c r="B10" s="2">
        <v>2</v>
      </c>
    </row>
    <row r="12" spans="1:20" x14ac:dyDescent="0.75">
      <c r="A12" s="3" t="s">
        <v>66</v>
      </c>
      <c r="B12" s="2" t="s">
        <v>112</v>
      </c>
      <c r="C12" s="2" t="s">
        <v>68</v>
      </c>
      <c r="D12" s="2" t="s">
        <v>113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75">
      <c r="A13" s="3" t="s">
        <v>70</v>
      </c>
      <c r="B13" s="2" t="str">
        <f>Data!$A$1:$A$43</f>
        <v>Q4-88</v>
      </c>
    </row>
    <row r="14" spans="1:20" x14ac:dyDescent="0.75">
      <c r="A14" s="3" t="s">
        <v>71</v>
      </c>
    </row>
    <row r="15" spans="1:20" x14ac:dyDescent="0.75">
      <c r="A15" s="3" t="s">
        <v>72</v>
      </c>
      <c r="B15" s="2" t="s">
        <v>114</v>
      </c>
      <c r="C15" s="2" t="s">
        <v>74</v>
      </c>
      <c r="D15" s="2" t="s">
        <v>115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75">
      <c r="A16" s="3" t="s">
        <v>76</v>
      </c>
      <c r="B16" s="2">
        <f>Data!$B$1:$B$43</f>
        <v>2206.5499954223633</v>
      </c>
    </row>
    <row r="17" spans="1:1" x14ac:dyDescent="0.75">
      <c r="A17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_PalUtilTempWorksheet</vt:lpstr>
      <vt:lpstr>_STDS_DG1091A737</vt:lpstr>
      <vt:lpstr>_STDS_DG21D98218</vt:lpstr>
      <vt:lpstr>_STDS_DG2397AF38</vt:lpstr>
      <vt:lpstr>_STDS_DG128CBDB</vt:lpstr>
      <vt:lpstr>ST_Quarter_3</vt:lpstr>
      <vt:lpstr>ST_Sales_4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</dc:creator>
  <cp:lastModifiedBy>sujin kim</cp:lastModifiedBy>
  <dcterms:created xsi:type="dcterms:W3CDTF">2011-02-23T19:41:53Z</dcterms:created>
  <dcterms:modified xsi:type="dcterms:W3CDTF">2019-02-02T05:44:02Z</dcterms:modified>
</cp:coreProperties>
</file>