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wboyd\Documents\2015 Municipal Election\"/>
    </mc:Choice>
  </mc:AlternateContent>
  <bookViews>
    <workbookView xWindow="-15" yWindow="-15" windowWidth="11520" windowHeight="9600" activeTab="43"/>
  </bookViews>
  <sheets>
    <sheet name="District 1" sheetId="57" r:id="rId1"/>
    <sheet name="District 2,13" sheetId="120" r:id="rId2"/>
    <sheet name="District 3,6" sheetId="121" r:id="rId3"/>
    <sheet name="District 4,5" sheetId="122" r:id="rId4"/>
    <sheet name="District 5" sheetId="66" r:id="rId5"/>
    <sheet name="District 6" sheetId="65" r:id="rId6"/>
    <sheet name="District 7,8" sheetId="123" r:id="rId7"/>
    <sheet name="District 8" sheetId="67" r:id="rId8"/>
    <sheet name="District 9" sheetId="124" r:id="rId9"/>
    <sheet name="District 10" sheetId="125" r:id="rId10"/>
    <sheet name="District 11,12" sheetId="126" r:id="rId11"/>
    <sheet name="District 12" sheetId="60" r:id="rId12"/>
    <sheet name="District 13" sheetId="68" r:id="rId13"/>
    <sheet name="District 14" sheetId="127" r:id="rId14"/>
    <sheet name="AB Mayor" sheetId="1" r:id="rId15"/>
    <sheet name="AB Council" sheetId="5" r:id="rId16"/>
    <sheet name="AB TreasBdEd" sheetId="82" r:id="rId17"/>
    <sheet name="AB AssessAppeals" sheetId="72" r:id="rId18"/>
    <sheet name="AB PlanZone" sheetId="73" r:id="rId19"/>
    <sheet name="AB PlanZoneAlt" sheetId="101" r:id="rId20"/>
    <sheet name="AB Questions" sheetId="16" r:id="rId21"/>
    <sheet name="AB Overall Totals" sheetId="17" r:id="rId22"/>
    <sheet name="Write-ins" sheetId="90" r:id="rId23"/>
    <sheet name="EDR Mayor" sheetId="102" r:id="rId24"/>
    <sheet name="EDR Council" sheetId="114" r:id="rId25"/>
    <sheet name="EDR TreasBdEd" sheetId="104" r:id="rId26"/>
    <sheet name="EDR AssessAppeals" sheetId="106" r:id="rId27"/>
    <sheet name="EDR PlanZone" sheetId="107" r:id="rId28"/>
    <sheet name="EDR PlanZoneAlt" sheetId="108" r:id="rId29"/>
    <sheet name="EDR Questions" sheetId="109" r:id="rId30"/>
    <sheet name="EDR Totals" sheetId="89" r:id="rId31"/>
    <sheet name="Total Results" sheetId="128" r:id="rId32"/>
    <sheet name="Mayor" sheetId="12" r:id="rId33"/>
    <sheet name="Council" sheetId="14" r:id="rId34"/>
    <sheet name="TreasBdEd" sheetId="15" r:id="rId35"/>
    <sheet name="AssessAppeals" sheetId="110" r:id="rId36"/>
    <sheet name="PlanZone" sheetId="111" r:id="rId37"/>
    <sheet name="PlanZoneAlt" sheetId="112" r:id="rId38"/>
    <sheet name="Questions" sheetId="43" r:id="rId39"/>
    <sheet name="Check List Totals" sheetId="41" r:id="rId40"/>
    <sheet name="Final Results" sheetId="113" r:id="rId41"/>
    <sheet name="State Return Part I" sheetId="116" r:id="rId42"/>
    <sheet name="State Return Part I Con't" sheetId="117" r:id="rId43"/>
    <sheet name="State Return Part II &amp; III" sheetId="118" r:id="rId44"/>
    <sheet name="Official Check List Report" sheetId="119" r:id="rId45"/>
  </sheets>
  <definedNames>
    <definedName name="_xlnm.Print_Area" localSheetId="17">'AB AssessAppeals'!$A$1:$X$21</definedName>
    <definedName name="_xlnm.Print_Area" localSheetId="14">'AB Mayor'!$A$1:$X$21</definedName>
    <definedName name="_xlnm.Print_Area" localSheetId="21">'AB Overall Totals'!$A$1:$S$20</definedName>
    <definedName name="_xlnm.Print_Area" localSheetId="18">'AB PlanZone'!$A$1:$AR$21</definedName>
    <definedName name="_xlnm.Print_Area" localSheetId="19">'AB PlanZoneAlt'!$A$1:$X$21</definedName>
    <definedName name="_xlnm.Print_Area" localSheetId="20">'AB Questions'!$A$1:$X$24</definedName>
    <definedName name="_xlnm.Print_Area" localSheetId="16">'AB TreasBdEd'!$A$1:$BM$21</definedName>
    <definedName name="_xlnm.Print_Area" localSheetId="35">AssessAppeals!$A$1:$H$16</definedName>
    <definedName name="_xlnm.Print_Area" localSheetId="39">'Check List Totals'!$A$1:$L$24</definedName>
    <definedName name="_xlnm.Print_Area" localSheetId="33">Council!$A$1:$AH$17</definedName>
    <definedName name="_xlnm.Print_Area" localSheetId="26">'EDR AssessAppeals'!$A$1:$X$21</definedName>
    <definedName name="_xlnm.Print_Area" localSheetId="23">'EDR Mayor'!$A$1:$X$21</definedName>
    <definedName name="_xlnm.Print_Area" localSheetId="28">'EDR PlanZoneAlt'!$A$1:$X$21</definedName>
    <definedName name="_xlnm.Print_Area" localSheetId="29">'EDR Questions'!$A$1:$X$24</definedName>
    <definedName name="_xlnm.Print_Area" localSheetId="30">'EDR Totals'!$A$1:$F$19</definedName>
    <definedName name="_xlnm.Print_Area" localSheetId="25">'EDR TreasBdEd'!$A$1:$BM$21</definedName>
    <definedName name="_xlnm.Print_Area" localSheetId="32">Mayor!$A$1:$I$17</definedName>
    <definedName name="_xlnm.Print_Area" localSheetId="44">'Official Check List Report'!$A$1:$M$45</definedName>
    <definedName name="_xlnm.Print_Area" localSheetId="36">PlanZone!$A$1:$L$16</definedName>
    <definedName name="_xlnm.Print_Area" localSheetId="37">PlanZoneAlt!$A$1:$H$16</definedName>
    <definedName name="_xlnm.Print_Area" localSheetId="38">Questions!$A$1:$H$19</definedName>
    <definedName name="_xlnm.Print_Area" localSheetId="41">'State Return Part I'!$A$1:$D$71</definedName>
    <definedName name="_xlnm.Print_Area" localSheetId="42">'State Return Part I Con''t'!$A$1:$D$56</definedName>
    <definedName name="_xlnm.Print_Area" localSheetId="43">'State Return Part II &amp; III'!$A$1:$K$45</definedName>
    <definedName name="_xlnm.Print_Area" localSheetId="31">'Total Results'!$A$1:$X$24</definedName>
    <definedName name="_xlnm.Print_Area" localSheetId="34">TreasBdEd!$A$1:$Q$16</definedName>
    <definedName name="_xlnm.Print_Area" localSheetId="22">'Write-ins'!$A$1:$X$22</definedName>
  </definedNames>
  <calcPr calcId="152511"/>
</workbook>
</file>

<file path=xl/calcChain.xml><?xml version="1.0" encoding="utf-8"?>
<calcChain xmlns="http://schemas.openxmlformats.org/spreadsheetml/2006/main">
  <c r="I5" i="12" l="1"/>
  <c r="I17" i="12"/>
  <c r="AH17" i="14" l="1"/>
  <c r="G16" i="41"/>
  <c r="G13" i="41"/>
  <c r="G12" i="41"/>
  <c r="G11" i="41"/>
  <c r="G9" i="41"/>
  <c r="G6" i="41"/>
  <c r="G5" i="41"/>
  <c r="G4" i="41"/>
  <c r="D11" i="41"/>
  <c r="D16" i="41"/>
  <c r="C16" i="41"/>
  <c r="F24" i="119" s="1"/>
  <c r="D13" i="41"/>
  <c r="C13" i="41"/>
  <c r="F23" i="119" s="1"/>
  <c r="D12" i="41"/>
  <c r="C12" i="41"/>
  <c r="F22" i="119" s="1"/>
  <c r="C11" i="41"/>
  <c r="F21" i="119" s="1"/>
  <c r="D9" i="41"/>
  <c r="C9" i="41"/>
  <c r="D6" i="41"/>
  <c r="C6" i="41"/>
  <c r="F19" i="119" s="1"/>
  <c r="D5" i="41"/>
  <c r="C5" i="41"/>
  <c r="D4" i="41"/>
  <c r="C4" i="41"/>
  <c r="F17" i="119" s="1"/>
  <c r="F20" i="119" l="1"/>
  <c r="F18" i="119"/>
  <c r="AI16" i="127"/>
  <c r="AD25" i="121"/>
  <c r="AD28" i="127" l="1"/>
  <c r="AC28" i="127"/>
  <c r="F12" i="112" s="1"/>
  <c r="AB28" i="127"/>
  <c r="E12" i="112" s="1"/>
  <c r="AA28" i="127"/>
  <c r="D12" i="112" s="1"/>
  <c r="Z28" i="127"/>
  <c r="C12" i="112" s="1"/>
  <c r="Y28" i="127"/>
  <c r="J12" i="111" s="1"/>
  <c r="X28" i="127"/>
  <c r="I12" i="111" s="1"/>
  <c r="W28" i="127"/>
  <c r="H12" i="111" s="1"/>
  <c r="V28" i="127"/>
  <c r="G12" i="111" s="1"/>
  <c r="U28" i="127"/>
  <c r="F12" i="111" s="1"/>
  <c r="T28" i="127"/>
  <c r="E12" i="111" s="1"/>
  <c r="S28" i="127"/>
  <c r="D12" i="111" s="1"/>
  <c r="R28" i="127"/>
  <c r="C12" i="111" s="1"/>
  <c r="Q28" i="127"/>
  <c r="F12" i="110" s="1"/>
  <c r="P28" i="127"/>
  <c r="E12" i="110" s="1"/>
  <c r="O28" i="127"/>
  <c r="D12" i="110" s="1"/>
  <c r="N28" i="127"/>
  <c r="C12" i="110" s="1"/>
  <c r="M28" i="127"/>
  <c r="O12" i="15" s="1"/>
  <c r="L28" i="127"/>
  <c r="N12" i="15" s="1"/>
  <c r="K28" i="127"/>
  <c r="M12" i="15" s="1"/>
  <c r="J28" i="127"/>
  <c r="L12" i="15" s="1"/>
  <c r="I28" i="127"/>
  <c r="K12" i="15" s="1"/>
  <c r="H28" i="127"/>
  <c r="J12" i="15" s="1"/>
  <c r="G28" i="127"/>
  <c r="I12" i="15" s="1"/>
  <c r="F28" i="127"/>
  <c r="H12" i="15" s="1"/>
  <c r="E28" i="127"/>
  <c r="G12" i="15" s="1"/>
  <c r="D28" i="127"/>
  <c r="F12" i="15" s="1"/>
  <c r="C28" i="127"/>
  <c r="D12" i="15" s="1"/>
  <c r="B28" i="127"/>
  <c r="C12" i="15" s="1"/>
  <c r="AD26" i="127"/>
  <c r="AD25" i="127"/>
  <c r="AI19" i="127"/>
  <c r="AH19" i="127"/>
  <c r="AE12" i="14" s="1"/>
  <c r="AG19" i="127"/>
  <c r="AD12" i="14" s="1"/>
  <c r="AF19" i="127"/>
  <c r="AC12" i="14" s="1"/>
  <c r="AE19" i="127"/>
  <c r="AB12" i="14" s="1"/>
  <c r="AD19" i="127"/>
  <c r="AA12" i="14" s="1"/>
  <c r="AC19" i="127"/>
  <c r="Z12" i="14" s="1"/>
  <c r="AB19" i="127"/>
  <c r="Y12" i="14" s="1"/>
  <c r="AA19" i="127"/>
  <c r="X12" i="14" s="1"/>
  <c r="Z19" i="127"/>
  <c r="W12" i="14" s="1"/>
  <c r="Y19" i="127"/>
  <c r="V12" i="14" s="1"/>
  <c r="X19" i="127"/>
  <c r="U12" i="14" s="1"/>
  <c r="W19" i="127"/>
  <c r="T12" i="14" s="1"/>
  <c r="V19" i="127"/>
  <c r="S12" i="14" s="1"/>
  <c r="U19" i="127"/>
  <c r="R12" i="14" s="1"/>
  <c r="T19" i="127"/>
  <c r="Q12" i="14" s="1"/>
  <c r="S19" i="127"/>
  <c r="P12" i="14" s="1"/>
  <c r="R19" i="127"/>
  <c r="O12" i="14" s="1"/>
  <c r="Q19" i="127"/>
  <c r="N12" i="14" s="1"/>
  <c r="P19" i="127"/>
  <c r="M12" i="14" s="1"/>
  <c r="O19" i="127"/>
  <c r="L12" i="14" s="1"/>
  <c r="N19" i="127"/>
  <c r="K12" i="14" s="1"/>
  <c r="M19" i="127"/>
  <c r="J12" i="14" s="1"/>
  <c r="L19" i="127"/>
  <c r="I12" i="14" s="1"/>
  <c r="K19" i="127"/>
  <c r="H12" i="14" s="1"/>
  <c r="J19" i="127"/>
  <c r="G12" i="14" s="1"/>
  <c r="I19" i="127"/>
  <c r="F12" i="14" s="1"/>
  <c r="H19" i="127"/>
  <c r="E12" i="14" s="1"/>
  <c r="G19" i="127"/>
  <c r="D12" i="14" s="1"/>
  <c r="F19" i="127"/>
  <c r="C12" i="14" s="1"/>
  <c r="E19" i="127"/>
  <c r="F12" i="12" s="1"/>
  <c r="D19" i="127"/>
  <c r="E12" i="12" s="1"/>
  <c r="C19" i="127"/>
  <c r="D12" i="12" s="1"/>
  <c r="B19" i="127"/>
  <c r="C12" i="12" s="1"/>
  <c r="AI17" i="127"/>
  <c r="J9" i="127"/>
  <c r="H9" i="127"/>
  <c r="F15" i="43" s="1"/>
  <c r="F9" i="127"/>
  <c r="E15" i="43" s="1"/>
  <c r="D9" i="127"/>
  <c r="D15" i="43" s="1"/>
  <c r="B9" i="127"/>
  <c r="C15" i="43" s="1"/>
  <c r="J7" i="127"/>
  <c r="R5" i="127"/>
  <c r="AD28" i="126"/>
  <c r="AC28" i="126"/>
  <c r="F11" i="112" s="1"/>
  <c r="AB28" i="126"/>
  <c r="E11" i="112" s="1"/>
  <c r="AA28" i="126"/>
  <c r="D11" i="112" s="1"/>
  <c r="Z28" i="126"/>
  <c r="C11" i="112" s="1"/>
  <c r="Y28" i="126"/>
  <c r="J11" i="111" s="1"/>
  <c r="X28" i="126"/>
  <c r="I11" i="111" s="1"/>
  <c r="W28" i="126"/>
  <c r="H11" i="111" s="1"/>
  <c r="V28" i="126"/>
  <c r="G11" i="111" s="1"/>
  <c r="U28" i="126"/>
  <c r="F11" i="111" s="1"/>
  <c r="T28" i="126"/>
  <c r="E11" i="111" s="1"/>
  <c r="S28" i="126"/>
  <c r="D11" i="111" s="1"/>
  <c r="R28" i="126"/>
  <c r="C11" i="111" s="1"/>
  <c r="Q28" i="126"/>
  <c r="F11" i="110" s="1"/>
  <c r="P28" i="126"/>
  <c r="E11" i="110" s="1"/>
  <c r="O28" i="126"/>
  <c r="D11" i="110" s="1"/>
  <c r="N28" i="126"/>
  <c r="C11" i="110" s="1"/>
  <c r="M28" i="126"/>
  <c r="O11" i="15" s="1"/>
  <c r="L28" i="126"/>
  <c r="N11" i="15" s="1"/>
  <c r="K28" i="126"/>
  <c r="M11" i="15" s="1"/>
  <c r="J28" i="126"/>
  <c r="L11" i="15" s="1"/>
  <c r="I28" i="126"/>
  <c r="K11" i="15" s="1"/>
  <c r="H28" i="126"/>
  <c r="J11" i="15" s="1"/>
  <c r="G28" i="126"/>
  <c r="I11" i="15" s="1"/>
  <c r="F28" i="126"/>
  <c r="H11" i="15" s="1"/>
  <c r="E28" i="126"/>
  <c r="G11" i="15" s="1"/>
  <c r="D28" i="126"/>
  <c r="F11" i="15" s="1"/>
  <c r="C28" i="126"/>
  <c r="D11" i="15" s="1"/>
  <c r="B28" i="126"/>
  <c r="C11" i="15" s="1"/>
  <c r="AD26" i="126"/>
  <c r="AD25" i="126"/>
  <c r="AI19" i="126"/>
  <c r="AH19" i="126"/>
  <c r="AE11" i="14" s="1"/>
  <c r="AG19" i="126"/>
  <c r="AD11" i="14" s="1"/>
  <c r="AF19" i="126"/>
  <c r="AC11" i="14" s="1"/>
  <c r="AE19" i="126"/>
  <c r="AB11" i="14" s="1"/>
  <c r="AD19" i="126"/>
  <c r="AA11" i="14" s="1"/>
  <c r="AC19" i="126"/>
  <c r="Z11" i="14" s="1"/>
  <c r="AB19" i="126"/>
  <c r="Y11" i="14" s="1"/>
  <c r="AA19" i="126"/>
  <c r="X11" i="14" s="1"/>
  <c r="Z19" i="126"/>
  <c r="W11" i="14" s="1"/>
  <c r="Y19" i="126"/>
  <c r="V11" i="14" s="1"/>
  <c r="X19" i="126"/>
  <c r="U11" i="14" s="1"/>
  <c r="W19" i="126"/>
  <c r="T11" i="14" s="1"/>
  <c r="V19" i="126"/>
  <c r="S11" i="14" s="1"/>
  <c r="U19" i="126"/>
  <c r="R11" i="14" s="1"/>
  <c r="T19" i="126"/>
  <c r="Q11" i="14" s="1"/>
  <c r="S19" i="126"/>
  <c r="P11" i="14" s="1"/>
  <c r="R19" i="126"/>
  <c r="O11" i="14" s="1"/>
  <c r="Q19" i="126"/>
  <c r="N11" i="14" s="1"/>
  <c r="P19" i="126"/>
  <c r="M11" i="14" s="1"/>
  <c r="O19" i="126"/>
  <c r="L11" i="14" s="1"/>
  <c r="N19" i="126"/>
  <c r="K11" i="14" s="1"/>
  <c r="M19" i="126"/>
  <c r="J11" i="14" s="1"/>
  <c r="L19" i="126"/>
  <c r="I11" i="14" s="1"/>
  <c r="K19" i="126"/>
  <c r="H11" i="14" s="1"/>
  <c r="J19" i="126"/>
  <c r="G11" i="14" s="1"/>
  <c r="I19" i="126"/>
  <c r="F11" i="14" s="1"/>
  <c r="H19" i="126"/>
  <c r="E11" i="14" s="1"/>
  <c r="G19" i="126"/>
  <c r="D11" i="14" s="1"/>
  <c r="F19" i="126"/>
  <c r="C11" i="14" s="1"/>
  <c r="E19" i="126"/>
  <c r="F11" i="12" s="1"/>
  <c r="D19" i="126"/>
  <c r="E11" i="12" s="1"/>
  <c r="C19" i="126"/>
  <c r="D11" i="12" s="1"/>
  <c r="B19" i="126"/>
  <c r="C11" i="12" s="1"/>
  <c r="AI17" i="126"/>
  <c r="AI16" i="126"/>
  <c r="J9" i="126"/>
  <c r="H9" i="126"/>
  <c r="F14" i="43" s="1"/>
  <c r="F9" i="126"/>
  <c r="E14" i="43" s="1"/>
  <c r="D9" i="126"/>
  <c r="D14" i="43" s="1"/>
  <c r="B9" i="126"/>
  <c r="C14" i="43" s="1"/>
  <c r="J7" i="126"/>
  <c r="R5" i="126"/>
  <c r="AD28" i="125" l="1"/>
  <c r="AC28" i="125"/>
  <c r="F10" i="112" s="1"/>
  <c r="AB28" i="125"/>
  <c r="E10" i="112" s="1"/>
  <c r="AA28" i="125"/>
  <c r="D10" i="112" s="1"/>
  <c r="Z28" i="125"/>
  <c r="C10" i="112" s="1"/>
  <c r="Y28" i="125"/>
  <c r="J10" i="111" s="1"/>
  <c r="X28" i="125"/>
  <c r="I10" i="111" s="1"/>
  <c r="W28" i="125"/>
  <c r="H10" i="111" s="1"/>
  <c r="V28" i="125"/>
  <c r="G10" i="111" s="1"/>
  <c r="U28" i="125"/>
  <c r="F10" i="111" s="1"/>
  <c r="T28" i="125"/>
  <c r="E10" i="111" s="1"/>
  <c r="S28" i="125"/>
  <c r="D10" i="111" s="1"/>
  <c r="R28" i="125"/>
  <c r="C10" i="111" s="1"/>
  <c r="Q28" i="125"/>
  <c r="F10" i="110" s="1"/>
  <c r="P28" i="125"/>
  <c r="E10" i="110" s="1"/>
  <c r="O28" i="125"/>
  <c r="D10" i="110" s="1"/>
  <c r="N28" i="125"/>
  <c r="C10" i="110" s="1"/>
  <c r="M28" i="125"/>
  <c r="O10" i="15" s="1"/>
  <c r="L28" i="125"/>
  <c r="N10" i="15" s="1"/>
  <c r="K28" i="125"/>
  <c r="M10" i="15" s="1"/>
  <c r="J28" i="125"/>
  <c r="L10" i="15" s="1"/>
  <c r="I28" i="125"/>
  <c r="K10" i="15" s="1"/>
  <c r="H28" i="125"/>
  <c r="J10" i="15" s="1"/>
  <c r="G28" i="125"/>
  <c r="I10" i="15" s="1"/>
  <c r="F28" i="125"/>
  <c r="H10" i="15" s="1"/>
  <c r="E28" i="125"/>
  <c r="G10" i="15" s="1"/>
  <c r="D28" i="125"/>
  <c r="F10" i="15" s="1"/>
  <c r="C28" i="125"/>
  <c r="D10" i="15" s="1"/>
  <c r="B28" i="125"/>
  <c r="C10" i="15" s="1"/>
  <c r="AD26" i="125"/>
  <c r="AD25" i="125"/>
  <c r="AI19" i="125"/>
  <c r="AH19" i="125"/>
  <c r="AE10" i="14" s="1"/>
  <c r="AG19" i="125"/>
  <c r="AD10" i="14" s="1"/>
  <c r="AF19" i="125"/>
  <c r="AC10" i="14" s="1"/>
  <c r="AE19" i="125"/>
  <c r="AB10" i="14" s="1"/>
  <c r="AD19" i="125"/>
  <c r="AA10" i="14" s="1"/>
  <c r="AC19" i="125"/>
  <c r="Z10" i="14" s="1"/>
  <c r="AB19" i="125"/>
  <c r="Y10" i="14" s="1"/>
  <c r="AA19" i="125"/>
  <c r="X10" i="14" s="1"/>
  <c r="Z19" i="125"/>
  <c r="W10" i="14" s="1"/>
  <c r="Y19" i="125"/>
  <c r="V10" i="14" s="1"/>
  <c r="X19" i="125"/>
  <c r="U10" i="14" s="1"/>
  <c r="W19" i="125"/>
  <c r="T10" i="14" s="1"/>
  <c r="V19" i="125"/>
  <c r="S10" i="14" s="1"/>
  <c r="U19" i="125"/>
  <c r="R10" i="14" s="1"/>
  <c r="T19" i="125"/>
  <c r="Q10" i="14" s="1"/>
  <c r="S19" i="125"/>
  <c r="P10" i="14" s="1"/>
  <c r="R19" i="125"/>
  <c r="O10" i="14" s="1"/>
  <c r="Q19" i="125"/>
  <c r="N10" i="14" s="1"/>
  <c r="P19" i="125"/>
  <c r="M10" i="14" s="1"/>
  <c r="O19" i="125"/>
  <c r="L10" i="14" s="1"/>
  <c r="N19" i="125"/>
  <c r="K10" i="14" s="1"/>
  <c r="M19" i="125"/>
  <c r="J10" i="14" s="1"/>
  <c r="L19" i="125"/>
  <c r="I10" i="14" s="1"/>
  <c r="K19" i="125"/>
  <c r="H10" i="14" s="1"/>
  <c r="J19" i="125"/>
  <c r="G10" i="14" s="1"/>
  <c r="I19" i="125"/>
  <c r="F10" i="14" s="1"/>
  <c r="H19" i="125"/>
  <c r="E10" i="14" s="1"/>
  <c r="G19" i="125"/>
  <c r="D10" i="14" s="1"/>
  <c r="F19" i="125"/>
  <c r="C10" i="14" s="1"/>
  <c r="E19" i="125"/>
  <c r="F10" i="12" s="1"/>
  <c r="D19" i="125"/>
  <c r="E10" i="12" s="1"/>
  <c r="C19" i="125"/>
  <c r="D10" i="12" s="1"/>
  <c r="B19" i="125"/>
  <c r="C10" i="12" s="1"/>
  <c r="AI17" i="125"/>
  <c r="AI16" i="125"/>
  <c r="J9" i="125"/>
  <c r="H9" i="125"/>
  <c r="F13" i="43" s="1"/>
  <c r="F9" i="125"/>
  <c r="E13" i="43" s="1"/>
  <c r="D9" i="125"/>
  <c r="D13" i="43" s="1"/>
  <c r="B9" i="125"/>
  <c r="C13" i="43" s="1"/>
  <c r="J7" i="125"/>
  <c r="R5" i="125"/>
  <c r="AD28" i="124"/>
  <c r="AC28" i="124"/>
  <c r="F9" i="112" s="1"/>
  <c r="AB28" i="124"/>
  <c r="E9" i="112" s="1"/>
  <c r="AA28" i="124"/>
  <c r="D9" i="112" s="1"/>
  <c r="Z28" i="124"/>
  <c r="C9" i="112" s="1"/>
  <c r="Y28" i="124"/>
  <c r="J9" i="111" s="1"/>
  <c r="X28" i="124"/>
  <c r="I9" i="111" s="1"/>
  <c r="W28" i="124"/>
  <c r="H9" i="111" s="1"/>
  <c r="V28" i="124"/>
  <c r="G9" i="111" s="1"/>
  <c r="U28" i="124"/>
  <c r="F9" i="111" s="1"/>
  <c r="T28" i="124"/>
  <c r="E9" i="111" s="1"/>
  <c r="S28" i="124"/>
  <c r="D9" i="111" s="1"/>
  <c r="R28" i="124"/>
  <c r="C9" i="111" s="1"/>
  <c r="Q28" i="124"/>
  <c r="F9" i="110" s="1"/>
  <c r="P28" i="124"/>
  <c r="E9" i="110" s="1"/>
  <c r="O28" i="124"/>
  <c r="D9" i="110" s="1"/>
  <c r="N28" i="124"/>
  <c r="C9" i="110" s="1"/>
  <c r="M28" i="124"/>
  <c r="O9" i="15" s="1"/>
  <c r="L28" i="124"/>
  <c r="N9" i="15" s="1"/>
  <c r="K28" i="124"/>
  <c r="M9" i="15" s="1"/>
  <c r="J28" i="124"/>
  <c r="L9" i="15" s="1"/>
  <c r="I28" i="124"/>
  <c r="K9" i="15" s="1"/>
  <c r="H28" i="124"/>
  <c r="J9" i="15" s="1"/>
  <c r="G28" i="124"/>
  <c r="I9" i="15" s="1"/>
  <c r="F28" i="124"/>
  <c r="H9" i="15" s="1"/>
  <c r="E28" i="124"/>
  <c r="G9" i="15" s="1"/>
  <c r="D28" i="124"/>
  <c r="F9" i="15" s="1"/>
  <c r="C28" i="124"/>
  <c r="D9" i="15" s="1"/>
  <c r="B28" i="124"/>
  <c r="C9" i="15" s="1"/>
  <c r="AD26" i="124"/>
  <c r="AD25" i="124"/>
  <c r="AI19" i="124"/>
  <c r="AH19" i="124"/>
  <c r="AE9" i="14" s="1"/>
  <c r="AG19" i="124"/>
  <c r="AD9" i="14" s="1"/>
  <c r="AF19" i="124"/>
  <c r="AC9" i="14" s="1"/>
  <c r="AE19" i="124"/>
  <c r="AB9" i="14" s="1"/>
  <c r="AD19" i="124"/>
  <c r="AA9" i="14" s="1"/>
  <c r="AC19" i="124"/>
  <c r="Z9" i="14" s="1"/>
  <c r="AB19" i="124"/>
  <c r="Y9" i="14" s="1"/>
  <c r="AA19" i="124"/>
  <c r="X9" i="14" s="1"/>
  <c r="Z19" i="124"/>
  <c r="W9" i="14" s="1"/>
  <c r="Y19" i="124"/>
  <c r="V9" i="14" s="1"/>
  <c r="X19" i="124"/>
  <c r="U9" i="14" s="1"/>
  <c r="W19" i="124"/>
  <c r="T9" i="14" s="1"/>
  <c r="V19" i="124"/>
  <c r="S9" i="14" s="1"/>
  <c r="U19" i="124"/>
  <c r="R9" i="14" s="1"/>
  <c r="T19" i="124"/>
  <c r="Q9" i="14" s="1"/>
  <c r="S19" i="124"/>
  <c r="P9" i="14" s="1"/>
  <c r="R19" i="124"/>
  <c r="O9" i="14" s="1"/>
  <c r="Q19" i="124"/>
  <c r="N9" i="14" s="1"/>
  <c r="P19" i="124"/>
  <c r="M9" i="14" s="1"/>
  <c r="O19" i="124"/>
  <c r="L9" i="14" s="1"/>
  <c r="N19" i="124"/>
  <c r="K9" i="14" s="1"/>
  <c r="M19" i="124"/>
  <c r="J9" i="14" s="1"/>
  <c r="L19" i="124"/>
  <c r="I9" i="14" s="1"/>
  <c r="K19" i="124"/>
  <c r="H9" i="14" s="1"/>
  <c r="J19" i="124"/>
  <c r="G9" i="14" s="1"/>
  <c r="I19" i="124"/>
  <c r="F9" i="14" s="1"/>
  <c r="H19" i="124"/>
  <c r="E9" i="14" s="1"/>
  <c r="G19" i="124"/>
  <c r="D9" i="14" s="1"/>
  <c r="F19" i="124"/>
  <c r="C9" i="14" s="1"/>
  <c r="E19" i="124"/>
  <c r="F9" i="12" s="1"/>
  <c r="D19" i="124"/>
  <c r="E9" i="12" s="1"/>
  <c r="C19" i="124"/>
  <c r="D9" i="12" s="1"/>
  <c r="B19" i="124"/>
  <c r="C9" i="12" s="1"/>
  <c r="AI17" i="124"/>
  <c r="AI16" i="124"/>
  <c r="J9" i="124"/>
  <c r="H9" i="124"/>
  <c r="F12" i="43" s="1"/>
  <c r="F9" i="124"/>
  <c r="E12" i="43" s="1"/>
  <c r="D9" i="124"/>
  <c r="D12" i="43" s="1"/>
  <c r="B9" i="124"/>
  <c r="C12" i="43" s="1"/>
  <c r="J7" i="124"/>
  <c r="R5" i="124"/>
  <c r="AD28" i="123"/>
  <c r="AC28" i="123"/>
  <c r="F8" i="112" s="1"/>
  <c r="AB28" i="123"/>
  <c r="E8" i="112" s="1"/>
  <c r="AA28" i="123"/>
  <c r="D8" i="112" s="1"/>
  <c r="Z28" i="123"/>
  <c r="C8" i="112" s="1"/>
  <c r="Y28" i="123"/>
  <c r="J8" i="111" s="1"/>
  <c r="X28" i="123"/>
  <c r="I8" i="111" s="1"/>
  <c r="W28" i="123"/>
  <c r="H8" i="111" s="1"/>
  <c r="V28" i="123"/>
  <c r="G8" i="111" s="1"/>
  <c r="U28" i="123"/>
  <c r="F8" i="111" s="1"/>
  <c r="T28" i="123"/>
  <c r="E8" i="111" s="1"/>
  <c r="S28" i="123"/>
  <c r="D8" i="111" s="1"/>
  <c r="R28" i="123"/>
  <c r="C8" i="111" s="1"/>
  <c r="Q28" i="123"/>
  <c r="F8" i="110" s="1"/>
  <c r="P28" i="123"/>
  <c r="E8" i="110" s="1"/>
  <c r="O28" i="123"/>
  <c r="D8" i="110" s="1"/>
  <c r="N28" i="123"/>
  <c r="C8" i="110" s="1"/>
  <c r="M28" i="123"/>
  <c r="O8" i="15" s="1"/>
  <c r="L28" i="123"/>
  <c r="N8" i="15" s="1"/>
  <c r="K28" i="123"/>
  <c r="M8" i="15" s="1"/>
  <c r="J28" i="123"/>
  <c r="L8" i="15" s="1"/>
  <c r="I28" i="123"/>
  <c r="K8" i="15" s="1"/>
  <c r="H28" i="123"/>
  <c r="J8" i="15" s="1"/>
  <c r="G28" i="123"/>
  <c r="I8" i="15" s="1"/>
  <c r="F28" i="123"/>
  <c r="H8" i="15" s="1"/>
  <c r="E28" i="123"/>
  <c r="G8" i="15" s="1"/>
  <c r="D28" i="123"/>
  <c r="F8" i="15" s="1"/>
  <c r="C28" i="123"/>
  <c r="D8" i="15" s="1"/>
  <c r="B28" i="123"/>
  <c r="C8" i="15" s="1"/>
  <c r="AD26" i="123"/>
  <c r="AD25" i="123"/>
  <c r="AI19" i="123"/>
  <c r="AH19" i="123"/>
  <c r="AE8" i="14" s="1"/>
  <c r="AG19" i="123"/>
  <c r="AD8" i="14" s="1"/>
  <c r="AF19" i="123"/>
  <c r="AC8" i="14" s="1"/>
  <c r="AE19" i="123"/>
  <c r="AB8" i="14" s="1"/>
  <c r="AD19" i="123"/>
  <c r="AA8" i="14" s="1"/>
  <c r="AC19" i="123"/>
  <c r="Z8" i="14" s="1"/>
  <c r="AB19" i="123"/>
  <c r="Y8" i="14" s="1"/>
  <c r="AA19" i="123"/>
  <c r="X8" i="14" s="1"/>
  <c r="Z19" i="123"/>
  <c r="W8" i="14" s="1"/>
  <c r="Y19" i="123"/>
  <c r="V8" i="14" s="1"/>
  <c r="X19" i="123"/>
  <c r="U8" i="14" s="1"/>
  <c r="W19" i="123"/>
  <c r="T8" i="14" s="1"/>
  <c r="V19" i="123"/>
  <c r="S8" i="14" s="1"/>
  <c r="U19" i="123"/>
  <c r="R8" i="14" s="1"/>
  <c r="T19" i="123"/>
  <c r="Q8" i="14" s="1"/>
  <c r="S19" i="123"/>
  <c r="P8" i="14" s="1"/>
  <c r="R19" i="123"/>
  <c r="O8" i="14" s="1"/>
  <c r="Q19" i="123"/>
  <c r="N8" i="14" s="1"/>
  <c r="P19" i="123"/>
  <c r="M8" i="14" s="1"/>
  <c r="O19" i="123"/>
  <c r="L8" i="14" s="1"/>
  <c r="N19" i="123"/>
  <c r="K8" i="14" s="1"/>
  <c r="M19" i="123"/>
  <c r="J8" i="14" s="1"/>
  <c r="L19" i="123"/>
  <c r="I8" i="14" s="1"/>
  <c r="K19" i="123"/>
  <c r="H8" i="14" s="1"/>
  <c r="J19" i="123"/>
  <c r="G8" i="14" s="1"/>
  <c r="I19" i="123"/>
  <c r="F8" i="14" s="1"/>
  <c r="H19" i="123"/>
  <c r="E8" i="14" s="1"/>
  <c r="G19" i="123"/>
  <c r="D8" i="14" s="1"/>
  <c r="F19" i="123"/>
  <c r="C8" i="14" s="1"/>
  <c r="E19" i="123"/>
  <c r="F8" i="12" s="1"/>
  <c r="D19" i="123"/>
  <c r="E8" i="12" s="1"/>
  <c r="C19" i="123"/>
  <c r="D8" i="12" s="1"/>
  <c r="B19" i="123"/>
  <c r="C8" i="12" s="1"/>
  <c r="AI17" i="123"/>
  <c r="AI16" i="123"/>
  <c r="J9" i="123"/>
  <c r="H9" i="123"/>
  <c r="F11" i="43" s="1"/>
  <c r="F9" i="123"/>
  <c r="E11" i="43" s="1"/>
  <c r="D9" i="123"/>
  <c r="D11" i="43" s="1"/>
  <c r="B9" i="123"/>
  <c r="C11" i="43" s="1"/>
  <c r="J7" i="123"/>
  <c r="R5" i="123"/>
  <c r="J7" i="122"/>
  <c r="AD28" i="122"/>
  <c r="AC28" i="122"/>
  <c r="F7" i="112" s="1"/>
  <c r="AB28" i="122"/>
  <c r="E7" i="112" s="1"/>
  <c r="AA28" i="122"/>
  <c r="D7" i="112" s="1"/>
  <c r="Z28" i="122"/>
  <c r="C7" i="112" s="1"/>
  <c r="Y28" i="122"/>
  <c r="J7" i="111" s="1"/>
  <c r="X28" i="122"/>
  <c r="I7" i="111" s="1"/>
  <c r="W28" i="122"/>
  <c r="H7" i="111" s="1"/>
  <c r="V28" i="122"/>
  <c r="G7" i="111" s="1"/>
  <c r="U28" i="122"/>
  <c r="F7" i="111" s="1"/>
  <c r="T28" i="122"/>
  <c r="E7" i="111" s="1"/>
  <c r="S28" i="122"/>
  <c r="D7" i="111" s="1"/>
  <c r="R28" i="122"/>
  <c r="C7" i="111" s="1"/>
  <c r="Q28" i="122"/>
  <c r="F7" i="110" s="1"/>
  <c r="P28" i="122"/>
  <c r="E7" i="110" s="1"/>
  <c r="O28" i="122"/>
  <c r="D7" i="110" s="1"/>
  <c r="N28" i="122"/>
  <c r="C7" i="110" s="1"/>
  <c r="M28" i="122"/>
  <c r="O7" i="15" s="1"/>
  <c r="L28" i="122"/>
  <c r="N7" i="15" s="1"/>
  <c r="K28" i="122"/>
  <c r="M7" i="15" s="1"/>
  <c r="J28" i="122"/>
  <c r="L7" i="15" s="1"/>
  <c r="I28" i="122"/>
  <c r="K7" i="15" s="1"/>
  <c r="H28" i="122"/>
  <c r="J7" i="15" s="1"/>
  <c r="G28" i="122"/>
  <c r="I7" i="15" s="1"/>
  <c r="F28" i="122"/>
  <c r="H7" i="15" s="1"/>
  <c r="E28" i="122"/>
  <c r="G7" i="15" s="1"/>
  <c r="D28" i="122"/>
  <c r="F7" i="15" s="1"/>
  <c r="C28" i="122"/>
  <c r="D7" i="15" s="1"/>
  <c r="B28" i="122"/>
  <c r="C7" i="15" s="1"/>
  <c r="AD26" i="122"/>
  <c r="AD25" i="122"/>
  <c r="AI19" i="122"/>
  <c r="AH19" i="122"/>
  <c r="AE7" i="14" s="1"/>
  <c r="AG19" i="122"/>
  <c r="AD7" i="14" s="1"/>
  <c r="AF19" i="122"/>
  <c r="AC7" i="14" s="1"/>
  <c r="AE19" i="122"/>
  <c r="AB7" i="14" s="1"/>
  <c r="AD19" i="122"/>
  <c r="AA7" i="14" s="1"/>
  <c r="AC19" i="122"/>
  <c r="Z7" i="14" s="1"/>
  <c r="AB19" i="122"/>
  <c r="Y7" i="14" s="1"/>
  <c r="AA19" i="122"/>
  <c r="X7" i="14" s="1"/>
  <c r="Z19" i="122"/>
  <c r="W7" i="14" s="1"/>
  <c r="Y19" i="122"/>
  <c r="V7" i="14" s="1"/>
  <c r="X19" i="122"/>
  <c r="U7" i="14" s="1"/>
  <c r="W19" i="122"/>
  <c r="T7" i="14" s="1"/>
  <c r="V19" i="122"/>
  <c r="S7" i="14" s="1"/>
  <c r="U19" i="122"/>
  <c r="R7" i="14" s="1"/>
  <c r="T19" i="122"/>
  <c r="Q7" i="14" s="1"/>
  <c r="S19" i="122"/>
  <c r="P7" i="14" s="1"/>
  <c r="R19" i="122"/>
  <c r="O7" i="14" s="1"/>
  <c r="Q19" i="122"/>
  <c r="N7" i="14" s="1"/>
  <c r="P19" i="122"/>
  <c r="M7" i="14" s="1"/>
  <c r="O19" i="122"/>
  <c r="L7" i="14" s="1"/>
  <c r="N19" i="122"/>
  <c r="K7" i="14" s="1"/>
  <c r="M19" i="122"/>
  <c r="J7" i="14" s="1"/>
  <c r="L19" i="122"/>
  <c r="I7" i="14" s="1"/>
  <c r="K19" i="122"/>
  <c r="H7" i="14" s="1"/>
  <c r="J19" i="122"/>
  <c r="G7" i="14" s="1"/>
  <c r="I19" i="122"/>
  <c r="F7" i="14" s="1"/>
  <c r="H19" i="122"/>
  <c r="E7" i="14" s="1"/>
  <c r="G19" i="122"/>
  <c r="D7" i="14" s="1"/>
  <c r="F19" i="122"/>
  <c r="C7" i="14" s="1"/>
  <c r="E19" i="122"/>
  <c r="F7" i="12" s="1"/>
  <c r="D19" i="122"/>
  <c r="E7" i="12" s="1"/>
  <c r="C19" i="122"/>
  <c r="D7" i="12" s="1"/>
  <c r="B19" i="122"/>
  <c r="C7" i="12" s="1"/>
  <c r="AI17" i="122"/>
  <c r="AI16" i="122"/>
  <c r="J9" i="122"/>
  <c r="H9" i="122"/>
  <c r="F10" i="43" s="1"/>
  <c r="F9" i="122"/>
  <c r="E10" i="43" s="1"/>
  <c r="D9" i="122"/>
  <c r="D10" i="43" s="1"/>
  <c r="B9" i="122"/>
  <c r="C10" i="43" s="1"/>
  <c r="R5" i="122"/>
  <c r="AD28" i="121"/>
  <c r="AC28" i="121"/>
  <c r="F6" i="112" s="1"/>
  <c r="AB28" i="121"/>
  <c r="E6" i="112" s="1"/>
  <c r="AA28" i="121"/>
  <c r="D6" i="112" s="1"/>
  <c r="Z28" i="121"/>
  <c r="C6" i="112" s="1"/>
  <c r="Y28" i="121"/>
  <c r="J6" i="111" s="1"/>
  <c r="X28" i="121"/>
  <c r="I6" i="111" s="1"/>
  <c r="W28" i="121"/>
  <c r="H6" i="111" s="1"/>
  <c r="V28" i="121"/>
  <c r="G6" i="111" s="1"/>
  <c r="U28" i="121"/>
  <c r="F6" i="111" s="1"/>
  <c r="T28" i="121"/>
  <c r="E6" i="111" s="1"/>
  <c r="S28" i="121"/>
  <c r="D6" i="111" s="1"/>
  <c r="R28" i="121"/>
  <c r="C6" i="111" s="1"/>
  <c r="Q28" i="121"/>
  <c r="F6" i="110" s="1"/>
  <c r="P28" i="121"/>
  <c r="E6" i="110" s="1"/>
  <c r="O28" i="121"/>
  <c r="D6" i="110" s="1"/>
  <c r="N28" i="121"/>
  <c r="C6" i="110" s="1"/>
  <c r="M28" i="121"/>
  <c r="O6" i="15" s="1"/>
  <c r="L28" i="121"/>
  <c r="N6" i="15" s="1"/>
  <c r="K28" i="121"/>
  <c r="M6" i="15" s="1"/>
  <c r="J28" i="121"/>
  <c r="L6" i="15" s="1"/>
  <c r="I28" i="121"/>
  <c r="K6" i="15" s="1"/>
  <c r="H28" i="121"/>
  <c r="J6" i="15" s="1"/>
  <c r="G28" i="121"/>
  <c r="I6" i="15" s="1"/>
  <c r="F28" i="121"/>
  <c r="H6" i="15" s="1"/>
  <c r="E28" i="121"/>
  <c r="G6" i="15" s="1"/>
  <c r="D28" i="121"/>
  <c r="F6" i="15" s="1"/>
  <c r="C28" i="121"/>
  <c r="D6" i="15" s="1"/>
  <c r="B28" i="121"/>
  <c r="C6" i="15" s="1"/>
  <c r="AD26" i="121"/>
  <c r="AI19" i="121"/>
  <c r="AH19" i="121"/>
  <c r="AE6" i="14" s="1"/>
  <c r="AG19" i="121"/>
  <c r="AD6" i="14" s="1"/>
  <c r="AF19" i="121"/>
  <c r="AC6" i="14" s="1"/>
  <c r="AE19" i="121"/>
  <c r="AB6" i="14" s="1"/>
  <c r="AD19" i="121"/>
  <c r="AA6" i="14" s="1"/>
  <c r="AC19" i="121"/>
  <c r="Z6" i="14" s="1"/>
  <c r="AB19" i="121"/>
  <c r="Y6" i="14" s="1"/>
  <c r="AA19" i="121"/>
  <c r="X6" i="14" s="1"/>
  <c r="Z19" i="121"/>
  <c r="W6" i="14" s="1"/>
  <c r="Y19" i="121"/>
  <c r="V6" i="14" s="1"/>
  <c r="X19" i="121"/>
  <c r="U6" i="14" s="1"/>
  <c r="W19" i="121"/>
  <c r="T6" i="14" s="1"/>
  <c r="V19" i="121"/>
  <c r="S6" i="14" s="1"/>
  <c r="U19" i="121"/>
  <c r="R6" i="14" s="1"/>
  <c r="T19" i="121"/>
  <c r="Q6" i="14" s="1"/>
  <c r="S19" i="121"/>
  <c r="P6" i="14" s="1"/>
  <c r="R19" i="121"/>
  <c r="O6" i="14" s="1"/>
  <c r="Q19" i="121"/>
  <c r="N6" i="14" s="1"/>
  <c r="P19" i="121"/>
  <c r="M6" i="14" s="1"/>
  <c r="O19" i="121"/>
  <c r="L6" i="14" s="1"/>
  <c r="N19" i="121"/>
  <c r="K6" i="14" s="1"/>
  <c r="M19" i="121"/>
  <c r="J6" i="14" s="1"/>
  <c r="L19" i="121"/>
  <c r="I6" i="14" s="1"/>
  <c r="K19" i="121"/>
  <c r="H6" i="14" s="1"/>
  <c r="J19" i="121"/>
  <c r="G6" i="14" s="1"/>
  <c r="I19" i="121"/>
  <c r="F6" i="14" s="1"/>
  <c r="H19" i="121"/>
  <c r="E6" i="14" s="1"/>
  <c r="G19" i="121"/>
  <c r="D6" i="14" s="1"/>
  <c r="F19" i="121"/>
  <c r="C6" i="14" s="1"/>
  <c r="E19" i="121"/>
  <c r="F6" i="12" s="1"/>
  <c r="D19" i="121"/>
  <c r="E6" i="12" s="1"/>
  <c r="C19" i="121"/>
  <c r="D6" i="12" s="1"/>
  <c r="B19" i="121"/>
  <c r="C6" i="12" s="1"/>
  <c r="AI17" i="121"/>
  <c r="AI16" i="121"/>
  <c r="J9" i="121"/>
  <c r="H9" i="121"/>
  <c r="F9" i="43" s="1"/>
  <c r="F9" i="121"/>
  <c r="E9" i="43" s="1"/>
  <c r="D9" i="121"/>
  <c r="D9" i="43" s="1"/>
  <c r="B9" i="121"/>
  <c r="C9" i="43" s="1"/>
  <c r="J7" i="121"/>
  <c r="R5" i="121"/>
  <c r="AD28" i="120"/>
  <c r="AC28" i="120"/>
  <c r="F5" i="112" s="1"/>
  <c r="AB28" i="120"/>
  <c r="E5" i="112" s="1"/>
  <c r="AA28" i="120"/>
  <c r="D5" i="112" s="1"/>
  <c r="Z28" i="120"/>
  <c r="C5" i="112" s="1"/>
  <c r="Y28" i="120"/>
  <c r="J5" i="111" s="1"/>
  <c r="X28" i="120"/>
  <c r="I5" i="111" s="1"/>
  <c r="W28" i="120"/>
  <c r="H5" i="111" s="1"/>
  <c r="V28" i="120"/>
  <c r="G5" i="111" s="1"/>
  <c r="U28" i="120"/>
  <c r="F5" i="111" s="1"/>
  <c r="T28" i="120"/>
  <c r="E5" i="111" s="1"/>
  <c r="S28" i="120"/>
  <c r="D5" i="111" s="1"/>
  <c r="R28" i="120"/>
  <c r="C5" i="111" s="1"/>
  <c r="Q28" i="120"/>
  <c r="F5" i="110" s="1"/>
  <c r="P28" i="120"/>
  <c r="E5" i="110" s="1"/>
  <c r="O28" i="120"/>
  <c r="D5" i="110" s="1"/>
  <c r="N28" i="120"/>
  <c r="C5" i="110" s="1"/>
  <c r="M28" i="120"/>
  <c r="O5" i="15" s="1"/>
  <c r="L28" i="120"/>
  <c r="N5" i="15" s="1"/>
  <c r="K28" i="120"/>
  <c r="M5" i="15" s="1"/>
  <c r="J28" i="120"/>
  <c r="L5" i="15" s="1"/>
  <c r="I28" i="120"/>
  <c r="K5" i="15" s="1"/>
  <c r="H28" i="120"/>
  <c r="J5" i="15" s="1"/>
  <c r="G28" i="120"/>
  <c r="I5" i="15" s="1"/>
  <c r="F28" i="120"/>
  <c r="H5" i="15" s="1"/>
  <c r="E28" i="120"/>
  <c r="G5" i="15" s="1"/>
  <c r="D28" i="120"/>
  <c r="F5" i="15" s="1"/>
  <c r="C28" i="120"/>
  <c r="D5" i="15" s="1"/>
  <c r="B28" i="120"/>
  <c r="C5" i="15" s="1"/>
  <c r="AD26" i="120"/>
  <c r="AD25" i="120"/>
  <c r="AI19" i="120"/>
  <c r="AH19" i="120"/>
  <c r="AE5" i="14" s="1"/>
  <c r="AG19" i="120"/>
  <c r="AD5" i="14" s="1"/>
  <c r="AF19" i="120"/>
  <c r="AC5" i="14" s="1"/>
  <c r="AE19" i="120"/>
  <c r="AB5" i="14" s="1"/>
  <c r="AD19" i="120"/>
  <c r="AA5" i="14" s="1"/>
  <c r="AC19" i="120"/>
  <c r="Z5" i="14" s="1"/>
  <c r="AB19" i="120"/>
  <c r="Y5" i="14" s="1"/>
  <c r="AA19" i="120"/>
  <c r="X5" i="14" s="1"/>
  <c r="Z19" i="120"/>
  <c r="W5" i="14" s="1"/>
  <c r="Y19" i="120"/>
  <c r="V5" i="14" s="1"/>
  <c r="X19" i="120"/>
  <c r="U5" i="14" s="1"/>
  <c r="W19" i="120"/>
  <c r="T5" i="14" s="1"/>
  <c r="V19" i="120"/>
  <c r="S5" i="14" s="1"/>
  <c r="U19" i="120"/>
  <c r="R5" i="14" s="1"/>
  <c r="T19" i="120"/>
  <c r="Q5" i="14" s="1"/>
  <c r="S19" i="120"/>
  <c r="P5" i="14" s="1"/>
  <c r="R19" i="120"/>
  <c r="O5" i="14" s="1"/>
  <c r="Q19" i="120"/>
  <c r="N5" i="14" s="1"/>
  <c r="P19" i="120"/>
  <c r="M5" i="14" s="1"/>
  <c r="O19" i="120"/>
  <c r="L5" i="14" s="1"/>
  <c r="N19" i="120"/>
  <c r="K5" i="14" s="1"/>
  <c r="M19" i="120"/>
  <c r="J5" i="14" s="1"/>
  <c r="L19" i="120"/>
  <c r="I5" i="14" s="1"/>
  <c r="K19" i="120"/>
  <c r="H5" i="14" s="1"/>
  <c r="J19" i="120"/>
  <c r="G5" i="14" s="1"/>
  <c r="I19" i="120"/>
  <c r="F5" i="14" s="1"/>
  <c r="H19" i="120"/>
  <c r="E5" i="14" s="1"/>
  <c r="G19" i="120"/>
  <c r="D5" i="14" s="1"/>
  <c r="F19" i="120"/>
  <c r="C5" i="14" s="1"/>
  <c r="E19" i="120"/>
  <c r="F5" i="12" s="1"/>
  <c r="D19" i="120"/>
  <c r="E5" i="12" s="1"/>
  <c r="C19" i="120"/>
  <c r="D5" i="12" s="1"/>
  <c r="B19" i="120"/>
  <c r="C5" i="12" s="1"/>
  <c r="AI17" i="120"/>
  <c r="AI16" i="120"/>
  <c r="J9" i="120"/>
  <c r="H9" i="120"/>
  <c r="F8" i="43" s="1"/>
  <c r="F9" i="120"/>
  <c r="E8" i="43" s="1"/>
  <c r="D9" i="120"/>
  <c r="D8" i="43" s="1"/>
  <c r="B9" i="120"/>
  <c r="C8" i="43" s="1"/>
  <c r="J7" i="120"/>
  <c r="R5" i="120"/>
  <c r="F7" i="41" l="1"/>
  <c r="E7" i="41"/>
  <c r="I3" i="41"/>
  <c r="G3" i="41"/>
  <c r="E3" i="41"/>
  <c r="D3" i="41"/>
  <c r="D18" i="41" s="1"/>
  <c r="C3" i="41"/>
  <c r="CM47" i="114"/>
  <c r="CM44" i="114"/>
  <c r="P43" i="114"/>
  <c r="O43" i="114"/>
  <c r="M43" i="114"/>
  <c r="L43" i="114"/>
  <c r="J43" i="114"/>
  <c r="I43" i="114"/>
  <c r="D43" i="114"/>
  <c r="C43" i="114"/>
  <c r="Q42" i="114"/>
  <c r="N42" i="114"/>
  <c r="K42" i="114"/>
  <c r="E42" i="114"/>
  <c r="Q41" i="114"/>
  <c r="N41" i="114"/>
  <c r="K41" i="114"/>
  <c r="E41" i="114"/>
  <c r="Q40" i="114"/>
  <c r="N40" i="114"/>
  <c r="K40" i="114"/>
  <c r="E40" i="114"/>
  <c r="Q39" i="114"/>
  <c r="N39" i="114"/>
  <c r="K39" i="114"/>
  <c r="E39" i="114"/>
  <c r="Q38" i="114"/>
  <c r="N38" i="114"/>
  <c r="K38" i="114"/>
  <c r="E38" i="114"/>
  <c r="Q37" i="114"/>
  <c r="N37" i="114"/>
  <c r="K37" i="114"/>
  <c r="E37" i="114"/>
  <c r="Q36" i="114"/>
  <c r="N36" i="114"/>
  <c r="K36" i="114"/>
  <c r="E36" i="114"/>
  <c r="Q35" i="114"/>
  <c r="N35" i="114"/>
  <c r="K35" i="114"/>
  <c r="E35" i="114"/>
  <c r="Q34" i="114"/>
  <c r="N34" i="114"/>
  <c r="K34" i="114"/>
  <c r="E34" i="114"/>
  <c r="Q33" i="114"/>
  <c r="N33" i="114"/>
  <c r="K33" i="114"/>
  <c r="E33" i="114"/>
  <c r="Q32" i="114"/>
  <c r="N32" i="114"/>
  <c r="K32" i="114"/>
  <c r="E32" i="114"/>
  <c r="Q31" i="114"/>
  <c r="N31" i="114"/>
  <c r="K31" i="114"/>
  <c r="E31" i="114"/>
  <c r="CE30" i="114"/>
  <c r="AR30" i="114"/>
  <c r="T30" i="114"/>
  <c r="Q30" i="114"/>
  <c r="N30" i="114"/>
  <c r="K30" i="114"/>
  <c r="E30" i="114"/>
  <c r="CK29" i="114"/>
  <c r="CH29" i="114"/>
  <c r="CE29" i="114"/>
  <c r="CB29" i="114"/>
  <c r="BY29" i="114"/>
  <c r="BV29" i="114"/>
  <c r="BS29" i="114"/>
  <c r="BP29" i="114"/>
  <c r="BM29" i="114"/>
  <c r="BJ29" i="114"/>
  <c r="BG29" i="114"/>
  <c r="BD29" i="114"/>
  <c r="BA29" i="114"/>
  <c r="AX29" i="114"/>
  <c r="AU29" i="114"/>
  <c r="AR29" i="114"/>
  <c r="AO29" i="114"/>
  <c r="AL29" i="114"/>
  <c r="AI29" i="114"/>
  <c r="AF29" i="114"/>
  <c r="AC29" i="114"/>
  <c r="Z29" i="114"/>
  <c r="W29" i="114"/>
  <c r="T29" i="114"/>
  <c r="Q29" i="114"/>
  <c r="N29" i="114"/>
  <c r="K29" i="114"/>
  <c r="K43" i="114" s="1"/>
  <c r="H29" i="114"/>
  <c r="E29" i="114"/>
  <c r="CM21" i="114"/>
  <c r="CH7" i="114"/>
  <c r="BS7" i="114"/>
  <c r="AX7" i="114"/>
  <c r="AL7" i="114"/>
  <c r="AI7" i="114"/>
  <c r="W7" i="114"/>
  <c r="K7" i="114"/>
  <c r="CK6" i="114"/>
  <c r="CH6" i="114"/>
  <c r="CE6" i="114"/>
  <c r="CB6" i="114"/>
  <c r="BY6" i="114"/>
  <c r="BV6" i="114"/>
  <c r="BS6" i="114"/>
  <c r="BP6" i="114"/>
  <c r="BM6" i="114"/>
  <c r="BJ6" i="114"/>
  <c r="BG6" i="114"/>
  <c r="BD6" i="114"/>
  <c r="BA6" i="114"/>
  <c r="AX6" i="114"/>
  <c r="AU6" i="114"/>
  <c r="AR6" i="114"/>
  <c r="AO6" i="114"/>
  <c r="AL6" i="114"/>
  <c r="AI6" i="114"/>
  <c r="AF6" i="114"/>
  <c r="AC6" i="114"/>
  <c r="Z6" i="114"/>
  <c r="W6" i="114"/>
  <c r="T6" i="114"/>
  <c r="Q6" i="114"/>
  <c r="N6" i="114"/>
  <c r="K6" i="114"/>
  <c r="H6" i="114"/>
  <c r="E6" i="114"/>
  <c r="CM47" i="5"/>
  <c r="CM44" i="5"/>
  <c r="CM21" i="5"/>
  <c r="G21" i="41" l="1"/>
  <c r="C17" i="41"/>
  <c r="F17" i="41" s="1"/>
  <c r="F8" i="119" s="1"/>
  <c r="F16" i="119"/>
  <c r="Q16" i="119" s="1"/>
  <c r="I44" i="114"/>
  <c r="K44" i="114" s="1"/>
  <c r="C44" i="114"/>
  <c r="E43" i="114"/>
  <c r="BS31" i="114"/>
  <c r="BS30" i="114"/>
  <c r="BP30" i="114"/>
  <c r="BG30" i="114"/>
  <c r="AU31" i="114"/>
  <c r="AU30" i="114"/>
  <c r="AI30" i="114"/>
  <c r="O44" i="114"/>
  <c r="L44" i="114"/>
  <c r="CE7" i="114"/>
  <c r="CB7" i="114"/>
  <c r="BP7" i="114"/>
  <c r="BJ7" i="114"/>
  <c r="BG7" i="114"/>
  <c r="BD7" i="114"/>
  <c r="AU7" i="114"/>
  <c r="AR7" i="114"/>
  <c r="AF7" i="114"/>
  <c r="T7" i="114"/>
  <c r="N7" i="114"/>
  <c r="H7" i="114"/>
  <c r="BS9" i="114"/>
  <c r="H8" i="114"/>
  <c r="T8" i="114"/>
  <c r="AR8" i="114"/>
  <c r="BP8" i="114"/>
  <c r="K9" i="114"/>
  <c r="AI9" i="114"/>
  <c r="BG9" i="114"/>
  <c r="CE9" i="114"/>
  <c r="BD8" i="114"/>
  <c r="W9" i="114"/>
  <c r="AU9" i="114"/>
  <c r="E7" i="114"/>
  <c r="M20" i="114"/>
  <c r="Q7" i="114"/>
  <c r="Y20" i="114"/>
  <c r="AC7" i="114"/>
  <c r="AK20" i="114"/>
  <c r="AO7" i="114"/>
  <c r="AW20" i="114"/>
  <c r="BA7" i="114"/>
  <c r="BI20" i="114"/>
  <c r="BM7" i="114"/>
  <c r="BU20" i="114"/>
  <c r="BY7" i="114"/>
  <c r="CG20" i="114"/>
  <c r="CK7" i="114"/>
  <c r="CK30" i="114"/>
  <c r="J20" i="114"/>
  <c r="V20" i="114"/>
  <c r="Z7" i="114"/>
  <c r="AH20" i="114"/>
  <c r="AT20" i="114"/>
  <c r="BF20" i="114"/>
  <c r="BR20" i="114"/>
  <c r="BV7" i="114"/>
  <c r="CD20" i="114"/>
  <c r="K8" i="114"/>
  <c r="W8" i="114"/>
  <c r="AI8" i="114"/>
  <c r="AU8" i="114"/>
  <c r="BG8" i="114"/>
  <c r="BS8" i="114"/>
  <c r="CE8" i="114"/>
  <c r="G20" i="114"/>
  <c r="S20" i="114"/>
  <c r="AQ20" i="114"/>
  <c r="BC20" i="114"/>
  <c r="BO20" i="114"/>
  <c r="H30" i="114"/>
  <c r="BM30" i="114"/>
  <c r="BV30" i="114"/>
  <c r="CH31" i="114"/>
  <c r="AO30" i="114"/>
  <c r="AX30" i="114"/>
  <c r="BD31" i="114"/>
  <c r="BJ31" i="114"/>
  <c r="Z30" i="114"/>
  <c r="AL31" i="114"/>
  <c r="N43" i="114"/>
  <c r="G43" i="114"/>
  <c r="BC43" i="114"/>
  <c r="AI32" i="114"/>
  <c r="BG32" i="114"/>
  <c r="CE32" i="114"/>
  <c r="Q43" i="114"/>
  <c r="AC30" i="114"/>
  <c r="AF30" i="114"/>
  <c r="AL30" i="114"/>
  <c r="BA30" i="114"/>
  <c r="BD30" i="114"/>
  <c r="BJ30" i="114"/>
  <c r="BY30" i="114"/>
  <c r="CB30" i="114"/>
  <c r="CH30" i="114"/>
  <c r="W30" i="114"/>
  <c r="AB43" i="114"/>
  <c r="AZ43" i="114"/>
  <c r="BX43" i="114"/>
  <c r="AI31" i="114"/>
  <c r="BG31" i="114"/>
  <c r="CE31" i="114"/>
  <c r="Y43" i="114"/>
  <c r="AK43" i="114"/>
  <c r="AW43" i="114"/>
  <c r="BI43" i="114"/>
  <c r="BU43" i="114"/>
  <c r="CG43" i="114"/>
  <c r="V43" i="114"/>
  <c r="AH43" i="114"/>
  <c r="AT43" i="114"/>
  <c r="BF43" i="114"/>
  <c r="BR43" i="114"/>
  <c r="CD43" i="114"/>
  <c r="CK29" i="5"/>
  <c r="CH29" i="5"/>
  <c r="CE29" i="5"/>
  <c r="CB29" i="5"/>
  <c r="BY29" i="5"/>
  <c r="BV29" i="5"/>
  <c r="BS29" i="5"/>
  <c r="BP29" i="5"/>
  <c r="BM29" i="5"/>
  <c r="BJ29" i="5"/>
  <c r="BG29" i="5"/>
  <c r="BD29" i="5"/>
  <c r="BA29" i="5"/>
  <c r="AX29" i="5"/>
  <c r="AU29" i="5"/>
  <c r="AR29" i="5"/>
  <c r="AO29" i="5"/>
  <c r="AL29" i="5"/>
  <c r="AI29" i="5"/>
  <c r="AF29" i="5"/>
  <c r="AC29" i="5"/>
  <c r="Z29" i="5"/>
  <c r="W29" i="5"/>
  <c r="T29" i="5"/>
  <c r="Q29" i="5"/>
  <c r="N29" i="5"/>
  <c r="K29" i="5"/>
  <c r="H29" i="5"/>
  <c r="E29" i="5"/>
  <c r="N44" i="114" l="1"/>
  <c r="Q44" i="114"/>
  <c r="E44" i="114"/>
  <c r="CA43" i="114"/>
  <c r="CB31" i="114"/>
  <c r="BL43" i="114"/>
  <c r="AZ20" i="114"/>
  <c r="AO8" i="114"/>
  <c r="AB20" i="114"/>
  <c r="AF31" i="114"/>
  <c r="AO31" i="114"/>
  <c r="CH32" i="114"/>
  <c r="AX8" i="114"/>
  <c r="BG10" i="114"/>
  <c r="AU32" i="114"/>
  <c r="AR31" i="114"/>
  <c r="T31" i="114"/>
  <c r="BY31" i="114"/>
  <c r="AC31" i="114"/>
  <c r="BG33" i="114"/>
  <c r="CJ43" i="114"/>
  <c r="AE43" i="114"/>
  <c r="AL32" i="114"/>
  <c r="Z31" i="114"/>
  <c r="H31" i="114"/>
  <c r="CJ20" i="114"/>
  <c r="AU10" i="114"/>
  <c r="BY8" i="114"/>
  <c r="BA9" i="114"/>
  <c r="AC8" i="114"/>
  <c r="E8" i="114"/>
  <c r="AO9" i="114"/>
  <c r="BS10" i="114"/>
  <c r="CB8" i="114"/>
  <c r="BS32" i="114"/>
  <c r="AX31" i="114"/>
  <c r="BV8" i="114"/>
  <c r="Z8" i="114"/>
  <c r="CK31" i="114"/>
  <c r="BD9" i="114"/>
  <c r="CB9" i="114"/>
  <c r="BP31" i="114"/>
  <c r="BJ32" i="114"/>
  <c r="BV31" i="114"/>
  <c r="BM31" i="114"/>
  <c r="CH8" i="114"/>
  <c r="BJ8" i="114"/>
  <c r="AL8" i="114"/>
  <c r="N8" i="114"/>
  <c r="AF33" i="114"/>
  <c r="BX20" i="114"/>
  <c r="P20" i="114"/>
  <c r="AF9" i="114"/>
  <c r="CE10" i="114"/>
  <c r="AI10" i="114"/>
  <c r="BY9" i="114"/>
  <c r="BA8" i="114"/>
  <c r="AC9" i="114"/>
  <c r="E9" i="114"/>
  <c r="H9" i="114"/>
  <c r="CK8" i="114"/>
  <c r="BM9" i="114"/>
  <c r="W31" i="114"/>
  <c r="BD32" i="114"/>
  <c r="K10" i="114"/>
  <c r="BA31" i="114"/>
  <c r="CE33" i="114"/>
  <c r="AI33" i="114"/>
  <c r="AN43" i="114"/>
  <c r="CB32" i="114"/>
  <c r="AF32" i="114"/>
  <c r="Q8" i="114"/>
  <c r="AN20" i="114"/>
  <c r="BL20" i="114"/>
  <c r="D20" i="114"/>
  <c r="AE20" i="114"/>
  <c r="W10" i="114"/>
  <c r="AF8" i="114"/>
  <c r="BP9" i="114"/>
  <c r="AR9" i="114"/>
  <c r="T9" i="114"/>
  <c r="CA20" i="114"/>
  <c r="CK9" i="114"/>
  <c r="BM8" i="114"/>
  <c r="N30" i="5"/>
  <c r="Z30" i="5"/>
  <c r="AL30" i="5"/>
  <c r="AX30" i="5"/>
  <c r="BJ30" i="5"/>
  <c r="BV30" i="5"/>
  <c r="CH30" i="5"/>
  <c r="E30" i="5"/>
  <c r="Q30" i="5"/>
  <c r="AC30" i="5"/>
  <c r="AO30" i="5"/>
  <c r="BA30" i="5"/>
  <c r="BM30" i="5"/>
  <c r="BY30" i="5"/>
  <c r="CK30" i="5"/>
  <c r="H30" i="5"/>
  <c r="T30" i="5"/>
  <c r="AF30" i="5"/>
  <c r="AR30" i="5"/>
  <c r="BD30" i="5"/>
  <c r="BP30" i="5"/>
  <c r="CB30" i="5"/>
  <c r="G43" i="5"/>
  <c r="K30" i="5"/>
  <c r="S43" i="5"/>
  <c r="W30" i="5"/>
  <c r="AE43" i="5"/>
  <c r="AI30" i="5"/>
  <c r="AQ43" i="5"/>
  <c r="AU30" i="5"/>
  <c r="BC43" i="5"/>
  <c r="BG30" i="5"/>
  <c r="BO43" i="5"/>
  <c r="BS30" i="5"/>
  <c r="CA43" i="5"/>
  <c r="CE30" i="5"/>
  <c r="AR10" i="114" l="1"/>
  <c r="Q9" i="114"/>
  <c r="E10" i="114"/>
  <c r="AF10" i="114"/>
  <c r="AU11" i="114"/>
  <c r="W32" i="114"/>
  <c r="BY10" i="114"/>
  <c r="AF34" i="114"/>
  <c r="AL9" i="114"/>
  <c r="CH9" i="114"/>
  <c r="BJ33" i="114"/>
  <c r="CB10" i="114"/>
  <c r="CK32" i="114"/>
  <c r="BV9" i="114"/>
  <c r="BS33" i="114"/>
  <c r="AO10" i="114"/>
  <c r="BA10" i="114"/>
  <c r="H32" i="114"/>
  <c r="Z32" i="114"/>
  <c r="AC32" i="114"/>
  <c r="T32" i="114"/>
  <c r="AU33" i="114"/>
  <c r="AX9" i="114"/>
  <c r="CB33" i="114"/>
  <c r="BA32" i="114"/>
  <c r="AI11" i="114"/>
  <c r="BM32" i="114"/>
  <c r="BS11" i="114"/>
  <c r="CK10" i="114"/>
  <c r="T10" i="114"/>
  <c r="BP10" i="114"/>
  <c r="CE34" i="114"/>
  <c r="K11" i="114"/>
  <c r="AC10" i="114"/>
  <c r="CE11" i="114"/>
  <c r="BV32" i="114"/>
  <c r="BG11" i="114"/>
  <c r="AO32" i="114"/>
  <c r="W11" i="114"/>
  <c r="AI34" i="114"/>
  <c r="BD33" i="114"/>
  <c r="BM10" i="114"/>
  <c r="H10" i="114"/>
  <c r="N9" i="114"/>
  <c r="BJ9" i="114"/>
  <c r="BP32" i="114"/>
  <c r="BD10" i="114"/>
  <c r="Z9" i="114"/>
  <c r="AX32" i="114"/>
  <c r="AL33" i="114"/>
  <c r="BG34" i="114"/>
  <c r="BY32" i="114"/>
  <c r="AR32" i="114"/>
  <c r="CH33" i="114"/>
  <c r="AZ43" i="5"/>
  <c r="AK43" i="5"/>
  <c r="CG43" i="5"/>
  <c r="BX43" i="5"/>
  <c r="BI43" i="5"/>
  <c r="CJ43" i="5"/>
  <c r="BD31" i="5"/>
  <c r="AN43" i="5"/>
  <c r="P43" i="5"/>
  <c r="CK31" i="5"/>
  <c r="BU43" i="5"/>
  <c r="AO31" i="5"/>
  <c r="BR43" i="5"/>
  <c r="V43" i="5"/>
  <c r="BS31" i="5"/>
  <c r="AU31" i="5"/>
  <c r="W31" i="5"/>
  <c r="AR31" i="5"/>
  <c r="D43" i="5"/>
  <c r="BY31" i="5"/>
  <c r="Y43" i="5"/>
  <c r="BF43" i="5"/>
  <c r="J43" i="5"/>
  <c r="BS32" i="5"/>
  <c r="AU32" i="5"/>
  <c r="W32" i="5"/>
  <c r="CH31" i="5"/>
  <c r="BJ31" i="5"/>
  <c r="AL31" i="5"/>
  <c r="AC31" i="5"/>
  <c r="Q31" i="5"/>
  <c r="E31" i="5"/>
  <c r="CB31" i="5"/>
  <c r="BL43" i="5"/>
  <c r="BV31" i="5"/>
  <c r="AX31" i="5"/>
  <c r="BM31" i="5"/>
  <c r="AW43" i="5"/>
  <c r="M43" i="5"/>
  <c r="AT43" i="5"/>
  <c r="CE31" i="5"/>
  <c r="BG31" i="5"/>
  <c r="AI31" i="5"/>
  <c r="K31" i="5"/>
  <c r="AF31" i="5"/>
  <c r="T31" i="5"/>
  <c r="H31" i="5"/>
  <c r="BP31" i="5"/>
  <c r="AB43" i="5"/>
  <c r="Z31" i="5"/>
  <c r="N31" i="5"/>
  <c r="BA31" i="5"/>
  <c r="CD43" i="5"/>
  <c r="AH43" i="5"/>
  <c r="CE32" i="5"/>
  <c r="BG32" i="5"/>
  <c r="AI32" i="5"/>
  <c r="K32" i="5"/>
  <c r="N10" i="114" l="1"/>
  <c r="CE35" i="114"/>
  <c r="AI12" i="114"/>
  <c r="AU34" i="114"/>
  <c r="AC33" i="114"/>
  <c r="AU12" i="114"/>
  <c r="AF11" i="114"/>
  <c r="AL34" i="114"/>
  <c r="Z10" i="114"/>
  <c r="BJ10" i="114"/>
  <c r="AI35" i="114"/>
  <c r="K12" i="114"/>
  <c r="BS12" i="114"/>
  <c r="BM33" i="114"/>
  <c r="BS34" i="114"/>
  <c r="CK33" i="114"/>
  <c r="CH10" i="114"/>
  <c r="BY33" i="114"/>
  <c r="AX10" i="114"/>
  <c r="AR33" i="114"/>
  <c r="BP33" i="114"/>
  <c r="BM11" i="114"/>
  <c r="BG12" i="114"/>
  <c r="BV33" i="114"/>
  <c r="AC11" i="114"/>
  <c r="T11" i="114"/>
  <c r="CB34" i="114"/>
  <c r="T33" i="114"/>
  <c r="Z33" i="114"/>
  <c r="AO11" i="114"/>
  <c r="BJ34" i="114"/>
  <c r="W33" i="114"/>
  <c r="Q10" i="114"/>
  <c r="AR11" i="114"/>
  <c r="BD34" i="114"/>
  <c r="W12" i="114"/>
  <c r="CK11" i="114"/>
  <c r="H33" i="114"/>
  <c r="CH34" i="114"/>
  <c r="BG35" i="114"/>
  <c r="AX33" i="114"/>
  <c r="BD11" i="114"/>
  <c r="H11" i="114"/>
  <c r="AO33" i="114"/>
  <c r="CE12" i="114"/>
  <c r="BP11" i="114"/>
  <c r="BA33" i="114"/>
  <c r="BA11" i="114"/>
  <c r="BV10" i="114"/>
  <c r="CB11" i="114"/>
  <c r="AL10" i="114"/>
  <c r="AF35" i="114"/>
  <c r="BY11" i="114"/>
  <c r="E11" i="114"/>
  <c r="BA32" i="5"/>
  <c r="Z32" i="5"/>
  <c r="BP32" i="5"/>
  <c r="T32" i="5"/>
  <c r="CK32" i="5"/>
  <c r="AI33" i="5"/>
  <c r="CE33" i="5"/>
  <c r="BM32" i="5"/>
  <c r="AX32" i="5"/>
  <c r="E32" i="5"/>
  <c r="AC32" i="5"/>
  <c r="BJ32" i="5"/>
  <c r="W33" i="5"/>
  <c r="BS33" i="5"/>
  <c r="N32" i="5"/>
  <c r="H32" i="5"/>
  <c r="AF32" i="5"/>
  <c r="CB32" i="5"/>
  <c r="BY32" i="5"/>
  <c r="BD32" i="5"/>
  <c r="K33" i="5"/>
  <c r="BG33" i="5"/>
  <c r="BV32" i="5"/>
  <c r="Q32" i="5"/>
  <c r="AL32" i="5"/>
  <c r="CH32" i="5"/>
  <c r="AU33" i="5"/>
  <c r="AR32" i="5"/>
  <c r="AO32" i="5"/>
  <c r="BD35" i="114" l="1"/>
  <c r="Z34" i="114"/>
  <c r="AC12" i="114"/>
  <c r="Z11" i="114"/>
  <c r="E12" i="114"/>
  <c r="BA34" i="114"/>
  <c r="AO34" i="114"/>
  <c r="W13" i="114"/>
  <c r="AO12" i="114"/>
  <c r="T12" i="114"/>
  <c r="CH11" i="114"/>
  <c r="BJ11" i="114"/>
  <c r="AU35" i="114"/>
  <c r="CE36" i="114"/>
  <c r="BA12" i="114"/>
  <c r="H12" i="114"/>
  <c r="Q11" i="114"/>
  <c r="BG13" i="114"/>
  <c r="AX11" i="114"/>
  <c r="K13" i="114"/>
  <c r="AF36" i="114"/>
  <c r="BV11" i="114"/>
  <c r="CE13" i="114"/>
  <c r="AX34" i="114"/>
  <c r="CH35" i="114"/>
  <c r="H34" i="114"/>
  <c r="AR12" i="114"/>
  <c r="BJ35" i="114"/>
  <c r="CB35" i="114"/>
  <c r="BV34" i="114"/>
  <c r="BP34" i="114"/>
  <c r="AR34" i="114"/>
  <c r="BS35" i="114"/>
  <c r="BS13" i="114"/>
  <c r="AI36" i="114"/>
  <c r="AF12" i="114"/>
  <c r="AC34" i="114"/>
  <c r="AI13" i="114"/>
  <c r="CK12" i="114"/>
  <c r="W34" i="114"/>
  <c r="BM34" i="114"/>
  <c r="BP12" i="114"/>
  <c r="BY12" i="114"/>
  <c r="AL11" i="114"/>
  <c r="CB12" i="114"/>
  <c r="BD12" i="114"/>
  <c r="BG36" i="114"/>
  <c r="T34" i="114"/>
  <c r="BM12" i="114"/>
  <c r="BY34" i="114"/>
  <c r="CK34" i="114"/>
  <c r="AL35" i="114"/>
  <c r="AU13" i="114"/>
  <c r="N11" i="114"/>
  <c r="AO33" i="5"/>
  <c r="AR33" i="5"/>
  <c r="AU34" i="5"/>
  <c r="AL33" i="5"/>
  <c r="BV33" i="5"/>
  <c r="K34" i="5"/>
  <c r="H33" i="5"/>
  <c r="BS34" i="5"/>
  <c r="CK33" i="5"/>
  <c r="Z33" i="5"/>
  <c r="BG34" i="5"/>
  <c r="BJ33" i="5"/>
  <c r="E33" i="5"/>
  <c r="AI34" i="5"/>
  <c r="BP33" i="5"/>
  <c r="CH33" i="5"/>
  <c r="Q33" i="5"/>
  <c r="BY33" i="5"/>
  <c r="CB33" i="5"/>
  <c r="AF33" i="5"/>
  <c r="BM33" i="5"/>
  <c r="CE34" i="5"/>
  <c r="BA33" i="5"/>
  <c r="BD33" i="5"/>
  <c r="N33" i="5"/>
  <c r="W34" i="5"/>
  <c r="AC33" i="5"/>
  <c r="AX33" i="5"/>
  <c r="T33" i="5"/>
  <c r="BG37" i="114" l="1"/>
  <c r="H35" i="114"/>
  <c r="AX12" i="114"/>
  <c r="BJ12" i="114"/>
  <c r="CH12" i="114"/>
  <c r="CK35" i="114"/>
  <c r="AL12" i="114"/>
  <c r="BP13" i="114"/>
  <c r="BM35" i="114"/>
  <c r="CK13" i="114"/>
  <c r="AC35" i="114"/>
  <c r="BS14" i="114"/>
  <c r="AR35" i="114"/>
  <c r="BV12" i="114"/>
  <c r="Q12" i="114"/>
  <c r="BA13" i="114"/>
  <c r="AO13" i="114"/>
  <c r="AO35" i="114"/>
  <c r="E13" i="114"/>
  <c r="AX35" i="114"/>
  <c r="AF37" i="114"/>
  <c r="AU36" i="114"/>
  <c r="AU14" i="114"/>
  <c r="T35" i="114"/>
  <c r="BD13" i="114"/>
  <c r="AI37" i="114"/>
  <c r="BV35" i="114"/>
  <c r="CB36" i="114"/>
  <c r="AR13" i="114"/>
  <c r="T13" i="114"/>
  <c r="AC13" i="114"/>
  <c r="BD36" i="114"/>
  <c r="AL36" i="114"/>
  <c r="BP35" i="114"/>
  <c r="N12" i="114"/>
  <c r="BY35" i="114"/>
  <c r="BM13" i="114"/>
  <c r="CB13" i="114"/>
  <c r="BY13" i="114"/>
  <c r="W35" i="114"/>
  <c r="AI14" i="114"/>
  <c r="AF13" i="114"/>
  <c r="BS36" i="114"/>
  <c r="BJ36" i="114"/>
  <c r="CH36" i="114"/>
  <c r="CE14" i="114"/>
  <c r="K14" i="114"/>
  <c r="BG14" i="114"/>
  <c r="H13" i="114"/>
  <c r="CE37" i="114"/>
  <c r="W14" i="114"/>
  <c r="BA35" i="114"/>
  <c r="Z12" i="114"/>
  <c r="Z35" i="114"/>
  <c r="AC34" i="5"/>
  <c r="BA34" i="5"/>
  <c r="BM34" i="5"/>
  <c r="T34" i="5"/>
  <c r="N34" i="5"/>
  <c r="CB34" i="5"/>
  <c r="Q34" i="5"/>
  <c r="CH34" i="5"/>
  <c r="AI35" i="5"/>
  <c r="BJ34" i="5"/>
  <c r="CK34" i="5"/>
  <c r="E34" i="5"/>
  <c r="H34" i="5"/>
  <c r="AL34" i="5"/>
  <c r="AR34" i="5"/>
  <c r="AX34" i="5"/>
  <c r="W35" i="5"/>
  <c r="BD34" i="5"/>
  <c r="CE35" i="5"/>
  <c r="AF34" i="5"/>
  <c r="BY34" i="5"/>
  <c r="BP34" i="5"/>
  <c r="BG35" i="5"/>
  <c r="BV34" i="5"/>
  <c r="AO34" i="5"/>
  <c r="Z34" i="5"/>
  <c r="BS35" i="5"/>
  <c r="K35" i="5"/>
  <c r="AU35" i="5"/>
  <c r="CE38" i="114" l="1"/>
  <c r="BG15" i="114"/>
  <c r="CE15" i="114"/>
  <c r="AF14" i="114"/>
  <c r="AI15" i="114"/>
  <c r="BY14" i="114"/>
  <c r="N13" i="114"/>
  <c r="T14" i="114"/>
  <c r="E14" i="114"/>
  <c r="BV13" i="114"/>
  <c r="AC36" i="114"/>
  <c r="BM36" i="114"/>
  <c r="AL13" i="114"/>
  <c r="CH13" i="114"/>
  <c r="AX13" i="114"/>
  <c r="Z36" i="114"/>
  <c r="BA36" i="114"/>
  <c r="H14" i="114"/>
  <c r="BJ37" i="114"/>
  <c r="W36" i="114"/>
  <c r="BM14" i="114"/>
  <c r="BD37" i="114"/>
  <c r="CB37" i="114"/>
  <c r="AI38" i="114"/>
  <c r="AU37" i="114"/>
  <c r="AO14" i="114"/>
  <c r="Q13" i="114"/>
  <c r="BS15" i="114"/>
  <c r="BP14" i="114"/>
  <c r="BG38" i="114"/>
  <c r="K15" i="114"/>
  <c r="BS37" i="114"/>
  <c r="CB14" i="114"/>
  <c r="BP36" i="114"/>
  <c r="AR14" i="114"/>
  <c r="AU15" i="114"/>
  <c r="AX36" i="114"/>
  <c r="CK14" i="114"/>
  <c r="CK36" i="114"/>
  <c r="BJ13" i="114"/>
  <c r="Z13" i="114"/>
  <c r="W15" i="114"/>
  <c r="CH37" i="114"/>
  <c r="BY36" i="114"/>
  <c r="AL37" i="114"/>
  <c r="AC14" i="114"/>
  <c r="BV36" i="114"/>
  <c r="BD14" i="114"/>
  <c r="T36" i="114"/>
  <c r="AF38" i="114"/>
  <c r="AO36" i="114"/>
  <c r="BA14" i="114"/>
  <c r="AR36" i="114"/>
  <c r="H36" i="114"/>
  <c r="BG36" i="5"/>
  <c r="W36" i="5"/>
  <c r="CK35" i="5"/>
  <c r="AI36" i="5"/>
  <c r="CB35" i="5"/>
  <c r="BM35" i="5"/>
  <c r="K36" i="5"/>
  <c r="BS36" i="5"/>
  <c r="BY35" i="5"/>
  <c r="CE36" i="5"/>
  <c r="E35" i="5"/>
  <c r="BJ35" i="5"/>
  <c r="Q35" i="5"/>
  <c r="AC35" i="5"/>
  <c r="Z35" i="5"/>
  <c r="AO35" i="5"/>
  <c r="AX35" i="5"/>
  <c r="AR35" i="5"/>
  <c r="H35" i="5"/>
  <c r="CH35" i="5"/>
  <c r="N35" i="5"/>
  <c r="T35" i="5"/>
  <c r="AU36" i="5"/>
  <c r="BV35" i="5"/>
  <c r="BP35" i="5"/>
  <c r="AF35" i="5"/>
  <c r="BD35" i="5"/>
  <c r="AL35" i="5"/>
  <c r="BA35" i="5"/>
  <c r="BV37" i="114" l="1"/>
  <c r="BY37" i="114"/>
  <c r="W16" i="114"/>
  <c r="BJ14" i="114"/>
  <c r="AR15" i="114"/>
  <c r="CB15" i="114"/>
  <c r="K16" i="114"/>
  <c r="BP15" i="114"/>
  <c r="AI39" i="114"/>
  <c r="CB38" i="114"/>
  <c r="BA37" i="114"/>
  <c r="BM37" i="114"/>
  <c r="BV14" i="114"/>
  <c r="BY15" i="114"/>
  <c r="CE39" i="114"/>
  <c r="AR37" i="114"/>
  <c r="AO37" i="114"/>
  <c r="T37" i="114"/>
  <c r="AL38" i="114"/>
  <c r="CH38" i="114"/>
  <c r="AU16" i="114"/>
  <c r="BS38" i="114"/>
  <c r="BG39" i="114"/>
  <c r="Q14" i="114"/>
  <c r="AU38" i="114"/>
  <c r="AX14" i="114"/>
  <c r="AL14" i="114"/>
  <c r="E15" i="114"/>
  <c r="T15" i="114"/>
  <c r="AF15" i="114"/>
  <c r="CE16" i="114"/>
  <c r="BA15" i="114"/>
  <c r="AF39" i="114"/>
  <c r="Z14" i="114"/>
  <c r="CK37" i="114"/>
  <c r="AX37" i="114"/>
  <c r="BP37" i="114"/>
  <c r="BD38" i="114"/>
  <c r="W37" i="114"/>
  <c r="H15" i="114"/>
  <c r="Z37" i="114"/>
  <c r="AC37" i="114"/>
  <c r="H37" i="114"/>
  <c r="BD15" i="114"/>
  <c r="AC15" i="114"/>
  <c r="CK15" i="114"/>
  <c r="BS16" i="114"/>
  <c r="AO15" i="114"/>
  <c r="BM15" i="114"/>
  <c r="BJ38" i="114"/>
  <c r="CH14" i="114"/>
  <c r="N14" i="114"/>
  <c r="AI16" i="114"/>
  <c r="BG16" i="114"/>
  <c r="AL36" i="5"/>
  <c r="H36" i="5"/>
  <c r="AX36" i="5"/>
  <c r="AC36" i="5"/>
  <c r="BJ36" i="5"/>
  <c r="BS37" i="5"/>
  <c r="BA36" i="5"/>
  <c r="T36" i="5"/>
  <c r="BM36" i="5"/>
  <c r="AI37" i="5"/>
  <c r="W37" i="5"/>
  <c r="AR36" i="5"/>
  <c r="E36" i="5"/>
  <c r="BV36" i="5"/>
  <c r="BD36" i="5"/>
  <c r="BP36" i="5"/>
  <c r="CH36" i="5"/>
  <c r="Z36" i="5"/>
  <c r="Q36" i="5"/>
  <c r="BG37" i="5"/>
  <c r="AU37" i="5"/>
  <c r="N36" i="5"/>
  <c r="AO36" i="5"/>
  <c r="CE37" i="5"/>
  <c r="BY36" i="5"/>
  <c r="K37" i="5"/>
  <c r="CB36" i="5"/>
  <c r="CK36" i="5"/>
  <c r="AF36" i="5"/>
  <c r="R5" i="57"/>
  <c r="CH15" i="114" l="1"/>
  <c r="BS17" i="114"/>
  <c r="AC16" i="114"/>
  <c r="AX38" i="114"/>
  <c r="Q15" i="114"/>
  <c r="BS39" i="114"/>
  <c r="AO38" i="114"/>
  <c r="BG17" i="114"/>
  <c r="CK16" i="114"/>
  <c r="H38" i="114"/>
  <c r="AC38" i="114"/>
  <c r="H16" i="114"/>
  <c r="Z15" i="114"/>
  <c r="BA16" i="114"/>
  <c r="AF16" i="114"/>
  <c r="E16" i="114"/>
  <c r="AX15" i="114"/>
  <c r="CH39" i="114"/>
  <c r="T38" i="114"/>
  <c r="CE40" i="114"/>
  <c r="BV15" i="114"/>
  <c r="BA38" i="114"/>
  <c r="CB39" i="114"/>
  <c r="BP16" i="114"/>
  <c r="CB16" i="114"/>
  <c r="BJ15" i="114"/>
  <c r="BY38" i="114"/>
  <c r="N15" i="114"/>
  <c r="BJ39" i="114"/>
  <c r="AO16" i="114"/>
  <c r="BD16" i="114"/>
  <c r="Z38" i="114"/>
  <c r="W38" i="114"/>
  <c r="BP38" i="114"/>
  <c r="AF40" i="114"/>
  <c r="CE17" i="114"/>
  <c r="K17" i="114"/>
  <c r="AI17" i="114"/>
  <c r="BM16" i="114"/>
  <c r="BD39" i="114"/>
  <c r="CK38" i="114"/>
  <c r="T16" i="114"/>
  <c r="AL15" i="114"/>
  <c r="AU39" i="114"/>
  <c r="BG40" i="114"/>
  <c r="AU17" i="114"/>
  <c r="AL39" i="114"/>
  <c r="AR38" i="114"/>
  <c r="BY16" i="114"/>
  <c r="BM38" i="114"/>
  <c r="AI40" i="114"/>
  <c r="AR16" i="114"/>
  <c r="W17" i="114"/>
  <c r="BV38" i="114"/>
  <c r="BM37" i="5"/>
  <c r="BA37" i="5"/>
  <c r="BJ37" i="5"/>
  <c r="AX37" i="5"/>
  <c r="AL37" i="5"/>
  <c r="CB37" i="5"/>
  <c r="BY37" i="5"/>
  <c r="AO37" i="5"/>
  <c r="BG38" i="5"/>
  <c r="Z37" i="5"/>
  <c r="BP37" i="5"/>
  <c r="BV37" i="5"/>
  <c r="AR37" i="5"/>
  <c r="CK37" i="5"/>
  <c r="AU38" i="5"/>
  <c r="AI38" i="5"/>
  <c r="T37" i="5"/>
  <c r="BS38" i="5"/>
  <c r="AC37" i="5"/>
  <c r="H37" i="5"/>
  <c r="AF37" i="5"/>
  <c r="K38" i="5"/>
  <c r="CE38" i="5"/>
  <c r="N37" i="5"/>
  <c r="Q37" i="5"/>
  <c r="CH37" i="5"/>
  <c r="BD37" i="5"/>
  <c r="E37" i="5"/>
  <c r="W38" i="5"/>
  <c r="BI20" i="5"/>
  <c r="BH20" i="5"/>
  <c r="BF20" i="5"/>
  <c r="BE20" i="5"/>
  <c r="BJ19" i="5"/>
  <c r="BG19" i="5"/>
  <c r="BJ18" i="5"/>
  <c r="BG18" i="5"/>
  <c r="BJ17" i="5"/>
  <c r="BG17" i="5"/>
  <c r="BJ16" i="5"/>
  <c r="BG16" i="5"/>
  <c r="BJ15" i="5"/>
  <c r="BG15" i="5"/>
  <c r="BJ14" i="5"/>
  <c r="BG14" i="5"/>
  <c r="BJ13" i="5"/>
  <c r="BG13" i="5"/>
  <c r="BJ12" i="5"/>
  <c r="BG12" i="5"/>
  <c r="BJ11" i="5"/>
  <c r="BG11" i="5"/>
  <c r="BJ10" i="5"/>
  <c r="BG10" i="5"/>
  <c r="BJ9" i="5"/>
  <c r="BG9" i="5"/>
  <c r="BJ8" i="5"/>
  <c r="BG8" i="5"/>
  <c r="BJ7" i="5"/>
  <c r="BG7" i="5"/>
  <c r="BJ6" i="5"/>
  <c r="BG6" i="5"/>
  <c r="BY17" i="114" l="1"/>
  <c r="BG41" i="114"/>
  <c r="CK39" i="114"/>
  <c r="BM17" i="114"/>
  <c r="CE18" i="114"/>
  <c r="BY39" i="114"/>
  <c r="CB40" i="114"/>
  <c r="BV16" i="114"/>
  <c r="AX16" i="114"/>
  <c r="Z16" i="114"/>
  <c r="BS18" i="114"/>
  <c r="BV39" i="114"/>
  <c r="AR17" i="114"/>
  <c r="BM39" i="114"/>
  <c r="AU18" i="114"/>
  <c r="BD40" i="114"/>
  <c r="AI18" i="114"/>
  <c r="BP39" i="114"/>
  <c r="Z39" i="114"/>
  <c r="BD17" i="114"/>
  <c r="BJ40" i="114"/>
  <c r="CB17" i="114"/>
  <c r="T39" i="114"/>
  <c r="AF17" i="114"/>
  <c r="AC39" i="114"/>
  <c r="CK17" i="114"/>
  <c r="AO39" i="114"/>
  <c r="Q16" i="114"/>
  <c r="W18" i="114"/>
  <c r="AR39" i="114"/>
  <c r="AU40" i="114"/>
  <c r="T17" i="114"/>
  <c r="W39" i="114"/>
  <c r="N16" i="114"/>
  <c r="BA39" i="114"/>
  <c r="CH40" i="114"/>
  <c r="BG18" i="114"/>
  <c r="AI41" i="114"/>
  <c r="AL40" i="114"/>
  <c r="AL16" i="114"/>
  <c r="K18" i="114"/>
  <c r="AF41" i="114"/>
  <c r="AO17" i="114"/>
  <c r="BJ16" i="114"/>
  <c r="BP17" i="114"/>
  <c r="CE41" i="114"/>
  <c r="E17" i="114"/>
  <c r="BA17" i="114"/>
  <c r="H17" i="114"/>
  <c r="H39" i="114"/>
  <c r="BS40" i="114"/>
  <c r="AX39" i="114"/>
  <c r="AC17" i="114"/>
  <c r="CH16" i="114"/>
  <c r="BD38" i="5"/>
  <c r="AF38" i="5"/>
  <c r="T38" i="5"/>
  <c r="AR38" i="5"/>
  <c r="AO38" i="5"/>
  <c r="CB38" i="5"/>
  <c r="W39" i="5"/>
  <c r="Q38" i="5"/>
  <c r="CE39" i="5"/>
  <c r="AC38" i="5"/>
  <c r="AU39" i="5"/>
  <c r="BG39" i="5"/>
  <c r="AX38" i="5"/>
  <c r="BA38" i="5"/>
  <c r="H38" i="5"/>
  <c r="E38" i="5"/>
  <c r="CH38" i="5"/>
  <c r="N38" i="5"/>
  <c r="K39" i="5"/>
  <c r="BS39" i="5"/>
  <c r="AI39" i="5"/>
  <c r="CK38" i="5"/>
  <c r="BV38" i="5"/>
  <c r="Z38" i="5"/>
  <c r="BY38" i="5"/>
  <c r="AL38" i="5"/>
  <c r="BJ38" i="5"/>
  <c r="BM38" i="5"/>
  <c r="BP38" i="5"/>
  <c r="BJ20" i="5"/>
  <c r="BG20" i="5"/>
  <c r="BH21" i="5"/>
  <c r="BE21" i="5"/>
  <c r="H8" i="43"/>
  <c r="H9" i="43"/>
  <c r="H10" i="43"/>
  <c r="H11" i="43"/>
  <c r="H12" i="43"/>
  <c r="H13" i="43"/>
  <c r="H14" i="43"/>
  <c r="H15" i="43"/>
  <c r="H16" i="43"/>
  <c r="H17" i="43"/>
  <c r="H18" i="43"/>
  <c r="H19" i="43"/>
  <c r="H6" i="43"/>
  <c r="H7" i="43"/>
  <c r="BS41" i="114" l="1"/>
  <c r="BP18" i="114"/>
  <c r="AF42" i="114"/>
  <c r="AF43" i="114" s="1"/>
  <c r="AD43" i="114"/>
  <c r="AD44" i="114" s="1"/>
  <c r="AI42" i="114"/>
  <c r="AI43" i="114" s="1"/>
  <c r="AG43" i="114"/>
  <c r="AG44" i="114" s="1"/>
  <c r="BM40" i="114"/>
  <c r="Z17" i="114"/>
  <c r="BV17" i="114"/>
  <c r="BY40" i="114"/>
  <c r="BG42" i="114"/>
  <c r="BG43" i="114" s="1"/>
  <c r="BE43" i="114"/>
  <c r="BE44" i="114" s="1"/>
  <c r="AC18" i="114"/>
  <c r="H18" i="114"/>
  <c r="E18" i="114"/>
  <c r="AO18" i="114"/>
  <c r="AL17" i="114"/>
  <c r="CH41" i="114"/>
  <c r="N17" i="114"/>
  <c r="R43" i="114"/>
  <c r="AU41" i="114"/>
  <c r="W19" i="114"/>
  <c r="W20" i="114" s="1"/>
  <c r="W21" i="114" s="1"/>
  <c r="U20" i="114"/>
  <c r="U21" i="114" s="1"/>
  <c r="Q17" i="114"/>
  <c r="CK18" i="114"/>
  <c r="AF18" i="114"/>
  <c r="CB18" i="114"/>
  <c r="BD18" i="114"/>
  <c r="BP40" i="114"/>
  <c r="BD41" i="114"/>
  <c r="BV40" i="114"/>
  <c r="BM18" i="114"/>
  <c r="CH17" i="114"/>
  <c r="AX40" i="114"/>
  <c r="H40" i="114"/>
  <c r="CE42" i="114"/>
  <c r="CE43" i="114" s="1"/>
  <c r="CC43" i="114"/>
  <c r="CC44" i="114" s="1"/>
  <c r="BJ17" i="114"/>
  <c r="T18" i="114"/>
  <c r="AC40" i="114"/>
  <c r="Z40" i="114"/>
  <c r="AR18" i="114"/>
  <c r="AX17" i="114"/>
  <c r="BA18" i="114"/>
  <c r="AP43" i="114"/>
  <c r="K19" i="114"/>
  <c r="K20" i="114" s="1"/>
  <c r="I20" i="114"/>
  <c r="I21" i="114" s="1"/>
  <c r="I47" i="114" s="1"/>
  <c r="E15" i="14" s="1"/>
  <c r="AL41" i="114"/>
  <c r="BG19" i="114"/>
  <c r="BG20" i="114" s="1"/>
  <c r="BE20" i="114"/>
  <c r="BE21" i="114" s="1"/>
  <c r="BA40" i="114"/>
  <c r="W40" i="114"/>
  <c r="AR40" i="114"/>
  <c r="BN43" i="114"/>
  <c r="AO40" i="114"/>
  <c r="T40" i="114"/>
  <c r="BJ41" i="114"/>
  <c r="AI19" i="114"/>
  <c r="AI20" i="114" s="1"/>
  <c r="AG20" i="114"/>
  <c r="AG21" i="114" s="1"/>
  <c r="AU19" i="114"/>
  <c r="AU20" i="114" s="1"/>
  <c r="AU21" i="114" s="1"/>
  <c r="AS20" i="114"/>
  <c r="AS21" i="114" s="1"/>
  <c r="BS19" i="114"/>
  <c r="BS20" i="114" s="1"/>
  <c r="BQ20" i="114"/>
  <c r="BQ21" i="114" s="1"/>
  <c r="CB41" i="114"/>
  <c r="CE19" i="114"/>
  <c r="CE20" i="114" s="1"/>
  <c r="CE21" i="114" s="1"/>
  <c r="CC20" i="114"/>
  <c r="CC21" i="114" s="1"/>
  <c r="CC47" i="114" s="1"/>
  <c r="AC15" i="14" s="1"/>
  <c r="CK40" i="114"/>
  <c r="BY18" i="114"/>
  <c r="BJ21" i="5"/>
  <c r="BG21" i="5"/>
  <c r="BM39" i="5"/>
  <c r="CK39" i="5"/>
  <c r="BA39" i="5"/>
  <c r="Q39" i="5"/>
  <c r="T39" i="5"/>
  <c r="BD39" i="5"/>
  <c r="AL39" i="5"/>
  <c r="Z39" i="5"/>
  <c r="BS40" i="5"/>
  <c r="N39" i="5"/>
  <c r="BG40" i="5"/>
  <c r="W40" i="5"/>
  <c r="AI40" i="5"/>
  <c r="K40" i="5"/>
  <c r="CB39" i="5"/>
  <c r="AR39" i="5"/>
  <c r="AF39" i="5"/>
  <c r="BP39" i="5"/>
  <c r="BJ39" i="5"/>
  <c r="BY39" i="5"/>
  <c r="BV39" i="5"/>
  <c r="CH39" i="5"/>
  <c r="H39" i="5"/>
  <c r="AX39" i="5"/>
  <c r="AU40" i="5"/>
  <c r="CE40" i="5"/>
  <c r="AO39" i="5"/>
  <c r="E39" i="5"/>
  <c r="AC39" i="5"/>
  <c r="H16" i="112"/>
  <c r="H15" i="112"/>
  <c r="H14" i="112"/>
  <c r="H13" i="112"/>
  <c r="H12" i="112"/>
  <c r="H11" i="112"/>
  <c r="H10" i="112"/>
  <c r="H9" i="112"/>
  <c r="H8" i="112"/>
  <c r="H7" i="112"/>
  <c r="H6" i="112"/>
  <c r="H5" i="112"/>
  <c r="H4" i="112"/>
  <c r="L16" i="111"/>
  <c r="L15" i="111"/>
  <c r="L14" i="111"/>
  <c r="L13" i="111"/>
  <c r="L12" i="111"/>
  <c r="L11" i="111"/>
  <c r="L10" i="111"/>
  <c r="L9" i="111"/>
  <c r="L8" i="111"/>
  <c r="L7" i="111"/>
  <c r="L6" i="111"/>
  <c r="L5" i="111"/>
  <c r="L4" i="111"/>
  <c r="H16" i="110"/>
  <c r="H15" i="110"/>
  <c r="H14" i="110"/>
  <c r="H13" i="110"/>
  <c r="H12" i="110"/>
  <c r="H11" i="110"/>
  <c r="H10" i="110"/>
  <c r="H9" i="110"/>
  <c r="H8" i="110"/>
  <c r="H7" i="110"/>
  <c r="H6" i="110"/>
  <c r="H5" i="110"/>
  <c r="H4" i="110"/>
  <c r="Q14" i="15"/>
  <c r="Q15" i="15"/>
  <c r="Q16" i="15"/>
  <c r="Q13" i="15"/>
  <c r="Q6" i="15"/>
  <c r="Q7" i="15"/>
  <c r="Q8" i="15"/>
  <c r="Q9" i="15"/>
  <c r="Q10" i="15"/>
  <c r="Q11" i="15"/>
  <c r="Q12" i="15"/>
  <c r="Q5" i="15"/>
  <c r="Q4" i="15"/>
  <c r="AH14" i="14"/>
  <c r="AH15" i="14"/>
  <c r="AH16" i="14"/>
  <c r="AH13" i="14"/>
  <c r="AH6" i="14"/>
  <c r="AH7" i="14"/>
  <c r="AH8" i="14"/>
  <c r="AH9" i="14"/>
  <c r="AH10" i="14"/>
  <c r="AH11" i="14"/>
  <c r="AH12" i="14"/>
  <c r="AH5" i="14"/>
  <c r="AH4" i="14"/>
  <c r="AH3" i="14"/>
  <c r="I6" i="12"/>
  <c r="I7" i="12"/>
  <c r="I8" i="12"/>
  <c r="I9" i="12"/>
  <c r="I10" i="12"/>
  <c r="I11" i="12"/>
  <c r="I12" i="12"/>
  <c r="I4" i="12"/>
  <c r="I14" i="12"/>
  <c r="I15" i="12"/>
  <c r="I16" i="12"/>
  <c r="I13" i="12"/>
  <c r="BE47" i="114" l="1"/>
  <c r="U15" i="14" s="1"/>
  <c r="BS21" i="114"/>
  <c r="AI21" i="114"/>
  <c r="CE44" i="114"/>
  <c r="CE47" i="114" s="1"/>
  <c r="BG44" i="114"/>
  <c r="AG47" i="114"/>
  <c r="M15" i="14" s="1"/>
  <c r="AI44" i="114"/>
  <c r="AI47" i="114" s="1"/>
  <c r="AF44" i="114"/>
  <c r="BG21" i="114"/>
  <c r="BG47" i="114" s="1"/>
  <c r="K21" i="114"/>
  <c r="K47" i="114" s="1"/>
  <c r="BY19" i="114"/>
  <c r="BY20" i="114" s="1"/>
  <c r="BW20" i="114"/>
  <c r="BW21" i="114" s="1"/>
  <c r="CB42" i="114"/>
  <c r="CB43" i="114" s="1"/>
  <c r="BZ43" i="114"/>
  <c r="BZ44" i="114" s="1"/>
  <c r="T19" i="114"/>
  <c r="T20" i="114" s="1"/>
  <c r="R20" i="114"/>
  <c r="R21" i="114" s="1"/>
  <c r="BD42" i="114"/>
  <c r="BD43" i="114" s="1"/>
  <c r="BB43" i="114"/>
  <c r="BB44" i="114" s="1"/>
  <c r="BD19" i="114"/>
  <c r="BD20" i="114" s="1"/>
  <c r="BB20" i="114"/>
  <c r="BB21" i="114" s="1"/>
  <c r="AF19" i="114"/>
  <c r="AF20" i="114" s="1"/>
  <c r="AD20" i="114"/>
  <c r="AD21" i="114" s="1"/>
  <c r="AD47" i="114" s="1"/>
  <c r="L15" i="14" s="1"/>
  <c r="AU42" i="114"/>
  <c r="AU43" i="114" s="1"/>
  <c r="AS43" i="114"/>
  <c r="AS44" i="114" s="1"/>
  <c r="AS47" i="114" s="1"/>
  <c r="Q15" i="14" s="1"/>
  <c r="E19" i="114"/>
  <c r="E20" i="114" s="1"/>
  <c r="C20" i="114"/>
  <c r="C21" i="114" s="1"/>
  <c r="C47" i="114" s="1"/>
  <c r="C15" i="14" s="1"/>
  <c r="AC19" i="114"/>
  <c r="AC20" i="114" s="1"/>
  <c r="AA20" i="114"/>
  <c r="AA21" i="114" s="1"/>
  <c r="BP19" i="114"/>
  <c r="BP20" i="114" s="1"/>
  <c r="BP21" i="114" s="1"/>
  <c r="BN20" i="114"/>
  <c r="BN21" i="114" s="1"/>
  <c r="CK41" i="114"/>
  <c r="BJ42" i="114"/>
  <c r="BJ43" i="114" s="1"/>
  <c r="BH43" i="114"/>
  <c r="BH44" i="114" s="1"/>
  <c r="AO41" i="114"/>
  <c r="AR41" i="114"/>
  <c r="BA41" i="114"/>
  <c r="AL42" i="114"/>
  <c r="AL43" i="114" s="1"/>
  <c r="AJ43" i="114"/>
  <c r="AJ44" i="114" s="1"/>
  <c r="AX18" i="114"/>
  <c r="Z41" i="114"/>
  <c r="AX41" i="114"/>
  <c r="BM19" i="114"/>
  <c r="BM20" i="114" s="1"/>
  <c r="BK20" i="114"/>
  <c r="BK21" i="114" s="1"/>
  <c r="Q18" i="114"/>
  <c r="N18" i="114"/>
  <c r="AL18" i="114"/>
  <c r="BY41" i="114"/>
  <c r="Z18" i="114"/>
  <c r="W41" i="114"/>
  <c r="BA19" i="114"/>
  <c r="BA20" i="114" s="1"/>
  <c r="AY20" i="114"/>
  <c r="AY21" i="114" s="1"/>
  <c r="AR19" i="114"/>
  <c r="AR20" i="114" s="1"/>
  <c r="AP20" i="114"/>
  <c r="AP21" i="114" s="1"/>
  <c r="H41" i="114"/>
  <c r="CB19" i="114"/>
  <c r="CB20" i="114" s="1"/>
  <c r="BZ20" i="114"/>
  <c r="BZ21" i="114" s="1"/>
  <c r="BZ47" i="114" s="1"/>
  <c r="AB15" i="14" s="1"/>
  <c r="H19" i="114"/>
  <c r="H20" i="114" s="1"/>
  <c r="F20" i="114"/>
  <c r="F21" i="114" s="1"/>
  <c r="BS42" i="114"/>
  <c r="BS43" i="114" s="1"/>
  <c r="BQ43" i="114"/>
  <c r="BQ44" i="114" s="1"/>
  <c r="BQ47" i="114" s="1"/>
  <c r="Y15" i="14" s="1"/>
  <c r="T41" i="114"/>
  <c r="AC41" i="114"/>
  <c r="BJ18" i="114"/>
  <c r="CH18" i="114"/>
  <c r="BV41" i="114"/>
  <c r="BP41" i="114"/>
  <c r="CK19" i="114"/>
  <c r="CK20" i="114" s="1"/>
  <c r="CI20" i="114"/>
  <c r="CI21" i="114" s="1"/>
  <c r="CH42" i="114"/>
  <c r="CH43" i="114" s="1"/>
  <c r="CF43" i="114"/>
  <c r="CF44" i="114" s="1"/>
  <c r="AO19" i="114"/>
  <c r="AO20" i="114" s="1"/>
  <c r="AM20" i="114"/>
  <c r="AM21" i="114" s="1"/>
  <c r="BV18" i="114"/>
  <c r="BM41" i="114"/>
  <c r="AC40" i="5"/>
  <c r="AU41" i="5"/>
  <c r="BV40" i="5"/>
  <c r="AF40" i="5"/>
  <c r="N40" i="5"/>
  <c r="Z40" i="5"/>
  <c r="CE41" i="5"/>
  <c r="BY40" i="5"/>
  <c r="BP40" i="5"/>
  <c r="K41" i="5"/>
  <c r="W41" i="5"/>
  <c r="BD40" i="5"/>
  <c r="Q40" i="5"/>
  <c r="CK40" i="5"/>
  <c r="E40" i="5"/>
  <c r="AX40" i="5"/>
  <c r="CH40" i="5"/>
  <c r="AR40" i="5"/>
  <c r="BJ40" i="5"/>
  <c r="AL40" i="5"/>
  <c r="T40" i="5"/>
  <c r="AO40" i="5"/>
  <c r="H40" i="5"/>
  <c r="CB40" i="5"/>
  <c r="AI41" i="5"/>
  <c r="BG41" i="5"/>
  <c r="BS41" i="5"/>
  <c r="BA40" i="5"/>
  <c r="BM40" i="5"/>
  <c r="BD44" i="114" l="1"/>
  <c r="E21" i="114"/>
  <c r="E47" i="114" s="1"/>
  <c r="CB44" i="114"/>
  <c r="BB47" i="114"/>
  <c r="T15" i="14" s="1"/>
  <c r="AU44" i="114"/>
  <c r="AU47" i="114" s="1"/>
  <c r="CK21" i="114"/>
  <c r="BY21" i="114"/>
  <c r="BD21" i="114"/>
  <c r="BD47" i="114" s="1"/>
  <c r="AF21" i="114"/>
  <c r="AF47" i="114" s="1"/>
  <c r="AC21" i="114"/>
  <c r="T21" i="114"/>
  <c r="BJ19" i="114"/>
  <c r="BJ20" i="114" s="1"/>
  <c r="BH20" i="114"/>
  <c r="BH21" i="114" s="1"/>
  <c r="BH47" i="114" s="1"/>
  <c r="V15" i="14" s="1"/>
  <c r="BV19" i="114"/>
  <c r="BV20" i="114" s="1"/>
  <c r="BT20" i="114"/>
  <c r="BT21" i="114" s="1"/>
  <c r="CH44" i="114"/>
  <c r="H21" i="114"/>
  <c r="CB21" i="114"/>
  <c r="CB47" i="114" s="1"/>
  <c r="AR21" i="114"/>
  <c r="Z19" i="114"/>
  <c r="Z20" i="114" s="1"/>
  <c r="X20" i="114"/>
  <c r="X21" i="114" s="1"/>
  <c r="AL19" i="114"/>
  <c r="AL20" i="114" s="1"/>
  <c r="AJ20" i="114"/>
  <c r="AJ21" i="114" s="1"/>
  <c r="AJ47" i="114" s="1"/>
  <c r="N15" i="14" s="1"/>
  <c r="Q19" i="114"/>
  <c r="Q20" i="114" s="1"/>
  <c r="O20" i="114"/>
  <c r="O21" i="114" s="1"/>
  <c r="O47" i="114" s="1"/>
  <c r="G15" i="14" s="1"/>
  <c r="AX42" i="114"/>
  <c r="AX43" i="114" s="1"/>
  <c r="AV43" i="114"/>
  <c r="AV44" i="114" s="1"/>
  <c r="AX19" i="114"/>
  <c r="AX20" i="114" s="1"/>
  <c r="AV20" i="114"/>
  <c r="AV21" i="114" s="1"/>
  <c r="BA42" i="114"/>
  <c r="BA43" i="114" s="1"/>
  <c r="AY43" i="114"/>
  <c r="AY44" i="114" s="1"/>
  <c r="AY47" i="114" s="1"/>
  <c r="S15" i="14" s="1"/>
  <c r="AO42" i="114"/>
  <c r="AO43" i="114" s="1"/>
  <c r="AM43" i="114"/>
  <c r="AM44" i="114" s="1"/>
  <c r="AM47" i="114" s="1"/>
  <c r="O15" i="14" s="1"/>
  <c r="CH19" i="114"/>
  <c r="CH20" i="114" s="1"/>
  <c r="CF20" i="114"/>
  <c r="CF21" i="114" s="1"/>
  <c r="CF47" i="114" s="1"/>
  <c r="AD15" i="14" s="1"/>
  <c r="AC42" i="114"/>
  <c r="AC43" i="114" s="1"/>
  <c r="AA43" i="114"/>
  <c r="AA44" i="114" s="1"/>
  <c r="AA47" i="114" s="1"/>
  <c r="K15" i="14" s="1"/>
  <c r="CK42" i="114"/>
  <c r="CK43" i="114" s="1"/>
  <c r="CK44" i="114" s="1"/>
  <c r="CK47" i="114" s="1"/>
  <c r="CI43" i="114"/>
  <c r="CI44" i="114" s="1"/>
  <c r="CI47" i="114" s="1"/>
  <c r="AE15" i="14" s="1"/>
  <c r="BO43" i="114"/>
  <c r="BN44" i="114" s="1"/>
  <c r="BP42" i="114"/>
  <c r="BP43" i="114" s="1"/>
  <c r="BM42" i="114"/>
  <c r="BM43" i="114" s="1"/>
  <c r="BK43" i="114"/>
  <c r="BK44" i="114" s="1"/>
  <c r="BK47" i="114" s="1"/>
  <c r="W15" i="14" s="1"/>
  <c r="AO21" i="114"/>
  <c r="BS44" i="114"/>
  <c r="BS47" i="114" s="1"/>
  <c r="H42" i="114"/>
  <c r="H43" i="114" s="1"/>
  <c r="F43" i="114"/>
  <c r="F44" i="114" s="1"/>
  <c r="F47" i="114" s="1"/>
  <c r="D15" i="14" s="1"/>
  <c r="BA21" i="114"/>
  <c r="BY42" i="114"/>
  <c r="BY43" i="114" s="1"/>
  <c r="BW43" i="114"/>
  <c r="BW44" i="114" s="1"/>
  <c r="BW47" i="114" s="1"/>
  <c r="AA15" i="14" s="1"/>
  <c r="N19" i="114"/>
  <c r="N20" i="114" s="1"/>
  <c r="L20" i="114"/>
  <c r="L21" i="114" s="1"/>
  <c r="L47" i="114" s="1"/>
  <c r="F15" i="14" s="1"/>
  <c r="BM21" i="114"/>
  <c r="Z42" i="114"/>
  <c r="Z43" i="114" s="1"/>
  <c r="X43" i="114"/>
  <c r="X44" i="114" s="1"/>
  <c r="AL44" i="114"/>
  <c r="AQ43" i="114"/>
  <c r="AP44" i="114" s="1"/>
  <c r="AP47" i="114" s="1"/>
  <c r="P15" i="14" s="1"/>
  <c r="AR42" i="114"/>
  <c r="AR43" i="114" s="1"/>
  <c r="BJ44" i="114"/>
  <c r="BN47" i="114"/>
  <c r="X15" i="14" s="1"/>
  <c r="BV42" i="114"/>
  <c r="BV43" i="114" s="1"/>
  <c r="BT43" i="114"/>
  <c r="BT44" i="114" s="1"/>
  <c r="S43" i="114"/>
  <c r="R44" i="114" s="1"/>
  <c r="R47" i="114" s="1"/>
  <c r="H15" i="14" s="1"/>
  <c r="T42" i="114"/>
  <c r="T43" i="114" s="1"/>
  <c r="W42" i="114"/>
  <c r="W43" i="114" s="1"/>
  <c r="U43" i="114"/>
  <c r="U44" i="114" s="1"/>
  <c r="U47" i="114" s="1"/>
  <c r="I15" i="14" s="1"/>
  <c r="BM41" i="5"/>
  <c r="BS42" i="5"/>
  <c r="BS43" i="5" s="1"/>
  <c r="BQ43" i="5"/>
  <c r="BQ44" i="5" s="1"/>
  <c r="AI42" i="5"/>
  <c r="AI43" i="5" s="1"/>
  <c r="AG43" i="5"/>
  <c r="AG44" i="5" s="1"/>
  <c r="H41" i="5"/>
  <c r="T41" i="5"/>
  <c r="BJ41" i="5"/>
  <c r="E41" i="5"/>
  <c r="Q41" i="5"/>
  <c r="W42" i="5"/>
  <c r="W43" i="5" s="1"/>
  <c r="U43" i="5"/>
  <c r="U44" i="5" s="1"/>
  <c r="BP41" i="5"/>
  <c r="CE42" i="5"/>
  <c r="CE43" i="5" s="1"/>
  <c r="CC43" i="5"/>
  <c r="CC44" i="5" s="1"/>
  <c r="N41" i="5"/>
  <c r="AC41" i="5"/>
  <c r="BA41" i="5"/>
  <c r="BG42" i="5"/>
  <c r="BG43" i="5" s="1"/>
  <c r="BE43" i="5"/>
  <c r="BE44" i="5" s="1"/>
  <c r="BE47" i="5" s="1"/>
  <c r="U14" i="14" s="1"/>
  <c r="CB41" i="5"/>
  <c r="AO41" i="5"/>
  <c r="AL41" i="5"/>
  <c r="AR41" i="5"/>
  <c r="AX41" i="5"/>
  <c r="CK41" i="5"/>
  <c r="BD41" i="5"/>
  <c r="K42" i="5"/>
  <c r="K43" i="5" s="1"/>
  <c r="I43" i="5"/>
  <c r="I44" i="5" s="1"/>
  <c r="BY41" i="5"/>
  <c r="Z41" i="5"/>
  <c r="AF41" i="5"/>
  <c r="AU42" i="5"/>
  <c r="AU43" i="5" s="1"/>
  <c r="AS43" i="5"/>
  <c r="AS44" i="5" s="1"/>
  <c r="CH41" i="5"/>
  <c r="BV41" i="5"/>
  <c r="X24" i="109"/>
  <c r="X23" i="109"/>
  <c r="X1" i="109"/>
  <c r="X21" i="108"/>
  <c r="X20" i="108"/>
  <c r="X1" i="108"/>
  <c r="AR22" i="107"/>
  <c r="AR21" i="107"/>
  <c r="X21" i="106"/>
  <c r="X20" i="106"/>
  <c r="X1" i="106"/>
  <c r="BM21" i="104"/>
  <c r="BM20" i="104"/>
  <c r="BM1" i="104"/>
  <c r="X20" i="102"/>
  <c r="X21" i="102"/>
  <c r="Z44" i="114" l="1"/>
  <c r="H44" i="114"/>
  <c r="H47" i="114" s="1"/>
  <c r="BV44" i="114"/>
  <c r="AR44" i="114"/>
  <c r="AR47" i="114" s="1"/>
  <c r="W44" i="114"/>
  <c r="W47" i="114" s="1"/>
  <c r="T44" i="114"/>
  <c r="T47" i="114" s="1"/>
  <c r="N21" i="114"/>
  <c r="N47" i="114" s="1"/>
  <c r="BP44" i="114"/>
  <c r="BP47" i="114" s="1"/>
  <c r="CH21" i="114"/>
  <c r="CH47" i="114" s="1"/>
  <c r="AO44" i="114"/>
  <c r="AX21" i="114"/>
  <c r="Q21" i="114"/>
  <c r="Q47" i="114" s="1"/>
  <c r="Z21" i="114"/>
  <c r="Z47" i="114" s="1"/>
  <c r="AO47" i="114"/>
  <c r="BT47" i="114"/>
  <c r="Z15" i="14" s="1"/>
  <c r="AC44" i="114"/>
  <c r="AC47" i="114" s="1"/>
  <c r="BA44" i="114"/>
  <c r="BA47" i="114" s="1"/>
  <c r="AX44" i="114"/>
  <c r="AL21" i="114"/>
  <c r="AL47" i="114" s="1"/>
  <c r="BV21" i="114"/>
  <c r="BV47" i="114" s="1"/>
  <c r="BJ21" i="114"/>
  <c r="BJ47" i="114" s="1"/>
  <c r="BY44" i="114"/>
  <c r="BY47" i="114" s="1"/>
  <c r="BM44" i="114"/>
  <c r="BM47" i="114" s="1"/>
  <c r="AV47" i="114"/>
  <c r="R15" i="14" s="1"/>
  <c r="X47" i="114"/>
  <c r="J15" i="14" s="1"/>
  <c r="AU44" i="5"/>
  <c r="K44" i="5"/>
  <c r="BG44" i="5"/>
  <c r="BG47" i="5" s="1"/>
  <c r="CE44" i="5"/>
  <c r="BS44" i="5"/>
  <c r="W44" i="5"/>
  <c r="AR42" i="5"/>
  <c r="AR43" i="5" s="1"/>
  <c r="AP43" i="5"/>
  <c r="AP44" i="5" s="1"/>
  <c r="CH42" i="5"/>
  <c r="CH43" i="5" s="1"/>
  <c r="CF43" i="5"/>
  <c r="CF44" i="5" s="1"/>
  <c r="AF42" i="5"/>
  <c r="AF43" i="5" s="1"/>
  <c r="AD43" i="5"/>
  <c r="AD44" i="5" s="1"/>
  <c r="BY42" i="5"/>
  <c r="BY43" i="5" s="1"/>
  <c r="BW43" i="5"/>
  <c r="BW44" i="5" s="1"/>
  <c r="BD42" i="5"/>
  <c r="BD43" i="5" s="1"/>
  <c r="BB43" i="5"/>
  <c r="BB44" i="5" s="1"/>
  <c r="AX42" i="5"/>
  <c r="AX43" i="5" s="1"/>
  <c r="AV43" i="5"/>
  <c r="AV44" i="5" s="1"/>
  <c r="AL42" i="5"/>
  <c r="AL43" i="5" s="1"/>
  <c r="AJ43" i="5"/>
  <c r="AJ44" i="5" s="1"/>
  <c r="CB42" i="5"/>
  <c r="CB43" i="5" s="1"/>
  <c r="BZ43" i="5"/>
  <c r="BZ44" i="5" s="1"/>
  <c r="BA42" i="5"/>
  <c r="BA43" i="5" s="1"/>
  <c r="AY43" i="5"/>
  <c r="AY44" i="5" s="1"/>
  <c r="N42" i="5"/>
  <c r="N43" i="5" s="1"/>
  <c r="L43" i="5"/>
  <c r="L44" i="5" s="1"/>
  <c r="BP42" i="5"/>
  <c r="BP43" i="5" s="1"/>
  <c r="BN43" i="5"/>
  <c r="BN44" i="5" s="1"/>
  <c r="Q42" i="5"/>
  <c r="Q43" i="5" s="1"/>
  <c r="O43" i="5"/>
  <c r="O44" i="5" s="1"/>
  <c r="BJ42" i="5"/>
  <c r="BJ43" i="5" s="1"/>
  <c r="BH43" i="5"/>
  <c r="BH44" i="5" s="1"/>
  <c r="BH47" i="5" s="1"/>
  <c r="V14" i="14" s="1"/>
  <c r="H42" i="5"/>
  <c r="H43" i="5" s="1"/>
  <c r="F43" i="5"/>
  <c r="F44" i="5" s="1"/>
  <c r="CK42" i="5"/>
  <c r="CK43" i="5" s="1"/>
  <c r="CI43" i="5"/>
  <c r="CI44" i="5" s="1"/>
  <c r="AO42" i="5"/>
  <c r="AO43" i="5" s="1"/>
  <c r="AM43" i="5"/>
  <c r="AM44" i="5" s="1"/>
  <c r="BV42" i="5"/>
  <c r="BV43" i="5" s="1"/>
  <c r="BT43" i="5"/>
  <c r="BT44" i="5" s="1"/>
  <c r="Z42" i="5"/>
  <c r="Z43" i="5" s="1"/>
  <c r="X43" i="5"/>
  <c r="X44" i="5" s="1"/>
  <c r="AC42" i="5"/>
  <c r="AC43" i="5" s="1"/>
  <c r="AA43" i="5"/>
  <c r="AA44" i="5" s="1"/>
  <c r="E42" i="5"/>
  <c r="E43" i="5" s="1"/>
  <c r="C43" i="5"/>
  <c r="C44" i="5" s="1"/>
  <c r="T42" i="5"/>
  <c r="T43" i="5" s="1"/>
  <c r="R43" i="5"/>
  <c r="R44" i="5" s="1"/>
  <c r="AI44" i="5"/>
  <c r="BM42" i="5"/>
  <c r="BM43" i="5" s="1"/>
  <c r="BK43" i="5"/>
  <c r="BK44" i="5" s="1"/>
  <c r="U23" i="109"/>
  <c r="T23" i="109"/>
  <c r="S23" i="109"/>
  <c r="R23" i="109"/>
  <c r="R24" i="109" s="1"/>
  <c r="F18" i="43" s="1"/>
  <c r="P23" i="109"/>
  <c r="O23" i="109"/>
  <c r="N23" i="109"/>
  <c r="M23" i="109"/>
  <c r="K23" i="109"/>
  <c r="J23" i="109"/>
  <c r="I23" i="109"/>
  <c r="H23" i="109"/>
  <c r="H24" i="109" s="1"/>
  <c r="D18" i="43" s="1"/>
  <c r="F23" i="109"/>
  <c r="E23" i="109"/>
  <c r="D23" i="109"/>
  <c r="C23" i="109"/>
  <c r="C24" i="109" s="1"/>
  <c r="C18" i="43" s="1"/>
  <c r="V22" i="109"/>
  <c r="Q22" i="109"/>
  <c r="L22" i="109"/>
  <c r="G22" i="109"/>
  <c r="V21" i="109"/>
  <c r="Q21" i="109"/>
  <c r="L21" i="109"/>
  <c r="G21" i="109"/>
  <c r="V20" i="109"/>
  <c r="Q20" i="109"/>
  <c r="L20" i="109"/>
  <c r="G20" i="109"/>
  <c r="V19" i="109"/>
  <c r="Q19" i="109"/>
  <c r="L19" i="109"/>
  <c r="G19" i="109"/>
  <c r="V18" i="109"/>
  <c r="Q18" i="109"/>
  <c r="L18" i="109"/>
  <c r="G18" i="109"/>
  <c r="V17" i="109"/>
  <c r="Q17" i="109"/>
  <c r="L17" i="109"/>
  <c r="G17" i="109"/>
  <c r="V16" i="109"/>
  <c r="Q16" i="109"/>
  <c r="L16" i="109"/>
  <c r="G16" i="109"/>
  <c r="V15" i="109"/>
  <c r="Q15" i="109"/>
  <c r="L15" i="109"/>
  <c r="G15" i="109"/>
  <c r="V14" i="109"/>
  <c r="Q14" i="109"/>
  <c r="L14" i="109"/>
  <c r="G14" i="109"/>
  <c r="V13" i="109"/>
  <c r="Q13" i="109"/>
  <c r="L13" i="109"/>
  <c r="G13" i="109"/>
  <c r="V12" i="109"/>
  <c r="Q12" i="109"/>
  <c r="L12" i="109"/>
  <c r="G12" i="109"/>
  <c r="V11" i="109"/>
  <c r="Q11" i="109"/>
  <c r="L11" i="109"/>
  <c r="G11" i="109"/>
  <c r="V10" i="109"/>
  <c r="Q10" i="109"/>
  <c r="L10" i="109"/>
  <c r="G10" i="109"/>
  <c r="V9" i="109"/>
  <c r="V23" i="109" s="1"/>
  <c r="Q9" i="109"/>
  <c r="Q23" i="109" s="1"/>
  <c r="L9" i="109"/>
  <c r="L23" i="109" s="1"/>
  <c r="G9" i="109"/>
  <c r="G23" i="109" s="1"/>
  <c r="G24" i="109" s="1"/>
  <c r="U20" i="108"/>
  <c r="T20" i="108"/>
  <c r="S20" i="108"/>
  <c r="R20" i="108"/>
  <c r="R21" i="108" s="1"/>
  <c r="F15" i="112" s="1"/>
  <c r="P20" i="108"/>
  <c r="O20" i="108"/>
  <c r="N20" i="108"/>
  <c r="M20" i="108"/>
  <c r="K20" i="108"/>
  <c r="J20" i="108"/>
  <c r="I20" i="108"/>
  <c r="H20" i="108"/>
  <c r="H21" i="108" s="1"/>
  <c r="D15" i="112" s="1"/>
  <c r="F20" i="108"/>
  <c r="E20" i="108"/>
  <c r="D20" i="108"/>
  <c r="C20" i="108"/>
  <c r="C21" i="108" s="1"/>
  <c r="C15" i="112" s="1"/>
  <c r="V19" i="108"/>
  <c r="Q19" i="108"/>
  <c r="L19" i="108"/>
  <c r="G19" i="108"/>
  <c r="V18" i="108"/>
  <c r="Q18" i="108"/>
  <c r="L18" i="108"/>
  <c r="G18" i="108"/>
  <c r="V17" i="108"/>
  <c r="Q17" i="108"/>
  <c r="L17" i="108"/>
  <c r="G17" i="108"/>
  <c r="V16" i="108"/>
  <c r="Q16" i="108"/>
  <c r="L16" i="108"/>
  <c r="G16" i="108"/>
  <c r="V15" i="108"/>
  <c r="Q15" i="108"/>
  <c r="L15" i="108"/>
  <c r="G15" i="108"/>
  <c r="V14" i="108"/>
  <c r="Q14" i="108"/>
  <c r="L14" i="108"/>
  <c r="G14" i="108"/>
  <c r="V13" i="108"/>
  <c r="Q13" i="108"/>
  <c r="L13" i="108"/>
  <c r="G13" i="108"/>
  <c r="V12" i="108"/>
  <c r="Q12" i="108"/>
  <c r="L12" i="108"/>
  <c r="G12" i="108"/>
  <c r="V11" i="108"/>
  <c r="Q11" i="108"/>
  <c r="L11" i="108"/>
  <c r="G11" i="108"/>
  <c r="V10" i="108"/>
  <c r="Q10" i="108"/>
  <c r="L10" i="108"/>
  <c r="G10" i="108"/>
  <c r="V9" i="108"/>
  <c r="Q9" i="108"/>
  <c r="L9" i="108"/>
  <c r="G9" i="108"/>
  <c r="V8" i="108"/>
  <c r="Q8" i="108"/>
  <c r="L8" i="108"/>
  <c r="G8" i="108"/>
  <c r="V7" i="108"/>
  <c r="Q7" i="108"/>
  <c r="L7" i="108"/>
  <c r="G7" i="108"/>
  <c r="V6" i="108"/>
  <c r="V20" i="108" s="1"/>
  <c r="Q6" i="108"/>
  <c r="Q20" i="108" s="1"/>
  <c r="L6" i="108"/>
  <c r="L20" i="108" s="1"/>
  <c r="G6" i="108"/>
  <c r="AO21" i="107"/>
  <c r="AN21" i="107"/>
  <c r="AM21" i="107"/>
  <c r="AL21" i="107"/>
  <c r="AL22" i="107" s="1"/>
  <c r="J15" i="111" s="1"/>
  <c r="AJ21" i="107"/>
  <c r="AI21" i="107"/>
  <c r="AH21" i="107"/>
  <c r="AG21" i="107"/>
  <c r="AG22" i="107" s="1"/>
  <c r="I15" i="111" s="1"/>
  <c r="AE21" i="107"/>
  <c r="AD21" i="107"/>
  <c r="AC21" i="107"/>
  <c r="AB21" i="107"/>
  <c r="AB22" i="107" s="1"/>
  <c r="H15" i="111" s="1"/>
  <c r="Z21" i="107"/>
  <c r="Y21" i="107"/>
  <c r="X21" i="107"/>
  <c r="W21" i="107"/>
  <c r="W22" i="107" s="1"/>
  <c r="G15" i="111" s="1"/>
  <c r="U21" i="107"/>
  <c r="T21" i="107"/>
  <c r="S21" i="107"/>
  <c r="R21" i="107"/>
  <c r="R22" i="107" s="1"/>
  <c r="F15" i="111" s="1"/>
  <c r="P21" i="107"/>
  <c r="O21" i="107"/>
  <c r="N21" i="107"/>
  <c r="M21" i="107"/>
  <c r="M22" i="107" s="1"/>
  <c r="E15" i="111" s="1"/>
  <c r="K21" i="107"/>
  <c r="J21" i="107"/>
  <c r="I21" i="107"/>
  <c r="H21" i="107"/>
  <c r="H22" i="107" s="1"/>
  <c r="D15" i="111" s="1"/>
  <c r="F21" i="107"/>
  <c r="E21" i="107"/>
  <c r="D21" i="107"/>
  <c r="C21" i="107"/>
  <c r="C22" i="107" s="1"/>
  <c r="C15" i="111" s="1"/>
  <c r="AP20" i="107"/>
  <c r="AK20" i="107"/>
  <c r="AF20" i="107"/>
  <c r="AA20" i="107"/>
  <c r="V20" i="107"/>
  <c r="Q20" i="107"/>
  <c r="L20" i="107"/>
  <c r="G20" i="107"/>
  <c r="AP19" i="107"/>
  <c r="AK19" i="107"/>
  <c r="AF19" i="107"/>
  <c r="AA19" i="107"/>
  <c r="V19" i="107"/>
  <c r="Q19" i="107"/>
  <c r="L19" i="107"/>
  <c r="G19" i="107"/>
  <c r="AP18" i="107"/>
  <c r="AK18" i="107"/>
  <c r="AF18" i="107"/>
  <c r="AA18" i="107"/>
  <c r="V18" i="107"/>
  <c r="Q18" i="107"/>
  <c r="L18" i="107"/>
  <c r="G18" i="107"/>
  <c r="AP17" i="107"/>
  <c r="AK17" i="107"/>
  <c r="AF17" i="107"/>
  <c r="AA17" i="107"/>
  <c r="V17" i="107"/>
  <c r="Q17" i="107"/>
  <c r="L17" i="107"/>
  <c r="G17" i="107"/>
  <c r="AP16" i="107"/>
  <c r="AK16" i="107"/>
  <c r="AF16" i="107"/>
  <c r="AA16" i="107"/>
  <c r="V16" i="107"/>
  <c r="Q16" i="107"/>
  <c r="L16" i="107"/>
  <c r="G16" i="107"/>
  <c r="AP15" i="107"/>
  <c r="AK15" i="107"/>
  <c r="AF15" i="107"/>
  <c r="AA15" i="107"/>
  <c r="V15" i="107"/>
  <c r="Q15" i="107"/>
  <c r="L15" i="107"/>
  <c r="G15" i="107"/>
  <c r="AP14" i="107"/>
  <c r="AK14" i="107"/>
  <c r="AF14" i="107"/>
  <c r="AA14" i="107"/>
  <c r="V14" i="107"/>
  <c r="Q14" i="107"/>
  <c r="L14" i="107"/>
  <c r="G14" i="107"/>
  <c r="AP13" i="107"/>
  <c r="AK13" i="107"/>
  <c r="AF13" i="107"/>
  <c r="AA13" i="107"/>
  <c r="V13" i="107"/>
  <c r="Q13" i="107"/>
  <c r="L13" i="107"/>
  <c r="G13" i="107"/>
  <c r="AP12" i="107"/>
  <c r="AK12" i="107"/>
  <c r="AF12" i="107"/>
  <c r="AA12" i="107"/>
  <c r="V12" i="107"/>
  <c r="Q12" i="107"/>
  <c r="L12" i="107"/>
  <c r="G12" i="107"/>
  <c r="AP11" i="107"/>
  <c r="AK11" i="107"/>
  <c r="AF11" i="107"/>
  <c r="AA11" i="107"/>
  <c r="V11" i="107"/>
  <c r="Q11" i="107"/>
  <c r="L11" i="107"/>
  <c r="G11" i="107"/>
  <c r="AP10" i="107"/>
  <c r="AK10" i="107"/>
  <c r="AF10" i="107"/>
  <c r="AA10" i="107"/>
  <c r="V10" i="107"/>
  <c r="Q10" i="107"/>
  <c r="L10" i="107"/>
  <c r="G10" i="107"/>
  <c r="AP9" i="107"/>
  <c r="AK9" i="107"/>
  <c r="AF9" i="107"/>
  <c r="AA9" i="107"/>
  <c r="V9" i="107"/>
  <c r="Q9" i="107"/>
  <c r="L9" i="107"/>
  <c r="G9" i="107"/>
  <c r="AP8" i="107"/>
  <c r="AK8" i="107"/>
  <c r="AF8" i="107"/>
  <c r="AA8" i="107"/>
  <c r="V8" i="107"/>
  <c r="Q8" i="107"/>
  <c r="L8" i="107"/>
  <c r="G8" i="107"/>
  <c r="AP7" i="107"/>
  <c r="AP21" i="107" s="1"/>
  <c r="AK7" i="107"/>
  <c r="AK21" i="107" s="1"/>
  <c r="AF7" i="107"/>
  <c r="AF21" i="107" s="1"/>
  <c r="AA7" i="107"/>
  <c r="AA21" i="107" s="1"/>
  <c r="AA22" i="107" s="1"/>
  <c r="V7" i="107"/>
  <c r="V21" i="107" s="1"/>
  <c r="Q7" i="107"/>
  <c r="Q21" i="107" s="1"/>
  <c r="L7" i="107"/>
  <c r="L21" i="107" s="1"/>
  <c r="G7" i="107"/>
  <c r="G21" i="107" s="1"/>
  <c r="G22" i="107" s="1"/>
  <c r="U20" i="106"/>
  <c r="T20" i="106"/>
  <c r="S20" i="106"/>
  <c r="R20" i="106"/>
  <c r="R21" i="106" s="1"/>
  <c r="F15" i="110" s="1"/>
  <c r="P20" i="106"/>
  <c r="O20" i="106"/>
  <c r="N20" i="106"/>
  <c r="M20" i="106"/>
  <c r="K20" i="106"/>
  <c r="J20" i="106"/>
  <c r="I20" i="106"/>
  <c r="H20" i="106"/>
  <c r="H21" i="106" s="1"/>
  <c r="D15" i="110" s="1"/>
  <c r="F20" i="106"/>
  <c r="E20" i="106"/>
  <c r="D20" i="106"/>
  <c r="C20" i="106"/>
  <c r="C21" i="106" s="1"/>
  <c r="C15" i="110" s="1"/>
  <c r="V19" i="106"/>
  <c r="Q19" i="106"/>
  <c r="L19" i="106"/>
  <c r="G19" i="106"/>
  <c r="V18" i="106"/>
  <c r="Q18" i="106"/>
  <c r="L18" i="106"/>
  <c r="G18" i="106"/>
  <c r="V17" i="106"/>
  <c r="Q17" i="106"/>
  <c r="L17" i="106"/>
  <c r="G17" i="106"/>
  <c r="V16" i="106"/>
  <c r="Q16" i="106"/>
  <c r="L16" i="106"/>
  <c r="G16" i="106"/>
  <c r="V15" i="106"/>
  <c r="Q15" i="106"/>
  <c r="L15" i="106"/>
  <c r="G15" i="106"/>
  <c r="V14" i="106"/>
  <c r="Q14" i="106"/>
  <c r="L14" i="106"/>
  <c r="G14" i="106"/>
  <c r="V13" i="106"/>
  <c r="Q13" i="106"/>
  <c r="L13" i="106"/>
  <c r="G13" i="106"/>
  <c r="V12" i="106"/>
  <c r="Q12" i="106"/>
  <c r="L12" i="106"/>
  <c r="G12" i="106"/>
  <c r="V11" i="106"/>
  <c r="Q11" i="106"/>
  <c r="L11" i="106"/>
  <c r="G11" i="106"/>
  <c r="V10" i="106"/>
  <c r="Q10" i="106"/>
  <c r="L10" i="106"/>
  <c r="G10" i="106"/>
  <c r="V9" i="106"/>
  <c r="Q9" i="106"/>
  <c r="L9" i="106"/>
  <c r="G9" i="106"/>
  <c r="V8" i="106"/>
  <c r="Q8" i="106"/>
  <c r="L8" i="106"/>
  <c r="G8" i="106"/>
  <c r="V7" i="106"/>
  <c r="Q7" i="106"/>
  <c r="L7" i="106"/>
  <c r="G7" i="106"/>
  <c r="V6" i="106"/>
  <c r="V20" i="106" s="1"/>
  <c r="Q6" i="106"/>
  <c r="Q20" i="106" s="1"/>
  <c r="L6" i="106"/>
  <c r="L20" i="106" s="1"/>
  <c r="G6" i="106"/>
  <c r="BJ20" i="104"/>
  <c r="BI20" i="104"/>
  <c r="BH20" i="104"/>
  <c r="BG20" i="104"/>
  <c r="BE20" i="104"/>
  <c r="BD20" i="104"/>
  <c r="BC20" i="104"/>
  <c r="BB20" i="104"/>
  <c r="BB21" i="104" s="1"/>
  <c r="N15" i="15" s="1"/>
  <c r="AZ20" i="104"/>
  <c r="AY20" i="104"/>
  <c r="AX20" i="104"/>
  <c r="AW20" i="104"/>
  <c r="AU20" i="104"/>
  <c r="AT20" i="104"/>
  <c r="AS20" i="104"/>
  <c r="AR20" i="104"/>
  <c r="AP20" i="104"/>
  <c r="AO20" i="104"/>
  <c r="AN20" i="104"/>
  <c r="AM20" i="104"/>
  <c r="AK20" i="104"/>
  <c r="AJ20" i="104"/>
  <c r="AI20" i="104"/>
  <c r="AH20" i="104"/>
  <c r="AF20" i="104"/>
  <c r="AE20" i="104"/>
  <c r="AD20" i="104"/>
  <c r="AC20" i="104"/>
  <c r="AA20" i="104"/>
  <c r="Z20" i="104"/>
  <c r="Y20" i="104"/>
  <c r="X20" i="104"/>
  <c r="V20" i="104"/>
  <c r="U20" i="104"/>
  <c r="T20" i="104"/>
  <c r="S20" i="104"/>
  <c r="P20" i="104"/>
  <c r="O20" i="104"/>
  <c r="N20" i="104"/>
  <c r="K20" i="104"/>
  <c r="J20" i="104"/>
  <c r="I20" i="104"/>
  <c r="H20" i="104"/>
  <c r="F20" i="104"/>
  <c r="E20" i="104"/>
  <c r="D20" i="104"/>
  <c r="C20" i="104"/>
  <c r="BK19" i="104"/>
  <c r="BF19" i="104"/>
  <c r="BA19" i="104"/>
  <c r="AV19" i="104"/>
  <c r="AQ19" i="104"/>
  <c r="AL19" i="104"/>
  <c r="AG19" i="104"/>
  <c r="AB19" i="104"/>
  <c r="W19" i="104"/>
  <c r="L19" i="104"/>
  <c r="G19" i="104"/>
  <c r="BK18" i="104"/>
  <c r="BF18" i="104"/>
  <c r="BA18" i="104"/>
  <c r="AV18" i="104"/>
  <c r="AQ18" i="104"/>
  <c r="AL18" i="104"/>
  <c r="AG18" i="104"/>
  <c r="AB18" i="104"/>
  <c r="W18" i="104"/>
  <c r="L18" i="104"/>
  <c r="G18" i="104"/>
  <c r="BK17" i="104"/>
  <c r="BF17" i="104"/>
  <c r="BA17" i="104"/>
  <c r="AV17" i="104"/>
  <c r="AQ17" i="104"/>
  <c r="AL17" i="104"/>
  <c r="AG17" i="104"/>
  <c r="AB17" i="104"/>
  <c r="W17" i="104"/>
  <c r="L17" i="104"/>
  <c r="G17" i="104"/>
  <c r="BK16" i="104"/>
  <c r="BF16" i="104"/>
  <c r="BA16" i="104"/>
  <c r="AV16" i="104"/>
  <c r="AQ16" i="104"/>
  <c r="AL16" i="104"/>
  <c r="AG16" i="104"/>
  <c r="AB16" i="104"/>
  <c r="W16" i="104"/>
  <c r="L16" i="104"/>
  <c r="G16" i="104"/>
  <c r="BK15" i="104"/>
  <c r="BF15" i="104"/>
  <c r="BA15" i="104"/>
  <c r="AV15" i="104"/>
  <c r="AQ15" i="104"/>
  <c r="AL15" i="104"/>
  <c r="AG15" i="104"/>
  <c r="AB15" i="104"/>
  <c r="W15" i="104"/>
  <c r="L15" i="104"/>
  <c r="G15" i="104"/>
  <c r="BK14" i="104"/>
  <c r="BF14" i="104"/>
  <c r="BA14" i="104"/>
  <c r="AV14" i="104"/>
  <c r="AQ14" i="104"/>
  <c r="AL14" i="104"/>
  <c r="AG14" i="104"/>
  <c r="AB14" i="104"/>
  <c r="W14" i="104"/>
  <c r="L14" i="104"/>
  <c r="G14" i="104"/>
  <c r="BK13" i="104"/>
  <c r="BF13" i="104"/>
  <c r="BA13" i="104"/>
  <c r="AV13" i="104"/>
  <c r="AQ13" i="104"/>
  <c r="AL13" i="104"/>
  <c r="AG13" i="104"/>
  <c r="AB13" i="104"/>
  <c r="W13" i="104"/>
  <c r="L13" i="104"/>
  <c r="G13" i="104"/>
  <c r="BK12" i="104"/>
  <c r="BF12" i="104"/>
  <c r="BA12" i="104"/>
  <c r="AV12" i="104"/>
  <c r="AQ12" i="104"/>
  <c r="AL12" i="104"/>
  <c r="AG12" i="104"/>
  <c r="AB12" i="104"/>
  <c r="W12" i="104"/>
  <c r="L12" i="104"/>
  <c r="G12" i="104"/>
  <c r="BK11" i="104"/>
  <c r="BF11" i="104"/>
  <c r="BA11" i="104"/>
  <c r="AV11" i="104"/>
  <c r="AQ11" i="104"/>
  <c r="AL11" i="104"/>
  <c r="AG11" i="104"/>
  <c r="AB11" i="104"/>
  <c r="W11" i="104"/>
  <c r="L11" i="104"/>
  <c r="G11" i="104"/>
  <c r="BK10" i="104"/>
  <c r="BF10" i="104"/>
  <c r="BA10" i="104"/>
  <c r="AV10" i="104"/>
  <c r="AQ10" i="104"/>
  <c r="AL10" i="104"/>
  <c r="AG10" i="104"/>
  <c r="AB10" i="104"/>
  <c r="W10" i="104"/>
  <c r="L10" i="104"/>
  <c r="G10" i="104"/>
  <c r="BK9" i="104"/>
  <c r="BF9" i="104"/>
  <c r="BA9" i="104"/>
  <c r="AV9" i="104"/>
  <c r="AQ9" i="104"/>
  <c r="AL9" i="104"/>
  <c r="AG9" i="104"/>
  <c r="AB9" i="104"/>
  <c r="W9" i="104"/>
  <c r="L9" i="104"/>
  <c r="G9" i="104"/>
  <c r="BK8" i="104"/>
  <c r="BF8" i="104"/>
  <c r="BA8" i="104"/>
  <c r="AV8" i="104"/>
  <c r="AQ8" i="104"/>
  <c r="AL8" i="104"/>
  <c r="AG8" i="104"/>
  <c r="AB8" i="104"/>
  <c r="W8" i="104"/>
  <c r="L8" i="104"/>
  <c r="G8" i="104"/>
  <c r="BK7" i="104"/>
  <c r="BF7" i="104"/>
  <c r="BA7" i="104"/>
  <c r="AV7" i="104"/>
  <c r="AQ7" i="104"/>
  <c r="AL7" i="104"/>
  <c r="AG7" i="104"/>
  <c r="AB7" i="104"/>
  <c r="W7" i="104"/>
  <c r="L7" i="104"/>
  <c r="G7" i="104"/>
  <c r="BK6" i="104"/>
  <c r="BF6" i="104"/>
  <c r="BF20" i="104" s="1"/>
  <c r="BA6" i="104"/>
  <c r="AV6" i="104"/>
  <c r="AQ6" i="104"/>
  <c r="AL6" i="104"/>
  <c r="AL20" i="104" s="1"/>
  <c r="AG6" i="104"/>
  <c r="AB6" i="104"/>
  <c r="W6" i="104"/>
  <c r="L6" i="104"/>
  <c r="G6" i="104"/>
  <c r="U20" i="102"/>
  <c r="T20" i="102"/>
  <c r="S20" i="102"/>
  <c r="R20" i="102"/>
  <c r="P20" i="102"/>
  <c r="O20" i="102"/>
  <c r="N20" i="102"/>
  <c r="M20" i="102"/>
  <c r="K20" i="102"/>
  <c r="J20" i="102"/>
  <c r="I20" i="102"/>
  <c r="H20" i="102"/>
  <c r="F20" i="102"/>
  <c r="E20" i="102"/>
  <c r="D20" i="102"/>
  <c r="C20" i="102"/>
  <c r="V19" i="102"/>
  <c r="Q19" i="102"/>
  <c r="L19" i="102"/>
  <c r="G19" i="102"/>
  <c r="V18" i="102"/>
  <c r="Q18" i="102"/>
  <c r="L18" i="102"/>
  <c r="G18" i="102"/>
  <c r="V17" i="102"/>
  <c r="Q17" i="102"/>
  <c r="L17" i="102"/>
  <c r="G17" i="102"/>
  <c r="V16" i="102"/>
  <c r="Q16" i="102"/>
  <c r="L16" i="102"/>
  <c r="G16" i="102"/>
  <c r="V15" i="102"/>
  <c r="Q15" i="102"/>
  <c r="L15" i="102"/>
  <c r="G15" i="102"/>
  <c r="V14" i="102"/>
  <c r="Q14" i="102"/>
  <c r="L14" i="102"/>
  <c r="G14" i="102"/>
  <c r="V13" i="102"/>
  <c r="Q13" i="102"/>
  <c r="L13" i="102"/>
  <c r="G13" i="102"/>
  <c r="V12" i="102"/>
  <c r="Q12" i="102"/>
  <c r="L12" i="102"/>
  <c r="G12" i="102"/>
  <c r="V11" i="102"/>
  <c r="Q11" i="102"/>
  <c r="L11" i="102"/>
  <c r="G11" i="102"/>
  <c r="V10" i="102"/>
  <c r="Q10" i="102"/>
  <c r="L10" i="102"/>
  <c r="G10" i="102"/>
  <c r="V9" i="102"/>
  <c r="Q9" i="102"/>
  <c r="L9" i="102"/>
  <c r="G9" i="102"/>
  <c r="V8" i="102"/>
  <c r="Q8" i="102"/>
  <c r="L8" i="102"/>
  <c r="G8" i="102"/>
  <c r="V7" i="102"/>
  <c r="Q7" i="102"/>
  <c r="L7" i="102"/>
  <c r="G7" i="102"/>
  <c r="V6" i="102"/>
  <c r="V20" i="102" s="1"/>
  <c r="Q6" i="102"/>
  <c r="Q20" i="102" s="1"/>
  <c r="L6" i="102"/>
  <c r="L20" i="102" s="1"/>
  <c r="G6" i="102"/>
  <c r="G20" i="102" s="1"/>
  <c r="G20" i="108" l="1"/>
  <c r="G21" i="108" s="1"/>
  <c r="G20" i="106"/>
  <c r="BK20" i="104"/>
  <c r="G20" i="104"/>
  <c r="BA20" i="104"/>
  <c r="AX47" i="114"/>
  <c r="Z44" i="5"/>
  <c r="E44" i="5"/>
  <c r="AO44" i="5"/>
  <c r="H44" i="5"/>
  <c r="Q44" i="5"/>
  <c r="N44" i="5"/>
  <c r="CB44" i="5"/>
  <c r="AX44" i="5"/>
  <c r="BY44" i="5"/>
  <c r="CH44" i="5"/>
  <c r="T44" i="5"/>
  <c r="AC44" i="5"/>
  <c r="BV44" i="5"/>
  <c r="CK44" i="5"/>
  <c r="BJ44" i="5"/>
  <c r="BJ47" i="5" s="1"/>
  <c r="BP44" i="5"/>
  <c r="BA44" i="5"/>
  <c r="AL44" i="5"/>
  <c r="BD44" i="5"/>
  <c r="AF44" i="5"/>
  <c r="AR44" i="5"/>
  <c r="BM44" i="5"/>
  <c r="V24" i="109"/>
  <c r="M24" i="109"/>
  <c r="G21" i="106"/>
  <c r="AV20" i="104"/>
  <c r="AQ20" i="104"/>
  <c r="AG20" i="104"/>
  <c r="AB20" i="104"/>
  <c r="W20" i="104"/>
  <c r="L20" i="104"/>
  <c r="M21" i="108"/>
  <c r="M21" i="106"/>
  <c r="BF21" i="104"/>
  <c r="AH21" i="104"/>
  <c r="J15" i="15" s="1"/>
  <c r="C21" i="104"/>
  <c r="H21" i="104"/>
  <c r="S21" i="104"/>
  <c r="X21" i="104"/>
  <c r="AC21" i="104"/>
  <c r="AM21" i="104"/>
  <c r="AR21" i="104"/>
  <c r="AW21" i="104"/>
  <c r="BG21" i="104"/>
  <c r="M21" i="102"/>
  <c r="C21" i="102"/>
  <c r="C15" i="12" s="1"/>
  <c r="H21" i="102"/>
  <c r="D15" i="12" s="1"/>
  <c r="R21" i="102"/>
  <c r="L24" i="109"/>
  <c r="L21" i="108"/>
  <c r="V21" i="108"/>
  <c r="L22" i="107"/>
  <c r="AF22" i="107"/>
  <c r="Q22" i="107"/>
  <c r="AK22" i="107"/>
  <c r="V22" i="107"/>
  <c r="AP22" i="107"/>
  <c r="L21" i="106"/>
  <c r="V21" i="106"/>
  <c r="U20" i="101"/>
  <c r="T20" i="101"/>
  <c r="S20" i="101"/>
  <c r="R20" i="101"/>
  <c r="P20" i="101"/>
  <c r="O20" i="101"/>
  <c r="N20" i="101"/>
  <c r="M20" i="101"/>
  <c r="K20" i="101"/>
  <c r="J20" i="101"/>
  <c r="I20" i="101"/>
  <c r="H20" i="101"/>
  <c r="F20" i="101"/>
  <c r="E20" i="101"/>
  <c r="D20" i="101"/>
  <c r="C20" i="101"/>
  <c r="V19" i="101"/>
  <c r="Q19" i="101"/>
  <c r="L19" i="101"/>
  <c r="G19" i="101"/>
  <c r="V18" i="101"/>
  <c r="Q18" i="101"/>
  <c r="L18" i="101"/>
  <c r="G18" i="101"/>
  <c r="V17" i="101"/>
  <c r="Q17" i="101"/>
  <c r="L17" i="101"/>
  <c r="G17" i="101"/>
  <c r="V16" i="101"/>
  <c r="Q16" i="101"/>
  <c r="L16" i="101"/>
  <c r="G16" i="101"/>
  <c r="V15" i="101"/>
  <c r="Q15" i="101"/>
  <c r="L15" i="101"/>
  <c r="G15" i="101"/>
  <c r="V14" i="101"/>
  <c r="Q14" i="101"/>
  <c r="L14" i="101"/>
  <c r="G14" i="101"/>
  <c r="V13" i="101"/>
  <c r="Q13" i="101"/>
  <c r="L13" i="101"/>
  <c r="G13" i="101"/>
  <c r="V12" i="101"/>
  <c r="Q12" i="101"/>
  <c r="L12" i="101"/>
  <c r="G12" i="101"/>
  <c r="V11" i="101"/>
  <c r="Q11" i="101"/>
  <c r="L11" i="101"/>
  <c r="G11" i="101"/>
  <c r="V10" i="101"/>
  <c r="Q10" i="101"/>
  <c r="L10" i="101"/>
  <c r="G10" i="101"/>
  <c r="V9" i="101"/>
  <c r="Q9" i="101"/>
  <c r="L9" i="101"/>
  <c r="G9" i="101"/>
  <c r="V8" i="101"/>
  <c r="Q8" i="101"/>
  <c r="L8" i="101"/>
  <c r="G8" i="101"/>
  <c r="V7" i="101"/>
  <c r="Q7" i="101"/>
  <c r="L7" i="101"/>
  <c r="G7" i="101"/>
  <c r="V6" i="101"/>
  <c r="Q6" i="101"/>
  <c r="Q20" i="101" s="1"/>
  <c r="L6" i="101"/>
  <c r="L20" i="101" s="1"/>
  <c r="G6" i="101"/>
  <c r="G20" i="101" s="1"/>
  <c r="AE20" i="73"/>
  <c r="AD20" i="73"/>
  <c r="AC20" i="73"/>
  <c r="AB20" i="73"/>
  <c r="AF19" i="73"/>
  <c r="AF18" i="73"/>
  <c r="AF17" i="73"/>
  <c r="AF16" i="73"/>
  <c r="AF15" i="73"/>
  <c r="AF14" i="73"/>
  <c r="AF13" i="73"/>
  <c r="AF12" i="73"/>
  <c r="AF11" i="73"/>
  <c r="AF10" i="73"/>
  <c r="AF9" i="73"/>
  <c r="AF8" i="73"/>
  <c r="AF7" i="73"/>
  <c r="AF6" i="73"/>
  <c r="K20" i="72"/>
  <c r="J20" i="72"/>
  <c r="I20" i="72"/>
  <c r="H20" i="72"/>
  <c r="F20" i="72"/>
  <c r="E20" i="72"/>
  <c r="D20" i="72"/>
  <c r="C20" i="72"/>
  <c r="L19" i="72"/>
  <c r="G19" i="72"/>
  <c r="L18" i="72"/>
  <c r="G18" i="72"/>
  <c r="L17" i="72"/>
  <c r="G17" i="72"/>
  <c r="L16" i="72"/>
  <c r="G16" i="72"/>
  <c r="L15" i="72"/>
  <c r="G15" i="72"/>
  <c r="L14" i="72"/>
  <c r="G14" i="72"/>
  <c r="L13" i="72"/>
  <c r="G13" i="72"/>
  <c r="L12" i="72"/>
  <c r="G12" i="72"/>
  <c r="L11" i="72"/>
  <c r="G11" i="72"/>
  <c r="L10" i="72"/>
  <c r="G10" i="72"/>
  <c r="L9" i="72"/>
  <c r="G9" i="72"/>
  <c r="L8" i="72"/>
  <c r="G8" i="72"/>
  <c r="L7" i="72"/>
  <c r="G7" i="72"/>
  <c r="L6" i="72"/>
  <c r="G6" i="72"/>
  <c r="AK20" i="82"/>
  <c r="AJ20" i="82"/>
  <c r="AI20" i="82"/>
  <c r="AH20" i="82"/>
  <c r="AF20" i="82"/>
  <c r="AE20" i="82"/>
  <c r="AD20" i="82"/>
  <c r="AC20" i="82"/>
  <c r="AA20" i="82"/>
  <c r="Z20" i="82"/>
  <c r="Y20" i="82"/>
  <c r="X20" i="82"/>
  <c r="V20" i="82"/>
  <c r="U20" i="82"/>
  <c r="T20" i="82"/>
  <c r="S20" i="82"/>
  <c r="AL19" i="82"/>
  <c r="AG19" i="82"/>
  <c r="AB19" i="82"/>
  <c r="W19" i="82"/>
  <c r="AL18" i="82"/>
  <c r="AG18" i="82"/>
  <c r="AB18" i="82"/>
  <c r="W18" i="82"/>
  <c r="AL17" i="82"/>
  <c r="AG17" i="82"/>
  <c r="AB17" i="82"/>
  <c r="W17" i="82"/>
  <c r="AL16" i="82"/>
  <c r="AG16" i="82"/>
  <c r="AB16" i="82"/>
  <c r="W16" i="82"/>
  <c r="AL15" i="82"/>
  <c r="AG15" i="82"/>
  <c r="AB15" i="82"/>
  <c r="W15" i="82"/>
  <c r="AL14" i="82"/>
  <c r="AG14" i="82"/>
  <c r="AB14" i="82"/>
  <c r="W14" i="82"/>
  <c r="AL13" i="82"/>
  <c r="AG13" i="82"/>
  <c r="AB13" i="82"/>
  <c r="W13" i="82"/>
  <c r="AL12" i="82"/>
  <c r="AG12" i="82"/>
  <c r="AB12" i="82"/>
  <c r="W12" i="82"/>
  <c r="AL11" i="82"/>
  <c r="AG11" i="82"/>
  <c r="AB11" i="82"/>
  <c r="W11" i="82"/>
  <c r="AL10" i="82"/>
  <c r="AG10" i="82"/>
  <c r="AB10" i="82"/>
  <c r="W10" i="82"/>
  <c r="AL9" i="82"/>
  <c r="AG9" i="82"/>
  <c r="AB9" i="82"/>
  <c r="W9" i="82"/>
  <c r="AL8" i="82"/>
  <c r="AG8" i="82"/>
  <c r="AB8" i="82"/>
  <c r="W8" i="82"/>
  <c r="AL7" i="82"/>
  <c r="AG7" i="82"/>
  <c r="AB7" i="82"/>
  <c r="W7" i="82"/>
  <c r="AL6" i="82"/>
  <c r="AG6" i="82"/>
  <c r="AB6" i="82"/>
  <c r="AB20" i="82" s="1"/>
  <c r="W6" i="82"/>
  <c r="W20" i="82" s="1"/>
  <c r="E6" i="5"/>
  <c r="CG20" i="5"/>
  <c r="CF20" i="5"/>
  <c r="CD20" i="5"/>
  <c r="CC20" i="5"/>
  <c r="CA20" i="5"/>
  <c r="BZ20" i="5"/>
  <c r="BX20" i="5"/>
  <c r="BW20" i="5"/>
  <c r="CH19" i="5"/>
  <c r="CE19" i="5"/>
  <c r="CB19" i="5"/>
  <c r="BY19" i="5"/>
  <c r="CH18" i="5"/>
  <c r="CE18" i="5"/>
  <c r="CB18" i="5"/>
  <c r="BY18" i="5"/>
  <c r="CH17" i="5"/>
  <c r="CE17" i="5"/>
  <c r="CB17" i="5"/>
  <c r="BY17" i="5"/>
  <c r="CH16" i="5"/>
  <c r="CE16" i="5"/>
  <c r="CB16" i="5"/>
  <c r="BY16" i="5"/>
  <c r="CH15" i="5"/>
  <c r="CE15" i="5"/>
  <c r="CB15" i="5"/>
  <c r="BY15" i="5"/>
  <c r="CH14" i="5"/>
  <c r="CE14" i="5"/>
  <c r="CB14" i="5"/>
  <c r="BY14" i="5"/>
  <c r="CH13" i="5"/>
  <c r="CE13" i="5"/>
  <c r="CB13" i="5"/>
  <c r="BY13" i="5"/>
  <c r="CH12" i="5"/>
  <c r="CE12" i="5"/>
  <c r="CB12" i="5"/>
  <c r="BY12" i="5"/>
  <c r="CH11" i="5"/>
  <c r="CE11" i="5"/>
  <c r="CB11" i="5"/>
  <c r="BY11" i="5"/>
  <c r="CH10" i="5"/>
  <c r="CE10" i="5"/>
  <c r="CB10" i="5"/>
  <c r="BY10" i="5"/>
  <c r="CH9" i="5"/>
  <c r="CE9" i="5"/>
  <c r="CB9" i="5"/>
  <c r="BY9" i="5"/>
  <c r="CH8" i="5"/>
  <c r="CE8" i="5"/>
  <c r="CB8" i="5"/>
  <c r="BY8" i="5"/>
  <c r="CH7" i="5"/>
  <c r="CE7" i="5"/>
  <c r="CB7" i="5"/>
  <c r="BY7" i="5"/>
  <c r="CH6" i="5"/>
  <c r="CH20" i="5" s="1"/>
  <c r="CE6" i="5"/>
  <c r="CB6" i="5"/>
  <c r="BY6" i="5"/>
  <c r="BO20" i="5"/>
  <c r="BN20" i="5"/>
  <c r="BL20" i="5"/>
  <c r="BK20" i="5"/>
  <c r="BC20" i="5"/>
  <c r="BB20" i="5"/>
  <c r="AZ20" i="5"/>
  <c r="AY20" i="5"/>
  <c r="BP19" i="5"/>
  <c r="BM19" i="5"/>
  <c r="BD19" i="5"/>
  <c r="BA19" i="5"/>
  <c r="BP18" i="5"/>
  <c r="BM18" i="5"/>
  <c r="BD18" i="5"/>
  <c r="BA18" i="5"/>
  <c r="BP17" i="5"/>
  <c r="BM17" i="5"/>
  <c r="BD17" i="5"/>
  <c r="BA17" i="5"/>
  <c r="BP16" i="5"/>
  <c r="BM16" i="5"/>
  <c r="BD16" i="5"/>
  <c r="BA16" i="5"/>
  <c r="BP15" i="5"/>
  <c r="BM15" i="5"/>
  <c r="BD15" i="5"/>
  <c r="BA15" i="5"/>
  <c r="BP14" i="5"/>
  <c r="BM14" i="5"/>
  <c r="BD14" i="5"/>
  <c r="BA14" i="5"/>
  <c r="BP13" i="5"/>
  <c r="BM13" i="5"/>
  <c r="BD13" i="5"/>
  <c r="BA13" i="5"/>
  <c r="BP12" i="5"/>
  <c r="BM12" i="5"/>
  <c r="BD12" i="5"/>
  <c r="BA12" i="5"/>
  <c r="BP11" i="5"/>
  <c r="BM11" i="5"/>
  <c r="BD11" i="5"/>
  <c r="BA11" i="5"/>
  <c r="BP10" i="5"/>
  <c r="BM10" i="5"/>
  <c r="BD10" i="5"/>
  <c r="BA10" i="5"/>
  <c r="BP9" i="5"/>
  <c r="BM9" i="5"/>
  <c r="BD9" i="5"/>
  <c r="BA9" i="5"/>
  <c r="BP8" i="5"/>
  <c r="BM8" i="5"/>
  <c r="BD8" i="5"/>
  <c r="BA8" i="5"/>
  <c r="BP7" i="5"/>
  <c r="BM7" i="5"/>
  <c r="BD7" i="5"/>
  <c r="BA7" i="5"/>
  <c r="BP6" i="5"/>
  <c r="BP20" i="5" s="1"/>
  <c r="BM6" i="5"/>
  <c r="BD6" i="5"/>
  <c r="BD20" i="5" s="1"/>
  <c r="BA6" i="5"/>
  <c r="AW20" i="5"/>
  <c r="AV20" i="5"/>
  <c r="AT20" i="5"/>
  <c r="AS20" i="5"/>
  <c r="AQ20" i="5"/>
  <c r="AP20" i="5"/>
  <c r="AN20" i="5"/>
  <c r="AM20" i="5"/>
  <c r="AX19" i="5"/>
  <c r="AU19" i="5"/>
  <c r="AR19" i="5"/>
  <c r="AO19" i="5"/>
  <c r="AX18" i="5"/>
  <c r="AU18" i="5"/>
  <c r="AR18" i="5"/>
  <c r="AO18" i="5"/>
  <c r="AX17" i="5"/>
  <c r="AU17" i="5"/>
  <c r="AR17" i="5"/>
  <c r="AO17" i="5"/>
  <c r="AX16" i="5"/>
  <c r="AU16" i="5"/>
  <c r="AR16" i="5"/>
  <c r="AO16" i="5"/>
  <c r="AX15" i="5"/>
  <c r="AU15" i="5"/>
  <c r="AR15" i="5"/>
  <c r="AO15" i="5"/>
  <c r="AX14" i="5"/>
  <c r="AU14" i="5"/>
  <c r="AR14" i="5"/>
  <c r="AO14" i="5"/>
  <c r="AX13" i="5"/>
  <c r="AU13" i="5"/>
  <c r="AR13" i="5"/>
  <c r="AO13" i="5"/>
  <c r="AX12" i="5"/>
  <c r="AU12" i="5"/>
  <c r="AR12" i="5"/>
  <c r="AO12" i="5"/>
  <c r="AX11" i="5"/>
  <c r="AU11" i="5"/>
  <c r="AR11" i="5"/>
  <c r="AO11" i="5"/>
  <c r="AX10" i="5"/>
  <c r="AU10" i="5"/>
  <c r="AR10" i="5"/>
  <c r="AO10" i="5"/>
  <c r="AX9" i="5"/>
  <c r="AU9" i="5"/>
  <c r="AR9" i="5"/>
  <c r="AO9" i="5"/>
  <c r="AX8" i="5"/>
  <c r="AU8" i="5"/>
  <c r="AR8" i="5"/>
  <c r="AO8" i="5"/>
  <c r="AX7" i="5"/>
  <c r="AU7" i="5"/>
  <c r="AR7" i="5"/>
  <c r="AO7" i="5"/>
  <c r="AX6" i="5"/>
  <c r="AU6" i="5"/>
  <c r="AR6" i="5"/>
  <c r="AR20" i="5" s="1"/>
  <c r="AO6" i="5"/>
  <c r="AK20" i="5"/>
  <c r="AJ20" i="5"/>
  <c r="AH20" i="5"/>
  <c r="AG20" i="5"/>
  <c r="AE20" i="5"/>
  <c r="AD20" i="5"/>
  <c r="AB20" i="5"/>
  <c r="AA20" i="5"/>
  <c r="AL19" i="5"/>
  <c r="AI19" i="5"/>
  <c r="AF19" i="5"/>
  <c r="AC19" i="5"/>
  <c r="AL18" i="5"/>
  <c r="AI18" i="5"/>
  <c r="AF18" i="5"/>
  <c r="AC18" i="5"/>
  <c r="AL17" i="5"/>
  <c r="AI17" i="5"/>
  <c r="AF17" i="5"/>
  <c r="AC17" i="5"/>
  <c r="AL16" i="5"/>
  <c r="AI16" i="5"/>
  <c r="AF16" i="5"/>
  <c r="AC16" i="5"/>
  <c r="AL15" i="5"/>
  <c r="AI15" i="5"/>
  <c r="AF15" i="5"/>
  <c r="AC15" i="5"/>
  <c r="AL14" i="5"/>
  <c r="AI14" i="5"/>
  <c r="AF14" i="5"/>
  <c r="AC14" i="5"/>
  <c r="AL13" i="5"/>
  <c r="AI13" i="5"/>
  <c r="AF13" i="5"/>
  <c r="AC13" i="5"/>
  <c r="AL12" i="5"/>
  <c r="AI12" i="5"/>
  <c r="AF12" i="5"/>
  <c r="AC12" i="5"/>
  <c r="AL11" i="5"/>
  <c r="AI11" i="5"/>
  <c r="AF11" i="5"/>
  <c r="AC11" i="5"/>
  <c r="AL10" i="5"/>
  <c r="AI10" i="5"/>
  <c r="AF10" i="5"/>
  <c r="AC10" i="5"/>
  <c r="AL9" i="5"/>
  <c r="AI9" i="5"/>
  <c r="AF9" i="5"/>
  <c r="AC9" i="5"/>
  <c r="AL8" i="5"/>
  <c r="AI8" i="5"/>
  <c r="AF8" i="5"/>
  <c r="AC8" i="5"/>
  <c r="AL7" i="5"/>
  <c r="AI7" i="5"/>
  <c r="AF7" i="5"/>
  <c r="AC7" i="5"/>
  <c r="AL6" i="5"/>
  <c r="AI6" i="5"/>
  <c r="AF6" i="5"/>
  <c r="AF20" i="5" s="1"/>
  <c r="AC6" i="5"/>
  <c r="CJ20" i="5"/>
  <c r="CI20" i="5"/>
  <c r="BU20" i="5"/>
  <c r="BT20" i="5"/>
  <c r="BR20" i="5"/>
  <c r="BQ20" i="5"/>
  <c r="CK19" i="5"/>
  <c r="BV19" i="5"/>
  <c r="BS19" i="5"/>
  <c r="CK18" i="5"/>
  <c r="BV18" i="5"/>
  <c r="BS18" i="5"/>
  <c r="CK17" i="5"/>
  <c r="BV17" i="5"/>
  <c r="BS17" i="5"/>
  <c r="CK16" i="5"/>
  <c r="BV16" i="5"/>
  <c r="BS16" i="5"/>
  <c r="CK15" i="5"/>
  <c r="BV15" i="5"/>
  <c r="BS15" i="5"/>
  <c r="CK14" i="5"/>
  <c r="BV14" i="5"/>
  <c r="BS14" i="5"/>
  <c r="CK13" i="5"/>
  <c r="BV13" i="5"/>
  <c r="BS13" i="5"/>
  <c r="CK12" i="5"/>
  <c r="BV12" i="5"/>
  <c r="BS12" i="5"/>
  <c r="CK11" i="5"/>
  <c r="BV11" i="5"/>
  <c r="BS11" i="5"/>
  <c r="CK10" i="5"/>
  <c r="BV10" i="5"/>
  <c r="BS10" i="5"/>
  <c r="CK9" i="5"/>
  <c r="BV9" i="5"/>
  <c r="BS9" i="5"/>
  <c r="CK8" i="5"/>
  <c r="BV8" i="5"/>
  <c r="BS8" i="5"/>
  <c r="CK7" i="5"/>
  <c r="BV7" i="5"/>
  <c r="BS7" i="5"/>
  <c r="CK6" i="5"/>
  <c r="BV6" i="5"/>
  <c r="BS6" i="5"/>
  <c r="Q24" i="109" l="1"/>
  <c r="E18" i="43"/>
  <c r="Q21" i="108"/>
  <c r="E15" i="112"/>
  <c r="Q21" i="106"/>
  <c r="E15" i="110"/>
  <c r="BA21" i="104"/>
  <c r="M15" i="15"/>
  <c r="AV21" i="104"/>
  <c r="L15" i="15"/>
  <c r="W21" i="104"/>
  <c r="G15" i="15"/>
  <c r="AB21" i="104"/>
  <c r="H15" i="15"/>
  <c r="AQ21" i="104"/>
  <c r="K15" i="15"/>
  <c r="L21" i="104"/>
  <c r="D15" i="15"/>
  <c r="AL21" i="104"/>
  <c r="BK21" i="104"/>
  <c r="O15" i="15"/>
  <c r="AG21" i="104"/>
  <c r="I15" i="15"/>
  <c r="G21" i="104"/>
  <c r="C15" i="15"/>
  <c r="G21" i="102"/>
  <c r="CB20" i="5"/>
  <c r="CE20" i="5"/>
  <c r="BM20" i="5"/>
  <c r="AI20" i="5"/>
  <c r="AO20" i="5"/>
  <c r="R6" i="104"/>
  <c r="V21" i="102"/>
  <c r="F15" i="12"/>
  <c r="Q21" i="102"/>
  <c r="E15" i="12"/>
  <c r="L21" i="102"/>
  <c r="V20" i="101"/>
  <c r="V21" i="101" s="1"/>
  <c r="R21" i="101"/>
  <c r="F14" i="112" s="1"/>
  <c r="H21" i="101"/>
  <c r="D14" i="112" s="1"/>
  <c r="C21" i="101"/>
  <c r="AB21" i="73"/>
  <c r="H14" i="111" s="1"/>
  <c r="AL20" i="82"/>
  <c r="AG20" i="82"/>
  <c r="BY20" i="5"/>
  <c r="BA20" i="5"/>
  <c r="AX20" i="5"/>
  <c r="AU20" i="5"/>
  <c r="AL20" i="5"/>
  <c r="AC20" i="5"/>
  <c r="AF20" i="73"/>
  <c r="AF21" i="73" s="1"/>
  <c r="W21" i="82"/>
  <c r="S21" i="82"/>
  <c r="G14" i="15" s="1"/>
  <c r="X21" i="82"/>
  <c r="AH21" i="82"/>
  <c r="AC21" i="82"/>
  <c r="I14" i="15" s="1"/>
  <c r="BV20" i="5"/>
  <c r="BQ21" i="5"/>
  <c r="BQ47" i="5" s="1"/>
  <c r="Y14" i="14" s="1"/>
  <c r="BT21" i="5"/>
  <c r="BT47" i="5" s="1"/>
  <c r="Z14" i="14" s="1"/>
  <c r="CI21" i="5"/>
  <c r="CI47" i="5" s="1"/>
  <c r="AE14" i="14" s="1"/>
  <c r="AA21" i="5"/>
  <c r="AA47" i="5" s="1"/>
  <c r="K14" i="14" s="1"/>
  <c r="AD21" i="5"/>
  <c r="AJ21" i="5"/>
  <c r="AJ47" i="5" s="1"/>
  <c r="N14" i="14" s="1"/>
  <c r="AM21" i="5"/>
  <c r="AM47" i="5" s="1"/>
  <c r="O14" i="14" s="1"/>
  <c r="AP21" i="5"/>
  <c r="AV21" i="5"/>
  <c r="AV47" i="5" s="1"/>
  <c r="R14" i="14" s="1"/>
  <c r="AY21" i="5"/>
  <c r="AY47" i="5" s="1"/>
  <c r="S14" i="14" s="1"/>
  <c r="BB21" i="5"/>
  <c r="BW21" i="5"/>
  <c r="CF21" i="5"/>
  <c r="BN21" i="5"/>
  <c r="BZ21" i="5"/>
  <c r="CK20" i="5"/>
  <c r="BS20" i="5"/>
  <c r="AG21" i="5"/>
  <c r="AG47" i="5" s="1"/>
  <c r="M14" i="14" s="1"/>
  <c r="AS21" i="5"/>
  <c r="BK21" i="5"/>
  <c r="CC21" i="5"/>
  <c r="M21" i="101"/>
  <c r="L21" i="101"/>
  <c r="H21" i="72"/>
  <c r="D14" i="110" s="1"/>
  <c r="C21" i="72"/>
  <c r="C14" i="110" s="1"/>
  <c r="G20" i="72"/>
  <c r="L20" i="72"/>
  <c r="G21" i="101" l="1"/>
  <c r="C14" i="112"/>
  <c r="Q21" i="101"/>
  <c r="E14" i="112"/>
  <c r="AB21" i="82"/>
  <c r="H14" i="15"/>
  <c r="AL21" i="82"/>
  <c r="J14" i="15"/>
  <c r="BM21" i="5"/>
  <c r="BM47" i="5" s="1"/>
  <c r="BK47" i="5"/>
  <c r="W14" i="14" s="1"/>
  <c r="BY21" i="5"/>
  <c r="BY47" i="5" s="1"/>
  <c r="BW47" i="5"/>
  <c r="AA14" i="14" s="1"/>
  <c r="AR21" i="5"/>
  <c r="AR47" i="5" s="1"/>
  <c r="AP47" i="5"/>
  <c r="P14" i="14" s="1"/>
  <c r="CE21" i="5"/>
  <c r="CE47" i="5" s="1"/>
  <c r="CC47" i="5"/>
  <c r="AC14" i="14" s="1"/>
  <c r="CH21" i="5"/>
  <c r="CH47" i="5" s="1"/>
  <c r="CF47" i="5"/>
  <c r="AD14" i="14" s="1"/>
  <c r="AF21" i="5"/>
  <c r="AF47" i="5" s="1"/>
  <c r="AD47" i="5"/>
  <c r="L14" i="14" s="1"/>
  <c r="AU21" i="5"/>
  <c r="AU47" i="5" s="1"/>
  <c r="AS47" i="5"/>
  <c r="Q14" i="14" s="1"/>
  <c r="BD21" i="5"/>
  <c r="BD47" i="5" s="1"/>
  <c r="BB47" i="5"/>
  <c r="T14" i="14" s="1"/>
  <c r="CB21" i="5"/>
  <c r="CB47" i="5" s="1"/>
  <c r="BZ47" i="5"/>
  <c r="AB14" i="14" s="1"/>
  <c r="BP21" i="5"/>
  <c r="BP47" i="5" s="1"/>
  <c r="BN47" i="5"/>
  <c r="X14" i="14" s="1"/>
  <c r="AI21" i="5"/>
  <c r="AI47" i="5" s="1"/>
  <c r="AO21" i="5"/>
  <c r="AO47" i="5" s="1"/>
  <c r="BA21" i="5"/>
  <c r="BA47" i="5" s="1"/>
  <c r="AC21" i="5"/>
  <c r="AC47" i="5" s="1"/>
  <c r="BV21" i="5"/>
  <c r="BV47" i="5" s="1"/>
  <c r="AX21" i="5"/>
  <c r="AX47" i="5" s="1"/>
  <c r="AL21" i="5"/>
  <c r="AL47" i="5" s="1"/>
  <c r="R7" i="104"/>
  <c r="L21" i="72"/>
  <c r="AG21" i="82"/>
  <c r="CK21" i="5"/>
  <c r="CK47" i="5" s="1"/>
  <c r="G21" i="72"/>
  <c r="BS21" i="5"/>
  <c r="BS47" i="5" s="1"/>
  <c r="R8" i="104" l="1"/>
  <c r="J9" i="57"/>
  <c r="J7" i="57"/>
  <c r="H9" i="57"/>
  <c r="F7" i="43" s="1"/>
  <c r="D9" i="57"/>
  <c r="D7" i="43" s="1"/>
  <c r="F9" i="57"/>
  <c r="E7" i="43" s="1"/>
  <c r="AF19" i="57"/>
  <c r="AC4" i="14" s="1"/>
  <c r="AC13" i="14" s="1"/>
  <c r="AD19" i="57"/>
  <c r="AA4" i="14" s="1"/>
  <c r="AA13" i="14" s="1"/>
  <c r="P19" i="57"/>
  <c r="M4" i="14" s="1"/>
  <c r="Q19" i="57"/>
  <c r="N4" i="14" s="1"/>
  <c r="R19" i="57"/>
  <c r="O4" i="14" s="1"/>
  <c r="S19" i="57"/>
  <c r="P4" i="14" s="1"/>
  <c r="M19" i="57"/>
  <c r="J4" i="14" s="1"/>
  <c r="J13" i="14" s="1"/>
  <c r="AD28" i="57"/>
  <c r="AD26" i="57"/>
  <c r="AD25" i="57"/>
  <c r="AC28" i="57"/>
  <c r="F4" i="112" s="1"/>
  <c r="F13" i="112" s="1"/>
  <c r="F16" i="112" s="1"/>
  <c r="W28" i="57"/>
  <c r="H4" i="111" s="1"/>
  <c r="H13" i="111" s="1"/>
  <c r="H16" i="111" s="1"/>
  <c r="X28" i="57"/>
  <c r="I4" i="111" s="1"/>
  <c r="I13" i="111" s="1"/>
  <c r="Y28" i="57"/>
  <c r="J4" i="111" s="1"/>
  <c r="J13" i="111" s="1"/>
  <c r="Z28" i="57"/>
  <c r="C4" i="112" s="1"/>
  <c r="C13" i="112" s="1"/>
  <c r="C16" i="112" s="1"/>
  <c r="AA28" i="57"/>
  <c r="D4" i="112" s="1"/>
  <c r="D13" i="112" s="1"/>
  <c r="D16" i="112" s="1"/>
  <c r="AB28" i="57"/>
  <c r="E4" i="112" s="1"/>
  <c r="E13" i="112" s="1"/>
  <c r="E16" i="112" s="1"/>
  <c r="AE19" i="57"/>
  <c r="AB4" i="14" s="1"/>
  <c r="AB13" i="14" s="1"/>
  <c r="AB19" i="57"/>
  <c r="Y4" i="14" s="1"/>
  <c r="Y13" i="14" s="1"/>
  <c r="AA19" i="57"/>
  <c r="X4" i="14" s="1"/>
  <c r="X15" i="128" l="1"/>
  <c r="D43" i="117"/>
  <c r="W15" i="128"/>
  <c r="D42" i="117"/>
  <c r="X12" i="128"/>
  <c r="D41" i="117"/>
  <c r="W12" i="128"/>
  <c r="D40" i="117"/>
  <c r="T15" i="128"/>
  <c r="D36" i="117"/>
  <c r="T6" i="113"/>
  <c r="T5" i="113"/>
  <c r="P9" i="113"/>
  <c r="T4" i="113"/>
  <c r="T7" i="113"/>
  <c r="R9" i="104"/>
  <c r="R10" i="104" l="1"/>
  <c r="R11" i="104" l="1"/>
  <c r="R12" i="104" l="1"/>
  <c r="R13" i="104" l="1"/>
  <c r="R14" i="104" l="1"/>
  <c r="R15" i="104" l="1"/>
  <c r="V8" i="90"/>
  <c r="V7" i="90"/>
  <c r="R7" i="90"/>
  <c r="N7" i="90"/>
  <c r="J7" i="90"/>
  <c r="AF4" i="14" s="1"/>
  <c r="F7" i="90"/>
  <c r="G4" i="12" s="1"/>
  <c r="R16" i="104" l="1"/>
  <c r="J8" i="90"/>
  <c r="N8" i="90"/>
  <c r="T21" i="90"/>
  <c r="V10" i="90"/>
  <c r="V9" i="90"/>
  <c r="R9" i="90"/>
  <c r="R8" i="90"/>
  <c r="L21" i="90"/>
  <c r="J9" i="90"/>
  <c r="H21" i="90"/>
  <c r="I21" i="90"/>
  <c r="F9" i="90"/>
  <c r="F8" i="90"/>
  <c r="D21" i="90"/>
  <c r="E21" i="90"/>
  <c r="R17" i="104" l="1"/>
  <c r="P21" i="90"/>
  <c r="U21" i="90"/>
  <c r="V11" i="90"/>
  <c r="R10" i="90"/>
  <c r="Q21" i="90"/>
  <c r="N9" i="90"/>
  <c r="M21" i="90"/>
  <c r="J10" i="90"/>
  <c r="F10" i="90"/>
  <c r="I16" i="41"/>
  <c r="I5" i="41"/>
  <c r="I6" i="41"/>
  <c r="I7" i="41"/>
  <c r="I8" i="41"/>
  <c r="I9" i="41"/>
  <c r="I10" i="41"/>
  <c r="I11" i="41"/>
  <c r="I12" i="41"/>
  <c r="I13" i="41"/>
  <c r="I14" i="41"/>
  <c r="I15" i="41"/>
  <c r="I4" i="41"/>
  <c r="R18" i="104" l="1"/>
  <c r="V12" i="90"/>
  <c r="R11" i="90"/>
  <c r="N10" i="90"/>
  <c r="J11" i="90"/>
  <c r="AF7" i="14" s="1"/>
  <c r="F11" i="90"/>
  <c r="G7" i="12" s="1"/>
  <c r="I23" i="41"/>
  <c r="K30" i="119" s="1"/>
  <c r="E4" i="41"/>
  <c r="F4" i="41" s="1"/>
  <c r="E5" i="41"/>
  <c r="F5" i="41" s="1"/>
  <c r="E6" i="41"/>
  <c r="F6" i="41" s="1"/>
  <c r="E8" i="41"/>
  <c r="F8" i="41" s="1"/>
  <c r="E9" i="41"/>
  <c r="F9" i="41" s="1"/>
  <c r="E10" i="41"/>
  <c r="F10" i="41" s="1"/>
  <c r="E11" i="41"/>
  <c r="F11" i="41" s="1"/>
  <c r="E12" i="41"/>
  <c r="F12" i="41" s="1"/>
  <c r="E13" i="41"/>
  <c r="F13" i="41" s="1"/>
  <c r="E14" i="41"/>
  <c r="F14" i="41" s="1"/>
  <c r="E15" i="41"/>
  <c r="F15" i="41" s="1"/>
  <c r="E16" i="41"/>
  <c r="F16" i="41" s="1"/>
  <c r="F3" i="41"/>
  <c r="R19" i="104" l="1"/>
  <c r="R20" i="104" s="1"/>
  <c r="Q20" i="104"/>
  <c r="N21" i="104" s="1"/>
  <c r="F20" i="41"/>
  <c r="V13" i="90"/>
  <c r="R12" i="90"/>
  <c r="N11" i="90"/>
  <c r="J12" i="90"/>
  <c r="AF6" i="14" s="1"/>
  <c r="F12" i="90"/>
  <c r="G6" i="12" s="1"/>
  <c r="E19" i="41"/>
  <c r="D19" i="89"/>
  <c r="C19" i="89"/>
  <c r="F28" i="41" l="1"/>
  <c r="F30" i="119"/>
  <c r="Q30" i="119" s="1"/>
  <c r="R21" i="104"/>
  <c r="F15" i="15"/>
  <c r="V14" i="90"/>
  <c r="R13" i="90"/>
  <c r="N12" i="90"/>
  <c r="J13" i="90"/>
  <c r="F13" i="90"/>
  <c r="V15" i="90" l="1"/>
  <c r="R14" i="90"/>
  <c r="N13" i="90"/>
  <c r="J14" i="90"/>
  <c r="AF8" i="14" s="1"/>
  <c r="F14" i="90"/>
  <c r="G8" i="12" s="1"/>
  <c r="B9" i="57"/>
  <c r="C7" i="43" s="1"/>
  <c r="C16" i="43" s="1"/>
  <c r="V16" i="90" l="1"/>
  <c r="R15" i="90"/>
  <c r="N14" i="90"/>
  <c r="J15" i="90"/>
  <c r="AF9" i="14" s="1"/>
  <c r="F15" i="90"/>
  <c r="G9" i="12" s="1"/>
  <c r="V17" i="90" l="1"/>
  <c r="R16" i="90"/>
  <c r="N15" i="90"/>
  <c r="J16" i="90"/>
  <c r="AF10" i="14" s="1"/>
  <c r="F16" i="90"/>
  <c r="G10" i="12" s="1"/>
  <c r="V18" i="90" l="1"/>
  <c r="R17" i="90"/>
  <c r="N16" i="90"/>
  <c r="J17" i="90"/>
  <c r="F17" i="90"/>
  <c r="N19" i="57"/>
  <c r="K4" i="14" s="1"/>
  <c r="O19" i="57"/>
  <c r="L4" i="14" s="1"/>
  <c r="V19" i="90" l="1"/>
  <c r="R18" i="90"/>
  <c r="N17" i="90"/>
  <c r="J18" i="90"/>
  <c r="AF11" i="14" s="1"/>
  <c r="F18" i="90"/>
  <c r="G11" i="12" s="1"/>
  <c r="H23" i="16"/>
  <c r="I23" i="16"/>
  <c r="J23" i="16"/>
  <c r="K23" i="16"/>
  <c r="M23" i="16"/>
  <c r="N23" i="16"/>
  <c r="O23" i="16"/>
  <c r="P23" i="16"/>
  <c r="V20" i="90" l="1"/>
  <c r="S21" i="90"/>
  <c r="S22" i="90" s="1"/>
  <c r="R19" i="90"/>
  <c r="N18" i="90"/>
  <c r="J19" i="90"/>
  <c r="AF5" i="14" s="1"/>
  <c r="F19" i="90"/>
  <c r="G5" i="12" s="1"/>
  <c r="V21" i="90" l="1"/>
  <c r="V22" i="90" s="1"/>
  <c r="R20" i="90"/>
  <c r="O21" i="90"/>
  <c r="O22" i="90" s="1"/>
  <c r="N19" i="90"/>
  <c r="J20" i="90"/>
  <c r="AF12" i="14" s="1"/>
  <c r="AF21" i="14" s="1"/>
  <c r="G21" i="90"/>
  <c r="G22" i="90" s="1"/>
  <c r="AF16" i="14" s="1"/>
  <c r="AF17" i="14" s="1"/>
  <c r="C24" i="128" s="1"/>
  <c r="F20" i="90"/>
  <c r="G12" i="12" s="1"/>
  <c r="G21" i="12" s="1"/>
  <c r="C21" i="90"/>
  <c r="C22" i="90" s="1"/>
  <c r="G16" i="12" s="1"/>
  <c r="B24" i="128" s="1"/>
  <c r="Z9" i="5"/>
  <c r="Q7" i="1"/>
  <c r="L7" i="1"/>
  <c r="C21" i="113" l="1"/>
  <c r="I9" i="118"/>
  <c r="G17" i="12"/>
  <c r="I8" i="118" s="1"/>
  <c r="R21" i="90"/>
  <c r="R22" i="90" s="1"/>
  <c r="N20" i="90"/>
  <c r="K21" i="90"/>
  <c r="K22" i="90" s="1"/>
  <c r="J21" i="90"/>
  <c r="J22" i="90" s="1"/>
  <c r="F21" i="90"/>
  <c r="F22" i="90" s="1"/>
  <c r="V8" i="1"/>
  <c r="V7" i="1"/>
  <c r="Q9" i="1"/>
  <c r="Q8" i="1"/>
  <c r="L9" i="1"/>
  <c r="L8" i="1"/>
  <c r="N21" i="90" l="1"/>
  <c r="N22" i="90" s="1"/>
  <c r="V9" i="1"/>
  <c r="Q10" i="1"/>
  <c r="L10" i="1"/>
  <c r="V10" i="1" l="1"/>
  <c r="P28" i="57"/>
  <c r="E4" i="110" s="1"/>
  <c r="E13" i="110" s="1"/>
  <c r="Q28" i="57"/>
  <c r="F4" i="110" s="1"/>
  <c r="F13" i="110" s="1"/>
  <c r="R28" i="57"/>
  <c r="C4" i="111" s="1"/>
  <c r="C13" i="111" s="1"/>
  <c r="S28" i="57"/>
  <c r="D4" i="111" s="1"/>
  <c r="D13" i="111" s="1"/>
  <c r="T28" i="57"/>
  <c r="E4" i="111" s="1"/>
  <c r="E13" i="111" s="1"/>
  <c r="U28" i="57"/>
  <c r="F4" i="111" s="1"/>
  <c r="F13" i="111" s="1"/>
  <c r="L28" i="57"/>
  <c r="N4" i="15" s="1"/>
  <c r="M28" i="57"/>
  <c r="O4" i="15" s="1"/>
  <c r="F20" i="82" l="1"/>
  <c r="E20" i="82"/>
  <c r="D20" i="82"/>
  <c r="C20" i="82"/>
  <c r="G19" i="82"/>
  <c r="G18" i="82"/>
  <c r="G17" i="82"/>
  <c r="G16" i="82"/>
  <c r="G15" i="82"/>
  <c r="G14" i="82"/>
  <c r="G13" i="82"/>
  <c r="G12" i="82"/>
  <c r="G11" i="82"/>
  <c r="G10" i="82"/>
  <c r="G9" i="82"/>
  <c r="G8" i="82"/>
  <c r="G7" i="82"/>
  <c r="G6" i="82"/>
  <c r="G20" i="82" l="1"/>
  <c r="C21" i="82"/>
  <c r="C14" i="15" s="1"/>
  <c r="G21" i="82" l="1"/>
  <c r="AI17" i="57" l="1"/>
  <c r="AI19" i="57"/>
  <c r="AI16" i="57"/>
  <c r="M20" i="5" l="1"/>
  <c r="L20" i="5"/>
  <c r="N19" i="5"/>
  <c r="N18" i="5"/>
  <c r="N17" i="5"/>
  <c r="N16" i="5"/>
  <c r="N15" i="5"/>
  <c r="N14" i="5"/>
  <c r="N13" i="5"/>
  <c r="N12" i="5"/>
  <c r="N11" i="5"/>
  <c r="N10" i="5"/>
  <c r="N9" i="5"/>
  <c r="N8" i="5"/>
  <c r="N7" i="5"/>
  <c r="N6" i="5"/>
  <c r="N20" i="5" l="1"/>
  <c r="L21" i="5"/>
  <c r="L47" i="5" s="1"/>
  <c r="F14" i="14" s="1"/>
  <c r="N21" i="5" l="1"/>
  <c r="N47" i="5" s="1"/>
  <c r="BJ20" i="82"/>
  <c r="BI20" i="82"/>
  <c r="BH20" i="82"/>
  <c r="BG20" i="82"/>
  <c r="BE20" i="82"/>
  <c r="BD20" i="82"/>
  <c r="BC20" i="82"/>
  <c r="BB20" i="82"/>
  <c r="AZ20" i="82"/>
  <c r="AY20" i="82"/>
  <c r="AX20" i="82"/>
  <c r="AW20" i="82"/>
  <c r="AU20" i="82"/>
  <c r="AT20" i="82"/>
  <c r="AS20" i="82"/>
  <c r="AR20" i="82"/>
  <c r="AP20" i="82"/>
  <c r="AO20" i="82"/>
  <c r="AN20" i="82"/>
  <c r="AM20" i="82"/>
  <c r="Q20" i="82"/>
  <c r="P20" i="82"/>
  <c r="O20" i="82"/>
  <c r="N20" i="82"/>
  <c r="K20" i="82"/>
  <c r="J20" i="82"/>
  <c r="I20" i="82"/>
  <c r="H20" i="82"/>
  <c r="BK19" i="82"/>
  <c r="BF19" i="82"/>
  <c r="BA19" i="82"/>
  <c r="AV19" i="82"/>
  <c r="AQ19" i="82"/>
  <c r="R19" i="82"/>
  <c r="L19" i="82"/>
  <c r="BK18" i="82"/>
  <c r="BF18" i="82"/>
  <c r="BA18" i="82"/>
  <c r="AV18" i="82"/>
  <c r="AQ18" i="82"/>
  <c r="R18" i="82"/>
  <c r="L18" i="82"/>
  <c r="BK17" i="82"/>
  <c r="BF17" i="82"/>
  <c r="BA17" i="82"/>
  <c r="AV17" i="82"/>
  <c r="AQ17" i="82"/>
  <c r="R17" i="82"/>
  <c r="L17" i="82"/>
  <c r="BK16" i="82"/>
  <c r="BF16" i="82"/>
  <c r="BA16" i="82"/>
  <c r="AV16" i="82"/>
  <c r="AQ16" i="82"/>
  <c r="R16" i="82"/>
  <c r="L16" i="82"/>
  <c r="BK15" i="82"/>
  <c r="BF15" i="82"/>
  <c r="BA15" i="82"/>
  <c r="AV15" i="82"/>
  <c r="AQ15" i="82"/>
  <c r="R15" i="82"/>
  <c r="L15" i="82"/>
  <c r="BK14" i="82"/>
  <c r="BF14" i="82"/>
  <c r="BA14" i="82"/>
  <c r="AV14" i="82"/>
  <c r="AQ14" i="82"/>
  <c r="R14" i="82"/>
  <c r="L14" i="82"/>
  <c r="BK13" i="82"/>
  <c r="BF13" i="82"/>
  <c r="BA13" i="82"/>
  <c r="AV13" i="82"/>
  <c r="AQ13" i="82"/>
  <c r="R13" i="82"/>
  <c r="L13" i="82"/>
  <c r="BK12" i="82"/>
  <c r="BF12" i="82"/>
  <c r="BA12" i="82"/>
  <c r="AV12" i="82"/>
  <c r="AQ12" i="82"/>
  <c r="R12" i="82"/>
  <c r="L12" i="82"/>
  <c r="BK11" i="82"/>
  <c r="BF11" i="82"/>
  <c r="BA11" i="82"/>
  <c r="AV11" i="82"/>
  <c r="AQ11" i="82"/>
  <c r="R11" i="82"/>
  <c r="L11" i="82"/>
  <c r="BK10" i="82"/>
  <c r="BF10" i="82"/>
  <c r="BA10" i="82"/>
  <c r="AV10" i="82"/>
  <c r="AQ10" i="82"/>
  <c r="R10" i="82"/>
  <c r="L10" i="82"/>
  <c r="BK9" i="82"/>
  <c r="BF9" i="82"/>
  <c r="BA9" i="82"/>
  <c r="AV9" i="82"/>
  <c r="AQ9" i="82"/>
  <c r="R9" i="82"/>
  <c r="L9" i="82"/>
  <c r="BK8" i="82"/>
  <c r="BF8" i="82"/>
  <c r="BA8" i="82"/>
  <c r="AV8" i="82"/>
  <c r="AQ8" i="82"/>
  <c r="R8" i="82"/>
  <c r="L8" i="82"/>
  <c r="BK7" i="82"/>
  <c r="BF7" i="82"/>
  <c r="BA7" i="82"/>
  <c r="AV7" i="82"/>
  <c r="AQ7" i="82"/>
  <c r="R7" i="82"/>
  <c r="L7" i="82"/>
  <c r="BK6" i="82"/>
  <c r="BF6" i="82"/>
  <c r="BA6" i="82"/>
  <c r="AV6" i="82"/>
  <c r="AQ6" i="82"/>
  <c r="R6" i="82"/>
  <c r="L6" i="82"/>
  <c r="AW21" i="82" l="1"/>
  <c r="M14" i="15" s="1"/>
  <c r="AV20" i="82"/>
  <c r="AM21" i="82"/>
  <c r="K14" i="15" s="1"/>
  <c r="BK20" i="82"/>
  <c r="L20" i="82"/>
  <c r="N21" i="82"/>
  <c r="F14" i="15" s="1"/>
  <c r="AR21" i="82"/>
  <c r="L14" i="15" s="1"/>
  <c r="BB21" i="82"/>
  <c r="N14" i="15" s="1"/>
  <c r="BG21" i="82"/>
  <c r="O14" i="15" s="1"/>
  <c r="AQ20" i="82"/>
  <c r="AQ21" i="82" s="1"/>
  <c r="H21" i="82"/>
  <c r="D14" i="15" s="1"/>
  <c r="BA20" i="82"/>
  <c r="R20" i="82"/>
  <c r="BF20" i="82"/>
  <c r="BF21" i="82" l="1"/>
  <c r="BK21" i="82"/>
  <c r="BA21" i="82"/>
  <c r="R21" i="82"/>
  <c r="L21" i="82"/>
  <c r="AV21" i="82"/>
  <c r="P19" i="17" l="1"/>
  <c r="O19" i="17"/>
  <c r="N19" i="17"/>
  <c r="M19" i="17"/>
  <c r="Q18" i="17"/>
  <c r="Q17" i="17"/>
  <c r="Q16" i="17"/>
  <c r="Q15" i="17"/>
  <c r="Q14" i="17"/>
  <c r="Q13" i="17"/>
  <c r="Q12" i="17"/>
  <c r="Q11" i="17"/>
  <c r="Q10" i="17"/>
  <c r="Q9" i="17"/>
  <c r="Q8" i="17"/>
  <c r="Q7" i="17"/>
  <c r="Q6" i="17"/>
  <c r="Q5" i="17"/>
  <c r="K19" i="17"/>
  <c r="J19" i="17"/>
  <c r="I19" i="17"/>
  <c r="H19" i="17"/>
  <c r="L18" i="17"/>
  <c r="L17" i="17"/>
  <c r="L16" i="17"/>
  <c r="L15" i="17"/>
  <c r="L14" i="17"/>
  <c r="L13" i="17"/>
  <c r="L12" i="17"/>
  <c r="L11" i="17"/>
  <c r="L10" i="17"/>
  <c r="L9" i="17"/>
  <c r="L8" i="17"/>
  <c r="L7" i="17"/>
  <c r="L6" i="17"/>
  <c r="L5" i="17"/>
  <c r="F19" i="17"/>
  <c r="E19" i="17"/>
  <c r="D19" i="17"/>
  <c r="C19" i="17"/>
  <c r="G18" i="17"/>
  <c r="H16" i="41" s="1"/>
  <c r="K24" i="119" s="1"/>
  <c r="G17" i="17"/>
  <c r="H15" i="41" s="1"/>
  <c r="J15" i="41" s="1"/>
  <c r="G16" i="17"/>
  <c r="H14" i="41" s="1"/>
  <c r="J14" i="41" s="1"/>
  <c r="G15" i="17"/>
  <c r="H13" i="41" s="1"/>
  <c r="G14" i="17"/>
  <c r="H12" i="41" s="1"/>
  <c r="K22" i="119" s="1"/>
  <c r="G13" i="17"/>
  <c r="H11" i="41" s="1"/>
  <c r="K21" i="119" s="1"/>
  <c r="G12" i="17"/>
  <c r="H10" i="41" s="1"/>
  <c r="J10" i="41" s="1"/>
  <c r="G11" i="17"/>
  <c r="H9" i="41" s="1"/>
  <c r="G10" i="17"/>
  <c r="H8" i="41" s="1"/>
  <c r="J8" i="41" s="1"/>
  <c r="G9" i="17"/>
  <c r="H7" i="41" s="1"/>
  <c r="J7" i="41" s="1"/>
  <c r="G8" i="17"/>
  <c r="H6" i="41" s="1"/>
  <c r="G7" i="17"/>
  <c r="H5" i="41" s="1"/>
  <c r="K18" i="119" s="1"/>
  <c r="G6" i="17"/>
  <c r="H4" i="41" s="1"/>
  <c r="K17" i="119" s="1"/>
  <c r="G5" i="17"/>
  <c r="H3" i="41" s="1"/>
  <c r="K16" i="119" s="1"/>
  <c r="K20" i="119" l="1"/>
  <c r="K23" i="119"/>
  <c r="J9" i="41"/>
  <c r="J13" i="41"/>
  <c r="K19" i="119"/>
  <c r="R16" i="119" s="1"/>
  <c r="J6" i="41"/>
  <c r="J3" i="41"/>
  <c r="J11" i="41"/>
  <c r="J4" i="41"/>
  <c r="J12" i="41"/>
  <c r="J16" i="41"/>
  <c r="L19" i="17"/>
  <c r="H20" i="17"/>
  <c r="G19" i="17"/>
  <c r="Q19" i="17"/>
  <c r="Q20" i="17" s="1"/>
  <c r="M20" i="17"/>
  <c r="C20" i="17"/>
  <c r="G20" i="17" l="1"/>
  <c r="L20" i="17"/>
  <c r="J5" i="41"/>
  <c r="J24" i="41" s="1"/>
  <c r="U23" i="16"/>
  <c r="T23" i="16"/>
  <c r="S23" i="16"/>
  <c r="R23" i="16"/>
  <c r="V22" i="16"/>
  <c r="Q22" i="16"/>
  <c r="V21" i="16"/>
  <c r="Q21" i="16"/>
  <c r="V20" i="16"/>
  <c r="Q20" i="16"/>
  <c r="V19" i="16"/>
  <c r="Q19" i="16"/>
  <c r="V18" i="16"/>
  <c r="Q18" i="16"/>
  <c r="V17" i="16"/>
  <c r="Q17" i="16"/>
  <c r="V16" i="16"/>
  <c r="Q16" i="16"/>
  <c r="V15" i="16"/>
  <c r="Q15" i="16"/>
  <c r="V14" i="16"/>
  <c r="Q14" i="16"/>
  <c r="V13" i="16"/>
  <c r="Q13" i="16"/>
  <c r="V12" i="16"/>
  <c r="Q12" i="16"/>
  <c r="V11" i="16"/>
  <c r="Q11" i="16"/>
  <c r="V10" i="16"/>
  <c r="Q10" i="16"/>
  <c r="V9" i="16"/>
  <c r="Q9" i="16"/>
  <c r="L22" i="16"/>
  <c r="L21" i="16"/>
  <c r="L20" i="16"/>
  <c r="L19" i="16"/>
  <c r="L18" i="16"/>
  <c r="L17" i="16"/>
  <c r="L16" i="16"/>
  <c r="L15" i="16"/>
  <c r="L14" i="16"/>
  <c r="L13" i="16"/>
  <c r="L12" i="16"/>
  <c r="L11" i="16"/>
  <c r="L10" i="16"/>
  <c r="L9" i="16"/>
  <c r="F23" i="16"/>
  <c r="E23" i="16"/>
  <c r="D23" i="16"/>
  <c r="C23" i="16"/>
  <c r="G22" i="16"/>
  <c r="G21" i="16"/>
  <c r="G20" i="16"/>
  <c r="G19" i="16"/>
  <c r="G18" i="16"/>
  <c r="G17" i="16"/>
  <c r="G16" i="16"/>
  <c r="G15" i="16"/>
  <c r="G14" i="16"/>
  <c r="G13" i="16"/>
  <c r="G12" i="16"/>
  <c r="G11" i="16"/>
  <c r="G10" i="16"/>
  <c r="G9" i="16"/>
  <c r="R24" i="16" l="1"/>
  <c r="F17" i="43" s="1"/>
  <c r="H24" i="16"/>
  <c r="D17" i="43" s="1"/>
  <c r="V23" i="16"/>
  <c r="V24" i="16" s="1"/>
  <c r="M24" i="16"/>
  <c r="E17" i="43" s="1"/>
  <c r="C24" i="16"/>
  <c r="C17" i="43" s="1"/>
  <c r="G23" i="16"/>
  <c r="G24" i="16" s="1"/>
  <c r="L23" i="16"/>
  <c r="L24" i="16" s="1"/>
  <c r="Q23" i="16"/>
  <c r="Q24" i="16" s="1"/>
  <c r="P20" i="73"/>
  <c r="O20" i="73"/>
  <c r="N20" i="73"/>
  <c r="M20" i="73"/>
  <c r="Q19" i="73"/>
  <c r="Q18" i="73"/>
  <c r="Q17" i="73"/>
  <c r="Q16" i="73"/>
  <c r="Q15" i="73"/>
  <c r="Q14" i="73"/>
  <c r="Q13" i="73"/>
  <c r="Q12" i="73"/>
  <c r="Q11" i="73"/>
  <c r="Q10" i="73"/>
  <c r="Q9" i="73"/>
  <c r="Q8" i="73"/>
  <c r="Q7" i="73"/>
  <c r="Q6" i="73"/>
  <c r="U20" i="73"/>
  <c r="T20" i="73"/>
  <c r="S20" i="73"/>
  <c r="R20" i="73"/>
  <c r="K20" i="73"/>
  <c r="J20" i="73"/>
  <c r="I20" i="73"/>
  <c r="H20" i="73"/>
  <c r="V19" i="73"/>
  <c r="L19" i="73"/>
  <c r="V18" i="73"/>
  <c r="L18" i="73"/>
  <c r="V17" i="73"/>
  <c r="L17" i="73"/>
  <c r="V16" i="73"/>
  <c r="L16" i="73"/>
  <c r="V15" i="73"/>
  <c r="L15" i="73"/>
  <c r="V14" i="73"/>
  <c r="L14" i="73"/>
  <c r="V13" i="73"/>
  <c r="L13" i="73"/>
  <c r="V12" i="73"/>
  <c r="L12" i="73"/>
  <c r="V11" i="73"/>
  <c r="L11" i="73"/>
  <c r="V10" i="73"/>
  <c r="L10" i="73"/>
  <c r="V9" i="73"/>
  <c r="L9" i="73"/>
  <c r="V8" i="73"/>
  <c r="L8" i="73"/>
  <c r="V7" i="73"/>
  <c r="L7" i="73"/>
  <c r="V6" i="73"/>
  <c r="L6" i="73"/>
  <c r="AO20" i="73"/>
  <c r="AN20" i="73"/>
  <c r="AM20" i="73"/>
  <c r="AL20" i="73"/>
  <c r="AJ20" i="73"/>
  <c r="AI20" i="73"/>
  <c r="AH20" i="73"/>
  <c r="AG20" i="73"/>
  <c r="Z20" i="73"/>
  <c r="Y20" i="73"/>
  <c r="X20" i="73"/>
  <c r="W20" i="73"/>
  <c r="F20" i="73"/>
  <c r="E20" i="73"/>
  <c r="D20" i="73"/>
  <c r="C20" i="73"/>
  <c r="AP19" i="73"/>
  <c r="AK19" i="73"/>
  <c r="AA19" i="73"/>
  <c r="G19" i="73"/>
  <c r="AP18" i="73"/>
  <c r="AK18" i="73"/>
  <c r="AA18" i="73"/>
  <c r="G18" i="73"/>
  <c r="AP17" i="73"/>
  <c r="AK17" i="73"/>
  <c r="AA17" i="73"/>
  <c r="G17" i="73"/>
  <c r="AP16" i="73"/>
  <c r="AK16" i="73"/>
  <c r="AA16" i="73"/>
  <c r="G16" i="73"/>
  <c r="AP15" i="73"/>
  <c r="AK15" i="73"/>
  <c r="AA15" i="73"/>
  <c r="G15" i="73"/>
  <c r="AP14" i="73"/>
  <c r="AK14" i="73"/>
  <c r="AA14" i="73"/>
  <c r="G14" i="73"/>
  <c r="AP13" i="73"/>
  <c r="AK13" i="73"/>
  <c r="AA13" i="73"/>
  <c r="G13" i="73"/>
  <c r="AP12" i="73"/>
  <c r="AK12" i="73"/>
  <c r="AA12" i="73"/>
  <c r="G12" i="73"/>
  <c r="AP11" i="73"/>
  <c r="AK11" i="73"/>
  <c r="AA11" i="73"/>
  <c r="G11" i="73"/>
  <c r="AP10" i="73"/>
  <c r="AK10" i="73"/>
  <c r="AA10" i="73"/>
  <c r="G10" i="73"/>
  <c r="AP9" i="73"/>
  <c r="AK9" i="73"/>
  <c r="AA9" i="73"/>
  <c r="G9" i="73"/>
  <c r="AP8" i="73"/>
  <c r="AK8" i="73"/>
  <c r="AA8" i="73"/>
  <c r="G8" i="73"/>
  <c r="AP7" i="73"/>
  <c r="AK7" i="73"/>
  <c r="AA7" i="73"/>
  <c r="G7" i="73"/>
  <c r="AP6" i="73"/>
  <c r="AK6" i="73"/>
  <c r="AA6" i="73"/>
  <c r="G6" i="73"/>
  <c r="U20" i="72"/>
  <c r="T20" i="72"/>
  <c r="S20" i="72"/>
  <c r="R20" i="72"/>
  <c r="P20" i="72"/>
  <c r="O20" i="72"/>
  <c r="N20" i="72"/>
  <c r="M20" i="72"/>
  <c r="V19" i="72"/>
  <c r="Q19" i="72"/>
  <c r="V18" i="72"/>
  <c r="Q18" i="72"/>
  <c r="V17" i="72"/>
  <c r="Q17" i="72"/>
  <c r="V16" i="72"/>
  <c r="Q16" i="72"/>
  <c r="V15" i="72"/>
  <c r="Q15" i="72"/>
  <c r="V14" i="72"/>
  <c r="Q14" i="72"/>
  <c r="V13" i="72"/>
  <c r="Q13" i="72"/>
  <c r="V12" i="72"/>
  <c r="Q12" i="72"/>
  <c r="V11" i="72"/>
  <c r="Q11" i="72"/>
  <c r="V10" i="72"/>
  <c r="Q10" i="72"/>
  <c r="V9" i="72"/>
  <c r="Q9" i="72"/>
  <c r="V8" i="72"/>
  <c r="Q8" i="72"/>
  <c r="V7" i="72"/>
  <c r="Q7" i="72"/>
  <c r="V6" i="72"/>
  <c r="Q6" i="72"/>
  <c r="M21" i="73" l="1"/>
  <c r="E14" i="111" s="1"/>
  <c r="E16" i="111" s="1"/>
  <c r="AL21" i="73"/>
  <c r="J14" i="111" s="1"/>
  <c r="J16" i="111" s="1"/>
  <c r="W21" i="73"/>
  <c r="G14" i="111" s="1"/>
  <c r="R21" i="73"/>
  <c r="F14" i="111" s="1"/>
  <c r="F16" i="111" s="1"/>
  <c r="G20" i="73"/>
  <c r="Q20" i="73"/>
  <c r="Q21" i="73" s="1"/>
  <c r="V20" i="73"/>
  <c r="H21" i="73"/>
  <c r="D14" i="111" s="1"/>
  <c r="D16" i="111" s="1"/>
  <c r="C21" i="73"/>
  <c r="C14" i="111" s="1"/>
  <c r="C16" i="111" s="1"/>
  <c r="L20" i="73"/>
  <c r="AG21" i="73"/>
  <c r="I14" i="111" s="1"/>
  <c r="I16" i="111" s="1"/>
  <c r="AA20" i="73"/>
  <c r="AA21" i="73" s="1"/>
  <c r="AK20" i="73"/>
  <c r="AP20" i="73"/>
  <c r="M21" i="72"/>
  <c r="E14" i="110" s="1"/>
  <c r="E16" i="110" s="1"/>
  <c r="R21" i="72"/>
  <c r="F14" i="110" s="1"/>
  <c r="F16" i="110" s="1"/>
  <c r="Q20" i="72"/>
  <c r="V20" i="72"/>
  <c r="Y20" i="5"/>
  <c r="X20" i="5"/>
  <c r="V20" i="5"/>
  <c r="U20" i="5"/>
  <c r="S20" i="5"/>
  <c r="R20" i="5"/>
  <c r="Z19" i="5"/>
  <c r="W19" i="5"/>
  <c r="T19" i="5"/>
  <c r="Z18" i="5"/>
  <c r="W18" i="5"/>
  <c r="T18" i="5"/>
  <c r="Z17" i="5"/>
  <c r="W17" i="5"/>
  <c r="T17" i="5"/>
  <c r="Z16" i="5"/>
  <c r="W16" i="5"/>
  <c r="T16" i="5"/>
  <c r="Z15" i="5"/>
  <c r="W15" i="5"/>
  <c r="T15" i="5"/>
  <c r="Z14" i="5"/>
  <c r="W14" i="5"/>
  <c r="T14" i="5"/>
  <c r="Z13" i="5"/>
  <c r="W13" i="5"/>
  <c r="T13" i="5"/>
  <c r="Z12" i="5"/>
  <c r="W12" i="5"/>
  <c r="T12" i="5"/>
  <c r="Z11" i="5"/>
  <c r="W11" i="5"/>
  <c r="T11" i="5"/>
  <c r="Z10" i="5"/>
  <c r="W10" i="5"/>
  <c r="T10" i="5"/>
  <c r="W9" i="5"/>
  <c r="T9" i="5"/>
  <c r="Z8" i="5"/>
  <c r="W8" i="5"/>
  <c r="T8" i="5"/>
  <c r="Z7" i="5"/>
  <c r="W7" i="5"/>
  <c r="T7" i="5"/>
  <c r="Z6" i="5"/>
  <c r="W6" i="5"/>
  <c r="T6" i="5"/>
  <c r="P20" i="5"/>
  <c r="O20" i="5"/>
  <c r="Q19" i="5"/>
  <c r="Q18" i="5"/>
  <c r="Q17" i="5"/>
  <c r="Q16" i="5"/>
  <c r="Q15" i="5"/>
  <c r="Q14" i="5"/>
  <c r="Q13" i="5"/>
  <c r="Q12" i="5"/>
  <c r="Q11" i="5"/>
  <c r="Q10" i="5"/>
  <c r="Q9" i="5"/>
  <c r="Q8" i="5"/>
  <c r="Q7" i="5"/>
  <c r="Q6" i="5"/>
  <c r="J20" i="5"/>
  <c r="I20" i="5"/>
  <c r="K19" i="5"/>
  <c r="K18" i="5"/>
  <c r="K17" i="5"/>
  <c r="K16" i="5"/>
  <c r="K15" i="5"/>
  <c r="K14" i="5"/>
  <c r="K13" i="5"/>
  <c r="K12" i="5"/>
  <c r="K11" i="5"/>
  <c r="K10" i="5"/>
  <c r="K9" i="5"/>
  <c r="K8" i="5"/>
  <c r="K7" i="5"/>
  <c r="K6" i="5"/>
  <c r="G20" i="5"/>
  <c r="F20" i="5"/>
  <c r="H19" i="5"/>
  <c r="H18" i="5"/>
  <c r="H17" i="5"/>
  <c r="H16" i="5"/>
  <c r="H15" i="5"/>
  <c r="H14" i="5"/>
  <c r="H13" i="5"/>
  <c r="H12" i="5"/>
  <c r="H11" i="5"/>
  <c r="H10" i="5"/>
  <c r="H9" i="5"/>
  <c r="H8" i="5"/>
  <c r="H7" i="5"/>
  <c r="H6" i="5"/>
  <c r="D20" i="5"/>
  <c r="C20" i="5"/>
  <c r="E19" i="5"/>
  <c r="E18" i="5"/>
  <c r="E17" i="5"/>
  <c r="E16" i="5"/>
  <c r="E15" i="5"/>
  <c r="E14" i="5"/>
  <c r="E13" i="5"/>
  <c r="E12" i="5"/>
  <c r="E11" i="5"/>
  <c r="E10" i="5"/>
  <c r="E9" i="5"/>
  <c r="E8" i="5"/>
  <c r="E7" i="5"/>
  <c r="U20" i="1"/>
  <c r="T20" i="1"/>
  <c r="S20" i="1"/>
  <c r="R20" i="1"/>
  <c r="V19" i="1"/>
  <c r="V18" i="1"/>
  <c r="V17" i="1"/>
  <c r="V16" i="1"/>
  <c r="V15" i="1"/>
  <c r="V14" i="1"/>
  <c r="V13" i="1"/>
  <c r="V12" i="1"/>
  <c r="V11" i="1"/>
  <c r="V6" i="1"/>
  <c r="P20" i="1"/>
  <c r="O20" i="1"/>
  <c r="N20" i="1"/>
  <c r="M20" i="1"/>
  <c r="Q19" i="1"/>
  <c r="Q18" i="1"/>
  <c r="Q17" i="1"/>
  <c r="Q16" i="1"/>
  <c r="Q15" i="1"/>
  <c r="Q14" i="1"/>
  <c r="Q13" i="1"/>
  <c r="Q12" i="1"/>
  <c r="Q11" i="1"/>
  <c r="Q6" i="1"/>
  <c r="K20" i="1"/>
  <c r="J20" i="1"/>
  <c r="I20" i="1"/>
  <c r="H20" i="1"/>
  <c r="L19" i="1"/>
  <c r="L18" i="1"/>
  <c r="L17" i="1"/>
  <c r="L16" i="1"/>
  <c r="L15" i="1"/>
  <c r="L14" i="1"/>
  <c r="L13" i="1"/>
  <c r="L12" i="1"/>
  <c r="L11" i="1"/>
  <c r="L6" i="1"/>
  <c r="D20" i="1"/>
  <c r="E20" i="1"/>
  <c r="F20" i="1"/>
  <c r="C20" i="1"/>
  <c r="V15" i="128" l="1"/>
  <c r="D38" i="117"/>
  <c r="U15" i="128"/>
  <c r="D37" i="117"/>
  <c r="V12" i="128"/>
  <c r="D34" i="117"/>
  <c r="U12" i="128"/>
  <c r="D33" i="117"/>
  <c r="T12" i="128"/>
  <c r="D32" i="117"/>
  <c r="S12" i="128"/>
  <c r="D31" i="117"/>
  <c r="R15" i="128"/>
  <c r="D29" i="117"/>
  <c r="Q15" i="128"/>
  <c r="D28" i="117"/>
  <c r="P5" i="113"/>
  <c r="P7" i="113"/>
  <c r="P10" i="113"/>
  <c r="P11" i="113"/>
  <c r="P4" i="113"/>
  <c r="P6" i="113"/>
  <c r="K7" i="113"/>
  <c r="K6" i="113"/>
  <c r="AP21" i="73"/>
  <c r="L21" i="73"/>
  <c r="V21" i="73"/>
  <c r="AK21" i="73"/>
  <c r="G21" i="73"/>
  <c r="V21" i="72"/>
  <c r="Q21" i="72"/>
  <c r="R21" i="1"/>
  <c r="U21" i="5"/>
  <c r="U47" i="5" s="1"/>
  <c r="I14" i="14" s="1"/>
  <c r="L20" i="1"/>
  <c r="M21" i="1"/>
  <c r="C21" i="1"/>
  <c r="W20" i="5"/>
  <c r="R21" i="5"/>
  <c r="R47" i="5" s="1"/>
  <c r="H14" i="14" s="1"/>
  <c r="T20" i="5"/>
  <c r="Z20" i="5"/>
  <c r="X21" i="5"/>
  <c r="X47" i="5" s="1"/>
  <c r="J14" i="14" s="1"/>
  <c r="I21" i="5"/>
  <c r="I47" i="5" s="1"/>
  <c r="E14" i="14" s="1"/>
  <c r="F21" i="5"/>
  <c r="F47" i="5" s="1"/>
  <c r="D14" i="14" s="1"/>
  <c r="O21" i="5"/>
  <c r="O47" i="5" s="1"/>
  <c r="G14" i="14" s="1"/>
  <c r="Q20" i="5"/>
  <c r="H20" i="5"/>
  <c r="C21" i="5"/>
  <c r="C47" i="5" s="1"/>
  <c r="C14" i="14" s="1"/>
  <c r="E20" i="5"/>
  <c r="K20" i="5"/>
  <c r="V20" i="1"/>
  <c r="Q20" i="1"/>
  <c r="Q21" i="1" s="1"/>
  <c r="H21" i="1"/>
  <c r="V21" i="1" l="1"/>
  <c r="L21" i="1"/>
  <c r="T21" i="5"/>
  <c r="T47" i="5" s="1"/>
  <c r="W21" i="5"/>
  <c r="W47" i="5" s="1"/>
  <c r="Q21" i="5"/>
  <c r="Q47" i="5" s="1"/>
  <c r="K21" i="5"/>
  <c r="K47" i="5" s="1"/>
  <c r="H21" i="5"/>
  <c r="H47" i="5" s="1"/>
  <c r="E21" i="5"/>
  <c r="E47" i="5" s="1"/>
  <c r="Z21" i="5"/>
  <c r="Z47" i="5" s="1"/>
  <c r="E14" i="12"/>
  <c r="Y16" i="14"/>
  <c r="E15" i="128" s="1"/>
  <c r="D14" i="12"/>
  <c r="AB16" i="14"/>
  <c r="H15" i="128" s="1"/>
  <c r="AC16" i="14"/>
  <c r="I15" i="128" s="1"/>
  <c r="AA16" i="14"/>
  <c r="G15" i="128" s="1"/>
  <c r="F14" i="12"/>
  <c r="J16" i="14"/>
  <c r="O28" i="57"/>
  <c r="D4" i="110" s="1"/>
  <c r="D13" i="110" s="1"/>
  <c r="D16" i="110" s="1"/>
  <c r="K28" i="57"/>
  <c r="M4" i="15" s="1"/>
  <c r="J28" i="57"/>
  <c r="L4" i="15" s="1"/>
  <c r="I28" i="57"/>
  <c r="K4" i="15" s="1"/>
  <c r="H28" i="57"/>
  <c r="J4" i="15" s="1"/>
  <c r="V28" i="57"/>
  <c r="G4" i="111" s="1"/>
  <c r="G13" i="111" s="1"/>
  <c r="G16" i="111" s="1"/>
  <c r="N28" i="57"/>
  <c r="C4" i="110" s="1"/>
  <c r="C13" i="110" s="1"/>
  <c r="C16" i="110" s="1"/>
  <c r="G28" i="57"/>
  <c r="F28" i="57"/>
  <c r="H4" i="15" s="1"/>
  <c r="E28" i="57"/>
  <c r="G4" i="15" s="1"/>
  <c r="D28" i="57"/>
  <c r="F4" i="15" s="1"/>
  <c r="F13" i="15" s="1"/>
  <c r="F16" i="15" s="1"/>
  <c r="C28" i="57"/>
  <c r="D4" i="15" s="1"/>
  <c r="B28" i="57"/>
  <c r="C4" i="15" s="1"/>
  <c r="AH19" i="57"/>
  <c r="AG19" i="57"/>
  <c r="AC19" i="57"/>
  <c r="Z19" i="57"/>
  <c r="Y19" i="57"/>
  <c r="X19" i="57"/>
  <c r="W19" i="57"/>
  <c r="V19" i="57"/>
  <c r="U19" i="57"/>
  <c r="T19" i="57"/>
  <c r="Q4" i="14" s="1"/>
  <c r="Q13" i="14" s="1"/>
  <c r="Q16" i="14" s="1"/>
  <c r="H18" i="128" s="1"/>
  <c r="L19" i="57"/>
  <c r="I4" i="14" s="1"/>
  <c r="K19" i="57"/>
  <c r="H4" i="14" s="1"/>
  <c r="J19" i="57"/>
  <c r="G4" i="14" s="1"/>
  <c r="I19" i="57"/>
  <c r="F4" i="14" s="1"/>
  <c r="G19" i="57"/>
  <c r="D4" i="14" s="1"/>
  <c r="D13" i="14" s="1"/>
  <c r="D16" i="14" s="1"/>
  <c r="C18" i="128" s="1"/>
  <c r="F19" i="57"/>
  <c r="C4" i="14" s="1"/>
  <c r="C13" i="14" s="1"/>
  <c r="C16" i="14" s="1"/>
  <c r="C12" i="128" s="1"/>
  <c r="D19" i="57"/>
  <c r="E4" i="12" s="1"/>
  <c r="E19" i="57"/>
  <c r="F4" i="12" s="1"/>
  <c r="C19" i="57"/>
  <c r="D4" i="12" s="1"/>
  <c r="H19" i="57"/>
  <c r="E4" i="14" s="1"/>
  <c r="E13" i="14" s="1"/>
  <c r="E16" i="14" s="1"/>
  <c r="C21" i="128" s="1"/>
  <c r="B19" i="57"/>
  <c r="S15" i="128" l="1"/>
  <c r="D35" i="117"/>
  <c r="R12" i="128"/>
  <c r="D27" i="117"/>
  <c r="Q12" i="128"/>
  <c r="D26" i="117"/>
  <c r="L12" i="128"/>
  <c r="D15" i="117"/>
  <c r="E18" i="128"/>
  <c r="D46" i="116"/>
  <c r="K5" i="113"/>
  <c r="X13" i="14"/>
  <c r="X16" i="14" s="1"/>
  <c r="I4" i="15"/>
  <c r="I13" i="15" s="1"/>
  <c r="I16" i="15" s="1"/>
  <c r="K4" i="113"/>
  <c r="G4" i="113"/>
  <c r="P8" i="113"/>
  <c r="K13" i="14"/>
  <c r="K16" i="14" s="1"/>
  <c r="U4" i="14"/>
  <c r="U13" i="14" s="1"/>
  <c r="U16" i="14" s="1"/>
  <c r="J18" i="128" s="1"/>
  <c r="O13" i="14"/>
  <c r="O16" i="14" s="1"/>
  <c r="G12" i="128" s="1"/>
  <c r="AD4" i="14"/>
  <c r="AD13" i="14" s="1"/>
  <c r="AD16" i="14" s="1"/>
  <c r="J15" i="128" s="1"/>
  <c r="C4" i="12"/>
  <c r="C13" i="12" s="1"/>
  <c r="G13" i="14"/>
  <c r="G16" i="14" s="1"/>
  <c r="D18" i="128" s="1"/>
  <c r="R4" i="14"/>
  <c r="R13" i="14" s="1"/>
  <c r="R16" i="14" s="1"/>
  <c r="H21" i="128" s="1"/>
  <c r="L13" i="14"/>
  <c r="L16" i="14" s="1"/>
  <c r="D48" i="116" s="1"/>
  <c r="V4" i="14"/>
  <c r="P13" i="14"/>
  <c r="AE4" i="14"/>
  <c r="AE13" i="14" s="1"/>
  <c r="AE16" i="14" s="1"/>
  <c r="G18" i="128" s="1"/>
  <c r="D39" i="116"/>
  <c r="H13" i="14"/>
  <c r="H16" i="14" s="1"/>
  <c r="S4" i="14"/>
  <c r="S13" i="14" s="1"/>
  <c r="S16" i="14" s="1"/>
  <c r="I12" i="128" s="1"/>
  <c r="M13" i="14"/>
  <c r="M16" i="14" s="1"/>
  <c r="F18" i="128" s="1"/>
  <c r="W4" i="14"/>
  <c r="W13" i="14" s="1"/>
  <c r="W16" i="14" s="1"/>
  <c r="C15" i="128" s="1"/>
  <c r="V13" i="14"/>
  <c r="V16" i="14" s="1"/>
  <c r="J21" i="128" s="1"/>
  <c r="I13" i="14"/>
  <c r="I16" i="14" s="1"/>
  <c r="D45" i="116" s="1"/>
  <c r="T4" i="14"/>
  <c r="T13" i="14" s="1"/>
  <c r="T16" i="14" s="1"/>
  <c r="J12" i="128" s="1"/>
  <c r="N13" i="14"/>
  <c r="N16" i="14" s="1"/>
  <c r="F21" i="128" s="1"/>
  <c r="Z4" i="14"/>
  <c r="Z13" i="14" s="1"/>
  <c r="Z16" i="14" s="1"/>
  <c r="D63" i="116"/>
  <c r="AA17" i="14"/>
  <c r="C16" i="113" s="1"/>
  <c r="AC17" i="14"/>
  <c r="C18" i="113" s="1"/>
  <c r="D65" i="116"/>
  <c r="D53" i="116"/>
  <c r="D64" i="116"/>
  <c r="AB17" i="14"/>
  <c r="C17" i="113" s="1"/>
  <c r="Y17" i="14"/>
  <c r="C14" i="113" s="1"/>
  <c r="D61" i="116"/>
  <c r="D41" i="116"/>
  <c r="D40" i="116"/>
  <c r="C17" i="14"/>
  <c r="C4" i="113" s="1"/>
  <c r="P16" i="14"/>
  <c r="H12" i="128" s="1"/>
  <c r="F13" i="14"/>
  <c r="F16" i="14" s="1"/>
  <c r="D12" i="128" s="1"/>
  <c r="H13" i="15"/>
  <c r="H16" i="15" s="1"/>
  <c r="J13" i="15"/>
  <c r="J16" i="15" s="1"/>
  <c r="G13" i="15"/>
  <c r="G16" i="15" s="1"/>
  <c r="K13" i="15"/>
  <c r="K16" i="15" s="1"/>
  <c r="O13" i="15"/>
  <c r="O16" i="15" s="1"/>
  <c r="M13" i="15"/>
  <c r="M16" i="15" s="1"/>
  <c r="C13" i="15"/>
  <c r="C16" i="15" s="1"/>
  <c r="D12" i="117" s="1"/>
  <c r="N13" i="15"/>
  <c r="N16" i="15" s="1"/>
  <c r="D13" i="15"/>
  <c r="D16" i="15" s="1"/>
  <c r="D13" i="117" s="1"/>
  <c r="L13" i="15"/>
  <c r="L16" i="15" s="1"/>
  <c r="E16" i="43"/>
  <c r="E19" i="43" s="1"/>
  <c r="F7" i="128" s="1"/>
  <c r="F16" i="43"/>
  <c r="F19" i="43" s="1"/>
  <c r="H7" i="128" s="1"/>
  <c r="E13" i="12"/>
  <c r="E16" i="12" s="1"/>
  <c r="D36" i="116" s="1"/>
  <c r="D13" i="12"/>
  <c r="D16" i="12" s="1"/>
  <c r="D35" i="116" s="1"/>
  <c r="P15" i="128" l="1"/>
  <c r="D24" i="117"/>
  <c r="O15" i="128"/>
  <c r="D23" i="117"/>
  <c r="N15" i="128"/>
  <c r="D22" i="117"/>
  <c r="M15" i="128"/>
  <c r="D21" i="117"/>
  <c r="L15" i="128"/>
  <c r="D20" i="117"/>
  <c r="P12" i="128"/>
  <c r="D19" i="117"/>
  <c r="O12" i="128"/>
  <c r="D18" i="117"/>
  <c r="N12" i="128"/>
  <c r="D17" i="117"/>
  <c r="M12" i="128"/>
  <c r="D16" i="117"/>
  <c r="E21" i="128"/>
  <c r="D47" i="116"/>
  <c r="D21" i="128"/>
  <c r="D44" i="116"/>
  <c r="AE17" i="14"/>
  <c r="C20" i="113" s="1"/>
  <c r="D62" i="116"/>
  <c r="F15" i="128"/>
  <c r="D60" i="116"/>
  <c r="D15" i="128"/>
  <c r="K15" i="128"/>
  <c r="K12" i="128"/>
  <c r="D67" i="116"/>
  <c r="D54" i="116"/>
  <c r="D50" i="116"/>
  <c r="D43" i="116"/>
  <c r="B21" i="128"/>
  <c r="B18" i="128"/>
  <c r="F12" i="128"/>
  <c r="E12" i="128"/>
  <c r="X17" i="14"/>
  <c r="C13" i="113" s="1"/>
  <c r="Z17" i="14"/>
  <c r="C15" i="113" s="1"/>
  <c r="D59" i="116"/>
  <c r="W17" i="14"/>
  <c r="C12" i="113" s="1"/>
  <c r="D56" i="116"/>
  <c r="D66" i="116"/>
  <c r="AD17" i="14"/>
  <c r="C19" i="113" s="1"/>
  <c r="L17" i="14"/>
  <c r="C7" i="113" s="1"/>
  <c r="I17" i="14"/>
  <c r="C6" i="113" s="1"/>
  <c r="J36" i="118"/>
  <c r="H36" i="118"/>
  <c r="G11" i="113"/>
  <c r="G8" i="113"/>
  <c r="G13" i="113"/>
  <c r="G7" i="113"/>
  <c r="G10" i="113"/>
  <c r="G12" i="113"/>
  <c r="G9" i="113"/>
  <c r="G6" i="113"/>
  <c r="G5" i="113"/>
  <c r="D57" i="116"/>
  <c r="D52" i="116"/>
  <c r="P17" i="14"/>
  <c r="C9" i="113" s="1"/>
  <c r="D55" i="116"/>
  <c r="S17" i="14"/>
  <c r="C10" i="113" s="1"/>
  <c r="D51" i="116"/>
  <c r="O17" i="14"/>
  <c r="C8" i="113" s="1"/>
  <c r="D58" i="116"/>
  <c r="T17" i="14"/>
  <c r="C11" i="113" s="1"/>
  <c r="D49" i="116"/>
  <c r="D42" i="116"/>
  <c r="F17" i="14"/>
  <c r="C5" i="113" s="1"/>
  <c r="D16" i="43"/>
  <c r="D19" i="43" s="1"/>
  <c r="D7" i="128" s="1"/>
  <c r="F13" i="12"/>
  <c r="F16" i="12" s="1"/>
  <c r="B15" i="128" l="1"/>
  <c r="D37" i="116"/>
  <c r="F17" i="12"/>
  <c r="J30" i="118"/>
  <c r="C19" i="43"/>
  <c r="B7" i="128" s="1"/>
  <c r="G6" i="1"/>
  <c r="G7" i="1"/>
  <c r="G8" i="1"/>
  <c r="G9" i="1"/>
  <c r="G10" i="1"/>
  <c r="G11" i="1"/>
  <c r="G12" i="1"/>
  <c r="G13" i="1"/>
  <c r="G14" i="1"/>
  <c r="G15" i="1"/>
  <c r="G16" i="1"/>
  <c r="G17" i="1"/>
  <c r="G18" i="1"/>
  <c r="G19" i="1"/>
  <c r="H30" i="118" l="1"/>
  <c r="C14" i="12"/>
  <c r="G20" i="1"/>
  <c r="G21" i="1" s="1"/>
  <c r="H22" i="41" l="1"/>
  <c r="C16" i="12"/>
  <c r="B12" i="128" l="1"/>
  <c r="D34" i="116"/>
  <c r="J28" i="41"/>
  <c r="J21" i="41"/>
  <c r="K8" i="119" s="1"/>
  <c r="R30" i="119" s="1"/>
  <c r="C17" i="12"/>
</calcChain>
</file>

<file path=xl/comments1.xml><?xml version="1.0" encoding="utf-8"?>
<comments xmlns="http://schemas.openxmlformats.org/spreadsheetml/2006/main">
  <authors>
    <author>Edward O'Reilly</author>
  </authors>
  <commentList>
    <comment ref="A10" authorId="0" shapeId="0">
      <text>
        <r>
          <rPr>
            <b/>
            <sz val="12"/>
            <color indexed="81"/>
            <rFont val="Arial"/>
            <family val="2"/>
          </rPr>
          <t>Please enter the Party Name Here.
Please use ALL UPPER Case</t>
        </r>
      </text>
    </comment>
    <comment ref="B11"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11"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D11"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E11"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14"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14"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E14"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17"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17"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20"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20"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B23"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 ref="C23"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List>
</comments>
</file>

<file path=xl/comments2.xml><?xml version="1.0" encoding="utf-8"?>
<comments xmlns="http://schemas.openxmlformats.org/spreadsheetml/2006/main">
  <authors>
    <author>Edward O'Reilly</author>
  </authors>
  <commentList>
    <comment ref="B4" authorId="0" shapeId="0">
      <text>
        <r>
          <rPr>
            <b/>
            <sz val="12"/>
            <color indexed="81"/>
            <rFont val="Arial"/>
            <family val="2"/>
          </rPr>
          <t xml:space="preserve">Enter the Candidate Name.
Please Use Proper Case
Use ALT-ENTER for new line instead of the ENTER key.
First Name Middle Initial on the First Line -ALT-ENTER - Middle Name if necessary on the 2nd Line -ALT-ENTER- Last name on the 3rd Line.
Spacing will be tightened up on printed version.
</t>
        </r>
      </text>
    </comment>
  </commentList>
</comments>
</file>

<file path=xl/sharedStrings.xml><?xml version="1.0" encoding="utf-8"?>
<sst xmlns="http://schemas.openxmlformats.org/spreadsheetml/2006/main" count="3978" uniqueCount="571">
  <si>
    <t>District</t>
  </si>
  <si>
    <t>TOTAL</t>
  </si>
  <si>
    <t>Grand Totals</t>
  </si>
  <si>
    <t>TREASURER</t>
  </si>
  <si>
    <t>Middletown</t>
  </si>
  <si>
    <t xml:space="preserve">                OFFICE
PARTY</t>
  </si>
  <si>
    <t>Treasurer</t>
  </si>
  <si>
    <t>1A</t>
  </si>
  <si>
    <t>2A</t>
  </si>
  <si>
    <t>3A</t>
  </si>
  <si>
    <t>4A</t>
  </si>
  <si>
    <t>5A</t>
  </si>
  <si>
    <t>6A</t>
  </si>
  <si>
    <t>7A</t>
  </si>
  <si>
    <t>8A</t>
  </si>
  <si>
    <t>9A</t>
  </si>
  <si>
    <t xml:space="preserve"> </t>
  </si>
  <si>
    <t>DEMOCRATIC</t>
  </si>
  <si>
    <t>1B</t>
  </si>
  <si>
    <t>2B</t>
  </si>
  <si>
    <t>3B</t>
  </si>
  <si>
    <t>4B</t>
  </si>
  <si>
    <t>5B</t>
  </si>
  <si>
    <t>6B</t>
  </si>
  <si>
    <t>7B</t>
  </si>
  <si>
    <t>8B</t>
  </si>
  <si>
    <t>9B</t>
  </si>
  <si>
    <t>1C</t>
  </si>
  <si>
    <t>2C</t>
  </si>
  <si>
    <t>3C</t>
  </si>
  <si>
    <t>4C</t>
  </si>
  <si>
    <t>5C</t>
  </si>
  <si>
    <t>6C</t>
  </si>
  <si>
    <t>7C</t>
  </si>
  <si>
    <t>8C</t>
  </si>
  <si>
    <t>9C</t>
  </si>
  <si>
    <t>1D</t>
  </si>
  <si>
    <t>2D</t>
  </si>
  <si>
    <t>3D</t>
  </si>
  <si>
    <t>4D</t>
  </si>
  <si>
    <t>5D</t>
  </si>
  <si>
    <t>6D</t>
  </si>
  <si>
    <t>7D</t>
  </si>
  <si>
    <t>8D</t>
  </si>
  <si>
    <t>9D</t>
  </si>
  <si>
    <t>1E</t>
  </si>
  <si>
    <t>2E</t>
  </si>
  <si>
    <t>3E</t>
  </si>
  <si>
    <t>4E</t>
  </si>
  <si>
    <t>5E</t>
  </si>
  <si>
    <t>6E</t>
  </si>
  <si>
    <t>7E</t>
  </si>
  <si>
    <t>8E</t>
  </si>
  <si>
    <t>9E</t>
  </si>
  <si>
    <t>AB Total</t>
  </si>
  <si>
    <t>Grand Total</t>
  </si>
  <si>
    <t>WRITE-IN VOTES</t>
  </si>
  <si>
    <t>Totals</t>
  </si>
  <si>
    <t>District #1</t>
  </si>
  <si>
    <t>Hand Count</t>
  </si>
  <si>
    <t>District #9</t>
  </si>
  <si>
    <t>District #10</t>
  </si>
  <si>
    <t>YES</t>
  </si>
  <si>
    <t>NO</t>
  </si>
  <si>
    <t>Total Check List</t>
  </si>
  <si>
    <t>QUESTION #1</t>
  </si>
  <si>
    <t>QUESTION #2</t>
  </si>
  <si>
    <t>Unknown</t>
  </si>
  <si>
    <t>Angel R.
Fernandez</t>
  </si>
  <si>
    <t>Hand</t>
  </si>
  <si>
    <t>First
Count</t>
  </si>
  <si>
    <t>Second
Count</t>
  </si>
  <si>
    <t>Total</t>
  </si>
  <si>
    <t>Mach</t>
  </si>
  <si>
    <t>Absentee Ballot
Totals</t>
  </si>
  <si>
    <t>2C Working Families</t>
  </si>
  <si>
    <t>Angel R. Fernandez</t>
  </si>
  <si>
    <t>4C Working Families</t>
  </si>
  <si>
    <t>Absentee Ballot Grand Total</t>
  </si>
  <si>
    <t>Absentee Ballot Totals</t>
  </si>
  <si>
    <t xml:space="preserve">QUESTIONS </t>
  </si>
  <si>
    <t>3C Working Families</t>
  </si>
  <si>
    <t>EDR Total</t>
  </si>
  <si>
    <t>Cross Check</t>
  </si>
  <si>
    <t>WORKING FAMILIES
PARTY</t>
  </si>
  <si>
    <t>Absentee
Ballots</t>
  </si>
  <si>
    <t>Election Day
Registration</t>
  </si>
  <si>
    <t>VOTES ON THE QUESTIONS</t>
  </si>
  <si>
    <t>UNKNOWN</t>
  </si>
  <si>
    <t>Voted at the Polls</t>
  </si>
  <si>
    <t>Absentee Ballot Votes</t>
  </si>
  <si>
    <t>EDR Votes</t>
  </si>
  <si>
    <t>Number Registering Election Day</t>
  </si>
  <si>
    <t>Number Voting
EDR</t>
  </si>
  <si>
    <t>Registered
EDR</t>
  </si>
  <si>
    <t>Total Registered including EDR</t>
  </si>
  <si>
    <t>Total Polls, AB, and EDR Vote</t>
  </si>
  <si>
    <t>Number of voters registering by  EDR</t>
  </si>
  <si>
    <t>Number of voters on official check list</t>
  </si>
  <si>
    <t>Number who voted by  Absentee Ballot</t>
  </si>
  <si>
    <t>Number who voted at the polls</t>
  </si>
  <si>
    <t>Total number voting at polls, by AB and by EDR</t>
  </si>
  <si>
    <t>10A</t>
  </si>
  <si>
    <t>10C</t>
  </si>
  <si>
    <t>10D</t>
  </si>
  <si>
    <t>10B</t>
  </si>
  <si>
    <t>10E</t>
  </si>
  <si>
    <t>Write-ins</t>
  </si>
  <si>
    <t>WRITE-INS ALL RACES</t>
  </si>
  <si>
    <t>Polls</t>
  </si>
  <si>
    <t>AB</t>
  </si>
  <si>
    <t>EDR</t>
  </si>
  <si>
    <t>Write-in Grand
Total</t>
  </si>
  <si>
    <t>CHECK LIST TOTALS</t>
  </si>
  <si>
    <t>Iactive Restored
to Check List</t>
  </si>
  <si>
    <t>MAYOR</t>
  </si>
  <si>
    <t>COMMON COUNCIL</t>
  </si>
  <si>
    <t>Daniel T.
Drew</t>
  </si>
  <si>
    <t>Sandra
Russo-Driska</t>
  </si>
  <si>
    <t>1A
Democratic</t>
  </si>
  <si>
    <t>1B
Republican</t>
  </si>
  <si>
    <t>1C
Working
Families</t>
  </si>
  <si>
    <t>2A
Democratic</t>
  </si>
  <si>
    <t>2B
Republican</t>
  </si>
  <si>
    <t>2C
Working
Families</t>
  </si>
  <si>
    <t>Mary A.
Bartolotta</t>
  </si>
  <si>
    <t>Nick
Fazzino</t>
  </si>
  <si>
    <t>Tabulator</t>
  </si>
  <si>
    <t>3A
Democratic</t>
  </si>
  <si>
    <t>3C
Working
Families</t>
  </si>
  <si>
    <t>3B
Republican</t>
  </si>
  <si>
    <t>4A
Democratic</t>
  </si>
  <si>
    <t>4B
Republican</t>
  </si>
  <si>
    <t>4C
Working
Families</t>
  </si>
  <si>
    <t>Gerald E.
Daley</t>
  </si>
  <si>
    <t>Deborah
Kleckowski</t>
  </si>
  <si>
    <t>Eugene P. 
Nocera</t>
  </si>
  <si>
    <t>Philip J.
Pessina</t>
  </si>
  <si>
    <t>5A
Democratic</t>
  </si>
  <si>
    <t>5B
Republican</t>
  </si>
  <si>
    <t>5C
Working
Families</t>
  </si>
  <si>
    <t>Robert P. 
Santangelo</t>
  </si>
  <si>
    <t>Linda
Salafia</t>
  </si>
  <si>
    <t>6A
Democratic</t>
  </si>
  <si>
    <t>6B
Republican</t>
  </si>
  <si>
    <t>6C
Working
Families</t>
  </si>
  <si>
    <t>7A
Democratic</t>
  </si>
  <si>
    <t>7B
Republican</t>
  </si>
  <si>
    <t>7C
Working
Families</t>
  </si>
  <si>
    <t>8A
Democratic</t>
  </si>
  <si>
    <t>8B
Republican</t>
  </si>
  <si>
    <t>Grady L.
Faulkner, Jr.</t>
  </si>
  <si>
    <t>David
Bauer</t>
  </si>
  <si>
    <t>Robert 
Blanchard</t>
  </si>
  <si>
    <t>Sebastian N.
Giuliano</t>
  </si>
  <si>
    <t>Thomas J.
Serra</t>
  </si>
  <si>
    <t>Lindsay
Fralick</t>
  </si>
  <si>
    <t>9A
Democratic</t>
  </si>
  <si>
    <t>9B
Republican</t>
  </si>
  <si>
    <t>9C
Working
Families</t>
  </si>
  <si>
    <t>Carl R.
Chisem</t>
  </si>
  <si>
    <t>Jon
Pulino</t>
  </si>
  <si>
    <t>Quentin
Phipps</t>
  </si>
  <si>
    <t>10A
Democratic</t>
  </si>
  <si>
    <t>Emmakristina
Sveen</t>
  </si>
  <si>
    <t>10B
Republican</t>
  </si>
  <si>
    <t>BOARD OF EDUCATION</t>
  </si>
  <si>
    <t>11A
Democratic</t>
  </si>
  <si>
    <t>11B
Republican</t>
  </si>
  <si>
    <t>12A
Democratic</t>
  </si>
  <si>
    <t>12B
Republican</t>
  </si>
  <si>
    <t>13A
Democratic</t>
  </si>
  <si>
    <t>13B
Republican</t>
  </si>
  <si>
    <t>14A
Democratic</t>
  </si>
  <si>
    <t>14B
Republican</t>
  </si>
  <si>
    <t>15A
Democratic</t>
  </si>
  <si>
    <t>15B
Republican</t>
  </si>
  <si>
    <t>Patricia A.
Alston</t>
  </si>
  <si>
    <t>Christopher R.
Drake</t>
  </si>
  <si>
    <t>Christopher
Petter</t>
  </si>
  <si>
    <t>Marilyn F.
Dunkley</t>
  </si>
  <si>
    <t>Cheryl
McClellan</t>
  </si>
  <si>
    <t>Troy
Meeker</t>
  </si>
  <si>
    <t>Deborah
Cain</t>
  </si>
  <si>
    <t>Anita S.
Dempsey-White</t>
  </si>
  <si>
    <t>BOARD OF ASSESSMENT APPEALS</t>
  </si>
  <si>
    <t>16A
Democratic</t>
  </si>
  <si>
    <t>16B
Republican</t>
  </si>
  <si>
    <t>17A
Democratic</t>
  </si>
  <si>
    <t>17B
Republican</t>
  </si>
  <si>
    <t>PLANNING AND ZONING COMMISSION</t>
  </si>
  <si>
    <t>PLANNING AND ZONING COMMISSION ALTERNATE</t>
  </si>
  <si>
    <t>18A
Democratic</t>
  </si>
  <si>
    <t>18B
Republican</t>
  </si>
  <si>
    <t>19A
Democratic</t>
  </si>
  <si>
    <t>19B
Republican</t>
  </si>
  <si>
    <t>20A
Democratic</t>
  </si>
  <si>
    <t>21B
Republican</t>
  </si>
  <si>
    <t>20B
Republican</t>
  </si>
  <si>
    <t>21A
Democratic</t>
  </si>
  <si>
    <t>22A
Democratic</t>
  </si>
  <si>
    <t>22B
Republican</t>
  </si>
  <si>
    <t>23A
Democratic</t>
  </si>
  <si>
    <t>23B
Republican</t>
  </si>
  <si>
    <t>Aristia
Partiss</t>
  </si>
  <si>
    <t>Dina
Gagliardi Ford</t>
  </si>
  <si>
    <t>Kathy 
Adams</t>
  </si>
  <si>
    <t>Ryan
Kennedy</t>
  </si>
  <si>
    <t>Daniel
Russo</t>
  </si>
  <si>
    <t>Molly
Salafia</t>
  </si>
  <si>
    <t>Joyce
Rossitter</t>
  </si>
  <si>
    <t>Richard
Pelletier</t>
  </si>
  <si>
    <t>Bill
Wilson</t>
  </si>
  <si>
    <t>Ben
Florsheim</t>
  </si>
  <si>
    <t>Ken
McClellan</t>
  </si>
  <si>
    <t>Thom
Pattavina</t>
  </si>
  <si>
    <t>David A.
Greaves</t>
  </si>
  <si>
    <t>Elizabeth R.
Emery</t>
  </si>
  <si>
    <t>Corrine
Dorsey</t>
  </si>
  <si>
    <t>"Shall the supplemental $15,000,000 appropriation and bond and obligation authorization for the planning, design, acquisition and construction of a force main and inter-municipal pump station in connection with the Mattabassett Regionalization Project, pursuant to the ordinance adopted by the Common Council on August 24, 2015, be approved?"</t>
  </si>
  <si>
    <t>"Shall the $33,450,000 appropriation and bond authorization for the redesign, renovation, replacement, reconstruction, construction and improvements at athletic fields, parks, and trails City-wide, pursuant to the ordinance adopted by the Common Council on September 2, 2015, be approved?"</t>
  </si>
  <si>
    <t>Hand 
Count</t>
  </si>
  <si>
    <t>Hand
Count</t>
  </si>
  <si>
    <t>Districts #2 and #13</t>
  </si>
  <si>
    <t>Districts #3 and #6</t>
  </si>
  <si>
    <t>Districts #4 and #5</t>
  </si>
  <si>
    <t>District #5 is consolidated with District #4</t>
  </si>
  <si>
    <t>District #6 is consolidated with District #3</t>
  </si>
  <si>
    <t>Districts #7 and #8</t>
  </si>
  <si>
    <t>District #8 is consolidated with District #7</t>
  </si>
  <si>
    <t>District #12 is consolidated with District #11</t>
  </si>
  <si>
    <t>District #13 is consolidated with District #2</t>
  </si>
  <si>
    <t>Districts #11 and #12</t>
  </si>
  <si>
    <t>District #14</t>
  </si>
  <si>
    <t>Hope P.
Kasper</t>
  </si>
  <si>
    <t>1C
Working Families</t>
  </si>
  <si>
    <t>Tab</t>
  </si>
  <si>
    <t>2A Democratic</t>
  </si>
  <si>
    <t>2B Republican</t>
  </si>
  <si>
    <t>3A Democratic</t>
  </si>
  <si>
    <t>3B Republican</t>
  </si>
  <si>
    <t>4A Democratic</t>
  </si>
  <si>
    <t>4B Republican</t>
  </si>
  <si>
    <t>5A Democratic</t>
  </si>
  <si>
    <t>5B Republican</t>
  </si>
  <si>
    <t>5C Working Families</t>
  </si>
  <si>
    <t>6A Democratic</t>
  </si>
  <si>
    <t>6B Republican</t>
  </si>
  <si>
    <t>6C Working Families</t>
  </si>
  <si>
    <t>7A Democratic</t>
  </si>
  <si>
    <t>7B Republican</t>
  </si>
  <si>
    <t>7C Working Families</t>
  </si>
  <si>
    <t>8A Democratic</t>
  </si>
  <si>
    <t>8B Republican</t>
  </si>
  <si>
    <t>9A Democratic</t>
  </si>
  <si>
    <t>9B Republican</t>
  </si>
  <si>
    <t>9C Working Families</t>
  </si>
  <si>
    <t>10A Democratic</t>
  </si>
  <si>
    <t>10B Republican</t>
  </si>
  <si>
    <t>Quentin Phipps</t>
  </si>
  <si>
    <t>Emmakristina Sveen</t>
  </si>
  <si>
    <t>11A Democratic</t>
  </si>
  <si>
    <t>11B Republican</t>
  </si>
  <si>
    <t>12A Democratic</t>
  </si>
  <si>
    <t>12B Republican</t>
  </si>
  <si>
    <t>13A Democratic</t>
  </si>
  <si>
    <t>13B Republican</t>
  </si>
  <si>
    <t>14A Democratic</t>
  </si>
  <si>
    <t>14B Republican</t>
  </si>
  <si>
    <t>15A Democratic</t>
  </si>
  <si>
    <t>15B Republican</t>
  </si>
  <si>
    <t xml:space="preserve">  BOARD OF EDUCATION</t>
  </si>
  <si>
    <t>Patricia A. Alston</t>
  </si>
  <si>
    <t>Linda Salafia</t>
  </si>
  <si>
    <t>Christopher R. Drake</t>
  </si>
  <si>
    <t>Christopher Petter</t>
  </si>
  <si>
    <t>Marilyn F. Dunkley</t>
  </si>
  <si>
    <t>Cheryl McClellan</t>
  </si>
  <si>
    <t>Deborah Cain</t>
  </si>
  <si>
    <t xml:space="preserve"> Troy Meeker</t>
  </si>
  <si>
    <t>Anita S. Dempsey-White</t>
  </si>
  <si>
    <t>Aristia Partiss</t>
  </si>
  <si>
    <t>Dina Gagliardi Ford</t>
  </si>
  <si>
    <t>Kathy Adams</t>
  </si>
  <si>
    <t>Ryan Kennedy</t>
  </si>
  <si>
    <t>16A Democratic</t>
  </si>
  <si>
    <t>16B Republican</t>
  </si>
  <si>
    <t>17A Democratic</t>
  </si>
  <si>
    <t>17B Republican</t>
  </si>
  <si>
    <t>18A Democratic</t>
  </si>
  <si>
    <t>18B Republican</t>
  </si>
  <si>
    <t>19A Democratic</t>
  </si>
  <si>
    <t>19B Republican</t>
  </si>
  <si>
    <t>20A Democratic</t>
  </si>
  <si>
    <t>20B Republican</t>
  </si>
  <si>
    <t>21A Democratic</t>
  </si>
  <si>
    <t>21B Republican</t>
  </si>
  <si>
    <t>Daniel Russo</t>
  </si>
  <si>
    <t>Molly Salafia</t>
  </si>
  <si>
    <t>Joyce Rossitter</t>
  </si>
  <si>
    <t>Richard Pelletier</t>
  </si>
  <si>
    <t>Bill Wilson</t>
  </si>
  <si>
    <t>Ben Florsheim</t>
  </si>
  <si>
    <t>Ken McClellan</t>
  </si>
  <si>
    <t>Thom Pattavina</t>
  </si>
  <si>
    <t>22A Democratic</t>
  </si>
  <si>
    <t>22B Republican</t>
  </si>
  <si>
    <t>23A Democratic</t>
  </si>
  <si>
    <t>23B Republican</t>
  </si>
  <si>
    <t>David A. Greaves</t>
  </si>
  <si>
    <t>Elizabeth R. Emery</t>
  </si>
  <si>
    <t>Corrine Dorsey</t>
  </si>
  <si>
    <t>EDR Totals</t>
  </si>
  <si>
    <t>EDR
Grand Total</t>
  </si>
  <si>
    <t>November 3, 2015</t>
  </si>
  <si>
    <t xml:space="preserve">Town of: </t>
  </si>
  <si>
    <t xml:space="preserve">Election Title: </t>
  </si>
  <si>
    <t xml:space="preserve">Election Date: </t>
  </si>
  <si>
    <t>REPUBICAN</t>
  </si>
  <si>
    <t>Board of Education</t>
  </si>
  <si>
    <t>MAYOR
Vote for One</t>
  </si>
  <si>
    <t>COMMON COUNCIL
Vote for Any Eight</t>
  </si>
  <si>
    <t>TREASURER
Vote for One</t>
  </si>
  <si>
    <t>BOARD OF EDUCATION
Vote for Any Five</t>
  </si>
  <si>
    <t>BOARD OF ASSESSMENT APPEALS
Vote for Any Two</t>
  </si>
  <si>
    <t>PLANNING AND ZONING COMMISSION
Vote for Any Four</t>
  </si>
  <si>
    <t>PLANNING AND ZONING
COMMISSION ALTERNATE
Vote for Any Two</t>
  </si>
  <si>
    <t>Gerald E. 
Daley</t>
  </si>
  <si>
    <t>Eugene P.
Nocera</t>
  </si>
  <si>
    <t>Robert P.
Santangelo</t>
  </si>
  <si>
    <t>Salvatore
Micciulla</t>
  </si>
  <si>
    <t>Robert
Blanchard</t>
  </si>
  <si>
    <t>11A</t>
  </si>
  <si>
    <t>12A</t>
  </si>
  <si>
    <t>13A</t>
  </si>
  <si>
    <t>14A</t>
  </si>
  <si>
    <t>15A</t>
  </si>
  <si>
    <t>11B</t>
  </si>
  <si>
    <t>12B</t>
  </si>
  <si>
    <t>13B</t>
  </si>
  <si>
    <t>14B</t>
  </si>
  <si>
    <t>15B</t>
  </si>
  <si>
    <t>16A</t>
  </si>
  <si>
    <t>17A</t>
  </si>
  <si>
    <t>18A</t>
  </si>
  <si>
    <t>19A</t>
  </si>
  <si>
    <t>20A</t>
  </si>
  <si>
    <t>21A</t>
  </si>
  <si>
    <t>22A</t>
  </si>
  <si>
    <t>23A</t>
  </si>
  <si>
    <t>16B</t>
  </si>
  <si>
    <t>17B</t>
  </si>
  <si>
    <t>18B</t>
  </si>
  <si>
    <t>19B</t>
  </si>
  <si>
    <t>20B</t>
  </si>
  <si>
    <t>21B</t>
  </si>
  <si>
    <t>22B</t>
  </si>
  <si>
    <t>23B</t>
  </si>
  <si>
    <t>11C</t>
  </si>
  <si>
    <t>12C</t>
  </si>
  <si>
    <t>13C</t>
  </si>
  <si>
    <t>14C</t>
  </si>
  <si>
    <t>15C</t>
  </si>
  <si>
    <t>16C</t>
  </si>
  <si>
    <t>17C</t>
  </si>
  <si>
    <t>18C</t>
  </si>
  <si>
    <t>19C</t>
  </si>
  <si>
    <t>20C</t>
  </si>
  <si>
    <t>21C</t>
  </si>
  <si>
    <t>22C</t>
  </si>
  <si>
    <t>23C</t>
  </si>
  <si>
    <t>11D</t>
  </si>
  <si>
    <t>12D</t>
  </si>
  <si>
    <t>13D</t>
  </si>
  <si>
    <t>14D</t>
  </si>
  <si>
    <t>15D</t>
  </si>
  <si>
    <t>16D</t>
  </si>
  <si>
    <t>17D</t>
  </si>
  <si>
    <t>18D</t>
  </si>
  <si>
    <t>19D</t>
  </si>
  <si>
    <t>20D</t>
  </si>
  <si>
    <t>21D</t>
  </si>
  <si>
    <t>22D</t>
  </si>
  <si>
    <t>23D</t>
  </si>
  <si>
    <t>11E</t>
  </si>
  <si>
    <t>12E</t>
  </si>
  <si>
    <t>13E</t>
  </si>
  <si>
    <t>14E</t>
  </si>
  <si>
    <t>15E</t>
  </si>
  <si>
    <t>16E</t>
  </si>
  <si>
    <t>17E</t>
  </si>
  <si>
    <t>18E</t>
  </si>
  <si>
    <t>19E</t>
  </si>
  <si>
    <t>20E</t>
  </si>
  <si>
    <t>21E</t>
  </si>
  <si>
    <t>22E</t>
  </si>
  <si>
    <t>23E</t>
  </si>
  <si>
    <t>2 &amp; 13</t>
  </si>
  <si>
    <t>3 &amp; 6</t>
  </si>
  <si>
    <t>4 &amp; 5</t>
  </si>
  <si>
    <t>7 &amp; 8</t>
  </si>
  <si>
    <t>11 &amp; 12</t>
  </si>
  <si>
    <t>Board of Assessment Appeals</t>
  </si>
  <si>
    <t>Planning and Zoning Commission</t>
  </si>
  <si>
    <t>Planning and Zoning Commission Alternate</t>
  </si>
  <si>
    <t>Number of inactive voters restored to active list</t>
  </si>
  <si>
    <t>with District #3</t>
  </si>
  <si>
    <t>with District #2</t>
  </si>
  <si>
    <t>with District #7</t>
  </si>
  <si>
    <t>with District #11</t>
  </si>
  <si>
    <t>with District #4</t>
  </si>
  <si>
    <t>Council</t>
  </si>
  <si>
    <t>Planning &amp; Zoning Commission</t>
  </si>
  <si>
    <t>Planning Commission Alternates</t>
  </si>
  <si>
    <t>Vote for Any Eight</t>
  </si>
  <si>
    <t>Vote for Any Four</t>
  </si>
  <si>
    <t>Vote for Any Two</t>
  </si>
  <si>
    <t>Vote for Any Three</t>
  </si>
  <si>
    <t>Vote for Any One</t>
  </si>
  <si>
    <t>Jon Pulino</t>
  </si>
  <si>
    <t>Mary A. Bartolotta</t>
  </si>
  <si>
    <t xml:space="preserve">   </t>
  </si>
  <si>
    <t>Denotes Winners according to Majority/Minority Representation</t>
  </si>
  <si>
    <t>Nick Fazzino</t>
  </si>
  <si>
    <t>Gerald E. Daley</t>
  </si>
  <si>
    <t>Robert P. Santangelo</t>
  </si>
  <si>
    <t>Deborah Kleckowski</t>
  </si>
  <si>
    <t>Eugene P. Nocera</t>
  </si>
  <si>
    <t>Philip J. Pessina</t>
  </si>
  <si>
    <t>Grady L. Faulkner, Jr.</t>
  </si>
  <si>
    <t>David Bauer</t>
  </si>
  <si>
    <t>Robert  Blanchard</t>
  </si>
  <si>
    <t>Sebastian N. Giuliano</t>
  </si>
  <si>
    <t>Thomas J. Serra</t>
  </si>
  <si>
    <t>Lindsay Fralick</t>
  </si>
  <si>
    <t>Carl R. Chisem</t>
  </si>
  <si>
    <t>Troy Meeker</t>
  </si>
  <si>
    <t>Kathy  Adams</t>
  </si>
  <si>
    <t>Bil Wilson</t>
  </si>
  <si>
    <t>Usage Note: For each race, select with the mouse the data to be sorted (three columns and all the rows with names). Go to the Data tab and choose sort. Under sort choose the rightmost column and choose sort from largest to smallest. To restore original order choose the first column to sort on and choose custom sort. Under custom sort choose the appropriate custom sort list to put the candidates back into order [for example, 2A, 3A, ..., etc.].  Use the bucket to color the winners in yellow.</t>
  </si>
  <si>
    <t>6C
Working Families</t>
  </si>
  <si>
    <t>Salvatore Micciulla</t>
  </si>
  <si>
    <t>Number of names on official checklist</t>
  </si>
  <si>
    <t>Inactives restored to active</t>
  </si>
  <si>
    <t xml:space="preserve">   Number of voters checked as voting</t>
  </si>
  <si>
    <t xml:space="preserve">   Total voters including restored inactives</t>
  </si>
  <si>
    <t>VOTERS</t>
  </si>
  <si>
    <t>Total Absentee Ballots Received</t>
  </si>
  <si>
    <t>Total Absentee Ballots Rejected</t>
  </si>
  <si>
    <t xml:space="preserve">   Total Absentee Ballots Counted</t>
  </si>
  <si>
    <t>Hope P. Kasper</t>
  </si>
  <si>
    <t>COMMON COUNCIL ABSENTEE BALLOT COUNT 1</t>
  </si>
  <si>
    <t>COMMON COUNCIL ABSENTEE BALLOT COUNT 2</t>
  </si>
  <si>
    <t>Absentee Ballot Count 1 Total</t>
  </si>
  <si>
    <t>Absentee Ballot Count 2 Total</t>
  </si>
  <si>
    <t>Absentee Ballot GRAND TOTAL</t>
  </si>
  <si>
    <t>Absentee</t>
  </si>
  <si>
    <t xml:space="preserve">   ABSENTEE  OVERALL TOTALS</t>
  </si>
  <si>
    <t>Number of Ballots in Write-in Bin</t>
  </si>
  <si>
    <t>ELECTION DAY
REGISTRATION TOTALS</t>
  </si>
  <si>
    <t>Should equal sum above it</t>
  </si>
  <si>
    <t>Number who voted by EDR</t>
  </si>
  <si>
    <t>Total number on official checklist, restored, or  EDR</t>
  </si>
  <si>
    <t>#1</t>
  </si>
  <si>
    <t>State of Connecticut</t>
  </si>
  <si>
    <t>Office of the Secretary of the State</t>
  </si>
  <si>
    <t>Legislation &amp; Elections Administration Division</t>
  </si>
  <si>
    <t>PRESCRIBED FORM FOR RETURN OF VOTES CAST AT A MUNICIPAL ELECTION</t>
  </si>
  <si>
    <r>
      <t xml:space="preserve">(C.G.S.  </t>
    </r>
    <r>
      <rPr>
        <sz val="12"/>
        <rFont val="Calibri"/>
        <family val="2"/>
      </rPr>
      <t>§</t>
    </r>
    <r>
      <rPr>
        <sz val="12"/>
        <rFont val="Times New Roman"/>
        <family val="1"/>
      </rPr>
      <t>9-314(b))</t>
    </r>
  </si>
  <si>
    <t>City</t>
  </si>
  <si>
    <t>Date of Election:</t>
  </si>
  <si>
    <t>Borough</t>
  </si>
  <si>
    <t>Part I - Candidates on Ballot</t>
  </si>
  <si>
    <t>Office Designation</t>
  </si>
  <si>
    <t>(from ballot label,</t>
  </si>
  <si>
    <t xml:space="preserve">Number of </t>
  </si>
  <si>
    <t>including political</t>
  </si>
  <si>
    <t>Votes Received</t>
  </si>
  <si>
    <t>subdivision, if</t>
  </si>
  <si>
    <t>(including</t>
  </si>
  <si>
    <t>applicable--e.g.,</t>
  </si>
  <si>
    <t>Council District,</t>
  </si>
  <si>
    <t>Candidate</t>
  </si>
  <si>
    <t>Party</t>
  </si>
  <si>
    <t>specified</t>
  </si>
  <si>
    <t>Ward, etc.)</t>
  </si>
  <si>
    <t>(from ballot label)</t>
  </si>
  <si>
    <t>below)*</t>
  </si>
  <si>
    <t>Mayor</t>
  </si>
  <si>
    <t>Daniel T. Drew</t>
  </si>
  <si>
    <t>Democratic</t>
  </si>
  <si>
    <t>Working Families</t>
  </si>
  <si>
    <t>Common Council</t>
  </si>
  <si>
    <t>Republican</t>
  </si>
  <si>
    <t>Sandra Russo-Driska</t>
  </si>
  <si>
    <t>Working Families Party</t>
  </si>
  <si>
    <t>*Include write-in votes cast for candidates for any office, provided the write-in vote on any single ballot doesn't result in two votes being cast for the same candidate for the same office</t>
  </si>
  <si>
    <t>Part I - Continued</t>
  </si>
  <si>
    <t>Quentin W. Phipps</t>
  </si>
  <si>
    <t>Board Of Education</t>
  </si>
  <si>
    <t>Aristia F. Partiss</t>
  </si>
  <si>
    <t>Daniel P. Russo</t>
  </si>
  <si>
    <t>Part II - Write-In Votes for REGISTERED Write-in Candidates Only</t>
  </si>
  <si>
    <t>Registered Write-In
Candidate's Name</t>
  </si>
  <si>
    <t>Number of
Write-in
Votes Cast</t>
  </si>
  <si>
    <t>Part III - Questions on Ballot</t>
  </si>
  <si>
    <t>Question</t>
  </si>
  <si>
    <t>Yes</t>
  </si>
  <si>
    <t>No</t>
  </si>
  <si>
    <t>Number</t>
  </si>
  <si>
    <t>Votes</t>
  </si>
  <si>
    <t>#2</t>
  </si>
  <si>
    <t>A.</t>
  </si>
  <si>
    <t>Total number of names</t>
  </si>
  <si>
    <t>B.</t>
  </si>
  <si>
    <t>on official check list</t>
  </si>
  <si>
    <t>(include only the active</t>
  </si>
  <si>
    <t>registry list and names</t>
  </si>
  <si>
    <t>restored to it on election day):</t>
  </si>
  <si>
    <t>official check list):</t>
  </si>
  <si>
    <t xml:space="preserve">       (Town, Borough, City)</t>
  </si>
  <si>
    <t xml:space="preserve">       Subdivision</t>
  </si>
  <si>
    <t xml:space="preserve">       if applicable</t>
  </si>
  <si>
    <t xml:space="preserve">      (e.g., Council </t>
  </si>
  <si>
    <t xml:space="preserve">      District, Ward, etc.):</t>
  </si>
  <si>
    <r>
      <rPr>
        <u/>
        <sz val="12"/>
        <rFont val="Times New Roman"/>
        <family val="1"/>
      </rPr>
      <t>SIGN HERE:</t>
    </r>
    <r>
      <rPr>
        <sz val="12"/>
        <rFont val="Times New Roman"/>
        <family val="1"/>
      </rPr>
      <t xml:space="preserve">     X</t>
    </r>
  </si>
  <si>
    <t>Date</t>
  </si>
  <si>
    <t>printed name</t>
  </si>
  <si>
    <t>Head Moderator</t>
  </si>
  <si>
    <t xml:space="preserve">      [-check one-]</t>
  </si>
  <si>
    <t>Moderator</t>
  </si>
  <si>
    <t>Head Moderator's/ Moderator's Telephone Numbers:</t>
  </si>
  <si>
    <t>(Home)</t>
  </si>
  <si>
    <t>(Work)</t>
  </si>
  <si>
    <t>Eugene P.  Nocera</t>
  </si>
  <si>
    <t>Robert P.  Santangelo</t>
  </si>
  <si>
    <t>1. "Shall the supplemental $15,000,000 appropriation and bond and obligation authorization for the planning, design, acquisition and construction of a force main and inter-municipal pump station in connection with the Mattabassett Regionalization Project, pursuant to the ordinance adopted by the Common Council on August 24, 2015, be approved?"</t>
  </si>
  <si>
    <t>2. "Shall the $33,450,000 appropriation and bond authorization for the redesign, renovation, replacement, reconstruction, construction and improvements at athletic fields, parks, and trails City-wide, pursuant to the ordinance adopted by the Common Council on September 2, 2015, be approved?"</t>
  </si>
  <si>
    <t>See orange tab for write-in votes</t>
  </si>
  <si>
    <t>Candidate Total</t>
  </si>
  <si>
    <t>2 and 13</t>
  </si>
  <si>
    <t>3 and 6</t>
  </si>
  <si>
    <t>4 and 5</t>
  </si>
  <si>
    <t>7 and 8</t>
  </si>
  <si>
    <t>11 and 12</t>
  </si>
  <si>
    <t>COMMON COUNCIL EDR BALLOT COUNT 1</t>
  </si>
  <si>
    <t>COMMON COUNCIL EDR BALLOT COUNT 2</t>
  </si>
  <si>
    <t>Fax: 1 (866) 392-4023</t>
  </si>
  <si>
    <r>
      <t>Town of  ______</t>
    </r>
    <r>
      <rPr>
        <u/>
        <sz val="11"/>
        <rFont val="Times New Roman"/>
        <family val="1"/>
      </rPr>
      <t>Middletown</t>
    </r>
    <r>
      <rPr>
        <sz val="11"/>
        <rFont val="Times New Roman"/>
        <family val="1"/>
      </rPr>
      <t>____________________________</t>
    </r>
  </si>
  <si>
    <r>
      <t>write-in</t>
    </r>
    <r>
      <rPr>
        <sz val="11"/>
        <rFont val="Times New Roman"/>
        <family val="1"/>
      </rPr>
      <t xml:space="preserve"> votes</t>
    </r>
  </si>
  <si>
    <r>
      <t xml:space="preserve">After all entries have been completed and proofread and any corrections made, the complete set of returns should be photocopied and both sets signed in the original by the Head Moderator at each place indicated.  The Head Moderator shall complete, sign, seal and deliver </t>
    </r>
    <r>
      <rPr>
        <b/>
        <u/>
        <sz val="11"/>
        <rFont val="Times New Roman"/>
        <family val="1"/>
      </rPr>
      <t>one set</t>
    </r>
    <r>
      <rPr>
        <sz val="11"/>
        <rFont val="Times New Roman"/>
        <family val="1"/>
      </rPr>
      <t xml:space="preserve"> of such returns electronically to the Secretary of the State not later than </t>
    </r>
    <r>
      <rPr>
        <b/>
        <u/>
        <sz val="11"/>
        <rFont val="Times New Roman"/>
        <family val="1"/>
      </rPr>
      <t>forty-eight hours</t>
    </r>
    <r>
      <rPr>
        <sz val="11"/>
        <rFont val="Times New Roman"/>
        <family val="1"/>
      </rPr>
      <t xml:space="preserve"> after the close of the polls and then deliver </t>
    </r>
    <r>
      <rPr>
        <b/>
        <u/>
        <sz val="11"/>
        <rFont val="Times New Roman"/>
        <family val="1"/>
      </rPr>
      <t>one such original</t>
    </r>
    <r>
      <rPr>
        <sz val="11"/>
        <rFont val="Times New Roman"/>
        <family val="1"/>
      </rPr>
      <t xml:space="preserve"> return to the Secretary of the State </t>
    </r>
    <r>
      <rPr>
        <b/>
        <u/>
        <sz val="11"/>
        <rFont val="Times New Roman"/>
        <family val="1"/>
      </rPr>
      <t>not later than the third day after the election</t>
    </r>
    <r>
      <rPr>
        <sz val="11"/>
        <rFont val="Times New Roman"/>
        <family val="1"/>
      </rPr>
      <t xml:space="preserve"> and deliver the other set to the Town Clerk.  Use additional pages, if necessary.
</t>
    </r>
  </si>
  <si>
    <r>
      <rPr>
        <u/>
        <sz val="11"/>
        <rFont val="Times New Roman"/>
        <family val="1"/>
      </rPr>
      <t>Office Designation</t>
    </r>
    <r>
      <rPr>
        <sz val="11"/>
        <rFont val="Times New Roman"/>
        <family val="1"/>
      </rPr>
      <t xml:space="preserve">
(from ballot label,
including political
subdivision, if applicable
--e.g., Council District,
Ward, etc.)</t>
    </r>
  </si>
  <si>
    <r>
      <t>Designation of Question</t>
    </r>
    <r>
      <rPr>
        <sz val="11"/>
        <rFont val="Times New Roman"/>
        <family val="1"/>
      </rPr>
      <t xml:space="preserve"> (from ballot label)</t>
    </r>
  </si>
  <si>
    <r>
      <rPr>
        <u/>
        <sz val="12"/>
        <rFont val="Times New Roman"/>
        <family val="1"/>
      </rPr>
      <t>Part IV</t>
    </r>
    <r>
      <rPr>
        <sz val="12"/>
        <rFont val="Times New Roman"/>
        <family val="1"/>
      </rPr>
      <t xml:space="preserve"> - Official Check List Report</t>
    </r>
  </si>
  <si>
    <r>
      <t>checked</t>
    </r>
    <r>
      <rPr>
        <sz val="11"/>
        <rFont val="Times New Roman"/>
        <family val="1"/>
      </rPr>
      <t xml:space="preserve"> as having voted,</t>
    </r>
  </si>
  <si>
    <r>
      <t xml:space="preserve">by machine </t>
    </r>
    <r>
      <rPr>
        <u/>
        <sz val="11"/>
        <rFont val="Times New Roman"/>
        <family val="1"/>
      </rPr>
      <t>and</t>
    </r>
    <r>
      <rPr>
        <sz val="11"/>
        <rFont val="Times New Roman"/>
        <family val="1"/>
      </rPr>
      <t xml:space="preserve"> by absentee</t>
    </r>
  </si>
  <si>
    <r>
      <t xml:space="preserve">ballot (as </t>
    </r>
    <r>
      <rPr>
        <u/>
        <sz val="11"/>
        <rFont val="Times New Roman"/>
        <family val="1"/>
      </rPr>
      <t>counted</t>
    </r>
    <r>
      <rPr>
        <sz val="11"/>
        <rFont val="Times New Roman"/>
        <family val="1"/>
      </rPr>
      <t xml:space="preserve"> on </t>
    </r>
  </si>
  <si>
    <r>
      <rPr>
        <b/>
        <sz val="11"/>
        <rFont val="Times New Roman"/>
        <family val="1"/>
      </rPr>
      <t>1.</t>
    </r>
    <r>
      <rPr>
        <sz val="11"/>
        <rFont val="Times New Roman"/>
        <family val="1"/>
      </rPr>
      <t xml:space="preserve">    Entire Municipality:</t>
    </r>
  </si>
  <si>
    <r>
      <t>2.</t>
    </r>
    <r>
      <rPr>
        <sz val="11"/>
        <rFont val="Times New Roman"/>
        <family val="1"/>
      </rPr>
      <t xml:space="preserve">    Political</t>
    </r>
  </si>
  <si>
    <r>
      <t xml:space="preserve">I hereby certify that the foregoing are the returns of the municipal election in the above-named municipality, legally warned and held on  </t>
    </r>
    <r>
      <rPr>
        <u/>
        <sz val="12"/>
        <rFont val="Times New Roman"/>
        <family val="1"/>
      </rPr>
      <t xml:space="preserve">      November 3, 2015                                                  </t>
    </r>
    <r>
      <rPr>
        <sz val="12"/>
        <rFont val="Times New Roman"/>
        <family val="1"/>
      </rPr>
      <t>.</t>
    </r>
  </si>
  <si>
    <t>Total EDR Ballots Issued</t>
  </si>
  <si>
    <t>Cross checks: These are sums in rows 16 - 24 and should equal F8 and K8</t>
  </si>
  <si>
    <t>Brian E.
Clark</t>
  </si>
  <si>
    <t>Brian E. Clark</t>
  </si>
  <si>
    <t>Poll Total</t>
  </si>
  <si>
    <t>Municipal Election</t>
  </si>
  <si>
    <t>1D
Write-in (All)</t>
  </si>
  <si>
    <t>2E
Write-in (All)</t>
  </si>
  <si>
    <t>These are numbers on official check list plus inactives restored + EDR registered; and the same categories voting.  Odd that the SOTS isn't interested in the total number voting.</t>
  </si>
  <si>
    <t>Check</t>
  </si>
  <si>
    <t>Check:</t>
  </si>
</sst>
</file>

<file path=xl/styles.xml><?xml version="1.0" encoding="utf-8"?>
<styleSheet xmlns="http://schemas.openxmlformats.org/spreadsheetml/2006/main" xmlns:mc="http://schemas.openxmlformats.org/markup-compatibility/2006" xmlns:x14ac="http://schemas.microsoft.com/office/spreadsheetml/2009/9/ac" mc:Ignorable="x14ac">
  <fonts count="51">
    <font>
      <sz val="10"/>
      <name val="Arial"/>
    </font>
    <font>
      <b/>
      <sz val="10"/>
      <name val="Arial"/>
      <family val="2"/>
    </font>
    <font>
      <b/>
      <sz val="12"/>
      <name val="Arial"/>
      <family val="2"/>
    </font>
    <font>
      <b/>
      <sz val="8"/>
      <name val="Arial"/>
      <family val="2"/>
    </font>
    <font>
      <sz val="12"/>
      <name val="Arial"/>
      <family val="2"/>
    </font>
    <font>
      <b/>
      <sz val="11"/>
      <name val="Arial"/>
      <family val="2"/>
    </font>
    <font>
      <u/>
      <sz val="10"/>
      <color indexed="12"/>
      <name val="Arial"/>
      <family val="2"/>
    </font>
    <font>
      <sz val="11"/>
      <name val="Arial"/>
      <family val="2"/>
    </font>
    <font>
      <b/>
      <sz val="14"/>
      <name val="Arial"/>
      <family val="2"/>
    </font>
    <font>
      <sz val="16"/>
      <name val="Arial"/>
      <family val="2"/>
    </font>
    <font>
      <b/>
      <sz val="16"/>
      <color indexed="10"/>
      <name val="Arial"/>
      <family val="2"/>
    </font>
    <font>
      <b/>
      <sz val="16"/>
      <name val="Arial"/>
      <family val="2"/>
    </font>
    <font>
      <b/>
      <sz val="12"/>
      <color indexed="8"/>
      <name val="Arial"/>
      <family val="2"/>
    </font>
    <font>
      <b/>
      <sz val="12"/>
      <color indexed="10"/>
      <name val="Arial"/>
      <family val="2"/>
    </font>
    <font>
      <b/>
      <sz val="12"/>
      <color indexed="81"/>
      <name val="Arial"/>
      <family val="2"/>
    </font>
    <font>
      <sz val="8"/>
      <name val="Arial"/>
      <family val="2"/>
    </font>
    <font>
      <sz val="10"/>
      <name val="Arial"/>
      <family val="2"/>
    </font>
    <font>
      <sz val="10"/>
      <name val="Arial"/>
      <family val="2"/>
    </font>
    <font>
      <b/>
      <sz val="36"/>
      <name val="Arial"/>
      <family val="2"/>
    </font>
    <font>
      <b/>
      <sz val="18"/>
      <name val="Arial Narrow"/>
      <family val="2"/>
    </font>
    <font>
      <b/>
      <sz val="16"/>
      <name val="Arial Narrow"/>
      <family val="2"/>
    </font>
    <font>
      <b/>
      <sz val="18"/>
      <name val="Arial"/>
      <family val="2"/>
    </font>
    <font>
      <sz val="14"/>
      <name val="Arial"/>
      <family val="2"/>
    </font>
    <font>
      <b/>
      <sz val="12"/>
      <color rgb="FF7030A0"/>
      <name val="Arial"/>
      <family val="2"/>
    </font>
    <font>
      <b/>
      <sz val="14"/>
      <name val="LeverFont"/>
    </font>
    <font>
      <sz val="10"/>
      <color theme="1"/>
      <name val="Arial"/>
      <family val="2"/>
    </font>
    <font>
      <b/>
      <sz val="14"/>
      <color indexed="8"/>
      <name val="Arial"/>
      <family val="2"/>
    </font>
    <font>
      <b/>
      <sz val="14"/>
      <color indexed="10"/>
      <name val="Arial Narrow"/>
      <family val="2"/>
    </font>
    <font>
      <sz val="14"/>
      <name val="Arial Narrow"/>
      <family val="2"/>
    </font>
    <font>
      <sz val="12"/>
      <color indexed="18"/>
      <name val="Arial"/>
      <family val="2"/>
    </font>
    <font>
      <sz val="12"/>
      <color theme="1"/>
      <name val="Arial"/>
      <family val="2"/>
    </font>
    <font>
      <sz val="12"/>
      <color rgb="FF00B050"/>
      <name val="Arial"/>
      <family val="2"/>
    </font>
    <font>
      <b/>
      <sz val="22"/>
      <color indexed="18"/>
      <name val="Arial"/>
      <family val="2"/>
    </font>
    <font>
      <b/>
      <sz val="16"/>
      <name val="Arial Black"/>
      <family val="2"/>
    </font>
    <font>
      <b/>
      <sz val="18"/>
      <name val="Arial Black"/>
      <family val="2"/>
    </font>
    <font>
      <b/>
      <sz val="20"/>
      <name val="Arial"/>
      <family val="2"/>
    </font>
    <font>
      <b/>
      <sz val="22"/>
      <name val="Arial"/>
      <family val="2"/>
    </font>
    <font>
      <b/>
      <sz val="22"/>
      <name val="Times New Roman"/>
      <family val="1"/>
    </font>
    <font>
      <b/>
      <sz val="26"/>
      <name val="Arial Black"/>
      <family val="2"/>
    </font>
    <font>
      <b/>
      <sz val="22"/>
      <name val="Arial Black"/>
      <family val="2"/>
    </font>
    <font>
      <sz val="10"/>
      <name val="Times New Roman"/>
      <family val="1"/>
    </font>
    <font>
      <sz val="12"/>
      <name val="Times New Roman"/>
      <family val="1"/>
    </font>
    <font>
      <u/>
      <sz val="12"/>
      <name val="Times New Roman"/>
      <family val="1"/>
    </font>
    <font>
      <sz val="12"/>
      <name val="Calibri"/>
      <family val="2"/>
    </font>
    <font>
      <u/>
      <sz val="11"/>
      <name val="Times New Roman"/>
      <family val="1"/>
    </font>
    <font>
      <sz val="11"/>
      <name val="Times New Roman"/>
      <family val="1"/>
    </font>
    <font>
      <b/>
      <sz val="11"/>
      <name val="Times New Roman"/>
      <family val="1"/>
    </font>
    <font>
      <b/>
      <u/>
      <sz val="11"/>
      <name val="Times New Roman"/>
      <family val="1"/>
    </font>
    <font>
      <b/>
      <sz val="14"/>
      <color indexed="10"/>
      <name val="Arial"/>
      <family val="2"/>
    </font>
    <font>
      <b/>
      <sz val="12"/>
      <color indexed="10"/>
      <name val="Arial Narrow"/>
      <family val="2"/>
    </font>
    <font>
      <sz val="12"/>
      <color theme="1"/>
      <name val="Times New Roman"/>
      <family val="1"/>
    </font>
  </fonts>
  <fills count="22">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indexed="4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tint="0.749992370372631"/>
        <bgColor indexed="64"/>
      </patternFill>
    </fill>
    <fill>
      <patternFill patternType="solid">
        <fgColor theme="0" tint="-0.249977111117893"/>
        <bgColor indexed="64"/>
      </patternFill>
    </fill>
    <fill>
      <patternFill patternType="solid">
        <fgColor rgb="FF7030A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00B0F0"/>
        <bgColor indexed="64"/>
      </patternFill>
    </fill>
    <fill>
      <patternFill patternType="solid">
        <fgColor rgb="FF92D050"/>
        <bgColor indexed="64"/>
      </patternFill>
    </fill>
  </fills>
  <borders count="135">
    <border>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style="thick">
        <color indexed="64"/>
      </left>
      <right style="thick">
        <color indexed="64"/>
      </right>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ck">
        <color indexed="64"/>
      </left>
      <right/>
      <top/>
      <bottom style="medium">
        <color indexed="64"/>
      </bottom>
      <diagonal/>
    </border>
    <border>
      <left/>
      <right/>
      <top/>
      <bottom style="medium">
        <color indexed="64"/>
      </bottom>
      <diagonal/>
    </border>
    <border>
      <left/>
      <right style="thin">
        <color indexed="64"/>
      </right>
      <top/>
      <bottom style="thin">
        <color indexed="64"/>
      </bottom>
      <diagonal/>
    </border>
    <border diagonalDown="1">
      <left style="thick">
        <color indexed="64"/>
      </left>
      <right style="medium">
        <color indexed="64"/>
      </right>
      <top style="medium">
        <color indexed="64"/>
      </top>
      <bottom style="medium">
        <color indexed="64"/>
      </bottom>
      <diagonal style="medium">
        <color indexed="64"/>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thick">
        <color indexed="64"/>
      </right>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ck">
        <color indexed="64"/>
      </bottom>
      <diagonal/>
    </border>
    <border>
      <left style="thick">
        <color indexed="64"/>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medium">
        <color indexed="64"/>
      </left>
      <right style="medium">
        <color indexed="64"/>
      </right>
      <top style="thick">
        <color indexed="64"/>
      </top>
      <bottom style="thin">
        <color indexed="64"/>
      </bottom>
      <diagonal/>
    </border>
    <border>
      <left style="thick">
        <color indexed="64"/>
      </left>
      <right/>
      <top style="thick">
        <color indexed="64"/>
      </top>
      <bottom style="thin">
        <color indexed="64"/>
      </bottom>
      <diagonal/>
    </border>
    <border>
      <left style="medium">
        <color indexed="64"/>
      </left>
      <right style="medium">
        <color indexed="64"/>
      </right>
      <top style="thin">
        <color indexed="64"/>
      </top>
      <bottom style="thin">
        <color indexed="64"/>
      </bottom>
      <diagonal/>
    </border>
    <border>
      <left style="thick">
        <color indexed="64"/>
      </left>
      <right/>
      <top/>
      <bottom style="thin">
        <color indexed="64"/>
      </bottom>
      <diagonal/>
    </border>
    <border>
      <left style="medium">
        <color indexed="64"/>
      </left>
      <right style="medium">
        <color indexed="64"/>
      </right>
      <top style="thin">
        <color indexed="64"/>
      </top>
      <bottom style="thick">
        <color indexed="64"/>
      </bottom>
      <diagonal/>
    </border>
    <border>
      <left style="thick">
        <color indexed="64"/>
      </left>
      <right/>
      <top/>
      <bottom style="thick">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ck">
        <color indexed="64"/>
      </right>
      <top style="thin">
        <color indexed="64"/>
      </top>
      <bottom style="thin">
        <color indexed="64"/>
      </bottom>
      <diagonal/>
    </border>
    <border>
      <left/>
      <right style="thick">
        <color indexed="64"/>
      </right>
      <top/>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medium">
        <color indexed="64"/>
      </right>
      <top style="thick">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style="thick">
        <color indexed="64"/>
      </left>
      <right/>
      <top style="medium">
        <color indexed="64"/>
      </top>
      <bottom style="thick">
        <color indexed="64"/>
      </bottom>
      <diagonal/>
    </border>
    <border>
      <left style="thick">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ck">
        <color indexed="64"/>
      </right>
      <top style="medium">
        <color indexed="64"/>
      </top>
      <bottom style="thick">
        <color indexed="64"/>
      </bottom>
      <diagonal/>
    </border>
    <border>
      <left/>
      <right style="thick">
        <color indexed="64"/>
      </right>
      <top/>
      <bottom style="thick">
        <color indexed="64"/>
      </bottom>
      <diagonal/>
    </border>
    <border>
      <left style="medium">
        <color indexed="64"/>
      </left>
      <right/>
      <top/>
      <bottom/>
      <diagonal/>
    </border>
    <border>
      <left style="thick">
        <color indexed="64"/>
      </left>
      <right style="medium">
        <color indexed="64"/>
      </right>
      <top style="medium">
        <color indexed="64"/>
      </top>
      <bottom/>
      <diagonal/>
    </border>
    <border>
      <left style="thick">
        <color indexed="64"/>
      </left>
      <right style="medium">
        <color indexed="64"/>
      </right>
      <top/>
      <bottom/>
      <diagonal/>
    </border>
    <border>
      <left style="thick">
        <color indexed="64"/>
      </left>
      <right style="medium">
        <color indexed="64"/>
      </right>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thick">
        <color indexed="64"/>
      </top>
      <bottom/>
      <diagonal/>
    </border>
    <border>
      <left style="thick">
        <color indexed="64"/>
      </left>
      <right style="medium">
        <color indexed="64"/>
      </right>
      <top/>
      <bottom style="thick">
        <color indexed="64"/>
      </bottom>
      <diagonal/>
    </border>
    <border>
      <left style="medium">
        <color indexed="64"/>
      </left>
      <right style="medium">
        <color indexed="64"/>
      </right>
      <top/>
      <bottom/>
      <diagonal/>
    </border>
    <border>
      <left style="thick">
        <color indexed="64"/>
      </left>
      <right style="medium">
        <color indexed="64"/>
      </right>
      <top style="thick">
        <color indexed="64"/>
      </top>
      <bottom/>
      <diagonal/>
    </border>
    <border>
      <left style="medium">
        <color indexed="64"/>
      </left>
      <right style="thick">
        <color indexed="64"/>
      </right>
      <top style="thick">
        <color indexed="64"/>
      </top>
      <bottom/>
      <diagonal/>
    </border>
    <border>
      <left style="medium">
        <color indexed="64"/>
      </left>
      <right style="thick">
        <color indexed="64"/>
      </right>
      <top/>
      <bottom style="thick">
        <color indexed="64"/>
      </bottom>
      <diagonal/>
    </border>
    <border>
      <left style="thick">
        <color indexed="64"/>
      </left>
      <right style="thick">
        <color indexed="64"/>
      </right>
      <top style="medium">
        <color auto="1"/>
      </top>
      <bottom/>
      <diagonal/>
    </border>
    <border>
      <left style="thick">
        <color auto="1"/>
      </left>
      <right style="thick">
        <color auto="1"/>
      </right>
      <top style="medium">
        <color auto="1"/>
      </top>
      <bottom style="medium">
        <color auto="1"/>
      </bottom>
      <diagonal/>
    </border>
    <border>
      <left style="thick">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style="thin">
        <color indexed="64"/>
      </right>
      <top/>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medium">
        <color indexed="64"/>
      </right>
      <top style="thick">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diagonal/>
    </border>
    <border>
      <left/>
      <right style="thin">
        <color indexed="64"/>
      </right>
      <top style="thin">
        <color indexed="64"/>
      </top>
      <bottom style="thick">
        <color indexed="64"/>
      </bottom>
      <diagonal/>
    </border>
    <border>
      <left style="thick">
        <color indexed="64"/>
      </left>
      <right style="thin">
        <color indexed="64"/>
      </right>
      <top/>
      <bottom style="thin">
        <color indexed="64"/>
      </bottom>
      <diagonal/>
    </border>
    <border>
      <left/>
      <right/>
      <top style="thick">
        <color indexed="64"/>
      </top>
      <bottom style="thin">
        <color indexed="64"/>
      </bottom>
      <diagonal/>
    </border>
    <border>
      <left/>
      <right/>
      <top style="thin">
        <color indexed="64"/>
      </top>
      <bottom/>
      <diagonal/>
    </border>
    <border>
      <left/>
      <right/>
      <top style="thin">
        <color indexed="64"/>
      </top>
      <bottom style="thick">
        <color indexed="64"/>
      </bottom>
      <diagonal/>
    </border>
    <border>
      <left style="medium">
        <color indexed="64"/>
      </left>
      <right style="medium">
        <color indexed="64"/>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style="thin">
        <color indexed="64"/>
      </left>
      <right/>
      <top style="thick">
        <color indexed="64"/>
      </top>
      <bottom style="thick">
        <color indexed="64"/>
      </bottom>
      <diagonal/>
    </border>
    <border>
      <left style="thick">
        <color indexed="64"/>
      </left>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style="thick">
        <color indexed="64"/>
      </top>
      <bottom/>
      <diagonal/>
    </border>
    <border>
      <left style="thick">
        <color indexed="64"/>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style="medium">
        <color indexed="64"/>
      </left>
      <right style="medium">
        <color indexed="64"/>
      </right>
      <top/>
      <bottom style="thin">
        <color indexed="64"/>
      </bottom>
      <diagonal/>
    </border>
    <border>
      <left/>
      <right/>
      <top style="medium">
        <color auto="1"/>
      </top>
      <bottom style="thick">
        <color indexed="64"/>
      </bottom>
      <diagonal/>
    </border>
    <border>
      <left style="thin">
        <color indexed="64"/>
      </left>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thick">
        <color indexed="64"/>
      </right>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ck">
        <color indexed="64"/>
      </right>
      <top/>
      <bottom style="medium">
        <color indexed="64"/>
      </bottom>
      <diagonal/>
    </border>
    <border>
      <left/>
      <right style="medium">
        <color indexed="64"/>
      </right>
      <top style="double">
        <color indexed="64"/>
      </top>
      <bottom/>
      <diagonal/>
    </border>
    <border>
      <left style="medium">
        <color indexed="64"/>
      </left>
      <right style="medium">
        <color indexed="64"/>
      </right>
      <top style="double">
        <color indexed="64"/>
      </top>
      <bottom/>
      <diagonal/>
    </border>
    <border>
      <left style="medium">
        <color indexed="64"/>
      </left>
      <right/>
      <top style="double">
        <color indexed="64"/>
      </top>
      <bottom/>
      <diagonal/>
    </border>
    <border>
      <left/>
      <right style="medium">
        <color indexed="64"/>
      </right>
      <top/>
      <bottom/>
      <diagonal/>
    </border>
    <border>
      <left/>
      <right/>
      <top/>
      <bottom style="double">
        <color indexed="64"/>
      </bottom>
      <diagonal/>
    </border>
    <border>
      <left/>
      <right/>
      <top style="double">
        <color indexed="64"/>
      </top>
      <bottom/>
      <diagonal/>
    </border>
    <border>
      <left style="thick">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thin">
        <color indexed="64"/>
      </right>
      <top/>
      <bottom style="medium">
        <color indexed="64"/>
      </bottom>
      <diagonal/>
    </border>
  </borders>
  <cellStyleXfs count="4">
    <xf numFmtId="0" fontId="0" fillId="0" borderId="0"/>
    <xf numFmtId="0" fontId="6" fillId="0" borderId="0" applyNumberFormat="0" applyFill="0" applyBorder="0" applyAlignment="0" applyProtection="0">
      <alignment vertical="top"/>
      <protection locked="0"/>
    </xf>
    <xf numFmtId="0" fontId="17" fillId="0" borderId="0"/>
    <xf numFmtId="0" fontId="16" fillId="0" borderId="0"/>
  </cellStyleXfs>
  <cellXfs count="897">
    <xf numFmtId="0" fontId="0" fillId="0" borderId="0" xfId="0"/>
    <xf numFmtId="0" fontId="3" fillId="0" borderId="0" xfId="0" applyFont="1" applyAlignment="1">
      <alignment horizontal="center"/>
    </xf>
    <xf numFmtId="0" fontId="0" fillId="0" borderId="0" xfId="0" applyFill="1"/>
    <xf numFmtId="0" fontId="2" fillId="0" borderId="0" xfId="0" applyFont="1" applyAlignment="1">
      <alignment horizontal="center"/>
    </xf>
    <xf numFmtId="0" fontId="2" fillId="0" borderId="0" xfId="0" applyFont="1" applyFill="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3" borderId="0" xfId="0" applyFill="1"/>
    <xf numFmtId="49" fontId="1" fillId="4" borderId="7" xfId="0" applyNumberFormat="1" applyFont="1" applyFill="1" applyBorder="1"/>
    <xf numFmtId="0" fontId="1" fillId="2" borderId="9" xfId="0" applyFont="1" applyFill="1" applyBorder="1" applyAlignment="1">
      <alignment horizontal="center" vertical="center" wrapText="1"/>
    </xf>
    <xf numFmtId="0" fontId="5" fillId="4" borderId="7" xfId="0" applyFont="1" applyFill="1" applyBorder="1" applyAlignment="1">
      <alignment horizontal="center"/>
    </xf>
    <xf numFmtId="49" fontId="1" fillId="2" borderId="6" xfId="0" applyNumberFormat="1" applyFont="1" applyFill="1" applyBorder="1" applyAlignment="1">
      <alignment horizontal="center"/>
    </xf>
    <xf numFmtId="0" fontId="2" fillId="4" borderId="7" xfId="0" applyFont="1" applyFill="1" applyBorder="1" applyAlignment="1">
      <alignment horizontal="center"/>
    </xf>
    <xf numFmtId="0" fontId="2" fillId="4" borderId="13" xfId="0" applyFont="1" applyFill="1" applyBorder="1" applyAlignment="1">
      <alignment horizontal="center"/>
    </xf>
    <xf numFmtId="0" fontId="1" fillId="2" borderId="10" xfId="0" applyFont="1" applyFill="1" applyBorder="1" applyAlignment="1">
      <alignment horizontal="center" vertical="center" wrapText="1"/>
    </xf>
    <xf numFmtId="0" fontId="1" fillId="4" borderId="7" xfId="0" applyFont="1" applyFill="1" applyBorder="1" applyAlignment="1">
      <alignment horizontal="center"/>
    </xf>
    <xf numFmtId="0" fontId="8" fillId="2" borderId="9" xfId="0" applyFont="1" applyFill="1" applyBorder="1" applyAlignment="1">
      <alignment horizontal="center"/>
    </xf>
    <xf numFmtId="0" fontId="1" fillId="0" borderId="10" xfId="0" applyFont="1" applyBorder="1" applyAlignment="1">
      <alignment horizontal="center" wrapText="1"/>
    </xf>
    <xf numFmtId="0" fontId="1" fillId="0" borderId="6" xfId="0" applyFont="1" applyBorder="1" applyAlignment="1">
      <alignment horizontal="center" wrapText="1"/>
    </xf>
    <xf numFmtId="0" fontId="1" fillId="0" borderId="12" xfId="0" applyFont="1" applyBorder="1" applyAlignment="1">
      <alignment horizontal="center" wrapText="1"/>
    </xf>
    <xf numFmtId="0" fontId="0" fillId="0" borderId="0" xfId="0" applyAlignment="1"/>
    <xf numFmtId="0" fontId="2" fillId="4" borderId="9"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3" xfId="0" applyFont="1" applyFill="1" applyBorder="1" applyAlignment="1">
      <alignment horizontal="center" vertical="center"/>
    </xf>
    <xf numFmtId="0" fontId="4" fillId="4" borderId="13" xfId="0" applyFont="1" applyFill="1" applyBorder="1" applyAlignment="1">
      <alignment horizontal="center" vertic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11" fillId="2" borderId="1" xfId="0" applyFont="1" applyFill="1" applyBorder="1" applyAlignment="1">
      <alignment horizontal="center"/>
    </xf>
    <xf numFmtId="49" fontId="1" fillId="2" borderId="9" xfId="0" applyNumberFormat="1" applyFont="1" applyFill="1" applyBorder="1" applyAlignment="1">
      <alignment horizontal="center"/>
    </xf>
    <xf numFmtId="0" fontId="4" fillId="4" borderId="7" xfId="0" applyFont="1" applyFill="1" applyBorder="1"/>
    <xf numFmtId="0" fontId="4" fillId="4" borderId="55" xfId="0" applyFont="1" applyFill="1" applyBorder="1"/>
    <xf numFmtId="0" fontId="17" fillId="0" borderId="0" xfId="2"/>
    <xf numFmtId="0" fontId="2" fillId="2" borderId="1" xfId="2" applyFont="1" applyFill="1" applyBorder="1" applyAlignment="1">
      <alignment horizontal="center"/>
    </xf>
    <xf numFmtId="0" fontId="2" fillId="2" borderId="2" xfId="2" applyFont="1" applyFill="1" applyBorder="1" applyAlignment="1">
      <alignment horizontal="center"/>
    </xf>
    <xf numFmtId="0" fontId="2" fillId="2" borderId="37" xfId="2" applyFont="1" applyFill="1" applyBorder="1" applyAlignment="1">
      <alignment horizontal="center"/>
    </xf>
    <xf numFmtId="0" fontId="2" fillId="2" borderId="1" xfId="2" applyFont="1" applyFill="1" applyBorder="1" applyAlignment="1">
      <alignment horizontal="center" vertical="center"/>
    </xf>
    <xf numFmtId="0" fontId="2" fillId="2" borderId="37" xfId="2" applyFont="1" applyFill="1" applyBorder="1" applyAlignment="1">
      <alignment horizontal="center" vertical="center" wrapText="1"/>
    </xf>
    <xf numFmtId="0" fontId="2" fillId="2" borderId="3" xfId="2" applyFont="1" applyFill="1" applyBorder="1" applyAlignment="1">
      <alignment horizontal="center" vertical="center" wrapText="1"/>
    </xf>
    <xf numFmtId="0" fontId="0" fillId="0" borderId="0" xfId="0" applyBorder="1"/>
    <xf numFmtId="0" fontId="16" fillId="0" borderId="0" xfId="0" applyFont="1"/>
    <xf numFmtId="49" fontId="1" fillId="2" borderId="9" xfId="0" applyNumberFormat="1" applyFont="1" applyFill="1" applyBorder="1" applyAlignment="1">
      <alignment horizontal="center" wrapText="1"/>
    </xf>
    <xf numFmtId="0" fontId="2" fillId="4" borderId="7" xfId="0" applyFont="1" applyFill="1" applyBorder="1"/>
    <xf numFmtId="0" fontId="1" fillId="2" borderId="2" xfId="0" applyFont="1" applyFill="1" applyBorder="1" applyAlignment="1">
      <alignment horizontal="center"/>
    </xf>
    <xf numFmtId="0" fontId="16" fillId="3" borderId="0" xfId="0" applyFont="1" applyFill="1"/>
    <xf numFmtId="0" fontId="0" fillId="0" borderId="0" xfId="0" applyAlignment="1">
      <alignment horizontal="center" vertical="center"/>
    </xf>
    <xf numFmtId="0" fontId="2" fillId="7" borderId="19" xfId="0" applyFont="1" applyFill="1" applyBorder="1" applyAlignment="1">
      <alignment horizontal="center"/>
    </xf>
    <xf numFmtId="0" fontId="2" fillId="7" borderId="38" xfId="0" applyFont="1" applyFill="1" applyBorder="1" applyAlignment="1">
      <alignment horizontal="center"/>
    </xf>
    <xf numFmtId="0" fontId="0" fillId="0" borderId="72" xfId="0" applyBorder="1"/>
    <xf numFmtId="0" fontId="0" fillId="0" borderId="82" xfId="0" applyBorder="1"/>
    <xf numFmtId="0" fontId="2" fillId="7" borderId="38" xfId="2" applyNumberFormat="1" applyFont="1" applyFill="1" applyBorder="1" applyAlignment="1">
      <alignment horizontal="center"/>
    </xf>
    <xf numFmtId="0" fontId="2" fillId="0" borderId="9" xfId="0" applyFont="1" applyBorder="1" applyAlignment="1">
      <alignment horizontal="center" vertical="center" wrapText="1"/>
    </xf>
    <xf numFmtId="0" fontId="0" fillId="0" borderId="0" xfId="0" applyAlignment="1">
      <alignment vertical="center"/>
    </xf>
    <xf numFmtId="0" fontId="2" fillId="0" borderId="13" xfId="0" applyFont="1" applyBorder="1" applyAlignment="1">
      <alignment horizontal="center" vertical="center" wrapText="1"/>
    </xf>
    <xf numFmtId="0" fontId="0" fillId="0" borderId="55" xfId="0" applyBorder="1"/>
    <xf numFmtId="0" fontId="5" fillId="4" borderId="7" xfId="0" applyFont="1" applyFill="1" applyBorder="1" applyAlignment="1">
      <alignment horizontal="center" vertical="center"/>
    </xf>
    <xf numFmtId="0" fontId="2" fillId="6" borderId="16" xfId="2" applyFont="1" applyFill="1" applyBorder="1" applyAlignment="1">
      <alignment horizontal="center"/>
    </xf>
    <xf numFmtId="0" fontId="2" fillId="6" borderId="19" xfId="2" applyFont="1" applyFill="1" applyBorder="1" applyAlignment="1">
      <alignment horizontal="center"/>
    </xf>
    <xf numFmtId="0" fontId="2" fillId="6" borderId="39" xfId="2" applyFont="1" applyFill="1" applyBorder="1" applyAlignment="1">
      <alignment horizontal="center"/>
    </xf>
    <xf numFmtId="0" fontId="2" fillId="2" borderId="1" xfId="2" applyFont="1" applyFill="1" applyBorder="1" applyAlignment="1">
      <alignment horizontal="center" vertical="center" wrapText="1"/>
    </xf>
    <xf numFmtId="0" fontId="2" fillId="6" borderId="56" xfId="2" applyFont="1" applyFill="1" applyBorder="1" applyAlignment="1">
      <alignment horizontal="center"/>
    </xf>
    <xf numFmtId="0" fontId="2" fillId="6" borderId="26" xfId="2" applyFont="1" applyFill="1" applyBorder="1" applyAlignment="1">
      <alignment horizontal="center"/>
    </xf>
    <xf numFmtId="0" fontId="2" fillId="6" borderId="84" xfId="2" applyFont="1" applyFill="1" applyBorder="1" applyAlignment="1">
      <alignment horizontal="center"/>
    </xf>
    <xf numFmtId="0" fontId="2" fillId="6" borderId="57" xfId="2" applyFont="1" applyFill="1" applyBorder="1" applyAlignment="1">
      <alignment horizontal="center"/>
    </xf>
    <xf numFmtId="0" fontId="2" fillId="6" borderId="25" xfId="2" applyFont="1" applyFill="1" applyBorder="1" applyAlignment="1">
      <alignment horizontal="center"/>
    </xf>
    <xf numFmtId="0" fontId="2" fillId="6" borderId="93" xfId="2" applyFont="1" applyFill="1" applyBorder="1" applyAlignment="1">
      <alignment horizontal="center"/>
    </xf>
    <xf numFmtId="0" fontId="2" fillId="12" borderId="1" xfId="2" applyFont="1" applyFill="1" applyBorder="1" applyAlignment="1">
      <alignment horizontal="center"/>
    </xf>
    <xf numFmtId="0" fontId="2" fillId="12" borderId="2" xfId="2" applyFont="1" applyFill="1" applyBorder="1" applyAlignment="1">
      <alignment horizontal="center"/>
    </xf>
    <xf numFmtId="0" fontId="2" fillId="12" borderId="3" xfId="2" applyFont="1" applyFill="1" applyBorder="1" applyAlignment="1">
      <alignment horizontal="center"/>
    </xf>
    <xf numFmtId="0" fontId="2" fillId="2" borderId="11" xfId="2" applyFont="1" applyFill="1" applyBorder="1" applyAlignment="1">
      <alignment horizontal="center" vertical="center" wrapText="1"/>
    </xf>
    <xf numFmtId="0" fontId="17" fillId="0" borderId="0" xfId="2" applyBorder="1"/>
    <xf numFmtId="0" fontId="2" fillId="2" borderId="60" xfId="2" applyFont="1" applyFill="1" applyBorder="1" applyAlignment="1">
      <alignment horizontal="center"/>
    </xf>
    <xf numFmtId="0" fontId="2" fillId="2" borderId="54" xfId="2" applyFont="1" applyFill="1" applyBorder="1" applyAlignment="1">
      <alignment horizontal="center"/>
    </xf>
    <xf numFmtId="0" fontId="2" fillId="2" borderId="85" xfId="2" applyFont="1" applyFill="1" applyBorder="1" applyAlignment="1">
      <alignment horizontal="center"/>
    </xf>
    <xf numFmtId="0" fontId="2" fillId="13" borderId="11" xfId="2" applyFont="1" applyFill="1" applyBorder="1" applyAlignment="1">
      <alignment horizontal="center"/>
    </xf>
    <xf numFmtId="0" fontId="2" fillId="13" borderId="37" xfId="2" applyFont="1" applyFill="1" applyBorder="1" applyAlignment="1">
      <alignment horizontal="center"/>
    </xf>
    <xf numFmtId="0" fontId="2" fillId="13" borderId="7" xfId="2" applyFont="1" applyFill="1" applyBorder="1" applyAlignment="1">
      <alignment horizontal="center"/>
    </xf>
    <xf numFmtId="0" fontId="2" fillId="2" borderId="7" xfId="2" applyFont="1" applyFill="1" applyBorder="1" applyAlignment="1">
      <alignment horizontal="center" vertical="center" wrapText="1"/>
    </xf>
    <xf numFmtId="0" fontId="23" fillId="4" borderId="7" xfId="0" applyFont="1" applyFill="1" applyBorder="1"/>
    <xf numFmtId="0" fontId="17" fillId="14" borderId="0" xfId="2" applyFill="1"/>
    <xf numFmtId="0" fontId="17" fillId="14" borderId="0" xfId="2" applyFill="1" applyBorder="1"/>
    <xf numFmtId="0" fontId="8" fillId="7" borderId="9" xfId="2" applyFont="1" applyFill="1" applyBorder="1" applyAlignment="1">
      <alignment horizontal="center"/>
    </xf>
    <xf numFmtId="0" fontId="8" fillId="7" borderId="12" xfId="2" applyFont="1" applyFill="1" applyBorder="1" applyAlignment="1">
      <alignment horizontal="center"/>
    </xf>
    <xf numFmtId="0" fontId="2" fillId="11" borderId="9" xfId="0" applyFont="1" applyFill="1" applyBorder="1" applyAlignment="1">
      <alignment horizontal="center" vertical="center"/>
    </xf>
    <xf numFmtId="0" fontId="2" fillId="6" borderId="1" xfId="2" applyFont="1" applyFill="1" applyBorder="1" applyAlignment="1">
      <alignment horizontal="center"/>
    </xf>
    <xf numFmtId="0" fontId="2" fillId="6" borderId="2" xfId="2" applyFont="1" applyFill="1" applyBorder="1" applyAlignment="1">
      <alignment horizontal="center"/>
    </xf>
    <xf numFmtId="0" fontId="2" fillId="2" borderId="6" xfId="0" applyFont="1" applyFill="1" applyBorder="1" applyAlignment="1">
      <alignment horizontal="center" vertical="center" wrapText="1"/>
    </xf>
    <xf numFmtId="0" fontId="11" fillId="0" borderId="12" xfId="0" applyFont="1" applyBorder="1" applyAlignment="1">
      <alignment horizontal="center" vertical="center" wrapText="1"/>
    </xf>
    <xf numFmtId="0" fontId="1" fillId="17" borderId="9" xfId="0" applyFont="1" applyFill="1" applyBorder="1" applyAlignment="1">
      <alignment horizontal="center" vertical="center" wrapText="1"/>
    </xf>
    <xf numFmtId="0" fontId="2" fillId="18" borderId="12" xfId="0" applyNumberFormat="1" applyFont="1" applyFill="1" applyBorder="1" applyAlignment="1">
      <alignment horizontal="center" vertical="center"/>
    </xf>
    <xf numFmtId="0" fontId="8" fillId="4" borderId="7" xfId="0" applyFont="1" applyFill="1" applyBorder="1"/>
    <xf numFmtId="0" fontId="2" fillId="13" borderId="9" xfId="0" applyFont="1" applyFill="1" applyBorder="1" applyAlignment="1">
      <alignment horizontal="center"/>
    </xf>
    <xf numFmtId="0" fontId="2" fillId="13" borderId="12" xfId="0" applyNumberFormat="1" applyFont="1" applyFill="1" applyBorder="1" applyAlignment="1">
      <alignment horizontal="center" vertical="center"/>
    </xf>
    <xf numFmtId="0" fontId="4" fillId="4" borderId="55" xfId="0" applyFont="1" applyFill="1" applyBorder="1" applyAlignment="1">
      <alignment vertical="center"/>
    </xf>
    <xf numFmtId="0" fontId="2" fillId="13" borderId="4" xfId="0" applyFont="1" applyFill="1" applyBorder="1" applyAlignment="1">
      <alignment horizontal="center" vertical="center"/>
    </xf>
    <xf numFmtId="0" fontId="2" fillId="13" borderId="9" xfId="0" applyFont="1" applyFill="1" applyBorder="1" applyAlignment="1">
      <alignment horizontal="center" vertical="center"/>
    </xf>
    <xf numFmtId="0" fontId="4" fillId="4" borderId="55" xfId="0" applyFont="1" applyFill="1" applyBorder="1" applyAlignment="1">
      <alignment horizontal="center" vertical="center"/>
    </xf>
    <xf numFmtId="0" fontId="2" fillId="20" borderId="81" xfId="0" applyFont="1" applyFill="1" applyBorder="1" applyAlignment="1">
      <alignment horizontal="center" vertical="center" wrapText="1"/>
    </xf>
    <xf numFmtId="0" fontId="1" fillId="15" borderId="9" xfId="0" applyFont="1" applyFill="1" applyBorder="1" applyAlignment="1">
      <alignment horizontal="center" vertical="center" wrapText="1"/>
    </xf>
    <xf numFmtId="0" fontId="0" fillId="7" borderId="0" xfId="0" applyFill="1"/>
    <xf numFmtId="0" fontId="0" fillId="0" borderId="0" xfId="0" applyFill="1" applyAlignment="1">
      <alignment horizontal="center" vertical="center"/>
    </xf>
    <xf numFmtId="0" fontId="2" fillId="20" borderId="70" xfId="0" applyFont="1" applyFill="1" applyBorder="1" applyAlignment="1">
      <alignment horizontal="center" vertical="center" wrapText="1"/>
    </xf>
    <xf numFmtId="0" fontId="2" fillId="20" borderId="80" xfId="0" applyFont="1" applyFill="1" applyBorder="1" applyAlignment="1">
      <alignment horizontal="center" vertical="center" wrapText="1"/>
    </xf>
    <xf numFmtId="0" fontId="8" fillId="20" borderId="9" xfId="0" applyFont="1" applyFill="1" applyBorder="1" applyAlignment="1">
      <alignment horizontal="center" vertical="center" wrapText="1"/>
    </xf>
    <xf numFmtId="0" fontId="2" fillId="20" borderId="9" xfId="0" applyFont="1" applyFill="1" applyBorder="1" applyAlignment="1">
      <alignment horizontal="center" vertical="center" wrapText="1"/>
    </xf>
    <xf numFmtId="0" fontId="2" fillId="13" borderId="9" xfId="0" applyFont="1" applyFill="1" applyBorder="1" applyAlignment="1">
      <alignment horizontal="center" vertical="center" wrapText="1"/>
    </xf>
    <xf numFmtId="0" fontId="1" fillId="2" borderId="58" xfId="0" applyFont="1" applyFill="1" applyBorder="1" applyAlignment="1">
      <alignment horizontal="center" vertical="center" wrapText="1"/>
    </xf>
    <xf numFmtId="0" fontId="1" fillId="2" borderId="98" xfId="0" applyFont="1" applyFill="1" applyBorder="1" applyAlignment="1">
      <alignment horizontal="center" vertical="center" wrapText="1"/>
    </xf>
    <xf numFmtId="0" fontId="2" fillId="7" borderId="16" xfId="0" applyFont="1" applyFill="1" applyBorder="1" applyAlignment="1">
      <alignment horizontal="center"/>
    </xf>
    <xf numFmtId="0" fontId="2" fillId="7" borderId="19" xfId="2" applyNumberFormat="1" applyFont="1" applyFill="1" applyBorder="1" applyAlignment="1">
      <alignment horizontal="center"/>
    </xf>
    <xf numFmtId="0" fontId="2" fillId="11" borderId="1" xfId="0" applyFont="1" applyFill="1" applyBorder="1" applyAlignment="1">
      <alignment horizontal="center" vertical="center"/>
    </xf>
    <xf numFmtId="1" fontId="2" fillId="11" borderId="9" xfId="0" applyNumberFormat="1" applyFont="1" applyFill="1" applyBorder="1" applyAlignment="1">
      <alignment horizontal="center" vertical="center"/>
    </xf>
    <xf numFmtId="1" fontId="2" fillId="16" borderId="9" xfId="0" applyNumberFormat="1" applyFont="1" applyFill="1" applyBorder="1" applyAlignment="1">
      <alignment horizontal="center" vertical="center"/>
    </xf>
    <xf numFmtId="0" fontId="2" fillId="17" borderId="9" xfId="0" applyFont="1" applyFill="1" applyBorder="1" applyAlignment="1">
      <alignment horizontal="center" vertical="center"/>
    </xf>
    <xf numFmtId="0" fontId="2" fillId="20" borderId="9" xfId="1" quotePrefix="1" applyFont="1" applyFill="1" applyBorder="1" applyAlignment="1" applyProtection="1">
      <alignment horizontal="center" vertical="center"/>
    </xf>
    <xf numFmtId="0" fontId="2" fillId="20" borderId="9" xfId="0" applyFont="1" applyFill="1" applyBorder="1" applyAlignment="1">
      <alignment horizontal="center" vertical="center"/>
    </xf>
    <xf numFmtId="0" fontId="2" fillId="16" borderId="9" xfId="0" applyFont="1" applyFill="1" applyBorder="1" applyAlignment="1">
      <alignment horizontal="center" vertical="center"/>
    </xf>
    <xf numFmtId="0" fontId="2" fillId="16" borderId="1" xfId="0" applyFont="1" applyFill="1" applyBorder="1" applyAlignment="1">
      <alignment horizontal="center" vertical="center"/>
    </xf>
    <xf numFmtId="0" fontId="2" fillId="17" borderId="1" xfId="0" applyFont="1" applyFill="1" applyBorder="1" applyAlignment="1">
      <alignment horizontal="center" vertical="center"/>
    </xf>
    <xf numFmtId="0" fontId="2" fillId="20" borderId="1" xfId="0" applyFont="1" applyFill="1" applyBorder="1" applyAlignment="1">
      <alignment horizontal="center" vertical="center"/>
    </xf>
    <xf numFmtId="0" fontId="8" fillId="0" borderId="0" xfId="0" applyFont="1"/>
    <xf numFmtId="0" fontId="8" fillId="4" borderId="7" xfId="0" applyFont="1" applyFill="1" applyBorder="1" applyAlignment="1">
      <alignment horizontal="center"/>
    </xf>
    <xf numFmtId="0" fontId="8" fillId="7" borderId="9" xfId="2" applyFont="1" applyFill="1" applyBorder="1" applyAlignment="1">
      <alignment horizontal="center" vertical="center" wrapText="1"/>
    </xf>
    <xf numFmtId="0" fontId="8" fillId="7" borderId="8" xfId="2" applyFont="1" applyFill="1" applyBorder="1" applyAlignment="1">
      <alignment horizontal="center" vertical="center" wrapText="1"/>
    </xf>
    <xf numFmtId="0" fontId="8" fillId="7" borderId="10" xfId="2" applyFont="1" applyFill="1" applyBorder="1" applyAlignment="1">
      <alignment horizontal="center" vertical="center" wrapText="1"/>
    </xf>
    <xf numFmtId="0" fontId="2" fillId="6" borderId="47" xfId="2" applyFont="1" applyFill="1" applyBorder="1" applyAlignment="1">
      <alignment horizontal="center"/>
    </xf>
    <xf numFmtId="0" fontId="2" fillId="6" borderId="59" xfId="2" applyFont="1" applyFill="1" applyBorder="1" applyAlignment="1">
      <alignment horizontal="center"/>
    </xf>
    <xf numFmtId="0" fontId="2" fillId="6" borderId="101" xfId="2" applyFont="1" applyFill="1" applyBorder="1" applyAlignment="1">
      <alignment horizontal="center"/>
    </xf>
    <xf numFmtId="0" fontId="2" fillId="13" borderId="38" xfId="2" applyFont="1" applyFill="1" applyBorder="1" applyAlignment="1">
      <alignment horizontal="center"/>
    </xf>
    <xf numFmtId="0" fontId="2" fillId="6" borderId="13" xfId="2" applyFont="1" applyFill="1" applyBorder="1" applyAlignment="1">
      <alignment horizontal="center"/>
    </xf>
    <xf numFmtId="0" fontId="30" fillId="0" borderId="48" xfId="0" applyFont="1" applyFill="1" applyBorder="1" applyAlignment="1" applyProtection="1">
      <alignment horizontal="left" vertical="center" wrapText="1"/>
      <protection locked="0"/>
    </xf>
    <xf numFmtId="0" fontId="4" fillId="19" borderId="13" xfId="0" applyFont="1" applyFill="1" applyBorder="1"/>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2" xfId="0" applyFont="1" applyBorder="1" applyAlignment="1">
      <alignment horizontal="center" vertical="center" wrapText="1"/>
    </xf>
    <xf numFmtId="0" fontId="2" fillId="20" borderId="12" xfId="0" applyNumberFormat="1" applyFont="1" applyFill="1" applyBorder="1" applyAlignment="1">
      <alignment horizontal="center" vertical="center"/>
    </xf>
    <xf numFmtId="0" fontId="4" fillId="4" borderId="7" xfId="0" applyFont="1" applyFill="1" applyBorder="1" applyAlignment="1">
      <alignment horizontal="center" vertical="center"/>
    </xf>
    <xf numFmtId="0" fontId="8" fillId="2" borderId="1" xfId="0" applyFont="1" applyFill="1" applyBorder="1" applyAlignment="1">
      <alignment horizontal="center"/>
    </xf>
    <xf numFmtId="0" fontId="8" fillId="2" borderId="11" xfId="0" applyFont="1" applyFill="1" applyBorder="1" applyAlignment="1">
      <alignment horizontal="center"/>
    </xf>
    <xf numFmtId="0" fontId="8" fillId="2" borderId="13" xfId="0" applyFont="1" applyFill="1" applyBorder="1" applyAlignment="1">
      <alignment horizontal="center"/>
    </xf>
    <xf numFmtId="0" fontId="8" fillId="13" borderId="4" xfId="0" applyFont="1" applyFill="1" applyBorder="1" applyAlignment="1">
      <alignment horizontal="center" vertical="center"/>
    </xf>
    <xf numFmtId="0" fontId="8" fillId="13" borderId="9" xfId="0" applyFont="1" applyFill="1" applyBorder="1" applyAlignment="1">
      <alignment horizontal="center" vertical="center"/>
    </xf>
    <xf numFmtId="0" fontId="8" fillId="2" borderId="2" xfId="0" applyFont="1" applyFill="1" applyBorder="1" applyAlignment="1">
      <alignment horizontal="center"/>
    </xf>
    <xf numFmtId="0" fontId="8" fillId="2" borderId="3" xfId="0" applyFont="1" applyFill="1" applyBorder="1" applyAlignment="1">
      <alignment horizontal="center"/>
    </xf>
    <xf numFmtId="0" fontId="8" fillId="2" borderId="11"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0" borderId="22" xfId="0" applyFont="1" applyFill="1" applyBorder="1" applyAlignment="1">
      <alignment horizontal="center"/>
    </xf>
    <xf numFmtId="0" fontId="8" fillId="0" borderId="34" xfId="0" applyFont="1" applyFill="1" applyBorder="1" applyAlignment="1">
      <alignment horizontal="center"/>
    </xf>
    <xf numFmtId="0" fontId="8" fillId="0" borderId="52" xfId="0" applyFont="1" applyFill="1" applyBorder="1" applyAlignment="1">
      <alignment horizontal="center"/>
    </xf>
    <xf numFmtId="0" fontId="22" fillId="0" borderId="0" xfId="0" applyFont="1"/>
    <xf numFmtId="0" fontId="22" fillId="4" borderId="7" xfId="0" applyFont="1" applyFill="1" applyBorder="1"/>
    <xf numFmtId="0" fontId="8" fillId="13" borderId="11" xfId="0" applyFont="1" applyFill="1" applyBorder="1" applyAlignment="1">
      <alignment horizontal="center"/>
    </xf>
    <xf numFmtId="0" fontId="22" fillId="19" borderId="55" xfId="0" applyFont="1" applyFill="1" applyBorder="1" applyAlignment="1">
      <alignment horizontal="center" vertical="center"/>
    </xf>
    <xf numFmtId="0" fontId="2" fillId="4" borderId="8" xfId="0" applyFont="1" applyFill="1" applyBorder="1"/>
    <xf numFmtId="0" fontId="8" fillId="13" borderId="4" xfId="0" applyFont="1" applyFill="1" applyBorder="1" applyAlignment="1">
      <alignment horizontal="center"/>
    </xf>
    <xf numFmtId="0" fontId="8" fillId="13" borderId="9" xfId="0" applyFont="1" applyFill="1" applyBorder="1" applyAlignment="1">
      <alignment horizontal="center"/>
    </xf>
    <xf numFmtId="0" fontId="8" fillId="0" borderId="25" xfId="0" applyFont="1" applyFill="1" applyBorder="1" applyAlignment="1">
      <alignment horizontal="center"/>
    </xf>
    <xf numFmtId="0" fontId="8" fillId="0" borderId="19" xfId="0" applyFont="1" applyFill="1" applyBorder="1" applyAlignment="1">
      <alignment horizontal="center"/>
    </xf>
    <xf numFmtId="0" fontId="8" fillId="0" borderId="26" xfId="0" applyFont="1" applyFill="1" applyBorder="1" applyAlignment="1">
      <alignment horizontal="center"/>
    </xf>
    <xf numFmtId="0" fontId="8" fillId="0" borderId="28" xfId="0" applyFont="1" applyFill="1" applyBorder="1" applyAlignment="1">
      <alignment horizontal="center"/>
    </xf>
    <xf numFmtId="0" fontId="8" fillId="0" borderId="29" xfId="0" applyFont="1" applyFill="1" applyBorder="1" applyAlignment="1">
      <alignment horizontal="center"/>
    </xf>
    <xf numFmtId="0" fontId="8" fillId="0" borderId="53" xfId="0" applyFont="1" applyFill="1" applyBorder="1" applyAlignment="1">
      <alignment horizontal="center"/>
    </xf>
    <xf numFmtId="0" fontId="22" fillId="4" borderId="55" xfId="0" applyFont="1" applyFill="1" applyBorder="1"/>
    <xf numFmtId="49" fontId="8" fillId="4" borderId="7" xfId="0" applyNumberFormat="1" applyFont="1" applyFill="1" applyBorder="1"/>
    <xf numFmtId="0" fontId="8" fillId="0" borderId="4" xfId="0" applyFont="1" applyFill="1" applyBorder="1" applyAlignment="1">
      <alignment horizontal="center"/>
    </xf>
    <xf numFmtId="0" fontId="11" fillId="20" borderId="82" xfId="0" applyFont="1" applyFill="1" applyBorder="1" applyAlignment="1">
      <alignment horizontal="center" vertical="center" wrapText="1"/>
    </xf>
    <xf numFmtId="0" fontId="1" fillId="20" borderId="9" xfId="0" applyFont="1" applyFill="1" applyBorder="1" applyAlignment="1">
      <alignment horizontal="center" vertical="center" wrapText="1"/>
    </xf>
    <xf numFmtId="0" fontId="1" fillId="21" borderId="9" xfId="0" applyFont="1" applyFill="1" applyBorder="1" applyAlignment="1">
      <alignment horizontal="center" vertical="center" wrapText="1"/>
    </xf>
    <xf numFmtId="0" fontId="4" fillId="4" borderId="9" xfId="0" applyFont="1" applyFill="1" applyBorder="1" applyAlignment="1">
      <alignment horizontal="center" vertical="center"/>
    </xf>
    <xf numFmtId="0" fontId="2" fillId="20" borderId="69" xfId="0" applyFont="1" applyFill="1" applyBorder="1" applyAlignment="1">
      <alignment horizontal="center" vertical="center" wrapText="1"/>
    </xf>
    <xf numFmtId="0" fontId="8" fillId="13" borderId="10" xfId="0" applyFont="1" applyFill="1" applyBorder="1" applyAlignment="1">
      <alignment horizontal="center" vertical="center"/>
    </xf>
    <xf numFmtId="0" fontId="21" fillId="20" borderId="4" xfId="0" applyFont="1" applyFill="1" applyBorder="1" applyAlignment="1">
      <alignment horizontal="center" vertical="center"/>
    </xf>
    <xf numFmtId="0" fontId="4" fillId="4" borderId="8" xfId="0" applyFont="1" applyFill="1" applyBorder="1"/>
    <xf numFmtId="0" fontId="4" fillId="4" borderId="13" xfId="0" applyFont="1" applyFill="1" applyBorder="1"/>
    <xf numFmtId="0" fontId="4" fillId="4" borderId="74" xfId="0" applyFont="1" applyFill="1" applyBorder="1"/>
    <xf numFmtId="0" fontId="11" fillId="20" borderId="9" xfId="0" applyFont="1" applyFill="1" applyBorder="1" applyAlignment="1">
      <alignment horizontal="center" vertical="center" wrapText="1"/>
    </xf>
    <xf numFmtId="0" fontId="2" fillId="4" borderId="74" xfId="0" applyFont="1" applyFill="1" applyBorder="1"/>
    <xf numFmtId="0" fontId="2" fillId="0" borderId="51" xfId="0" applyFont="1" applyBorder="1" applyAlignment="1">
      <alignment horizontal="center" vertical="center" wrapText="1"/>
    </xf>
    <xf numFmtId="0" fontId="2" fillId="0" borderId="65" xfId="0" applyFont="1" applyBorder="1" applyAlignment="1">
      <alignment horizontal="center" vertical="center" wrapText="1"/>
    </xf>
    <xf numFmtId="0" fontId="0" fillId="0" borderId="20" xfId="0" applyBorder="1"/>
    <xf numFmtId="0" fontId="0" fillId="0" borderId="119" xfId="0" applyBorder="1"/>
    <xf numFmtId="0" fontId="23" fillId="7" borderId="20" xfId="0" applyFont="1" applyFill="1" applyBorder="1" applyAlignment="1">
      <alignment horizontal="center" vertical="center" wrapText="1"/>
    </xf>
    <xf numFmtId="0" fontId="23" fillId="7" borderId="119" xfId="0" applyFont="1" applyFill="1" applyBorder="1" applyAlignment="1">
      <alignment horizontal="center" vertical="center" wrapText="1"/>
    </xf>
    <xf numFmtId="0" fontId="11" fillId="15" borderId="9" xfId="0" applyFont="1" applyFill="1" applyBorder="1" applyAlignment="1">
      <alignment horizontal="center" vertical="center" wrapText="1"/>
    </xf>
    <xf numFmtId="0" fontId="23" fillId="4" borderId="8" xfId="0" applyFont="1" applyFill="1" applyBorder="1"/>
    <xf numFmtId="0" fontId="2" fillId="7" borderId="47" xfId="0" applyFont="1" applyFill="1" applyBorder="1" applyAlignment="1">
      <alignment horizontal="center"/>
    </xf>
    <xf numFmtId="0" fontId="2" fillId="21" borderId="9" xfId="1" quotePrefix="1" applyFont="1" applyFill="1" applyBorder="1" applyAlignment="1" applyProtection="1">
      <alignment horizontal="center" vertical="center"/>
    </xf>
    <xf numFmtId="0" fontId="2" fillId="21" borderId="9" xfId="0" applyFont="1" applyFill="1" applyBorder="1" applyAlignment="1">
      <alignment horizontal="center" vertical="center"/>
    </xf>
    <xf numFmtId="0" fontId="2" fillId="21" borderId="1" xfId="0" applyFont="1" applyFill="1" applyBorder="1" applyAlignment="1">
      <alignment horizontal="center" vertical="center"/>
    </xf>
    <xf numFmtId="0" fontId="2" fillId="21" borderId="9" xfId="0" applyFont="1" applyFill="1" applyBorder="1" applyAlignment="1">
      <alignment horizontal="center" vertical="center" wrapText="1"/>
    </xf>
    <xf numFmtId="0" fontId="11" fillId="21" borderId="82" xfId="0" applyFont="1" applyFill="1" applyBorder="1" applyAlignment="1">
      <alignment horizontal="center" vertical="center" wrapText="1"/>
    </xf>
    <xf numFmtId="0" fontId="11" fillId="21" borderId="9" xfId="0" applyFont="1" applyFill="1" applyBorder="1" applyAlignment="1">
      <alignment horizontal="center" vertical="center" wrapText="1"/>
    </xf>
    <xf numFmtId="0" fontId="8" fillId="21" borderId="9" xfId="0" applyFont="1" applyFill="1" applyBorder="1" applyAlignment="1">
      <alignment horizontal="center" vertical="center" wrapText="1"/>
    </xf>
    <xf numFmtId="0" fontId="2" fillId="20" borderId="8" xfId="0" applyFont="1" applyFill="1" applyBorder="1" applyAlignment="1">
      <alignment horizontal="center" vertical="center"/>
    </xf>
    <xf numFmtId="0" fontId="2" fillId="4" borderId="8" xfId="0" applyFont="1" applyFill="1" applyBorder="1" applyAlignment="1">
      <alignment horizontal="center" vertical="center"/>
    </xf>
    <xf numFmtId="0" fontId="11" fillId="7" borderId="47" xfId="2" applyFont="1" applyFill="1" applyBorder="1" applyAlignment="1">
      <alignment horizontal="center" vertical="center"/>
    </xf>
    <xf numFmtId="0" fontId="11" fillId="10" borderId="40" xfId="2" applyFont="1" applyFill="1" applyBorder="1" applyAlignment="1">
      <alignment horizontal="center" vertical="center"/>
    </xf>
    <xf numFmtId="0" fontId="11" fillId="13" borderId="1" xfId="2" applyFont="1" applyFill="1" applyBorder="1" applyAlignment="1">
      <alignment horizontal="center" vertical="center"/>
    </xf>
    <xf numFmtId="0" fontId="11" fillId="10" borderId="57" xfId="2" applyFont="1" applyFill="1" applyBorder="1" applyAlignment="1">
      <alignment horizontal="center" vertical="center"/>
    </xf>
    <xf numFmtId="0" fontId="11" fillId="10" borderId="16" xfId="2" applyFont="1" applyFill="1" applyBorder="1" applyAlignment="1">
      <alignment horizontal="center" vertical="center"/>
    </xf>
    <xf numFmtId="0" fontId="11" fillId="10" borderId="56" xfId="2" applyFont="1" applyFill="1" applyBorder="1" applyAlignment="1">
      <alignment horizontal="center" vertical="center"/>
    </xf>
    <xf numFmtId="0" fontId="11" fillId="10" borderId="49" xfId="2" applyFont="1" applyFill="1" applyBorder="1" applyAlignment="1">
      <alignment horizontal="center" vertical="center"/>
    </xf>
    <xf numFmtId="0" fontId="11" fillId="10" borderId="34" xfId="2" applyFont="1" applyFill="1" applyBorder="1" applyAlignment="1">
      <alignment horizontal="center" vertical="center"/>
    </xf>
    <xf numFmtId="0" fontId="11" fillId="10" borderId="22" xfId="2" applyFont="1" applyFill="1" applyBorder="1" applyAlignment="1">
      <alignment horizontal="center" vertical="center"/>
    </xf>
    <xf numFmtId="0" fontId="11" fillId="13" borderId="11" xfId="2" applyFont="1" applyFill="1" applyBorder="1" applyAlignment="1">
      <alignment horizontal="center" vertical="center"/>
    </xf>
    <xf numFmtId="0" fontId="11" fillId="10" borderId="52" xfId="2" applyFont="1" applyFill="1" applyBorder="1" applyAlignment="1">
      <alignment horizontal="center" vertical="center"/>
    </xf>
    <xf numFmtId="0" fontId="11" fillId="10" borderId="94" xfId="2" applyFont="1" applyFill="1" applyBorder="1" applyAlignment="1">
      <alignment horizontal="center" vertical="center"/>
    </xf>
    <xf numFmtId="0" fontId="11" fillId="7" borderId="54" xfId="2" applyFont="1" applyFill="1" applyBorder="1" applyAlignment="1">
      <alignment horizontal="center" vertical="center"/>
    </xf>
    <xf numFmtId="0" fontId="11" fillId="10" borderId="86" xfId="2" applyFont="1" applyFill="1" applyBorder="1" applyAlignment="1">
      <alignment horizontal="center" vertical="center"/>
    </xf>
    <xf numFmtId="0" fontId="11" fillId="10" borderId="32" xfId="2" applyFont="1" applyFill="1" applyBorder="1" applyAlignment="1">
      <alignment horizontal="center" vertical="center"/>
    </xf>
    <xf numFmtId="0" fontId="11" fillId="10" borderId="0" xfId="2" applyFont="1" applyFill="1" applyBorder="1" applyAlignment="1">
      <alignment horizontal="center" vertical="center"/>
    </xf>
    <xf numFmtId="0" fontId="11" fillId="7" borderId="7" xfId="2" applyFont="1" applyFill="1" applyBorder="1" applyAlignment="1">
      <alignment horizontal="center" vertical="center"/>
    </xf>
    <xf numFmtId="0" fontId="11" fillId="10" borderId="31" xfId="2" applyFont="1" applyFill="1" applyBorder="1" applyAlignment="1">
      <alignment horizontal="center" vertical="center"/>
    </xf>
    <xf numFmtId="0" fontId="11" fillId="10" borderId="83" xfId="2" applyFont="1" applyFill="1" applyBorder="1" applyAlignment="1">
      <alignment horizontal="center" vertical="center"/>
    </xf>
    <xf numFmtId="0" fontId="11" fillId="10" borderId="87" xfId="2" applyFont="1" applyFill="1" applyBorder="1" applyAlignment="1">
      <alignment horizontal="center" vertical="center"/>
    </xf>
    <xf numFmtId="0" fontId="11" fillId="10" borderId="95" xfId="2" applyFont="1" applyFill="1" applyBorder="1" applyAlignment="1">
      <alignment horizontal="center" vertical="center"/>
    </xf>
    <xf numFmtId="0" fontId="11" fillId="6" borderId="57" xfId="2" applyFont="1" applyFill="1" applyBorder="1" applyAlignment="1">
      <alignment horizontal="center" vertical="center"/>
    </xf>
    <xf numFmtId="0" fontId="11" fillId="10" borderId="38" xfId="2" applyFont="1" applyFill="1" applyBorder="1" applyAlignment="1">
      <alignment horizontal="center" vertical="center"/>
    </xf>
    <xf numFmtId="0" fontId="11" fillId="10" borderId="41" xfId="2" applyFont="1" applyFill="1" applyBorder="1" applyAlignment="1">
      <alignment horizontal="center" vertical="center"/>
    </xf>
    <xf numFmtId="0" fontId="11" fillId="13" borderId="2" xfId="2" applyFont="1" applyFill="1" applyBorder="1" applyAlignment="1">
      <alignment horizontal="center" vertical="center"/>
    </xf>
    <xf numFmtId="0" fontId="11" fillId="10" borderId="25" xfId="2" applyFont="1" applyFill="1" applyBorder="1" applyAlignment="1">
      <alignment horizontal="center" vertical="center"/>
    </xf>
    <xf numFmtId="0" fontId="11" fillId="6" borderId="19" xfId="2" applyFont="1" applyFill="1" applyBorder="1" applyAlignment="1">
      <alignment horizontal="center" vertical="center"/>
    </xf>
    <xf numFmtId="0" fontId="11" fillId="10" borderId="26" xfId="2" applyFont="1" applyFill="1" applyBorder="1" applyAlignment="1">
      <alignment horizontal="center" vertical="center"/>
    </xf>
    <xf numFmtId="0" fontId="11" fillId="10" borderId="92" xfId="2" applyFont="1" applyFill="1" applyBorder="1" applyAlignment="1">
      <alignment horizontal="center" vertical="center"/>
    </xf>
    <xf numFmtId="0" fontId="11" fillId="10" borderId="96" xfId="2" applyFont="1" applyFill="1" applyBorder="1" applyAlignment="1">
      <alignment horizontal="center" vertical="center"/>
    </xf>
    <xf numFmtId="0" fontId="11" fillId="13" borderId="37" xfId="2" applyFont="1" applyFill="1" applyBorder="1" applyAlignment="1">
      <alignment horizontal="center" vertical="center"/>
    </xf>
    <xf numFmtId="0" fontId="11" fillId="10" borderId="28" xfId="2" applyFont="1" applyFill="1" applyBorder="1" applyAlignment="1">
      <alignment horizontal="center" vertical="center"/>
    </xf>
    <xf numFmtId="0" fontId="11" fillId="10" borderId="29" xfId="2" applyFont="1" applyFill="1" applyBorder="1" applyAlignment="1">
      <alignment horizontal="center" vertical="center"/>
    </xf>
    <xf numFmtId="0" fontId="11" fillId="6" borderId="53" xfId="2" applyFont="1" applyFill="1" applyBorder="1" applyAlignment="1">
      <alignment horizontal="center" vertical="center"/>
    </xf>
    <xf numFmtId="0" fontId="11" fillId="10" borderId="88" xfId="2" applyFont="1" applyFill="1" applyBorder="1" applyAlignment="1">
      <alignment horizontal="center" vertical="center"/>
    </xf>
    <xf numFmtId="0" fontId="11" fillId="10" borderId="39" xfId="2" applyFont="1" applyFill="1" applyBorder="1" applyAlignment="1">
      <alignment horizontal="center" vertical="center"/>
    </xf>
    <xf numFmtId="0" fontId="11" fillId="10" borderId="97" xfId="2" applyFont="1" applyFill="1" applyBorder="1" applyAlignment="1">
      <alignment horizontal="center" vertical="center"/>
    </xf>
    <xf numFmtId="0" fontId="11" fillId="13" borderId="3" xfId="2" applyFont="1" applyFill="1" applyBorder="1" applyAlignment="1">
      <alignment horizontal="center" vertical="center"/>
    </xf>
    <xf numFmtId="0" fontId="11" fillId="10" borderId="93" xfId="2" applyFont="1" applyFill="1" applyBorder="1" applyAlignment="1">
      <alignment horizontal="center" vertical="center"/>
    </xf>
    <xf numFmtId="0" fontId="11" fillId="10" borderId="84" xfId="2" applyFont="1" applyFill="1" applyBorder="1" applyAlignment="1">
      <alignment horizontal="center" vertical="center"/>
    </xf>
    <xf numFmtId="0" fontId="11" fillId="7" borderId="34" xfId="2" applyFont="1" applyFill="1" applyBorder="1" applyAlignment="1">
      <alignment horizontal="center" vertical="center"/>
    </xf>
    <xf numFmtId="0" fontId="11" fillId="7" borderId="3" xfId="2" applyFont="1" applyFill="1" applyBorder="1" applyAlignment="1">
      <alignment horizontal="center" vertical="center"/>
    </xf>
    <xf numFmtId="0" fontId="22" fillId="0" borderId="0" xfId="2" applyFont="1" applyAlignment="1">
      <alignment horizontal="left" vertical="center"/>
    </xf>
    <xf numFmtId="0" fontId="22" fillId="0" borderId="0" xfId="2" applyFont="1" applyAlignment="1">
      <alignment vertical="center"/>
    </xf>
    <xf numFmtId="0" fontId="2" fillId="12" borderId="8" xfId="2" applyFont="1" applyFill="1" applyBorder="1" applyAlignment="1">
      <alignment horizontal="center"/>
    </xf>
    <xf numFmtId="0" fontId="2" fillId="12" borderId="37" xfId="2" applyFont="1" applyFill="1" applyBorder="1" applyAlignment="1">
      <alignment horizontal="center"/>
    </xf>
    <xf numFmtId="0" fontId="16" fillId="0" borderId="0" xfId="3"/>
    <xf numFmtId="0" fontId="40" fillId="0" borderId="0" xfId="3" applyFont="1"/>
    <xf numFmtId="0" fontId="41" fillId="0" borderId="0" xfId="3" applyFont="1"/>
    <xf numFmtId="0" fontId="41" fillId="0" borderId="0" xfId="3" applyFont="1" applyAlignment="1">
      <alignment horizontal="center"/>
    </xf>
    <xf numFmtId="0" fontId="41" fillId="0" borderId="126" xfId="3" applyFont="1" applyBorder="1"/>
    <xf numFmtId="0" fontId="41" fillId="0" borderId="127" xfId="3" applyFont="1" applyBorder="1"/>
    <xf numFmtId="0" fontId="41" fillId="0" borderId="128" xfId="3" applyFont="1" applyBorder="1"/>
    <xf numFmtId="0" fontId="41" fillId="0" borderId="129" xfId="3" applyFont="1" applyBorder="1"/>
    <xf numFmtId="0" fontId="41" fillId="0" borderId="76" xfId="3" applyFont="1" applyBorder="1"/>
    <xf numFmtId="0" fontId="41" fillId="0" borderId="66" xfId="3" applyFont="1" applyBorder="1"/>
    <xf numFmtId="0" fontId="16" fillId="0" borderId="129" xfId="3" applyBorder="1"/>
    <xf numFmtId="0" fontId="16" fillId="0" borderId="66" xfId="3" applyBorder="1"/>
    <xf numFmtId="0" fontId="2" fillId="0" borderId="0" xfId="3" applyNumberFormat="1" applyFont="1" applyBorder="1" applyAlignment="1">
      <alignment vertical="center"/>
    </xf>
    <xf numFmtId="0" fontId="16" fillId="0" borderId="0" xfId="3" applyBorder="1"/>
    <xf numFmtId="0" fontId="41" fillId="0" borderId="0" xfId="3" applyFont="1" applyBorder="1"/>
    <xf numFmtId="0" fontId="41" fillId="0" borderId="76" xfId="3" applyFont="1" applyFill="1" applyBorder="1"/>
    <xf numFmtId="0" fontId="45" fillId="0" borderId="0" xfId="3" applyFont="1"/>
    <xf numFmtId="0" fontId="45" fillId="0" borderId="0" xfId="3" applyFont="1" applyBorder="1" applyAlignment="1">
      <alignment horizontal="center" vertical="center" wrapText="1"/>
    </xf>
    <xf numFmtId="0" fontId="45" fillId="0" borderId="130" xfId="3" applyFont="1" applyBorder="1" applyAlignment="1">
      <alignment horizontal="left" vertical="top" wrapText="1"/>
    </xf>
    <xf numFmtId="0" fontId="45" fillId="0" borderId="130" xfId="3" applyFont="1" applyBorder="1"/>
    <xf numFmtId="0" fontId="45" fillId="0" borderId="130" xfId="3" applyFont="1" applyBorder="1" applyAlignment="1">
      <alignment horizontal="center" vertical="center" wrapText="1"/>
    </xf>
    <xf numFmtId="0" fontId="44" fillId="0" borderId="0" xfId="3" applyFont="1" applyBorder="1" applyAlignment="1">
      <alignment horizontal="center" wrapText="1"/>
    </xf>
    <xf numFmtId="49" fontId="41" fillId="0" borderId="0" xfId="3" applyNumberFormat="1" applyFont="1" applyAlignment="1">
      <alignment horizontal="center"/>
    </xf>
    <xf numFmtId="0" fontId="45" fillId="0" borderId="0" xfId="3" applyFont="1" applyAlignment="1">
      <alignment horizontal="center"/>
    </xf>
    <xf numFmtId="0" fontId="45" fillId="0" borderId="0" xfId="3" applyFont="1" applyAlignment="1"/>
    <xf numFmtId="0" fontId="46" fillId="0" borderId="0" xfId="3" applyFont="1" applyAlignment="1">
      <alignment horizontal="left"/>
    </xf>
    <xf numFmtId="0" fontId="46" fillId="0" borderId="0" xfId="3" applyFont="1"/>
    <xf numFmtId="0" fontId="41" fillId="0" borderId="0" xfId="3" applyFont="1" applyBorder="1" applyAlignment="1">
      <alignment horizontal="center"/>
    </xf>
    <xf numFmtId="0" fontId="41" fillId="0" borderId="76" xfId="3" applyFont="1" applyBorder="1" applyAlignment="1">
      <alignment wrapText="1"/>
    </xf>
    <xf numFmtId="1" fontId="41" fillId="0" borderId="66" xfId="3" applyNumberFormat="1" applyFont="1" applyBorder="1"/>
    <xf numFmtId="0" fontId="9" fillId="0" borderId="15" xfId="0" applyFont="1" applyBorder="1" applyAlignment="1">
      <alignment vertical="center"/>
    </xf>
    <xf numFmtId="1" fontId="41" fillId="0" borderId="0" xfId="3" applyNumberFormat="1" applyFont="1" applyBorder="1" applyAlignment="1">
      <alignment vertical="center"/>
    </xf>
    <xf numFmtId="0" fontId="41" fillId="0" borderId="0" xfId="3" applyFont="1" applyAlignment="1">
      <alignment horizontal="center"/>
    </xf>
    <xf numFmtId="0" fontId="2" fillId="7" borderId="59" xfId="0" applyFont="1" applyFill="1" applyBorder="1" applyAlignment="1">
      <alignment horizontal="center"/>
    </xf>
    <xf numFmtId="0" fontId="1" fillId="0" borderId="12" xfId="0" applyFont="1" applyBorder="1" applyAlignment="1">
      <alignment horizontal="center" vertical="center" wrapText="1"/>
    </xf>
    <xf numFmtId="0" fontId="1" fillId="2" borderId="12" xfId="0" applyFont="1" applyFill="1" applyBorder="1" applyAlignment="1">
      <alignment horizontal="center" vertical="center" wrapText="1"/>
    </xf>
    <xf numFmtId="0" fontId="41" fillId="0" borderId="0" xfId="3" applyFont="1" applyAlignment="1">
      <alignment horizontal="center"/>
    </xf>
    <xf numFmtId="0" fontId="44" fillId="0" borderId="0" xfId="3" applyFont="1" applyAlignment="1">
      <alignment horizontal="center"/>
    </xf>
    <xf numFmtId="0" fontId="45" fillId="0" borderId="0" xfId="3" applyFont="1" applyAlignment="1">
      <alignment horizontal="center"/>
    </xf>
    <xf numFmtId="0" fontId="41" fillId="0" borderId="0" xfId="3" applyFont="1" applyAlignment="1"/>
    <xf numFmtId="0" fontId="45" fillId="0" borderId="0" xfId="3" applyFont="1" applyAlignment="1">
      <alignment horizontal="left"/>
    </xf>
    <xf numFmtId="0" fontId="7" fillId="0" borderId="0" xfId="3" applyFont="1" applyAlignment="1">
      <alignment horizontal="right"/>
    </xf>
    <xf numFmtId="49" fontId="7" fillId="0" borderId="21" xfId="3" applyNumberFormat="1" applyFont="1" applyBorder="1" applyAlignment="1">
      <alignment horizontal="right"/>
    </xf>
    <xf numFmtId="0" fontId="7" fillId="0" borderId="0" xfId="3" applyFont="1"/>
    <xf numFmtId="0" fontId="44" fillId="0" borderId="0" xfId="3" applyFont="1"/>
    <xf numFmtId="0" fontId="44" fillId="0" borderId="0" xfId="3" applyFont="1" applyAlignment="1">
      <alignment horizontal="center" vertical="center"/>
    </xf>
    <xf numFmtId="0" fontId="44" fillId="0" borderId="0" xfId="3" applyFont="1" applyAlignment="1">
      <alignment horizontal="left" vertical="center"/>
    </xf>
    <xf numFmtId="0" fontId="45" fillId="0" borderId="0" xfId="3" applyFont="1" applyAlignment="1">
      <alignment horizontal="center" vertical="center"/>
    </xf>
    <xf numFmtId="0" fontId="45" fillId="0" borderId="0" xfId="3" applyFont="1" applyAlignment="1">
      <alignment horizontal="left" vertical="center"/>
    </xf>
    <xf numFmtId="49" fontId="45" fillId="0" borderId="0" xfId="3" applyNumberFormat="1" applyFont="1" applyBorder="1" applyAlignment="1">
      <alignment vertical="top" wrapText="1"/>
    </xf>
    <xf numFmtId="0" fontId="44" fillId="0" borderId="0" xfId="3" applyFont="1" applyBorder="1" applyAlignment="1">
      <alignment wrapText="1"/>
    </xf>
    <xf numFmtId="0" fontId="46" fillId="0" borderId="0" xfId="3" applyFont="1" applyAlignment="1"/>
    <xf numFmtId="0" fontId="2" fillId="13" borderId="8" xfId="2" applyFont="1" applyFill="1" applyBorder="1" applyAlignment="1"/>
    <xf numFmtId="0" fontId="2" fillId="13" borderId="2" xfId="2" applyFont="1" applyFill="1" applyBorder="1" applyAlignment="1"/>
    <xf numFmtId="0" fontId="41" fillId="0" borderId="0" xfId="3" applyFont="1" applyAlignment="1"/>
    <xf numFmtId="0" fontId="36" fillId="11" borderId="15" xfId="0" applyFont="1" applyFill="1" applyBorder="1" applyAlignment="1">
      <alignment horizontal="center" vertical="center"/>
    </xf>
    <xf numFmtId="0" fontId="2" fillId="21" borderId="12" xfId="0" applyNumberFormat="1" applyFont="1" applyFill="1" applyBorder="1" applyAlignment="1">
      <alignment horizontal="center" vertical="center"/>
    </xf>
    <xf numFmtId="0" fontId="11" fillId="2" borderId="11" xfId="0" applyFont="1" applyFill="1" applyBorder="1" applyAlignment="1">
      <alignment horizontal="center"/>
    </xf>
    <xf numFmtId="1" fontId="50" fillId="0" borderId="66" xfId="0" applyNumberFormat="1" applyFont="1" applyFill="1" applyBorder="1" applyAlignment="1">
      <alignment horizontal="right" vertical="center"/>
    </xf>
    <xf numFmtId="1" fontId="50" fillId="0" borderId="66" xfId="0" applyNumberFormat="1" applyFont="1" applyFill="1" applyBorder="1" applyAlignment="1" applyProtection="1">
      <alignment horizontal="right" vertical="center"/>
    </xf>
    <xf numFmtId="0" fontId="17" fillId="0" borderId="0" xfId="2" applyProtection="1"/>
    <xf numFmtId="0" fontId="7" fillId="0" borderId="0" xfId="2" applyFont="1" applyBorder="1" applyAlignment="1" applyProtection="1">
      <alignment horizontal="left" vertical="top" wrapText="1"/>
    </xf>
    <xf numFmtId="0" fontId="19" fillId="0" borderId="0" xfId="2" applyFont="1" applyBorder="1" applyAlignment="1" applyProtection="1">
      <alignment horizontal="center"/>
    </xf>
    <xf numFmtId="0" fontId="0" fillId="0" borderId="0" xfId="0" applyProtection="1"/>
    <xf numFmtId="0" fontId="11" fillId="0" borderId="18" xfId="2" applyFont="1" applyBorder="1" applyAlignment="1" applyProtection="1">
      <alignment horizontal="center" vertical="center" wrapText="1"/>
    </xf>
    <xf numFmtId="0" fontId="8" fillId="7" borderId="9" xfId="0" applyFont="1" applyFill="1" applyBorder="1" applyAlignment="1" applyProtection="1">
      <alignment horizontal="center" vertical="center" wrapText="1"/>
    </xf>
    <xf numFmtId="0" fontId="11" fillId="0" borderId="18" xfId="2" applyFont="1" applyBorder="1" applyAlignment="1" applyProtection="1">
      <alignment horizontal="center"/>
    </xf>
    <xf numFmtId="0" fontId="2" fillId="0" borderId="1" xfId="2" applyFont="1" applyBorder="1" applyAlignment="1" applyProtection="1">
      <alignment horizontal="center" vertical="center"/>
    </xf>
    <xf numFmtId="0" fontId="4" fillId="0" borderId="0" xfId="2" applyFont="1" applyBorder="1" applyAlignment="1" applyProtection="1">
      <alignment horizontal="center"/>
    </xf>
    <xf numFmtId="0" fontId="2" fillId="0" borderId="0" xfId="2" applyFont="1" applyBorder="1" applyAlignment="1" applyProtection="1">
      <alignment horizontal="center" vertical="center"/>
    </xf>
    <xf numFmtId="0" fontId="2" fillId="0" borderId="11" xfId="2" applyFont="1" applyBorder="1" applyAlignment="1" applyProtection="1">
      <alignment horizontal="center" vertical="center" wrapText="1"/>
    </xf>
    <xf numFmtId="0" fontId="2" fillId="0" borderId="7" xfId="2" applyFont="1" applyBorder="1" applyAlignment="1" applyProtection="1">
      <alignment horizontal="center" vertical="center" wrapText="1"/>
    </xf>
    <xf numFmtId="0" fontId="4" fillId="0" borderId="18" xfId="2" applyFont="1" applyBorder="1" applyAlignment="1" applyProtection="1">
      <alignment horizontal="center"/>
    </xf>
    <xf numFmtId="0" fontId="2" fillId="0" borderId="9" xfId="2" applyFont="1" applyBorder="1" applyAlignment="1" applyProtection="1">
      <alignment horizontal="center" vertical="center" wrapText="1"/>
    </xf>
    <xf numFmtId="0" fontId="2" fillId="0" borderId="0" xfId="2" applyFont="1" applyBorder="1" applyAlignment="1" applyProtection="1">
      <alignment horizontal="center" vertical="center" wrapText="1"/>
    </xf>
    <xf numFmtId="0" fontId="1" fillId="0" borderId="10" xfId="0" applyFont="1" applyBorder="1" applyAlignment="1" applyProtection="1">
      <alignment horizontal="center" wrapText="1"/>
    </xf>
    <xf numFmtId="0" fontId="1" fillId="0" borderId="6" xfId="0" applyFont="1" applyBorder="1" applyAlignment="1" applyProtection="1">
      <alignment horizontal="center" wrapText="1"/>
    </xf>
    <xf numFmtId="0" fontId="1" fillId="0" borderId="12" xfId="0" applyFont="1" applyBorder="1" applyAlignment="1" applyProtection="1">
      <alignment horizontal="center" wrapText="1"/>
    </xf>
    <xf numFmtId="0" fontId="1" fillId="2" borderId="10" xfId="0" applyFont="1" applyFill="1" applyBorder="1" applyAlignment="1" applyProtection="1">
      <alignment horizontal="center" vertical="center" wrapText="1"/>
    </xf>
    <xf numFmtId="0" fontId="2" fillId="0" borderId="8" xfId="2" applyFont="1" applyBorder="1" applyAlignment="1" applyProtection="1">
      <alignment horizontal="center" vertical="center"/>
    </xf>
    <xf numFmtId="0" fontId="0" fillId="0" borderId="0" xfId="0" applyAlignment="1" applyProtection="1">
      <alignment vertical="center"/>
    </xf>
    <xf numFmtId="0" fontId="2" fillId="0" borderId="11" xfId="2" applyFont="1" applyBorder="1" applyAlignment="1" applyProtection="1">
      <alignment horizontal="center" vertical="center"/>
    </xf>
    <xf numFmtId="0" fontId="2" fillId="0" borderId="11" xfId="2" applyFont="1" applyBorder="1" applyAlignment="1" applyProtection="1">
      <alignment horizontal="center"/>
    </xf>
    <xf numFmtId="0" fontId="4" fillId="0" borderId="88" xfId="2" applyNumberFormat="1" applyFont="1" applyBorder="1" applyAlignment="1" applyProtection="1">
      <alignment horizontal="center"/>
    </xf>
    <xf numFmtId="0" fontId="4" fillId="0" borderId="39" xfId="2" applyNumberFormat="1" applyFont="1" applyBorder="1" applyAlignment="1" applyProtection="1">
      <alignment horizontal="center"/>
    </xf>
    <xf numFmtId="0" fontId="4" fillId="0" borderId="89" xfId="2" applyNumberFormat="1" applyFont="1" applyBorder="1" applyAlignment="1" applyProtection="1">
      <alignment horizontal="center"/>
    </xf>
    <xf numFmtId="0" fontId="4" fillId="0" borderId="93" xfId="2" applyNumberFormat="1" applyFont="1" applyBorder="1" applyAlignment="1" applyProtection="1">
      <alignment horizontal="center"/>
    </xf>
    <xf numFmtId="0" fontId="2" fillId="0" borderId="8" xfId="2" applyFont="1" applyBorder="1" applyAlignment="1" applyProtection="1">
      <alignment horizontal="center"/>
    </xf>
    <xf numFmtId="0" fontId="11" fillId="16" borderId="9" xfId="2" applyFont="1" applyFill="1" applyBorder="1" applyAlignment="1" applyProtection="1">
      <alignment horizontal="center" vertical="center" wrapText="1"/>
    </xf>
    <xf numFmtId="0" fontId="11" fillId="16" borderId="58" xfId="2" applyNumberFormat="1" applyFont="1" applyFill="1" applyBorder="1" applyAlignment="1" applyProtection="1">
      <alignment horizontal="center" vertical="center"/>
    </xf>
    <xf numFmtId="0" fontId="11" fillId="16" borderId="9" xfId="2" applyFont="1" applyFill="1" applyBorder="1" applyAlignment="1" applyProtection="1">
      <alignment horizontal="center" vertical="center"/>
    </xf>
    <xf numFmtId="0" fontId="9" fillId="7" borderId="0" xfId="0" applyFont="1" applyFill="1" applyProtection="1"/>
    <xf numFmtId="0" fontId="4" fillId="0" borderId="97" xfId="2" applyNumberFormat="1" applyFont="1" applyBorder="1" applyAlignment="1" applyProtection="1">
      <alignment horizontal="center"/>
    </xf>
    <xf numFmtId="0" fontId="4" fillId="0" borderId="85" xfId="2" applyNumberFormat="1" applyFont="1" applyBorder="1" applyAlignment="1" applyProtection="1">
      <alignment horizontal="center"/>
    </xf>
    <xf numFmtId="0" fontId="22" fillId="0" borderId="9" xfId="0" applyFont="1" applyBorder="1" applyAlignment="1" applyProtection="1">
      <alignment horizontal="center" vertical="center"/>
      <protection locked="0"/>
    </xf>
    <xf numFmtId="0" fontId="8" fillId="7" borderId="13" xfId="0" applyFont="1" applyFill="1" applyBorder="1" applyAlignment="1" applyProtection="1">
      <alignment horizontal="center" vertical="center" wrapText="1"/>
      <protection locked="0"/>
    </xf>
    <xf numFmtId="0" fontId="4" fillId="0" borderId="87" xfId="2" applyNumberFormat="1" applyFont="1" applyBorder="1" applyAlignment="1" applyProtection="1">
      <alignment horizontal="center" vertical="center"/>
      <protection locked="0"/>
    </xf>
    <xf numFmtId="0" fontId="4" fillId="0" borderId="16" xfId="2" applyNumberFormat="1" applyFont="1" applyBorder="1" applyAlignment="1" applyProtection="1">
      <alignment horizontal="center" vertical="center"/>
      <protection locked="0"/>
    </xf>
    <xf numFmtId="0" fontId="4" fillId="0" borderId="17" xfId="2" applyNumberFormat="1" applyFont="1" applyBorder="1" applyAlignment="1" applyProtection="1">
      <alignment horizontal="center" vertical="center"/>
      <protection locked="0"/>
    </xf>
    <xf numFmtId="0" fontId="4" fillId="0" borderId="57" xfId="2" applyNumberFormat="1" applyFont="1" applyBorder="1" applyAlignment="1" applyProtection="1">
      <alignment horizontal="center" vertical="center"/>
      <protection locked="0"/>
    </xf>
    <xf numFmtId="0" fontId="4" fillId="0" borderId="19" xfId="2" applyNumberFormat="1" applyFont="1" applyBorder="1" applyAlignment="1" applyProtection="1">
      <alignment horizontal="center" vertical="center"/>
      <protection locked="0"/>
    </xf>
    <xf numFmtId="0" fontId="4" fillId="0" borderId="38" xfId="2" applyNumberFormat="1" applyFont="1" applyBorder="1" applyAlignment="1" applyProtection="1">
      <alignment horizontal="center" vertical="center"/>
      <protection locked="0"/>
    </xf>
    <xf numFmtId="0" fontId="4" fillId="0" borderId="27" xfId="2" applyNumberFormat="1" applyFont="1" applyBorder="1" applyAlignment="1" applyProtection="1">
      <alignment horizontal="center" vertical="center"/>
      <protection locked="0"/>
    </xf>
    <xf numFmtId="0" fontId="4" fillId="0" borderId="25" xfId="2" applyNumberFormat="1" applyFont="1" applyBorder="1" applyAlignment="1" applyProtection="1">
      <alignment horizontal="center" vertical="center"/>
      <protection locked="0"/>
    </xf>
    <xf numFmtId="0" fontId="4" fillId="0" borderId="56" xfId="2" applyNumberFormat="1" applyFont="1" applyBorder="1" applyAlignment="1" applyProtection="1">
      <alignment horizontal="center" vertical="center"/>
      <protection locked="0"/>
    </xf>
    <xf numFmtId="0" fontId="4" fillId="0" borderId="95" xfId="2" applyNumberFormat="1" applyFont="1" applyBorder="1" applyAlignment="1" applyProtection="1">
      <alignment horizontal="center" vertical="center"/>
      <protection locked="0"/>
    </xf>
    <xf numFmtId="0" fontId="4" fillId="0" borderId="41" xfId="2" applyNumberFormat="1" applyFont="1" applyBorder="1" applyAlignment="1" applyProtection="1">
      <alignment horizontal="center" vertical="center"/>
      <protection locked="0"/>
    </xf>
    <xf numFmtId="0" fontId="4" fillId="0" borderId="54" xfId="2" applyNumberFormat="1" applyFont="1" applyBorder="1" applyAlignment="1" applyProtection="1">
      <alignment horizontal="center" vertical="center"/>
      <protection locked="0"/>
    </xf>
    <xf numFmtId="0" fontId="4" fillId="0" borderId="26" xfId="2" applyNumberFormat="1" applyFont="1" applyBorder="1" applyAlignment="1" applyProtection="1">
      <alignment horizontal="center" vertical="center"/>
      <protection locked="0"/>
    </xf>
    <xf numFmtId="0" fontId="4" fillId="0" borderId="47" xfId="2" applyNumberFormat="1" applyFont="1" applyBorder="1" applyAlignment="1" applyProtection="1">
      <alignment horizontal="center" vertical="center"/>
      <protection locked="0"/>
    </xf>
    <xf numFmtId="0" fontId="2" fillId="0" borderId="22" xfId="0" applyFont="1" applyFill="1" applyBorder="1" applyAlignment="1" applyProtection="1">
      <alignment horizontal="center"/>
      <protection locked="0"/>
    </xf>
    <xf numFmtId="0" fontId="2" fillId="0" borderId="34" xfId="0" applyFont="1" applyFill="1" applyBorder="1" applyAlignment="1" applyProtection="1">
      <alignment horizontal="center"/>
      <protection locked="0"/>
    </xf>
    <xf numFmtId="0" fontId="2" fillId="0" borderId="52" xfId="0" applyFont="1" applyFill="1" applyBorder="1" applyAlignment="1" applyProtection="1">
      <alignment horizontal="center"/>
      <protection locked="0"/>
    </xf>
    <xf numFmtId="0" fontId="2" fillId="0" borderId="25" xfId="0" applyFont="1" applyFill="1" applyBorder="1" applyAlignment="1" applyProtection="1">
      <alignment horizontal="center"/>
      <protection locked="0"/>
    </xf>
    <xf numFmtId="0" fontId="2" fillId="0" borderId="19" xfId="0" applyFont="1" applyFill="1" applyBorder="1" applyAlignment="1" applyProtection="1">
      <alignment horizontal="center"/>
      <protection locked="0"/>
    </xf>
    <xf numFmtId="0" fontId="2" fillId="0" borderId="26" xfId="0" applyFont="1" applyFill="1" applyBorder="1" applyAlignment="1" applyProtection="1">
      <alignment horizontal="center"/>
      <protection locked="0"/>
    </xf>
    <xf numFmtId="0" fontId="2" fillId="0" borderId="28" xfId="0" applyFont="1" applyFill="1" applyBorder="1" applyAlignment="1" applyProtection="1">
      <alignment horizontal="center"/>
      <protection locked="0"/>
    </xf>
    <xf numFmtId="0" fontId="2" fillId="0" borderId="29" xfId="0" applyFont="1" applyFill="1" applyBorder="1" applyAlignment="1" applyProtection="1">
      <alignment horizontal="center"/>
      <protection locked="0"/>
    </xf>
    <xf numFmtId="0" fontId="2" fillId="0" borderId="53" xfId="0" applyFont="1" applyFill="1" applyBorder="1" applyAlignment="1" applyProtection="1">
      <alignment horizontal="center"/>
      <protection locked="0"/>
    </xf>
    <xf numFmtId="0" fontId="8" fillId="7" borderId="22" xfId="0" applyFont="1" applyFill="1" applyBorder="1" applyAlignment="1" applyProtection="1">
      <alignment horizontal="center"/>
      <protection locked="0"/>
    </xf>
    <xf numFmtId="0" fontId="8" fillId="7" borderId="34" xfId="0" applyFont="1" applyFill="1" applyBorder="1" applyAlignment="1" applyProtection="1">
      <alignment horizontal="center"/>
      <protection locked="0"/>
    </xf>
    <xf numFmtId="0" fontId="8" fillId="7" borderId="25" xfId="0" applyFont="1" applyFill="1" applyBorder="1" applyAlignment="1" applyProtection="1">
      <alignment horizontal="center"/>
      <protection locked="0"/>
    </xf>
    <xf numFmtId="0" fontId="8" fillId="7" borderId="52" xfId="0" applyFont="1" applyFill="1" applyBorder="1" applyAlignment="1" applyProtection="1">
      <alignment horizontal="center"/>
      <protection locked="0"/>
    </xf>
    <xf numFmtId="0" fontId="8" fillId="0" borderId="22" xfId="0" applyFont="1" applyFill="1" applyBorder="1" applyAlignment="1" applyProtection="1">
      <alignment horizontal="center"/>
      <protection locked="0"/>
    </xf>
    <xf numFmtId="0" fontId="8" fillId="0" borderId="34" xfId="0" applyFont="1" applyFill="1" applyBorder="1" applyAlignment="1" applyProtection="1">
      <alignment horizontal="center"/>
      <protection locked="0"/>
    </xf>
    <xf numFmtId="0" fontId="8" fillId="0" borderId="52" xfId="0" applyFont="1" applyFill="1" applyBorder="1" applyAlignment="1" applyProtection="1">
      <alignment horizontal="center"/>
      <protection locked="0"/>
    </xf>
    <xf numFmtId="0" fontId="8" fillId="7" borderId="26" xfId="0" applyFont="1" applyFill="1" applyBorder="1" applyAlignment="1" applyProtection="1">
      <alignment horizontal="center"/>
      <protection locked="0"/>
    </xf>
    <xf numFmtId="0" fontId="11" fillId="21" borderId="82" xfId="0" applyFont="1" applyFill="1" applyBorder="1" applyAlignment="1" applyProtection="1">
      <alignment horizontal="center" vertical="center" wrapText="1"/>
    </xf>
    <xf numFmtId="0" fontId="2" fillId="4" borderId="8" xfId="0" applyFont="1" applyFill="1" applyBorder="1" applyProtection="1"/>
    <xf numFmtId="0" fontId="0" fillId="0" borderId="0" xfId="0" applyAlignment="1" applyProtection="1">
      <alignment horizontal="center" vertical="center"/>
    </xf>
    <xf numFmtId="0" fontId="0" fillId="0" borderId="82" xfId="0" applyBorder="1" applyProtection="1"/>
    <xf numFmtId="0" fontId="2" fillId="4" borderId="7" xfId="0" applyFont="1" applyFill="1" applyBorder="1" applyProtection="1"/>
    <xf numFmtId="0" fontId="0" fillId="0" borderId="72" xfId="0" applyBorder="1" applyProtection="1"/>
    <xf numFmtId="0" fontId="2" fillId="2" borderId="6" xfId="0" applyFont="1" applyFill="1" applyBorder="1" applyAlignment="1" applyProtection="1">
      <alignment horizontal="center" vertical="center" wrapText="1"/>
    </xf>
    <xf numFmtId="49" fontId="1" fillId="4" borderId="7" xfId="0" applyNumberFormat="1" applyFont="1" applyFill="1" applyBorder="1" applyProtection="1"/>
    <xf numFmtId="49" fontId="1" fillId="2" borderId="9" xfId="0" applyNumberFormat="1" applyFont="1" applyFill="1" applyBorder="1" applyAlignment="1" applyProtection="1">
      <alignment horizontal="center"/>
    </xf>
    <xf numFmtId="49" fontId="1" fillId="2" borderId="9" xfId="0" applyNumberFormat="1" applyFont="1" applyFill="1" applyBorder="1" applyAlignment="1" applyProtection="1">
      <alignment horizontal="center" wrapText="1"/>
    </xf>
    <xf numFmtId="49" fontId="1" fillId="2" borderId="6" xfId="0" applyNumberFormat="1" applyFont="1" applyFill="1" applyBorder="1" applyAlignment="1" applyProtection="1">
      <alignment horizontal="center"/>
    </xf>
    <xf numFmtId="0" fontId="8" fillId="2" borderId="11" xfId="0" applyFont="1" applyFill="1" applyBorder="1" applyAlignment="1" applyProtection="1">
      <alignment horizontal="center"/>
    </xf>
    <xf numFmtId="0" fontId="8" fillId="4" borderId="7" xfId="0" applyFont="1" applyFill="1" applyBorder="1" applyAlignment="1" applyProtection="1">
      <alignment horizontal="center"/>
    </xf>
    <xf numFmtId="0" fontId="8" fillId="2" borderId="1" xfId="0" applyFont="1" applyFill="1" applyBorder="1" applyAlignment="1" applyProtection="1">
      <alignment horizontal="center"/>
    </xf>
    <xf numFmtId="0" fontId="8" fillId="2" borderId="2" xfId="0" applyFont="1" applyFill="1" applyBorder="1" applyAlignment="1" applyProtection="1">
      <alignment horizontal="center"/>
    </xf>
    <xf numFmtId="0" fontId="22" fillId="4" borderId="7" xfId="0" applyFont="1" applyFill="1" applyBorder="1" applyProtection="1"/>
    <xf numFmtId="0" fontId="8" fillId="2" borderId="3" xfId="0" applyFont="1" applyFill="1" applyBorder="1" applyAlignment="1" applyProtection="1">
      <alignment horizontal="center"/>
    </xf>
    <xf numFmtId="0" fontId="8" fillId="2" borderId="13" xfId="0" applyFont="1" applyFill="1" applyBorder="1" applyAlignment="1" applyProtection="1">
      <alignment horizontal="center"/>
    </xf>
    <xf numFmtId="0" fontId="1" fillId="21" borderId="9" xfId="0" applyFont="1" applyFill="1" applyBorder="1" applyAlignment="1" applyProtection="1">
      <alignment horizontal="center" vertical="center" wrapText="1"/>
    </xf>
    <xf numFmtId="0" fontId="4" fillId="4" borderId="55" xfId="0" applyFont="1" applyFill="1" applyBorder="1" applyProtection="1"/>
    <xf numFmtId="0" fontId="8" fillId="13" borderId="4" xfId="0" applyFont="1" applyFill="1" applyBorder="1" applyAlignment="1" applyProtection="1">
      <alignment horizontal="center"/>
    </xf>
    <xf numFmtId="0" fontId="8" fillId="13" borderId="9" xfId="0" applyFont="1" applyFill="1" applyBorder="1" applyAlignment="1" applyProtection="1">
      <alignment horizontal="center"/>
    </xf>
    <xf numFmtId="0" fontId="4" fillId="4" borderId="13" xfId="0" applyFont="1" applyFill="1" applyBorder="1" applyAlignment="1" applyProtection="1">
      <alignment horizontal="center" vertical="center"/>
    </xf>
    <xf numFmtId="0" fontId="2" fillId="13" borderId="12" xfId="0" applyNumberFormat="1" applyFont="1" applyFill="1" applyBorder="1" applyAlignment="1" applyProtection="1">
      <alignment horizontal="center" vertical="center"/>
    </xf>
    <xf numFmtId="0" fontId="8" fillId="0" borderId="25" xfId="0" applyFont="1" applyFill="1" applyBorder="1" applyAlignment="1" applyProtection="1">
      <alignment horizontal="center"/>
      <protection locked="0"/>
    </xf>
    <xf numFmtId="0" fontId="8" fillId="0" borderId="19" xfId="0" applyFont="1" applyFill="1" applyBorder="1" applyAlignment="1" applyProtection="1">
      <alignment horizontal="center"/>
      <protection locked="0"/>
    </xf>
    <xf numFmtId="0" fontId="8" fillId="0" borderId="26" xfId="0" applyFont="1" applyFill="1" applyBorder="1" applyAlignment="1" applyProtection="1">
      <alignment horizontal="center"/>
      <protection locked="0"/>
    </xf>
    <xf numFmtId="0" fontId="8" fillId="0" borderId="28" xfId="0" applyFont="1" applyFill="1" applyBorder="1" applyAlignment="1" applyProtection="1">
      <alignment horizontal="center"/>
      <protection locked="0"/>
    </xf>
    <xf numFmtId="0" fontId="8" fillId="0" borderId="29" xfId="0" applyFont="1" applyFill="1" applyBorder="1" applyAlignment="1" applyProtection="1">
      <alignment horizontal="center"/>
      <protection locked="0"/>
    </xf>
    <xf numFmtId="0" fontId="8" fillId="0" borderId="53" xfId="0" applyFont="1" applyFill="1" applyBorder="1" applyAlignment="1" applyProtection="1">
      <alignment horizontal="center"/>
      <protection locked="0"/>
    </xf>
    <xf numFmtId="0" fontId="8" fillId="0" borderId="87" xfId="0" applyFont="1" applyFill="1" applyBorder="1" applyAlignment="1" applyProtection="1">
      <alignment horizontal="center"/>
      <protection locked="0"/>
    </xf>
    <xf numFmtId="0" fontId="8" fillId="0" borderId="38" xfId="0" applyFont="1" applyFill="1" applyBorder="1" applyAlignment="1" applyProtection="1">
      <alignment horizontal="center"/>
      <protection locked="0"/>
    </xf>
    <xf numFmtId="0" fontId="8" fillId="0" borderId="88" xfId="0" applyFont="1" applyFill="1" applyBorder="1" applyAlignment="1" applyProtection="1">
      <alignment horizontal="center"/>
      <protection locked="0"/>
    </xf>
    <xf numFmtId="0" fontId="0" fillId="11" borderId="9" xfId="0" applyFill="1" applyBorder="1" applyAlignment="1" applyProtection="1">
      <alignment horizontal="center" vertical="center"/>
    </xf>
    <xf numFmtId="0" fontId="2" fillId="4" borderId="8" xfId="0" applyFont="1" applyFill="1" applyBorder="1" applyAlignment="1" applyProtection="1">
      <alignment horizontal="center" vertical="center"/>
    </xf>
    <xf numFmtId="0" fontId="2" fillId="4" borderId="8" xfId="0" applyFont="1" applyFill="1" applyBorder="1" applyAlignment="1" applyProtection="1">
      <alignment horizontal="center"/>
    </xf>
    <xf numFmtId="0" fontId="11" fillId="11" borderId="12" xfId="0" applyFont="1" applyFill="1" applyBorder="1" applyAlignment="1" applyProtection="1">
      <alignment vertical="center"/>
    </xf>
    <xf numFmtId="0" fontId="2" fillId="4" borderId="7" xfId="0" applyFont="1" applyFill="1" applyBorder="1" applyAlignment="1" applyProtection="1">
      <alignment horizontal="center"/>
    </xf>
    <xf numFmtId="0" fontId="1" fillId="4" borderId="7" xfId="0" applyFont="1" applyFill="1" applyBorder="1" applyAlignment="1" applyProtection="1">
      <alignment horizontal="center"/>
    </xf>
    <xf numFmtId="0" fontId="1" fillId="4" borderId="7" xfId="0" applyFont="1" applyFill="1" applyBorder="1" applyAlignment="1" applyProtection="1">
      <alignment horizontal="center" vertical="center" wrapText="1"/>
    </xf>
    <xf numFmtId="0" fontId="8" fillId="2" borderId="9" xfId="0" applyFont="1" applyFill="1" applyBorder="1" applyAlignment="1" applyProtection="1">
      <alignment horizontal="center"/>
    </xf>
    <xf numFmtId="0" fontId="11" fillId="0" borderId="4" xfId="2" applyFont="1" applyBorder="1" applyAlignment="1" applyProtection="1">
      <alignment horizontal="center"/>
    </xf>
    <xf numFmtId="0" fontId="11" fillId="0" borderId="5" xfId="2" applyFont="1" applyBorder="1" applyAlignment="1" applyProtection="1">
      <alignment horizontal="center"/>
    </xf>
    <xf numFmtId="0" fontId="2" fillId="2" borderId="1" xfId="0" applyFont="1" applyFill="1" applyBorder="1" applyAlignment="1" applyProtection="1">
      <alignment horizontal="center"/>
    </xf>
    <xf numFmtId="0" fontId="2" fillId="0" borderId="49" xfId="0" applyFont="1" applyFill="1" applyBorder="1" applyAlignment="1" applyProtection="1">
      <alignment horizontal="center"/>
    </xf>
    <xf numFmtId="0" fontId="2" fillId="0" borderId="17" xfId="0" applyFont="1" applyFill="1" applyBorder="1" applyAlignment="1" applyProtection="1">
      <alignment horizontal="center"/>
    </xf>
    <xf numFmtId="0" fontId="2" fillId="2" borderId="2" xfId="0" applyFont="1" applyFill="1" applyBorder="1" applyAlignment="1" applyProtection="1">
      <alignment horizontal="center"/>
    </xf>
    <xf numFmtId="0" fontId="2" fillId="0" borderId="59" xfId="0" applyFont="1" applyFill="1" applyBorder="1" applyAlignment="1" applyProtection="1">
      <alignment horizontal="center"/>
    </xf>
    <xf numFmtId="0" fontId="2" fillId="0" borderId="33" xfId="0" applyFont="1" applyFill="1" applyBorder="1" applyAlignment="1" applyProtection="1">
      <alignment horizontal="center"/>
    </xf>
    <xf numFmtId="0" fontId="2" fillId="0" borderId="27" xfId="2" applyFont="1" applyBorder="1" applyAlignment="1" applyProtection="1">
      <alignment horizontal="center" vertical="center"/>
    </xf>
    <xf numFmtId="0" fontId="2" fillId="0" borderId="35" xfId="0" applyFont="1" applyFill="1" applyBorder="1" applyAlignment="1" applyProtection="1">
      <alignment horizontal="center"/>
    </xf>
    <xf numFmtId="0" fontId="2" fillId="16" borderId="9" xfId="0" applyFont="1" applyFill="1" applyBorder="1" applyAlignment="1" applyProtection="1">
      <alignment horizontal="center" vertical="center"/>
    </xf>
    <xf numFmtId="1" fontId="2" fillId="16" borderId="10" xfId="0" applyNumberFormat="1" applyFont="1" applyFill="1" applyBorder="1" applyAlignment="1" applyProtection="1">
      <alignment horizontal="center"/>
    </xf>
    <xf numFmtId="1" fontId="2" fillId="16" borderId="99" xfId="0" applyNumberFormat="1" applyFont="1" applyFill="1" applyBorder="1" applyAlignment="1" applyProtection="1">
      <alignment horizontal="center"/>
    </xf>
    <xf numFmtId="0" fontId="5" fillId="4" borderId="7" xfId="0" applyFont="1" applyFill="1" applyBorder="1" applyAlignment="1" applyProtection="1">
      <alignment horizontal="center"/>
    </xf>
    <xf numFmtId="0" fontId="2" fillId="16" borderId="1" xfId="0" applyFont="1" applyFill="1" applyBorder="1" applyAlignment="1" applyProtection="1">
      <alignment horizontal="center" vertical="center"/>
    </xf>
    <xf numFmtId="0" fontId="2" fillId="21" borderId="9" xfId="0" applyFont="1" applyFill="1" applyBorder="1" applyAlignment="1" applyProtection="1">
      <alignment horizontal="center" vertical="center"/>
    </xf>
    <xf numFmtId="1" fontId="2" fillId="21" borderId="10" xfId="0" applyNumberFormat="1" applyFont="1" applyFill="1" applyBorder="1" applyAlignment="1" applyProtection="1">
      <alignment horizontal="center" vertical="center"/>
    </xf>
    <xf numFmtId="1" fontId="2" fillId="21" borderId="99" xfId="0" applyNumberFormat="1" applyFont="1" applyFill="1" applyBorder="1" applyAlignment="1" applyProtection="1">
      <alignment horizontal="center" vertical="center"/>
    </xf>
    <xf numFmtId="1" fontId="2" fillId="21" borderId="100" xfId="0" applyNumberFormat="1" applyFont="1" applyFill="1" applyBorder="1" applyAlignment="1" applyProtection="1">
      <alignment horizontal="center" vertical="center"/>
    </xf>
    <xf numFmtId="0" fontId="2" fillId="21" borderId="1" xfId="0" applyFont="1" applyFill="1" applyBorder="1" applyAlignment="1" applyProtection="1">
      <alignment horizontal="center" vertical="center"/>
    </xf>
    <xf numFmtId="0" fontId="2" fillId="20" borderId="9" xfId="0" applyFont="1" applyFill="1" applyBorder="1" applyAlignment="1" applyProtection="1">
      <alignment horizontal="center" vertical="center"/>
    </xf>
    <xf numFmtId="1" fontId="2" fillId="20" borderId="10" xfId="0" applyNumberFormat="1" applyFont="1" applyFill="1" applyBorder="1" applyAlignment="1" applyProtection="1">
      <alignment horizontal="center" vertical="center"/>
    </xf>
    <xf numFmtId="1" fontId="2" fillId="20" borderId="99" xfId="0" applyNumberFormat="1" applyFont="1" applyFill="1" applyBorder="1" applyAlignment="1" applyProtection="1">
      <alignment horizontal="center" vertical="center"/>
    </xf>
    <xf numFmtId="1" fontId="2" fillId="20" borderId="100" xfId="0" applyNumberFormat="1" applyFont="1" applyFill="1" applyBorder="1" applyAlignment="1" applyProtection="1">
      <alignment horizontal="center" vertical="center"/>
    </xf>
    <xf numFmtId="0" fontId="2" fillId="20" borderId="1" xfId="0" applyFont="1" applyFill="1" applyBorder="1" applyAlignment="1" applyProtection="1">
      <alignment horizontal="center" vertical="center"/>
    </xf>
    <xf numFmtId="0" fontId="2" fillId="11" borderId="9" xfId="0" applyFont="1" applyFill="1" applyBorder="1" applyAlignment="1" applyProtection="1">
      <alignment horizontal="center" vertical="center"/>
    </xf>
    <xf numFmtId="0" fontId="2" fillId="4" borderId="13" xfId="0" applyFont="1" applyFill="1" applyBorder="1" applyAlignment="1" applyProtection="1">
      <alignment horizontal="center"/>
    </xf>
    <xf numFmtId="1" fontId="2" fillId="11" borderId="51" xfId="0" applyNumberFormat="1" applyFont="1" applyFill="1" applyBorder="1" applyAlignment="1" applyProtection="1">
      <alignment horizontal="center" vertical="center"/>
    </xf>
    <xf numFmtId="1" fontId="2" fillId="11" borderId="79" xfId="0" applyNumberFormat="1" applyFont="1" applyFill="1" applyBorder="1" applyAlignment="1" applyProtection="1">
      <alignment horizontal="center" vertical="center"/>
    </xf>
    <xf numFmtId="0" fontId="2" fillId="0" borderId="0" xfId="0" applyFont="1" applyAlignment="1" applyProtection="1">
      <alignment horizontal="left" vertical="top"/>
    </xf>
    <xf numFmtId="0" fontId="16" fillId="0" borderId="0" xfId="0" applyFont="1" applyProtection="1"/>
    <xf numFmtId="0" fontId="16" fillId="0" borderId="0" xfId="0" applyFont="1" applyFill="1" applyBorder="1" applyProtection="1"/>
    <xf numFmtId="0" fontId="16" fillId="7" borderId="0" xfId="0" applyFont="1" applyFill="1" applyProtection="1"/>
    <xf numFmtId="1" fontId="0" fillId="0" borderId="0" xfId="0" applyNumberFormat="1" applyProtection="1"/>
    <xf numFmtId="1" fontId="16" fillId="7" borderId="0" xfId="0" applyNumberFormat="1" applyFont="1" applyFill="1" applyProtection="1"/>
    <xf numFmtId="0" fontId="11" fillId="0" borderId="0" xfId="0" applyFont="1" applyProtection="1"/>
    <xf numFmtId="0" fontId="2" fillId="0" borderId="0" xfId="0" applyFont="1" applyProtection="1"/>
    <xf numFmtId="0" fontId="29" fillId="0" borderId="77" xfId="0" applyFont="1" applyFill="1" applyBorder="1" applyAlignment="1" applyProtection="1">
      <alignment horizontal="left" vertical="center"/>
    </xf>
    <xf numFmtId="0" fontId="29" fillId="0" borderId="108" xfId="0" applyFont="1" applyFill="1" applyBorder="1" applyAlignment="1" applyProtection="1">
      <alignment horizontal="left" vertical="center"/>
    </xf>
    <xf numFmtId="0" fontId="29" fillId="0" borderId="78" xfId="0" applyFont="1" applyFill="1" applyBorder="1" applyAlignment="1" applyProtection="1">
      <alignment horizontal="left" vertical="center"/>
    </xf>
    <xf numFmtId="0" fontId="4" fillId="0" borderId="109" xfId="0" applyFont="1" applyBorder="1" applyAlignment="1" applyProtection="1">
      <alignment horizontal="center"/>
    </xf>
    <xf numFmtId="0" fontId="4" fillId="0" borderId="46" xfId="0" applyFont="1" applyBorder="1" applyAlignment="1" applyProtection="1">
      <alignment horizontal="center"/>
    </xf>
    <xf numFmtId="0" fontId="4" fillId="0" borderId="110" xfId="0" applyFont="1" applyBorder="1" applyAlignment="1" applyProtection="1">
      <alignment horizontal="center"/>
    </xf>
    <xf numFmtId="0" fontId="4" fillId="0" borderId="108" xfId="0" applyFont="1" applyBorder="1" applyAlignment="1" applyProtection="1">
      <alignment horizontal="center"/>
    </xf>
    <xf numFmtId="0" fontId="4" fillId="0" borderId="77" xfId="0" applyFont="1" applyBorder="1" applyAlignment="1" applyProtection="1">
      <alignment horizontal="center"/>
    </xf>
    <xf numFmtId="0" fontId="4" fillId="0" borderId="78" xfId="0" applyFont="1" applyBorder="1" applyAlignment="1" applyProtection="1">
      <alignment horizontal="center"/>
    </xf>
    <xf numFmtId="0" fontId="4" fillId="0" borderId="111" xfId="0" applyFont="1" applyFill="1" applyBorder="1" applyProtection="1"/>
    <xf numFmtId="0" fontId="4" fillId="0" borderId="48" xfId="0" applyFont="1" applyFill="1" applyBorder="1" applyProtection="1"/>
    <xf numFmtId="0" fontId="4" fillId="0" borderId="0" xfId="0" applyFont="1" applyProtection="1"/>
    <xf numFmtId="0" fontId="4" fillId="0" borderId="55" xfId="0" applyNumberFormat="1" applyFont="1" applyBorder="1" applyAlignment="1" applyProtection="1">
      <alignment vertical="center"/>
    </xf>
    <xf numFmtId="0" fontId="2" fillId="0" borderId="55" xfId="0" applyFont="1" applyBorder="1" applyProtection="1"/>
    <xf numFmtId="0" fontId="29" fillId="0" borderId="112" xfId="0" applyFont="1" applyBorder="1" applyProtection="1"/>
    <xf numFmtId="0" fontId="29" fillId="0" borderId="50" xfId="0" applyFont="1" applyBorder="1" applyProtection="1"/>
    <xf numFmtId="0" fontId="29" fillId="0" borderId="113" xfId="0" applyFont="1" applyBorder="1" applyProtection="1"/>
    <xf numFmtId="0" fontId="4" fillId="0" borderId="112" xfId="0" applyFont="1" applyFill="1" applyBorder="1" applyProtection="1"/>
    <xf numFmtId="0" fontId="4" fillId="0" borderId="50" xfId="0" applyFont="1" applyFill="1" applyBorder="1" applyProtection="1"/>
    <xf numFmtId="0" fontId="4" fillId="0" borderId="113" xfId="0" applyFont="1" applyFill="1" applyBorder="1" applyProtection="1"/>
    <xf numFmtId="0" fontId="4" fillId="0" borderId="0" xfId="0" applyFont="1" applyBorder="1" applyAlignment="1" applyProtection="1">
      <alignment horizontal="center" vertical="center"/>
    </xf>
    <xf numFmtId="0" fontId="31" fillId="0" borderId="112" xfId="0" applyFont="1" applyBorder="1" applyProtection="1"/>
    <xf numFmtId="0" fontId="31" fillId="0" borderId="50" xfId="0" applyFont="1" applyBorder="1" applyProtection="1"/>
    <xf numFmtId="0" fontId="31" fillId="0" borderId="113" xfId="0" applyFont="1" applyBorder="1" applyProtection="1"/>
    <xf numFmtId="0" fontId="4" fillId="0" borderId="0" xfId="0" applyFont="1" applyBorder="1" applyProtection="1"/>
    <xf numFmtId="0" fontId="7" fillId="0" borderId="0" xfId="0" applyFont="1" applyBorder="1" applyAlignment="1" applyProtection="1">
      <alignment horizontal="center" vertical="center" wrapText="1"/>
    </xf>
    <xf numFmtId="0" fontId="7" fillId="0" borderId="0" xfId="0" applyFont="1" applyFill="1" applyBorder="1" applyAlignment="1" applyProtection="1">
      <alignment horizontal="center"/>
    </xf>
    <xf numFmtId="0" fontId="4" fillId="0" borderId="107" xfId="0" applyFont="1" applyFill="1" applyBorder="1" applyProtection="1"/>
    <xf numFmtId="0" fontId="29" fillId="0" borderId="0" xfId="0" applyFont="1" applyBorder="1" applyProtection="1"/>
    <xf numFmtId="0" fontId="1" fillId="0" borderId="0" xfId="0" applyFont="1" applyProtection="1"/>
    <xf numFmtId="0" fontId="32" fillId="11" borderId="19" xfId="0" applyFont="1" applyFill="1" applyBorder="1" applyProtection="1"/>
    <xf numFmtId="0" fontId="32" fillId="7" borderId="0" xfId="0" applyFont="1" applyFill="1" applyBorder="1" applyAlignment="1" applyProtection="1">
      <alignment horizontal="left" vertical="center"/>
    </xf>
    <xf numFmtId="0" fontId="29" fillId="0" borderId="0" xfId="0" applyFont="1" applyBorder="1" applyAlignment="1" applyProtection="1">
      <alignment horizontal="left" vertical="top" wrapText="1"/>
    </xf>
    <xf numFmtId="0" fontId="30" fillId="0" borderId="112" xfId="0" applyFont="1" applyFill="1" applyBorder="1" applyAlignment="1" applyProtection="1">
      <alignment horizontal="left" vertical="center"/>
    </xf>
    <xf numFmtId="0" fontId="30" fillId="0" borderId="50" xfId="0" applyFont="1" applyFill="1" applyBorder="1" applyAlignment="1" applyProtection="1">
      <alignment horizontal="left" vertical="center"/>
    </xf>
    <xf numFmtId="0" fontId="30" fillId="0" borderId="113" xfId="0" applyFont="1" applyFill="1" applyBorder="1" applyAlignment="1" applyProtection="1">
      <alignment horizontal="left" vertical="center"/>
    </xf>
    <xf numFmtId="0" fontId="25" fillId="0" borderId="0" xfId="0" applyFont="1" applyProtection="1"/>
    <xf numFmtId="0" fontId="30" fillId="0" borderId="111" xfId="0" applyFont="1" applyFill="1" applyBorder="1" applyAlignment="1" applyProtection="1">
      <alignment horizontal="left" vertical="center"/>
      <protection locked="0"/>
    </xf>
    <xf numFmtId="1" fontId="30" fillId="0" borderId="107" xfId="0" applyNumberFormat="1" applyFont="1" applyFill="1" applyBorder="1" applyAlignment="1" applyProtection="1">
      <alignment horizontal="right" vertical="center"/>
      <protection locked="0"/>
    </xf>
    <xf numFmtId="0" fontId="30" fillId="0" borderId="48" xfId="0" applyFont="1" applyFill="1" applyBorder="1" applyAlignment="1" applyProtection="1">
      <alignment horizontal="left" vertical="center"/>
      <protection locked="0"/>
    </xf>
    <xf numFmtId="0" fontId="4" fillId="0" borderId="0" xfId="0" applyFont="1" applyAlignment="1" applyProtection="1">
      <alignment horizontal="left" vertical="center"/>
      <protection locked="0"/>
    </xf>
    <xf numFmtId="0" fontId="30" fillId="0" borderId="114" xfId="0" applyFont="1" applyFill="1" applyBorder="1" applyAlignment="1" applyProtection="1">
      <alignment horizontal="left" vertical="center" wrapText="1"/>
      <protection locked="0"/>
    </xf>
    <xf numFmtId="0" fontId="4" fillId="0" borderId="111" xfId="0" applyFont="1" applyFill="1" applyBorder="1" applyProtection="1">
      <protection locked="0"/>
    </xf>
    <xf numFmtId="0" fontId="4" fillId="0" borderId="48" xfId="0" applyFont="1" applyFill="1" applyBorder="1" applyProtection="1">
      <protection locked="0"/>
    </xf>
    <xf numFmtId="1" fontId="4" fillId="0" borderId="107" xfId="0" applyNumberFormat="1" applyFont="1" applyFill="1" applyBorder="1" applyProtection="1">
      <protection locked="0"/>
    </xf>
    <xf numFmtId="0" fontId="4" fillId="0" borderId="48" xfId="0" applyFont="1" applyFill="1" applyBorder="1" applyAlignment="1" applyProtection="1">
      <alignment wrapText="1"/>
      <protection locked="0"/>
    </xf>
    <xf numFmtId="0" fontId="4" fillId="0" borderId="132" xfId="0" applyFont="1" applyFill="1" applyBorder="1" applyProtection="1">
      <protection locked="0"/>
    </xf>
    <xf numFmtId="0" fontId="4" fillId="0" borderId="114" xfId="0" applyFont="1" applyFill="1" applyBorder="1" applyProtection="1">
      <protection locked="0"/>
    </xf>
    <xf numFmtId="1" fontId="4" fillId="0" borderId="133" xfId="0" applyNumberFormat="1" applyFont="1" applyFill="1" applyBorder="1" applyProtection="1">
      <protection locked="0"/>
    </xf>
    <xf numFmtId="0" fontId="4" fillId="0" borderId="0" xfId="0" applyFont="1" applyProtection="1">
      <protection locked="0"/>
    </xf>
    <xf numFmtId="1" fontId="4" fillId="0" borderId="107" xfId="0" applyNumberFormat="1" applyFont="1" applyFill="1" applyBorder="1" applyAlignment="1" applyProtection="1">
      <alignment horizontal="right"/>
      <protection locked="0"/>
    </xf>
    <xf numFmtId="0" fontId="16" fillId="11" borderId="15" xfId="3" applyFill="1" applyBorder="1"/>
    <xf numFmtId="0" fontId="9" fillId="11" borderId="15" xfId="3" applyFont="1" applyFill="1" applyBorder="1" applyAlignment="1" applyProtection="1">
      <alignment horizontal="right" vertical="center"/>
    </xf>
    <xf numFmtId="15" fontId="11" fillId="11" borderId="15" xfId="3" quotePrefix="1" applyNumberFormat="1" applyFont="1" applyFill="1" applyBorder="1" applyAlignment="1" applyProtection="1">
      <alignment horizontal="left" vertical="center"/>
    </xf>
    <xf numFmtId="15" fontId="11" fillId="11" borderId="74" xfId="3" quotePrefix="1" applyNumberFormat="1" applyFont="1" applyFill="1" applyBorder="1" applyAlignment="1" applyProtection="1">
      <alignment horizontal="left" vertical="center"/>
    </xf>
    <xf numFmtId="0" fontId="16" fillId="11" borderId="36" xfId="3" applyFill="1" applyBorder="1"/>
    <xf numFmtId="0" fontId="9" fillId="11" borderId="36" xfId="3" applyFont="1" applyFill="1" applyBorder="1" applyAlignment="1" applyProtection="1">
      <alignment horizontal="right" vertical="center"/>
    </xf>
    <xf numFmtId="15" fontId="11" fillId="11" borderId="36" xfId="3" quotePrefix="1" applyNumberFormat="1" applyFont="1" applyFill="1" applyBorder="1" applyAlignment="1" applyProtection="1">
      <alignment horizontal="left" vertical="center"/>
    </xf>
    <xf numFmtId="15" fontId="11" fillId="11" borderId="65" xfId="3" quotePrefix="1" applyNumberFormat="1" applyFont="1" applyFill="1" applyBorder="1" applyAlignment="1" applyProtection="1">
      <alignment horizontal="left" vertical="center"/>
    </xf>
    <xf numFmtId="0" fontId="2" fillId="0" borderId="15" xfId="3" applyFont="1" applyBorder="1" applyAlignment="1">
      <alignment horizontal="center" vertical="top" wrapText="1"/>
    </xf>
    <xf numFmtId="0" fontId="2" fillId="0" borderId="74" xfId="3" applyFont="1" applyBorder="1" applyAlignment="1">
      <alignment horizontal="center" vertical="top" wrapText="1"/>
    </xf>
    <xf numFmtId="0" fontId="2" fillId="0" borderId="0" xfId="3" applyFont="1" applyBorder="1" applyAlignment="1">
      <alignment horizontal="center" vertical="top" wrapText="1"/>
    </xf>
    <xf numFmtId="0" fontId="2" fillId="0" borderId="55" xfId="3" applyFont="1" applyBorder="1" applyAlignment="1">
      <alignment horizontal="center" vertical="top" wrapText="1"/>
    </xf>
    <xf numFmtId="0" fontId="2" fillId="0" borderId="36" xfId="3" applyFont="1" applyBorder="1" applyAlignment="1">
      <alignment horizontal="center" vertical="top" wrapText="1"/>
    </xf>
    <xf numFmtId="0" fontId="2" fillId="0" borderId="65" xfId="3" applyFont="1" applyBorder="1" applyAlignment="1">
      <alignment horizontal="center" vertical="top" wrapText="1"/>
    </xf>
    <xf numFmtId="0" fontId="12" fillId="0" borderId="69" xfId="3" applyFont="1" applyFill="1" applyBorder="1" applyAlignment="1" applyProtection="1">
      <alignment horizontal="center" vertical="center" wrapText="1"/>
    </xf>
    <xf numFmtId="0" fontId="13" fillId="5" borderId="46" xfId="3" applyFont="1" applyFill="1" applyBorder="1" applyAlignment="1">
      <alignment horizontal="center" vertical="top" wrapText="1"/>
    </xf>
    <xf numFmtId="0" fontId="13" fillId="5" borderId="102" xfId="3" applyFont="1" applyFill="1" applyBorder="1" applyAlignment="1">
      <alignment horizontal="center" vertical="top" wrapText="1"/>
    </xf>
    <xf numFmtId="0" fontId="16" fillId="5" borderId="57" xfId="3" applyFill="1" applyBorder="1" applyAlignment="1">
      <alignment horizontal="center" vertical="top" wrapText="1"/>
    </xf>
    <xf numFmtId="0" fontId="16" fillId="5" borderId="16" xfId="3" applyFill="1" applyBorder="1" applyAlignment="1">
      <alignment horizontal="center" vertical="top" wrapText="1"/>
    </xf>
    <xf numFmtId="0" fontId="16" fillId="5" borderId="16" xfId="3" applyFill="1" applyBorder="1" applyAlignment="1">
      <alignment horizontal="center"/>
    </xf>
    <xf numFmtId="0" fontId="16" fillId="5" borderId="90" xfId="3" applyFill="1" applyBorder="1" applyAlignment="1">
      <alignment horizontal="center"/>
    </xf>
    <xf numFmtId="0" fontId="16" fillId="5" borderId="108" xfId="3" applyFill="1" applyBorder="1" applyAlignment="1">
      <alignment horizontal="center"/>
    </xf>
    <xf numFmtId="0" fontId="16" fillId="5" borderId="102" xfId="3" applyFill="1" applyBorder="1" applyAlignment="1">
      <alignment horizontal="center"/>
    </xf>
    <xf numFmtId="0" fontId="12" fillId="0" borderId="23" xfId="3" applyFont="1" applyFill="1" applyBorder="1" applyAlignment="1" applyProtection="1">
      <alignment horizontal="left" vertical="center" wrapText="1"/>
    </xf>
    <xf numFmtId="0" fontId="48" fillId="0" borderId="48" xfId="3" applyFont="1" applyBorder="1" applyAlignment="1">
      <alignment horizontal="center" vertical="center" wrapText="1"/>
    </xf>
    <xf numFmtId="0" fontId="27" fillId="0" borderId="48" xfId="3" applyFont="1" applyFill="1" applyBorder="1" applyAlignment="1" applyProtection="1">
      <alignment horizontal="center" vertical="center" wrapText="1"/>
      <protection locked="0"/>
    </xf>
    <xf numFmtId="0" fontId="8" fillId="5" borderId="76" xfId="3" applyFont="1" applyFill="1" applyBorder="1" applyAlignment="1" applyProtection="1">
      <alignment horizontal="center" vertical="center" wrapText="1"/>
    </xf>
    <xf numFmtId="0" fontId="8" fillId="5" borderId="30" xfId="3" applyFont="1" applyFill="1" applyBorder="1" applyAlignment="1" applyProtection="1">
      <alignment horizontal="center" vertical="center" wrapText="1"/>
    </xf>
    <xf numFmtId="0" fontId="8" fillId="5" borderId="32" xfId="3" applyFont="1" applyFill="1" applyBorder="1" applyAlignment="1" applyProtection="1">
      <alignment horizontal="center" vertical="center" wrapText="1"/>
    </xf>
    <xf numFmtId="0" fontId="8" fillId="5" borderId="105" xfId="3" applyFont="1" applyFill="1" applyBorder="1" applyAlignment="1" applyProtection="1">
      <alignment horizontal="center" vertical="center" wrapText="1"/>
    </xf>
    <xf numFmtId="0" fontId="49" fillId="0" borderId="76" xfId="3" applyFont="1" applyFill="1" applyBorder="1" applyAlignment="1" applyProtection="1">
      <alignment horizontal="center" vertical="center" wrapText="1"/>
      <protection locked="0"/>
    </xf>
    <xf numFmtId="0" fontId="49" fillId="0" borderId="30" xfId="3" applyFont="1" applyFill="1" applyBorder="1" applyAlignment="1" applyProtection="1">
      <alignment horizontal="center" vertical="center" wrapText="1"/>
      <protection locked="0"/>
    </xf>
    <xf numFmtId="0" fontId="49" fillId="0" borderId="32" xfId="3" applyFont="1" applyFill="1" applyBorder="1" applyAlignment="1" applyProtection="1">
      <alignment horizontal="center" vertical="center" wrapText="1"/>
      <protection locked="0"/>
    </xf>
    <xf numFmtId="0" fontId="49" fillId="0" borderId="105" xfId="3" applyFont="1" applyFill="1" applyBorder="1" applyAlignment="1" applyProtection="1">
      <alignment horizontal="center" vertical="center" wrapText="1"/>
      <protection locked="0"/>
    </xf>
    <xf numFmtId="1" fontId="24" fillId="0" borderId="71" xfId="3" applyNumberFormat="1" applyFont="1" applyFill="1" applyBorder="1" applyAlignment="1" applyProtection="1">
      <alignment horizontal="center" vertical="center" wrapText="1"/>
    </xf>
    <xf numFmtId="1" fontId="24" fillId="0" borderId="43" xfId="3" applyNumberFormat="1" applyFont="1" applyFill="1" applyBorder="1" applyAlignment="1" applyProtection="1">
      <alignment horizontal="center" vertical="center" wrapText="1"/>
    </xf>
    <xf numFmtId="1" fontId="24" fillId="0" borderId="44" xfId="3" applyNumberFormat="1" applyFont="1" applyFill="1" applyBorder="1" applyAlignment="1" applyProtection="1">
      <alignment horizontal="center" vertical="center" wrapText="1"/>
    </xf>
    <xf numFmtId="1" fontId="24" fillId="0" borderId="106" xfId="3" applyNumberFormat="1" applyFont="1" applyFill="1" applyBorder="1" applyAlignment="1" applyProtection="1">
      <alignment horizontal="center" vertical="center" wrapText="1"/>
    </xf>
    <xf numFmtId="0" fontId="49" fillId="0" borderId="66" xfId="3" applyFont="1" applyFill="1" applyBorder="1" applyAlignment="1" applyProtection="1">
      <alignment horizontal="center" vertical="center" wrapText="1"/>
      <protection locked="0"/>
    </xf>
    <xf numFmtId="0" fontId="49" fillId="0" borderId="83" xfId="3" applyFont="1" applyFill="1" applyBorder="1" applyAlignment="1" applyProtection="1">
      <alignment horizontal="center" vertical="center" wrapText="1"/>
      <protection locked="0"/>
    </xf>
    <xf numFmtId="0" fontId="24" fillId="0" borderId="44" xfId="3" applyFont="1" applyFill="1" applyBorder="1" applyAlignment="1" applyProtection="1">
      <alignment horizontal="center" vertical="center" wrapText="1"/>
    </xf>
    <xf numFmtId="0" fontId="49" fillId="0" borderId="134" xfId="3" applyFont="1" applyFill="1" applyBorder="1" applyAlignment="1" applyProtection="1">
      <alignment horizontal="center" vertical="center" wrapText="1"/>
      <protection locked="0"/>
    </xf>
    <xf numFmtId="0" fontId="49" fillId="0" borderId="31" xfId="3" applyFont="1" applyFill="1" applyBorder="1" applyAlignment="1" applyProtection="1">
      <alignment horizontal="center" vertical="center" wrapText="1"/>
      <protection locked="0"/>
    </xf>
    <xf numFmtId="0" fontId="19" fillId="7" borderId="8" xfId="2" applyFont="1" applyFill="1" applyBorder="1" applyAlignment="1" applyProtection="1">
      <alignment horizontal="center"/>
    </xf>
    <xf numFmtId="0" fontId="19" fillId="7" borderId="7" xfId="2" applyFont="1" applyFill="1" applyBorder="1" applyAlignment="1" applyProtection="1">
      <alignment horizontal="center"/>
    </xf>
    <xf numFmtId="0" fontId="19" fillId="7" borderId="13" xfId="2" applyFont="1" applyFill="1" applyBorder="1" applyAlignment="1" applyProtection="1">
      <alignment horizontal="center"/>
    </xf>
    <xf numFmtId="0" fontId="33" fillId="0" borderId="14" xfId="2" applyFont="1" applyBorder="1" applyAlignment="1" applyProtection="1">
      <alignment horizontal="center" vertical="center" wrapText="1"/>
    </xf>
    <xf numFmtId="0" fontId="33" fillId="0" borderId="15" xfId="2" applyFont="1" applyBorder="1" applyAlignment="1" applyProtection="1">
      <alignment horizontal="center" vertical="center" wrapText="1"/>
    </xf>
    <xf numFmtId="0" fontId="33" fillId="0" borderId="74" xfId="2" applyFont="1" applyBorder="1" applyAlignment="1" applyProtection="1">
      <alignment horizontal="center" vertical="center" wrapText="1"/>
    </xf>
    <xf numFmtId="0" fontId="33" fillId="0" borderId="51" xfId="2" applyFont="1" applyBorder="1" applyAlignment="1" applyProtection="1">
      <alignment horizontal="center" vertical="center" wrapText="1"/>
    </xf>
    <xf numFmtId="0" fontId="33" fillId="0" borderId="36" xfId="2" applyFont="1" applyBorder="1" applyAlignment="1" applyProtection="1">
      <alignment horizontal="center" vertical="center" wrapText="1"/>
    </xf>
    <xf numFmtId="0" fontId="33" fillId="0" borderId="65" xfId="2" applyFont="1" applyBorder="1" applyAlignment="1" applyProtection="1">
      <alignment horizontal="center" vertical="center" wrapText="1"/>
    </xf>
    <xf numFmtId="0" fontId="4" fillId="0" borderId="47" xfId="2" applyFont="1" applyBorder="1" applyAlignment="1" applyProtection="1">
      <alignment horizontal="center" vertical="center"/>
      <protection locked="0"/>
    </xf>
    <xf numFmtId="0" fontId="4" fillId="0" borderId="60" xfId="2" applyFont="1" applyBorder="1" applyAlignment="1" applyProtection="1">
      <alignment horizontal="center" vertical="center"/>
      <protection locked="0"/>
    </xf>
    <xf numFmtId="0" fontId="4" fillId="0" borderId="101" xfId="2" applyFont="1" applyBorder="1" applyAlignment="1" applyProtection="1">
      <alignment horizontal="center" vertical="center"/>
      <protection locked="0"/>
    </xf>
    <xf numFmtId="0" fontId="4" fillId="0" borderId="85" xfId="2" applyFont="1" applyBorder="1" applyAlignment="1" applyProtection="1">
      <alignment horizontal="center" vertical="center"/>
      <protection locked="0"/>
    </xf>
    <xf numFmtId="0" fontId="2" fillId="0" borderId="10" xfId="2" applyFont="1" applyBorder="1" applyAlignment="1" applyProtection="1">
      <alignment horizontal="center" vertical="center"/>
    </xf>
    <xf numFmtId="0" fontId="2" fillId="0" borderId="12" xfId="2" applyFont="1" applyBorder="1" applyAlignment="1" applyProtection="1">
      <alignment horizontal="center" vertical="center"/>
    </xf>
    <xf numFmtId="0" fontId="4" fillId="0" borderId="18" xfId="2" applyFont="1" applyBorder="1" applyAlignment="1" applyProtection="1">
      <alignment horizontal="left" vertical="center" wrapText="1"/>
    </xf>
    <xf numFmtId="0" fontId="4" fillId="0" borderId="0" xfId="2" applyFont="1" applyBorder="1" applyAlignment="1" applyProtection="1">
      <alignment horizontal="left" vertical="center" wrapText="1"/>
    </xf>
    <xf numFmtId="0" fontId="4" fillId="0" borderId="55" xfId="2" applyFont="1" applyBorder="1" applyAlignment="1" applyProtection="1">
      <alignment horizontal="left" vertical="center" wrapText="1"/>
    </xf>
    <xf numFmtId="0" fontId="4" fillId="0" borderId="51" xfId="2" applyFont="1" applyBorder="1" applyAlignment="1" applyProtection="1">
      <alignment horizontal="left" vertical="center" wrapText="1"/>
    </xf>
    <xf numFmtId="0" fontId="4" fillId="0" borderId="36" xfId="2" applyFont="1" applyBorder="1" applyAlignment="1" applyProtection="1">
      <alignment horizontal="left" vertical="center" wrapText="1"/>
    </xf>
    <xf numFmtId="0" fontId="4" fillId="0" borderId="65" xfId="2" applyFont="1" applyBorder="1" applyAlignment="1" applyProtection="1">
      <alignment horizontal="left" vertical="center" wrapText="1"/>
    </xf>
    <xf numFmtId="0" fontId="33" fillId="0" borderId="10" xfId="2" applyFont="1" applyBorder="1" applyAlignment="1" applyProtection="1">
      <alignment horizontal="center" vertical="center" wrapText="1"/>
    </xf>
    <xf numFmtId="0" fontId="33" fillId="0" borderId="6" xfId="2" applyFont="1" applyBorder="1" applyAlignment="1" applyProtection="1">
      <alignment horizontal="center" vertical="center" wrapText="1"/>
    </xf>
    <xf numFmtId="0" fontId="33" fillId="0" borderId="12" xfId="2" applyFont="1" applyBorder="1" applyAlignment="1" applyProtection="1">
      <alignment horizontal="center" vertical="center" wrapText="1"/>
    </xf>
    <xf numFmtId="0" fontId="18" fillId="16" borderId="117" xfId="2" applyFont="1" applyFill="1" applyBorder="1" applyAlignment="1" applyProtection="1">
      <alignment horizontal="center"/>
    </xf>
    <xf numFmtId="0" fontId="18" fillId="16" borderId="73" xfId="2" applyFont="1" applyFill="1" applyBorder="1" applyAlignment="1" applyProtection="1">
      <alignment horizontal="center"/>
    </xf>
    <xf numFmtId="0" fontId="18" fillId="16" borderId="118" xfId="2" applyFont="1" applyFill="1" applyBorder="1" applyAlignment="1" applyProtection="1">
      <alignment horizontal="center"/>
    </xf>
    <xf numFmtId="0" fontId="19" fillId="0" borderId="7" xfId="2" applyFont="1" applyBorder="1" applyAlignment="1" applyProtection="1">
      <alignment horizontal="center"/>
    </xf>
    <xf numFmtId="0" fontId="19" fillId="0" borderId="13" xfId="2" applyFont="1" applyBorder="1" applyAlignment="1" applyProtection="1">
      <alignment horizontal="center"/>
    </xf>
    <xf numFmtId="0" fontId="34" fillId="8" borderId="51" xfId="0" applyFont="1" applyFill="1" applyBorder="1" applyAlignment="1" applyProtection="1">
      <alignment horizontal="center" vertical="center"/>
    </xf>
    <xf numFmtId="0" fontId="34" fillId="8" borderId="36" xfId="0" applyFont="1" applyFill="1" applyBorder="1" applyAlignment="1" applyProtection="1">
      <alignment horizontal="center" vertical="center"/>
    </xf>
    <xf numFmtId="0" fontId="34" fillId="8" borderId="65" xfId="0" applyFont="1" applyFill="1" applyBorder="1" applyAlignment="1" applyProtection="1">
      <alignment horizontal="center" vertical="center"/>
    </xf>
    <xf numFmtId="0" fontId="11" fillId="0" borderId="10" xfId="2" applyFont="1" applyBorder="1" applyAlignment="1" applyProtection="1">
      <alignment horizontal="center"/>
    </xf>
    <xf numFmtId="0" fontId="11" fillId="0" borderId="12" xfId="2" applyFont="1" applyBorder="1" applyAlignment="1" applyProtection="1">
      <alignment horizontal="center"/>
    </xf>
    <xf numFmtId="0" fontId="11" fillId="13" borderId="10" xfId="0" applyFont="1" applyFill="1" applyBorder="1" applyAlignment="1" applyProtection="1">
      <alignment horizontal="left" vertical="center"/>
    </xf>
    <xf numFmtId="0" fontId="11" fillId="13" borderId="6" xfId="0" applyFont="1" applyFill="1" applyBorder="1" applyAlignment="1" applyProtection="1">
      <alignment horizontal="left" vertical="center"/>
    </xf>
    <xf numFmtId="0" fontId="11" fillId="13" borderId="12" xfId="0" applyFont="1" applyFill="1" applyBorder="1" applyAlignment="1" applyProtection="1">
      <alignment horizontal="left" vertical="center"/>
    </xf>
    <xf numFmtId="0" fontId="8" fillId="9" borderId="14" xfId="0" applyFont="1" applyFill="1" applyBorder="1" applyAlignment="1" applyProtection="1">
      <alignment horizontal="left" vertical="center" wrapText="1"/>
    </xf>
    <xf numFmtId="0" fontId="8" fillId="9" borderId="15" xfId="0" applyFont="1" applyFill="1" applyBorder="1" applyAlignment="1" applyProtection="1">
      <alignment horizontal="left" vertical="center" wrapText="1"/>
    </xf>
    <xf numFmtId="0" fontId="8" fillId="9" borderId="74" xfId="0" applyFont="1" applyFill="1" applyBorder="1" applyAlignment="1" applyProtection="1">
      <alignment horizontal="left" vertical="center" wrapText="1"/>
    </xf>
    <xf numFmtId="0" fontId="22" fillId="0" borderId="26" xfId="0" applyFont="1" applyBorder="1" applyAlignment="1" applyProtection="1">
      <alignment horizontal="center" vertical="center"/>
    </xf>
    <xf numFmtId="0" fontId="22" fillId="0" borderId="41" xfId="0" applyFont="1" applyBorder="1" applyAlignment="1" applyProtection="1">
      <alignment horizontal="center" vertical="center"/>
    </xf>
    <xf numFmtId="0" fontId="22" fillId="0" borderId="25" xfId="0" applyFont="1" applyBorder="1" applyAlignment="1" applyProtection="1">
      <alignment horizontal="center" vertical="center"/>
    </xf>
    <xf numFmtId="0" fontId="20" fillId="10" borderId="51" xfId="0" applyFont="1" applyFill="1" applyBorder="1" applyAlignment="1" applyProtection="1">
      <alignment horizontal="left" vertical="center" wrapText="1"/>
    </xf>
    <xf numFmtId="0" fontId="20" fillId="10" borderId="36" xfId="0" applyFont="1" applyFill="1" applyBorder="1" applyAlignment="1" applyProtection="1">
      <alignment horizontal="left" vertical="center" wrapText="1"/>
    </xf>
    <xf numFmtId="0" fontId="20" fillId="10" borderId="65" xfId="0" applyFont="1" applyFill="1" applyBorder="1" applyAlignment="1" applyProtection="1">
      <alignment horizontal="left" vertical="center" wrapText="1"/>
    </xf>
    <xf numFmtId="0" fontId="8" fillId="10" borderId="10" xfId="0" applyFont="1" applyFill="1" applyBorder="1" applyAlignment="1" applyProtection="1">
      <alignment horizontal="left" vertical="center" wrapText="1"/>
    </xf>
    <xf numFmtId="0" fontId="8" fillId="10" borderId="6" xfId="0" applyFont="1" applyFill="1" applyBorder="1" applyAlignment="1" applyProtection="1">
      <alignment horizontal="left" vertical="center" wrapText="1"/>
    </xf>
    <xf numFmtId="0" fontId="8" fillId="10" borderId="12" xfId="0" applyFont="1" applyFill="1" applyBorder="1" applyAlignment="1" applyProtection="1">
      <alignment horizontal="left" vertical="center" wrapText="1"/>
    </xf>
    <xf numFmtId="0" fontId="20" fillId="10" borderId="10" xfId="0" applyFont="1" applyFill="1" applyBorder="1" applyAlignment="1" applyProtection="1">
      <alignment horizontal="left" vertical="center" wrapText="1"/>
    </xf>
    <xf numFmtId="0" fontId="20" fillId="10" borderId="6" xfId="0" applyFont="1" applyFill="1" applyBorder="1" applyAlignment="1" applyProtection="1">
      <alignment horizontal="left" vertical="center" wrapText="1"/>
    </xf>
    <xf numFmtId="0" fontId="20" fillId="10" borderId="12" xfId="0" applyFont="1" applyFill="1" applyBorder="1" applyAlignment="1" applyProtection="1">
      <alignment horizontal="left" vertical="center" wrapText="1"/>
    </xf>
    <xf numFmtId="0" fontId="2" fillId="7" borderId="10" xfId="0" applyFont="1" applyFill="1" applyBorder="1" applyAlignment="1" applyProtection="1">
      <alignment horizontal="center" vertical="center" wrapText="1"/>
    </xf>
    <xf numFmtId="0" fontId="2" fillId="7" borderId="6" xfId="0" applyFont="1" applyFill="1" applyBorder="1" applyAlignment="1" applyProtection="1">
      <alignment horizontal="center" vertical="center" wrapText="1"/>
    </xf>
    <xf numFmtId="0" fontId="2" fillId="7" borderId="12" xfId="0" applyFont="1" applyFill="1" applyBorder="1" applyAlignment="1" applyProtection="1">
      <alignment horizontal="center" vertical="center" wrapText="1"/>
    </xf>
    <xf numFmtId="0" fontId="18" fillId="16" borderId="0" xfId="2" applyFont="1" applyFill="1" applyAlignment="1">
      <alignment horizontal="center"/>
    </xf>
    <xf numFmtId="0" fontId="4" fillId="0" borderId="15" xfId="0" applyFont="1" applyBorder="1" applyAlignment="1">
      <alignment horizontal="center" vertical="center"/>
    </xf>
    <xf numFmtId="0" fontId="2" fillId="21" borderId="10" xfId="0" applyNumberFormat="1" applyFont="1" applyFill="1" applyBorder="1" applyAlignment="1">
      <alignment horizontal="center" vertical="center"/>
    </xf>
    <xf numFmtId="0" fontId="2" fillId="21" borderId="6" xfId="0" applyNumberFormat="1" applyFont="1" applyFill="1" applyBorder="1" applyAlignment="1">
      <alignment horizontal="center" vertical="center"/>
    </xf>
    <xf numFmtId="0" fontId="2" fillId="21" borderId="12" xfId="0" applyNumberFormat="1" applyFont="1" applyFill="1" applyBorder="1" applyAlignment="1">
      <alignment horizontal="center" vertical="center"/>
    </xf>
    <xf numFmtId="0" fontId="8" fillId="0" borderId="13" xfId="0" applyFont="1" applyBorder="1" applyAlignment="1">
      <alignment horizontal="center" vertical="center" wrapText="1"/>
    </xf>
    <xf numFmtId="0" fontId="8" fillId="0" borderId="13" xfId="0" applyFont="1" applyBorder="1" applyAlignment="1">
      <alignment horizontal="center" vertical="center"/>
    </xf>
    <xf numFmtId="0" fontId="8" fillId="0" borderId="51" xfId="0" applyFont="1" applyBorder="1" applyAlignment="1">
      <alignment horizontal="center" vertical="center" wrapText="1"/>
    </xf>
    <xf numFmtId="0" fontId="8" fillId="0" borderId="36" xfId="0" applyFont="1" applyBorder="1" applyAlignment="1">
      <alignment horizontal="center" vertical="center" wrapText="1"/>
    </xf>
    <xf numFmtId="0" fontId="8" fillId="0" borderId="65" xfId="0" applyFont="1" applyBorder="1" applyAlignment="1">
      <alignment horizontal="center" vertical="center" wrapText="1"/>
    </xf>
    <xf numFmtId="0" fontId="11" fillId="21" borderId="10" xfId="0" applyFont="1" applyFill="1" applyBorder="1" applyAlignment="1">
      <alignment horizontal="center" vertical="center"/>
    </xf>
    <xf numFmtId="0" fontId="11" fillId="21" borderId="6" xfId="0" applyFont="1" applyFill="1" applyBorder="1" applyAlignment="1">
      <alignment horizontal="center" vertical="center"/>
    </xf>
    <xf numFmtId="0" fontId="11" fillId="21" borderId="12"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9" fillId="0" borderId="15" xfId="0" applyFont="1" applyBorder="1" applyAlignment="1">
      <alignment horizontal="center" vertical="center"/>
    </xf>
    <xf numFmtId="0" fontId="35" fillId="21" borderId="10" xfId="0" applyNumberFormat="1" applyFont="1" applyFill="1" applyBorder="1" applyAlignment="1">
      <alignment horizontal="center" vertical="center"/>
    </xf>
    <xf numFmtId="0" fontId="35" fillId="21" borderId="12" xfId="0" applyNumberFormat="1" applyFont="1" applyFill="1" applyBorder="1" applyAlignment="1">
      <alignment horizontal="center" vertical="center"/>
    </xf>
    <xf numFmtId="0" fontId="35" fillId="21" borderId="6" xfId="0" applyNumberFormat="1" applyFont="1" applyFill="1" applyBorder="1" applyAlignment="1">
      <alignment horizontal="center" vertical="center"/>
    </xf>
    <xf numFmtId="0" fontId="8" fillId="2" borderId="51" xfId="0" applyFont="1" applyFill="1" applyBorder="1" applyAlignment="1">
      <alignment horizontal="center" vertical="center" wrapText="1"/>
    </xf>
    <xf numFmtId="0" fontId="8" fillId="2" borderId="36" xfId="0" applyFont="1" applyFill="1" applyBorder="1" applyAlignment="1">
      <alignment horizontal="center" vertical="center" wrapText="1"/>
    </xf>
    <xf numFmtId="0" fontId="8" fillId="2" borderId="65" xfId="0" applyFont="1" applyFill="1" applyBorder="1" applyAlignment="1">
      <alignment horizontal="center" vertical="center" wrapText="1"/>
    </xf>
    <xf numFmtId="0" fontId="11" fillId="2" borderId="7" xfId="0" applyFont="1" applyFill="1" applyBorder="1" applyAlignment="1">
      <alignment horizontal="center"/>
    </xf>
    <xf numFmtId="0" fontId="11" fillId="2" borderId="13" xfId="0" applyFont="1" applyFill="1" applyBorder="1" applyAlignment="1">
      <alignment horizontal="center"/>
    </xf>
    <xf numFmtId="0" fontId="8" fillId="0" borderId="44" xfId="0" applyFont="1" applyBorder="1" applyAlignment="1">
      <alignment horizontal="center" vertical="center" wrapText="1"/>
    </xf>
    <xf numFmtId="0" fontId="8" fillId="2" borderId="61" xfId="0" applyFont="1" applyFill="1" applyBorder="1" applyAlignment="1">
      <alignment horizontal="center" vertical="center" wrapText="1"/>
    </xf>
    <xf numFmtId="0" fontId="8" fillId="2" borderId="115" xfId="0" applyFont="1" applyFill="1" applyBorder="1" applyAlignment="1">
      <alignment horizontal="center" vertical="center" wrapText="1"/>
    </xf>
    <xf numFmtId="0" fontId="8" fillId="2" borderId="64" xfId="0" applyFont="1" applyFill="1" applyBorder="1" applyAlignment="1">
      <alignment horizontal="center" vertical="center" wrapText="1"/>
    </xf>
    <xf numFmtId="0" fontId="8" fillId="0" borderId="62" xfId="0" applyFont="1" applyBorder="1" applyAlignment="1">
      <alignment horizontal="center" vertical="center" wrapText="1"/>
    </xf>
    <xf numFmtId="0" fontId="8" fillId="0" borderId="116" xfId="0" applyFont="1" applyBorder="1" applyAlignment="1">
      <alignment horizontal="center" vertical="center" wrapText="1"/>
    </xf>
    <xf numFmtId="0" fontId="8" fillId="0" borderId="73" xfId="0" applyFont="1" applyBorder="1" applyAlignment="1">
      <alignment horizontal="center" vertical="center" wrapText="1"/>
    </xf>
    <xf numFmtId="0" fontId="8" fillId="0" borderId="63" xfId="0" applyFont="1" applyBorder="1" applyAlignment="1">
      <alignment horizontal="center" vertical="center" wrapText="1"/>
    </xf>
    <xf numFmtId="0" fontId="21" fillId="21" borderId="10" xfId="0" applyNumberFormat="1" applyFont="1" applyFill="1" applyBorder="1" applyAlignment="1">
      <alignment horizontal="center" vertical="center"/>
    </xf>
    <xf numFmtId="0" fontId="21" fillId="21" borderId="12" xfId="0" applyNumberFormat="1" applyFont="1" applyFill="1" applyBorder="1" applyAlignment="1">
      <alignment horizontal="center" vertical="center"/>
    </xf>
    <xf numFmtId="0" fontId="38" fillId="21" borderId="20" xfId="0" applyFont="1" applyFill="1" applyBorder="1" applyAlignment="1">
      <alignment horizontal="center" vertical="center"/>
    </xf>
    <xf numFmtId="0" fontId="38" fillId="21" borderId="21" xfId="0" applyFont="1" applyFill="1" applyBorder="1" applyAlignment="1">
      <alignment horizontal="center" vertical="center"/>
    </xf>
    <xf numFmtId="0" fontId="38" fillId="21" borderId="119" xfId="0" applyFont="1" applyFill="1" applyBorder="1" applyAlignment="1">
      <alignment horizontal="center" vertical="center"/>
    </xf>
    <xf numFmtId="0" fontId="8" fillId="0" borderId="45" xfId="0" applyFont="1" applyBorder="1" applyAlignment="1">
      <alignment horizontal="center" vertical="center" wrapText="1"/>
    </xf>
    <xf numFmtId="0" fontId="8" fillId="0" borderId="44" xfId="0" applyFont="1" applyBorder="1" applyAlignment="1">
      <alignment horizontal="center" vertical="center"/>
    </xf>
    <xf numFmtId="0" fontId="8" fillId="0" borderId="82" xfId="0" applyFont="1" applyBorder="1" applyAlignment="1">
      <alignment horizontal="center" vertical="center"/>
    </xf>
    <xf numFmtId="0" fontId="8" fillId="0" borderId="73" xfId="0" applyFont="1" applyBorder="1" applyAlignment="1">
      <alignment horizontal="center" vertical="center"/>
    </xf>
    <xf numFmtId="0" fontId="8" fillId="0" borderId="63" xfId="0" applyFont="1" applyBorder="1" applyAlignment="1">
      <alignment horizontal="center" vertical="center"/>
    </xf>
    <xf numFmtId="0" fontId="21" fillId="21" borderId="6" xfId="0" applyNumberFormat="1" applyFont="1" applyFill="1" applyBorder="1" applyAlignment="1">
      <alignment horizontal="center" vertical="center"/>
    </xf>
    <xf numFmtId="0" fontId="36" fillId="21" borderId="82" xfId="0" applyFont="1" applyFill="1" applyBorder="1" applyAlignment="1">
      <alignment horizontal="center" vertical="center"/>
    </xf>
    <xf numFmtId="0" fontId="36" fillId="21" borderId="73" xfId="0" applyFont="1" applyFill="1" applyBorder="1" applyAlignment="1">
      <alignment horizontal="center" vertical="center"/>
    </xf>
    <xf numFmtId="0" fontId="36" fillId="21" borderId="72" xfId="0" applyFont="1" applyFill="1" applyBorder="1" applyAlignment="1">
      <alignment horizontal="center" vertical="center"/>
    </xf>
    <xf numFmtId="0" fontId="4" fillId="0" borderId="15" xfId="0" applyFont="1" applyBorder="1" applyAlignment="1" applyProtection="1">
      <alignment horizontal="center" vertical="center"/>
    </xf>
    <xf numFmtId="0" fontId="11" fillId="2" borderId="7" xfId="0" applyFont="1" applyFill="1" applyBorder="1" applyAlignment="1" applyProtection="1">
      <alignment horizontal="center"/>
    </xf>
    <xf numFmtId="0" fontId="11" fillId="2" borderId="13" xfId="0" applyFont="1" applyFill="1" applyBorder="1" applyAlignment="1" applyProtection="1">
      <alignment horizontal="center"/>
    </xf>
    <xf numFmtId="0" fontId="8" fillId="2" borderId="51" xfId="0" applyFont="1" applyFill="1" applyBorder="1" applyAlignment="1" applyProtection="1">
      <alignment horizontal="center" vertical="center" wrapText="1"/>
    </xf>
    <xf numFmtId="0" fontId="8" fillId="2" borderId="36" xfId="0" applyFont="1" applyFill="1" applyBorder="1" applyAlignment="1" applyProtection="1">
      <alignment horizontal="center" vertical="center" wrapText="1"/>
    </xf>
    <xf numFmtId="0" fontId="8" fillId="2" borderId="65" xfId="0" applyFont="1" applyFill="1" applyBorder="1" applyAlignment="1" applyProtection="1">
      <alignment horizontal="center" vertical="center" wrapText="1"/>
    </xf>
    <xf numFmtId="0" fontId="8" fillId="0" borderId="62" xfId="0" applyFont="1" applyBorder="1" applyAlignment="1" applyProtection="1">
      <alignment horizontal="center" vertical="center" wrapText="1"/>
    </xf>
    <xf numFmtId="0" fontId="8" fillId="0" borderId="44" xfId="0" applyFont="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2" xfId="0" applyFont="1" applyFill="1" applyBorder="1" applyAlignment="1" applyProtection="1">
      <alignment horizontal="center" vertical="center" wrapText="1"/>
    </xf>
    <xf numFmtId="0" fontId="36" fillId="21" borderId="82" xfId="0" applyFont="1" applyFill="1" applyBorder="1" applyAlignment="1" applyProtection="1">
      <alignment horizontal="center" vertical="center"/>
    </xf>
    <xf numFmtId="0" fontId="36" fillId="21" borderId="73" xfId="0" applyFont="1" applyFill="1" applyBorder="1" applyAlignment="1" applyProtection="1">
      <alignment horizontal="center" vertical="center"/>
    </xf>
    <xf numFmtId="0" fontId="36" fillId="21" borderId="72" xfId="0" applyFont="1" applyFill="1" applyBorder="1" applyAlignment="1" applyProtection="1">
      <alignment horizontal="center" vertical="center"/>
    </xf>
    <xf numFmtId="0" fontId="21" fillId="21" borderId="10" xfId="0" applyNumberFormat="1" applyFont="1" applyFill="1" applyBorder="1" applyAlignment="1" applyProtection="1">
      <alignment horizontal="center" vertical="center"/>
    </xf>
    <xf numFmtId="0" fontId="21" fillId="21" borderId="6" xfId="0" applyNumberFormat="1" applyFont="1" applyFill="1" applyBorder="1" applyAlignment="1" applyProtection="1">
      <alignment horizontal="center" vertical="center"/>
    </xf>
    <xf numFmtId="0" fontId="21" fillId="21" borderId="12" xfId="0" applyNumberFormat="1" applyFont="1" applyFill="1" applyBorder="1" applyAlignment="1" applyProtection="1">
      <alignment horizontal="center" vertical="center"/>
    </xf>
    <xf numFmtId="0" fontId="8" fillId="0" borderId="45" xfId="0" applyFont="1" applyBorder="1" applyAlignment="1" applyProtection="1">
      <alignment horizontal="center" vertical="center" wrapText="1"/>
    </xf>
    <xf numFmtId="0" fontId="36" fillId="21" borderId="10" xfId="0" applyFont="1" applyFill="1" applyBorder="1" applyAlignment="1">
      <alignment horizontal="center" vertical="center"/>
    </xf>
    <xf numFmtId="0" fontId="36" fillId="21" borderId="6" xfId="0" applyFont="1" applyFill="1" applyBorder="1" applyAlignment="1">
      <alignment horizontal="center" vertical="center"/>
    </xf>
    <xf numFmtId="0" fontId="36" fillId="21" borderId="12" xfId="0" applyFont="1" applyFill="1" applyBorder="1" applyAlignment="1">
      <alignment horizontal="center" vertical="center"/>
    </xf>
    <xf numFmtId="0" fontId="8" fillId="0" borderId="123" xfId="0" applyFont="1" applyBorder="1" applyAlignment="1">
      <alignment horizontal="center" vertical="center" wrapText="1"/>
    </xf>
    <xf numFmtId="0" fontId="8" fillId="0" borderId="124" xfId="0" applyFont="1" applyBorder="1" applyAlignment="1">
      <alignment horizontal="center" vertical="center" wrapText="1"/>
    </xf>
    <xf numFmtId="0" fontId="8" fillId="0" borderId="125" xfId="0" applyFont="1" applyBorder="1" applyAlignment="1">
      <alignment horizontal="center" vertical="center" wrapText="1"/>
    </xf>
    <xf numFmtId="0" fontId="11" fillId="0" borderId="10" xfId="2" applyFont="1" applyBorder="1" applyAlignment="1">
      <alignment horizontal="center" vertical="center" wrapText="1"/>
    </xf>
    <xf numFmtId="0" fontId="11" fillId="0" borderId="6" xfId="2" applyFont="1" applyBorder="1" applyAlignment="1">
      <alignment horizontal="center" vertical="center" wrapText="1"/>
    </xf>
    <xf numFmtId="0" fontId="0" fillId="0" borderId="8"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11" fillId="0" borderId="12" xfId="2" applyFont="1" applyBorder="1" applyAlignment="1">
      <alignment horizontal="center" vertical="center" wrapText="1"/>
    </xf>
    <xf numFmtId="0" fontId="11" fillId="0" borderId="10" xfId="2" applyFont="1" applyBorder="1" applyAlignment="1">
      <alignment horizontal="center" vertical="center"/>
    </xf>
    <xf numFmtId="0" fontId="11" fillId="0" borderId="6" xfId="2" applyFont="1" applyBorder="1" applyAlignment="1">
      <alignment horizontal="center" vertical="center"/>
    </xf>
    <xf numFmtId="0" fontId="11" fillId="0" borderId="12" xfId="2" applyFont="1" applyBorder="1" applyAlignment="1">
      <alignment horizontal="center" vertical="center"/>
    </xf>
    <xf numFmtId="0" fontId="22" fillId="0" borderId="14" xfId="2" applyFont="1" applyBorder="1" applyAlignment="1">
      <alignment horizontal="left" vertical="top" wrapText="1"/>
    </xf>
    <xf numFmtId="0" fontId="22" fillId="0" borderId="15" xfId="2" applyFont="1" applyBorder="1" applyAlignment="1">
      <alignment horizontal="left" vertical="top" wrapText="1"/>
    </xf>
    <xf numFmtId="0" fontId="22" fillId="0" borderId="74" xfId="2" applyFont="1" applyBorder="1" applyAlignment="1">
      <alignment horizontal="left" vertical="top" wrapText="1"/>
    </xf>
    <xf numFmtId="0" fontId="22" fillId="0" borderId="18" xfId="2" applyFont="1" applyBorder="1" applyAlignment="1">
      <alignment horizontal="left" vertical="top" wrapText="1"/>
    </xf>
    <xf numFmtId="0" fontId="22" fillId="0" borderId="0" xfId="2" applyFont="1" applyBorder="1" applyAlignment="1">
      <alignment horizontal="left" vertical="top" wrapText="1"/>
    </xf>
    <xf numFmtId="0" fontId="22" fillId="0" borderId="55" xfId="2" applyFont="1" applyBorder="1" applyAlignment="1">
      <alignment horizontal="left" vertical="top" wrapText="1"/>
    </xf>
    <xf numFmtId="0" fontId="22" fillId="0" borderId="51" xfId="2" applyFont="1" applyBorder="1" applyAlignment="1">
      <alignment horizontal="left" vertical="top" wrapText="1"/>
    </xf>
    <xf numFmtId="0" fontId="22" fillId="0" borderId="36" xfId="2" applyFont="1" applyBorder="1" applyAlignment="1">
      <alignment horizontal="left" vertical="top" wrapText="1"/>
    </xf>
    <xf numFmtId="0" fontId="22" fillId="0" borderId="65" xfId="2" applyFont="1" applyBorder="1" applyAlignment="1">
      <alignment horizontal="left" vertical="top" wrapText="1"/>
    </xf>
    <xf numFmtId="0" fontId="2" fillId="2" borderId="10"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2" xfId="0" applyFont="1" applyFill="1" applyBorder="1" applyAlignment="1">
      <alignment horizontal="center" vertical="center"/>
    </xf>
    <xf numFmtId="0" fontId="11" fillId="2" borderId="8" xfId="0" applyFont="1" applyFill="1" applyBorder="1" applyAlignment="1">
      <alignment horizontal="center"/>
    </xf>
    <xf numFmtId="0" fontId="37" fillId="21" borderId="10" xfId="0" applyFont="1" applyFill="1" applyBorder="1" applyAlignment="1">
      <alignment horizontal="center" vertical="center"/>
    </xf>
    <xf numFmtId="0" fontId="37" fillId="21" borderId="6" xfId="0" applyFont="1" applyFill="1" applyBorder="1" applyAlignment="1">
      <alignment horizontal="center" vertical="center"/>
    </xf>
    <xf numFmtId="0" fontId="37" fillId="21" borderId="12" xfId="0" applyFont="1" applyFill="1" applyBorder="1" applyAlignment="1">
      <alignment horizontal="center" vertical="center"/>
    </xf>
    <xf numFmtId="0" fontId="21" fillId="15" borderId="10" xfId="0" applyNumberFormat="1" applyFont="1" applyFill="1" applyBorder="1" applyAlignment="1">
      <alignment horizontal="center" vertical="center"/>
    </xf>
    <xf numFmtId="0" fontId="21" fillId="15" borderId="6" xfId="0" applyNumberFormat="1" applyFont="1" applyFill="1" applyBorder="1" applyAlignment="1">
      <alignment horizontal="center" vertical="center"/>
    </xf>
    <xf numFmtId="0" fontId="21" fillId="15" borderId="12" xfId="0" applyNumberFormat="1" applyFont="1" applyFill="1" applyBorder="1" applyAlignment="1">
      <alignment horizontal="center" vertical="center"/>
    </xf>
    <xf numFmtId="49" fontId="1" fillId="2" borderId="74" xfId="0" applyNumberFormat="1" applyFont="1" applyFill="1" applyBorder="1" applyAlignment="1">
      <alignment horizontal="center" vertical="center" wrapText="1"/>
    </xf>
    <xf numFmtId="49" fontId="1" fillId="2" borderId="65" xfId="0" applyNumberFormat="1" applyFont="1" applyFill="1" applyBorder="1" applyAlignment="1">
      <alignment horizontal="center" vertical="center" wrapText="1"/>
    </xf>
    <xf numFmtId="49" fontId="1" fillId="2" borderId="14" xfId="0" applyNumberFormat="1" applyFont="1" applyFill="1" applyBorder="1" applyAlignment="1">
      <alignment horizontal="center" vertical="center"/>
    </xf>
    <xf numFmtId="49" fontId="1" fillId="2" borderId="51" xfId="0" applyNumberFormat="1" applyFont="1" applyFill="1" applyBorder="1" applyAlignment="1">
      <alignment horizontal="center" vertical="center"/>
    </xf>
    <xf numFmtId="0" fontId="2" fillId="2" borderId="8" xfId="0" applyFont="1" applyFill="1" applyBorder="1" applyAlignment="1">
      <alignment horizontal="center" vertical="center" wrapText="1"/>
    </xf>
    <xf numFmtId="0" fontId="2" fillId="2" borderId="13" xfId="0" applyFont="1" applyFill="1" applyBorder="1" applyAlignment="1">
      <alignment horizontal="center" vertical="center" wrapText="1"/>
    </xf>
    <xf numFmtId="49" fontId="1" fillId="2" borderId="8" xfId="0" applyNumberFormat="1" applyFont="1" applyFill="1" applyBorder="1" applyAlignment="1">
      <alignment horizontal="center" vertical="center"/>
    </xf>
    <xf numFmtId="49" fontId="1" fillId="2" borderId="13" xfId="0" applyNumberFormat="1" applyFont="1" applyFill="1" applyBorder="1" applyAlignment="1">
      <alignment horizontal="center" vertical="center"/>
    </xf>
    <xf numFmtId="0" fontId="2" fillId="2" borderId="51"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65" xfId="0" applyFont="1" applyFill="1" applyBorder="1" applyAlignment="1">
      <alignment horizontal="center" vertical="center" wrapText="1"/>
    </xf>
    <xf numFmtId="0" fontId="36" fillId="15" borderId="10" xfId="0" applyFont="1" applyFill="1" applyBorder="1" applyAlignment="1">
      <alignment horizontal="center" vertical="center"/>
    </xf>
    <xf numFmtId="0" fontId="36" fillId="15" borderId="6" xfId="0" applyFont="1" applyFill="1" applyBorder="1" applyAlignment="1">
      <alignment horizontal="center" vertical="center"/>
    </xf>
    <xf numFmtId="0" fontId="36" fillId="15" borderId="12" xfId="0" applyFont="1" applyFill="1" applyBorder="1" applyAlignment="1">
      <alignment horizontal="center" vertical="center"/>
    </xf>
    <xf numFmtId="0" fontId="5" fillId="7" borderId="62" xfId="0" applyFont="1" applyFill="1" applyBorder="1" applyAlignment="1">
      <alignment horizontal="center" vertical="center" wrapText="1"/>
    </xf>
    <xf numFmtId="0" fontId="5" fillId="7" borderId="44" xfId="0" applyFont="1" applyFill="1" applyBorder="1" applyAlignment="1">
      <alignment horizontal="center" vertical="center" wrapText="1"/>
    </xf>
    <xf numFmtId="0" fontId="11" fillId="7" borderId="21" xfId="0" applyFont="1" applyFill="1" applyBorder="1" applyAlignment="1">
      <alignment horizontal="center" vertical="center"/>
    </xf>
    <xf numFmtId="0" fontId="11" fillId="7" borderId="119" xfId="0" applyFont="1" applyFill="1" applyBorder="1" applyAlignment="1">
      <alignment horizontal="center" vertical="center"/>
    </xf>
    <xf numFmtId="0" fontId="11" fillId="7" borderId="20" xfId="0" applyFont="1" applyFill="1" applyBorder="1" applyAlignment="1">
      <alignment horizontal="center" vertical="center"/>
    </xf>
    <xf numFmtId="0" fontId="36" fillId="20" borderId="10" xfId="0" applyFont="1" applyFill="1" applyBorder="1" applyAlignment="1">
      <alignment horizontal="center" vertical="center"/>
    </xf>
    <xf numFmtId="0" fontId="36" fillId="20" borderId="6" xfId="0" applyFont="1" applyFill="1" applyBorder="1" applyAlignment="1">
      <alignment horizontal="center" vertical="center"/>
    </xf>
    <xf numFmtId="0" fontId="36" fillId="20" borderId="12" xfId="0" applyFont="1" applyFill="1" applyBorder="1" applyAlignment="1">
      <alignment horizontal="center" vertical="center"/>
    </xf>
    <xf numFmtId="0" fontId="11" fillId="2" borderId="37" xfId="0" applyFont="1" applyFill="1" applyBorder="1" applyAlignment="1">
      <alignment horizontal="center"/>
    </xf>
    <xf numFmtId="0" fontId="11" fillId="2" borderId="11" xfId="0" applyFont="1" applyFill="1" applyBorder="1" applyAlignment="1">
      <alignment horizontal="center"/>
    </xf>
    <xf numFmtId="0" fontId="21" fillId="20" borderId="10" xfId="0" applyNumberFormat="1" applyFont="1" applyFill="1" applyBorder="1" applyAlignment="1">
      <alignment horizontal="center" vertical="center"/>
    </xf>
    <xf numFmtId="0" fontId="21" fillId="20" borderId="6" xfId="0" applyNumberFormat="1" applyFont="1" applyFill="1" applyBorder="1" applyAlignment="1">
      <alignment horizontal="center" vertical="center"/>
    </xf>
    <xf numFmtId="0" fontId="21" fillId="20" borderId="12" xfId="0" applyNumberFormat="1" applyFont="1" applyFill="1" applyBorder="1" applyAlignment="1">
      <alignment horizontal="center" vertical="center"/>
    </xf>
    <xf numFmtId="0" fontId="38" fillId="20" borderId="120" xfId="0" applyFont="1" applyFill="1" applyBorder="1" applyAlignment="1">
      <alignment horizontal="center" vertical="center"/>
    </xf>
    <xf numFmtId="0" fontId="38" fillId="20" borderId="121" xfId="0" applyFont="1" applyFill="1" applyBorder="1" applyAlignment="1">
      <alignment horizontal="center" vertical="center"/>
    </xf>
    <xf numFmtId="0" fontId="38" fillId="20" borderId="122" xfId="0" applyFont="1" applyFill="1" applyBorder="1" applyAlignment="1">
      <alignment horizontal="center" vertical="center"/>
    </xf>
    <xf numFmtId="0" fontId="35" fillId="20" borderId="10" xfId="0" applyNumberFormat="1" applyFont="1" applyFill="1" applyBorder="1" applyAlignment="1">
      <alignment horizontal="center" vertical="center"/>
    </xf>
    <xf numFmtId="0" fontId="35" fillId="20" borderId="12" xfId="0" applyNumberFormat="1" applyFont="1" applyFill="1" applyBorder="1" applyAlignment="1">
      <alignment horizontal="center" vertical="center"/>
    </xf>
    <xf numFmtId="0" fontId="39" fillId="20" borderId="120" xfId="0" applyFont="1" applyFill="1" applyBorder="1" applyAlignment="1">
      <alignment horizontal="center" vertical="center"/>
    </xf>
    <xf numFmtId="0" fontId="39" fillId="20" borderId="121" xfId="0" applyFont="1" applyFill="1" applyBorder="1" applyAlignment="1">
      <alignment horizontal="center" vertical="center"/>
    </xf>
    <xf numFmtId="0" fontId="39" fillId="20" borderId="122" xfId="0" applyFont="1" applyFill="1" applyBorder="1" applyAlignment="1">
      <alignment horizontal="center" vertical="center"/>
    </xf>
    <xf numFmtId="0" fontId="35" fillId="20" borderId="6" xfId="0" applyNumberFormat="1" applyFont="1" applyFill="1" applyBorder="1" applyAlignment="1">
      <alignment horizontal="center" vertical="center"/>
    </xf>
    <xf numFmtId="0" fontId="22" fillId="0" borderId="15" xfId="0" applyFont="1" applyBorder="1" applyAlignment="1">
      <alignment horizontal="center" vertical="center"/>
    </xf>
    <xf numFmtId="0" fontId="36" fillId="20" borderId="82" xfId="0" applyFont="1" applyFill="1" applyBorder="1" applyAlignment="1">
      <alignment horizontal="center" vertical="center"/>
    </xf>
    <xf numFmtId="0" fontId="36" fillId="20" borderId="73" xfId="0" applyFont="1" applyFill="1" applyBorder="1" applyAlignment="1">
      <alignment horizontal="center" vertical="center"/>
    </xf>
    <xf numFmtId="0" fontId="36" fillId="20" borderId="72" xfId="0" applyFont="1" applyFill="1" applyBorder="1" applyAlignment="1">
      <alignment horizontal="center" vertical="center"/>
    </xf>
    <xf numFmtId="0" fontId="36" fillId="7" borderId="20" xfId="0" applyFont="1" applyFill="1" applyBorder="1" applyAlignment="1">
      <alignment horizontal="center" vertical="center"/>
    </xf>
    <xf numFmtId="0" fontId="36" fillId="7" borderId="21" xfId="0" applyFont="1" applyFill="1" applyBorder="1" applyAlignment="1">
      <alignment horizontal="center" vertical="center"/>
    </xf>
    <xf numFmtId="0" fontId="36" fillId="7" borderId="119" xfId="0" applyFont="1" applyFill="1" applyBorder="1" applyAlignment="1">
      <alignment horizontal="center" vertical="center"/>
    </xf>
    <xf numFmtId="0" fontId="16" fillId="20" borderId="10" xfId="0" quotePrefix="1" applyFont="1" applyFill="1" applyBorder="1" applyAlignment="1">
      <alignment horizontal="center"/>
    </xf>
    <xf numFmtId="0" fontId="16" fillId="20" borderId="6" xfId="0" quotePrefix="1" applyFont="1" applyFill="1" applyBorder="1" applyAlignment="1">
      <alignment horizontal="center"/>
    </xf>
    <xf numFmtId="0" fontId="16" fillId="20" borderId="12" xfId="0" quotePrefix="1" applyFont="1" applyFill="1" applyBorder="1" applyAlignment="1">
      <alignment horizontal="center"/>
    </xf>
    <xf numFmtId="0" fontId="21" fillId="7" borderId="10" xfId="0" applyNumberFormat="1" applyFont="1" applyFill="1" applyBorder="1" applyAlignment="1">
      <alignment horizontal="center" vertical="center"/>
    </xf>
    <xf numFmtId="0" fontId="21" fillId="7" borderId="6" xfId="0" applyNumberFormat="1" applyFont="1" applyFill="1" applyBorder="1" applyAlignment="1">
      <alignment horizontal="center" vertical="center"/>
    </xf>
    <xf numFmtId="0" fontId="21" fillId="7" borderId="12" xfId="0" applyNumberFormat="1" applyFont="1" applyFill="1" applyBorder="1" applyAlignment="1">
      <alignment horizontal="center" vertical="center"/>
    </xf>
    <xf numFmtId="0" fontId="37" fillId="20" borderId="10" xfId="0" applyFont="1" applyFill="1" applyBorder="1" applyAlignment="1">
      <alignment horizontal="center" vertical="center" wrapText="1"/>
    </xf>
    <xf numFmtId="0" fontId="37" fillId="20" borderId="12"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3" xfId="0" applyFont="1" applyFill="1" applyBorder="1" applyAlignment="1">
      <alignment horizontal="center" vertical="center" wrapText="1"/>
    </xf>
    <xf numFmtId="49" fontId="8" fillId="2" borderId="8" xfId="0" applyNumberFormat="1" applyFont="1" applyFill="1" applyBorder="1" applyAlignment="1">
      <alignment horizontal="center" vertical="center" wrapText="1"/>
    </xf>
    <xf numFmtId="49" fontId="8" fillId="2" borderId="7" xfId="0" applyNumberFormat="1" applyFont="1" applyFill="1" applyBorder="1" applyAlignment="1">
      <alignment horizontal="center" vertical="center" wrapText="1"/>
    </xf>
    <xf numFmtId="49" fontId="8" fillId="2" borderId="13" xfId="0" applyNumberFormat="1" applyFont="1" applyFill="1" applyBorder="1" applyAlignment="1">
      <alignment horizontal="center" vertical="center" wrapText="1"/>
    </xf>
    <xf numFmtId="15" fontId="11" fillId="11" borderId="15" xfId="3" quotePrefix="1" applyNumberFormat="1" applyFont="1" applyFill="1" applyBorder="1" applyAlignment="1" applyProtection="1">
      <alignment horizontal="left" vertical="center"/>
    </xf>
    <xf numFmtId="15" fontId="11" fillId="11" borderId="36" xfId="3" quotePrefix="1" applyNumberFormat="1" applyFont="1" applyFill="1" applyBorder="1" applyAlignment="1" applyProtection="1">
      <alignment horizontal="left" vertical="center"/>
    </xf>
    <xf numFmtId="0" fontId="26" fillId="0" borderId="8" xfId="3" applyFont="1" applyFill="1" applyBorder="1" applyAlignment="1" applyProtection="1">
      <alignment horizontal="center" vertical="center" wrapText="1"/>
    </xf>
    <xf numFmtId="0" fontId="26" fillId="0" borderId="7" xfId="3" applyFont="1" applyFill="1" applyBorder="1" applyAlignment="1" applyProtection="1">
      <alignment horizontal="center" vertical="center" wrapText="1"/>
    </xf>
    <xf numFmtId="0" fontId="26" fillId="0" borderId="13" xfId="3" applyFont="1" applyFill="1" applyBorder="1" applyAlignment="1" applyProtection="1">
      <alignment horizontal="center" vertical="center" wrapText="1"/>
    </xf>
    <xf numFmtId="0" fontId="22" fillId="0" borderId="14" xfId="3" applyFont="1" applyBorder="1" applyAlignment="1">
      <alignment horizontal="left" vertical="top" wrapText="1"/>
    </xf>
    <xf numFmtId="0" fontId="22" fillId="0" borderId="15" xfId="3" applyFont="1" applyBorder="1" applyAlignment="1">
      <alignment horizontal="left" vertical="top" wrapText="1"/>
    </xf>
    <xf numFmtId="0" fontId="22" fillId="0" borderId="74" xfId="3" applyFont="1" applyBorder="1" applyAlignment="1">
      <alignment horizontal="left" vertical="top" wrapText="1"/>
    </xf>
    <xf numFmtId="0" fontId="22" fillId="0" borderId="18" xfId="3" applyFont="1" applyBorder="1" applyAlignment="1">
      <alignment horizontal="left" vertical="top" wrapText="1"/>
    </xf>
    <xf numFmtId="0" fontId="22" fillId="0" borderId="0" xfId="3" applyFont="1" applyBorder="1" applyAlignment="1">
      <alignment horizontal="left" vertical="top" wrapText="1"/>
    </xf>
    <xf numFmtId="0" fontId="22" fillId="0" borderId="55" xfId="3" applyFont="1" applyBorder="1" applyAlignment="1">
      <alignment horizontal="left" vertical="top" wrapText="1"/>
    </xf>
    <xf numFmtId="0" fontId="11" fillId="0" borderId="10" xfId="3" applyFont="1" applyBorder="1" applyAlignment="1">
      <alignment horizontal="center" vertical="center" wrapText="1"/>
    </xf>
    <xf numFmtId="0" fontId="11" fillId="0" borderId="6" xfId="3" applyFont="1" applyBorder="1" applyAlignment="1">
      <alignment horizontal="center" vertical="center" wrapText="1"/>
    </xf>
    <xf numFmtId="0" fontId="11" fillId="0" borderId="12" xfId="3" applyFont="1" applyBorder="1" applyAlignment="1">
      <alignment horizontal="center" vertical="center" wrapText="1"/>
    </xf>
    <xf numFmtId="0" fontId="11" fillId="0" borderId="10" xfId="3" applyFont="1" applyBorder="1" applyAlignment="1">
      <alignment horizontal="center"/>
    </xf>
    <xf numFmtId="0" fontId="11" fillId="0" borderId="12" xfId="3" applyFont="1" applyBorder="1" applyAlignment="1">
      <alignment horizontal="center"/>
    </xf>
    <xf numFmtId="0" fontId="9" fillId="11" borderId="14" xfId="3" applyFont="1" applyFill="1" applyBorder="1" applyAlignment="1" applyProtection="1">
      <alignment horizontal="right" vertical="center"/>
    </xf>
    <xf numFmtId="0" fontId="9" fillId="11" borderId="51" xfId="3" applyFont="1" applyFill="1" applyBorder="1" applyAlignment="1" applyProtection="1">
      <alignment horizontal="right" vertical="center"/>
    </xf>
    <xf numFmtId="0" fontId="11" fillId="11" borderId="15" xfId="3" applyFont="1" applyFill="1" applyBorder="1" applyAlignment="1" applyProtection="1">
      <alignment horizontal="left" vertical="center"/>
      <protection locked="0"/>
    </xf>
    <xf numFmtId="0" fontId="11" fillId="11" borderId="36" xfId="3" applyFont="1" applyFill="1" applyBorder="1" applyAlignment="1" applyProtection="1">
      <alignment horizontal="left" vertical="center"/>
      <protection locked="0"/>
    </xf>
    <xf numFmtId="0" fontId="16" fillId="11" borderId="15" xfId="3" applyFill="1" applyBorder="1" applyAlignment="1" applyProtection="1">
      <alignment horizontal="center"/>
      <protection locked="0"/>
    </xf>
    <xf numFmtId="0" fontId="16" fillId="11" borderId="36" xfId="3" applyFill="1" applyBorder="1" applyAlignment="1" applyProtection="1">
      <alignment horizontal="center"/>
      <protection locked="0"/>
    </xf>
    <xf numFmtId="0" fontId="9" fillId="11" borderId="15" xfId="3" applyFont="1" applyFill="1" applyBorder="1" applyAlignment="1" applyProtection="1">
      <alignment horizontal="right" vertical="center"/>
    </xf>
    <xf numFmtId="0" fontId="9" fillId="11" borderId="36" xfId="3" applyFont="1" applyFill="1" applyBorder="1" applyAlignment="1" applyProtection="1">
      <alignment horizontal="right" vertical="center"/>
    </xf>
    <xf numFmtId="0" fontId="11" fillId="11" borderId="15" xfId="3" applyFont="1" applyFill="1" applyBorder="1" applyAlignment="1" applyProtection="1">
      <alignment horizontal="left" vertical="center"/>
    </xf>
    <xf numFmtId="0" fontId="11" fillId="11" borderId="36" xfId="3" applyFont="1" applyFill="1" applyBorder="1" applyAlignment="1" applyProtection="1">
      <alignment horizontal="left" vertical="center"/>
    </xf>
    <xf numFmtId="0" fontId="9" fillId="11" borderId="15" xfId="3" applyFont="1" applyFill="1" applyBorder="1" applyAlignment="1" applyProtection="1">
      <alignment horizontal="center" vertical="center"/>
    </xf>
    <xf numFmtId="0" fontId="9" fillId="11" borderId="36" xfId="3" applyFont="1" applyFill="1" applyBorder="1" applyAlignment="1" applyProtection="1">
      <alignment horizontal="center" vertical="center"/>
    </xf>
    <xf numFmtId="1" fontId="11" fillId="0" borderId="10" xfId="3" applyNumberFormat="1" applyFont="1" applyBorder="1" applyAlignment="1">
      <alignment horizontal="center"/>
    </xf>
    <xf numFmtId="0" fontId="48" fillId="0" borderId="103" xfId="3" applyFont="1" applyBorder="1" applyAlignment="1">
      <alignment horizontal="center" vertical="center" wrapText="1"/>
    </xf>
    <xf numFmtId="0" fontId="48" fillId="0" borderId="41" xfId="3" applyFont="1" applyBorder="1" applyAlignment="1">
      <alignment horizontal="center" vertical="center" wrapText="1"/>
    </xf>
    <xf numFmtId="0" fontId="48" fillId="0" borderId="104" xfId="3" applyFont="1" applyBorder="1" applyAlignment="1">
      <alignment horizontal="center" vertical="center" wrapText="1"/>
    </xf>
    <xf numFmtId="0" fontId="10" fillId="0" borderId="70" xfId="3" applyFont="1" applyFill="1" applyBorder="1" applyAlignment="1" applyProtection="1">
      <alignment horizontal="center" vertical="center" wrapText="1"/>
      <protection locked="0"/>
    </xf>
    <xf numFmtId="0" fontId="10" fillId="0" borderId="67" xfId="3" applyFont="1" applyFill="1" applyBorder="1" applyAlignment="1" applyProtection="1">
      <alignment horizontal="center" vertical="center" wrapText="1"/>
      <protection locked="0"/>
    </xf>
    <xf numFmtId="0" fontId="10" fillId="0" borderId="68" xfId="3" applyFont="1" applyFill="1" applyBorder="1" applyAlignment="1" applyProtection="1">
      <alignment horizontal="center" vertical="center" wrapText="1"/>
      <protection locked="0"/>
    </xf>
    <xf numFmtId="0" fontId="10" fillId="0" borderId="75" xfId="3" applyFont="1" applyFill="1" applyBorder="1" applyAlignment="1" applyProtection="1">
      <alignment horizontal="center" vertical="center" wrapText="1"/>
      <protection locked="0"/>
    </xf>
    <xf numFmtId="0" fontId="27" fillId="0" borderId="103" xfId="3" applyFont="1" applyFill="1" applyBorder="1" applyAlignment="1" applyProtection="1">
      <alignment horizontal="center" vertical="center" wrapText="1"/>
      <protection locked="0"/>
    </xf>
    <xf numFmtId="0" fontId="27" fillId="0" borderId="104" xfId="3" applyFont="1" applyFill="1" applyBorder="1" applyAlignment="1" applyProtection="1">
      <alignment horizontal="center" vertical="center" wrapText="1"/>
      <protection locked="0"/>
    </xf>
    <xf numFmtId="0" fontId="27" fillId="0" borderId="24" xfId="3" applyFont="1" applyBorder="1" applyAlignment="1">
      <alignment horizontal="center" vertical="center" wrapText="1"/>
    </xf>
    <xf numFmtId="0" fontId="28" fillId="0" borderId="19" xfId="3" applyFont="1" applyBorder="1" applyAlignment="1">
      <alignment horizontal="center" vertical="center" wrapText="1"/>
    </xf>
    <xf numFmtId="0" fontId="28" fillId="0" borderId="91" xfId="3" applyFont="1" applyBorder="1" applyAlignment="1">
      <alignment horizontal="center" vertical="center" wrapText="1"/>
    </xf>
    <xf numFmtId="0" fontId="27" fillId="0" borderId="24" xfId="3" applyFont="1" applyFill="1" applyBorder="1" applyAlignment="1" applyProtection="1">
      <alignment horizontal="center" vertical="center" wrapText="1"/>
      <protection locked="0"/>
    </xf>
    <xf numFmtId="0" fontId="27" fillId="0" borderId="91" xfId="3" applyFont="1" applyFill="1" applyBorder="1" applyAlignment="1" applyProtection="1">
      <alignment horizontal="center" vertical="center" wrapText="1"/>
      <protection locked="0"/>
    </xf>
    <xf numFmtId="0" fontId="27" fillId="0" borderId="41" xfId="3" applyFont="1" applyFill="1" applyBorder="1" applyAlignment="1" applyProtection="1">
      <alignment horizontal="center" vertical="center" wrapText="1"/>
      <protection locked="0"/>
    </xf>
    <xf numFmtId="0" fontId="36" fillId="11" borderId="10" xfId="0" applyFont="1" applyFill="1" applyBorder="1" applyAlignment="1">
      <alignment horizontal="center" vertical="center"/>
    </xf>
    <xf numFmtId="0" fontId="36" fillId="11" borderId="6" xfId="0" applyFont="1" applyFill="1" applyBorder="1" applyAlignment="1">
      <alignment horizontal="center" vertical="center"/>
    </xf>
    <xf numFmtId="0" fontId="36" fillId="11" borderId="12" xfId="0" applyFont="1" applyFill="1" applyBorder="1" applyAlignment="1">
      <alignment horizontal="center" vertical="center"/>
    </xf>
    <xf numFmtId="0" fontId="0" fillId="0" borderId="8" xfId="0" applyBorder="1" applyAlignment="1" applyProtection="1">
      <alignment horizontal="center"/>
    </xf>
    <xf numFmtId="0" fontId="0" fillId="0" borderId="7" xfId="0" applyBorder="1" applyAlignment="1" applyProtection="1">
      <alignment horizontal="center"/>
    </xf>
    <xf numFmtId="0" fontId="0" fillId="0" borderId="13" xfId="0" applyBorder="1" applyAlignment="1" applyProtection="1">
      <alignment horizontal="center"/>
    </xf>
    <xf numFmtId="0" fontId="1" fillId="0" borderId="8" xfId="0" applyFont="1" applyBorder="1" applyAlignment="1" applyProtection="1">
      <alignment horizontal="center"/>
    </xf>
    <xf numFmtId="0" fontId="1" fillId="0" borderId="7" xfId="0" applyFont="1" applyBorder="1" applyAlignment="1" applyProtection="1">
      <alignment horizontal="center"/>
    </xf>
    <xf numFmtId="0" fontId="1" fillId="0" borderId="13" xfId="0" applyFont="1" applyBorder="1" applyAlignment="1" applyProtection="1">
      <alignment horizontal="center"/>
    </xf>
    <xf numFmtId="0" fontId="22" fillId="0" borderId="14" xfId="2" applyFont="1" applyBorder="1" applyAlignment="1" applyProtection="1">
      <alignment horizontal="left" vertical="center" wrapText="1"/>
    </xf>
    <xf numFmtId="0" fontId="22" fillId="0" borderId="15" xfId="2" applyFont="1" applyBorder="1" applyAlignment="1" applyProtection="1">
      <alignment horizontal="left" vertical="center" wrapText="1"/>
    </xf>
    <xf numFmtId="0" fontId="22" fillId="0" borderId="18" xfId="2" applyFont="1" applyBorder="1" applyAlignment="1" applyProtection="1">
      <alignment horizontal="left" vertical="center" wrapText="1"/>
    </xf>
    <xf numFmtId="0" fontId="22" fillId="0" borderId="0" xfId="2" applyFont="1" applyBorder="1" applyAlignment="1" applyProtection="1">
      <alignment horizontal="left" vertical="center" wrapText="1"/>
    </xf>
    <xf numFmtId="0" fontId="22" fillId="0" borderId="51" xfId="2" applyFont="1" applyBorder="1" applyAlignment="1" applyProtection="1">
      <alignment horizontal="left" vertical="center" wrapText="1"/>
    </xf>
    <xf numFmtId="0" fontId="22" fillId="0" borderId="36" xfId="2" applyFont="1" applyBorder="1" applyAlignment="1" applyProtection="1">
      <alignment horizontal="left" vertical="center" wrapText="1"/>
    </xf>
    <xf numFmtId="0" fontId="36" fillId="11" borderId="10" xfId="0" applyFont="1" applyFill="1" applyBorder="1" applyAlignment="1" applyProtection="1">
      <alignment horizontal="center" vertical="center"/>
    </xf>
    <xf numFmtId="0" fontId="36" fillId="11" borderId="6" xfId="0" applyFont="1" applyFill="1" applyBorder="1" applyAlignment="1" applyProtection="1">
      <alignment horizontal="center" vertical="center"/>
    </xf>
    <xf numFmtId="0" fontId="22" fillId="0" borderId="74" xfId="2" applyFont="1" applyBorder="1" applyAlignment="1" applyProtection="1">
      <alignment horizontal="left" vertical="center" wrapText="1"/>
    </xf>
    <xf numFmtId="0" fontId="22" fillId="0" borderId="55" xfId="2" applyFont="1" applyBorder="1" applyAlignment="1" applyProtection="1">
      <alignment horizontal="left" vertical="center" wrapText="1"/>
    </xf>
    <xf numFmtId="0" fontId="22" fillId="0" borderId="65" xfId="2" applyFont="1" applyBorder="1" applyAlignment="1" applyProtection="1">
      <alignment horizontal="left" vertical="center" wrapText="1"/>
    </xf>
    <xf numFmtId="0" fontId="11" fillId="0" borderId="10" xfId="2" applyFont="1" applyBorder="1" applyAlignment="1" applyProtection="1">
      <alignment horizontal="center" vertical="center" wrapText="1"/>
    </xf>
    <xf numFmtId="0" fontId="11" fillId="0" borderId="12" xfId="2" applyFont="1" applyBorder="1" applyAlignment="1" applyProtection="1">
      <alignment horizontal="center" vertical="center" wrapText="1"/>
    </xf>
    <xf numFmtId="0" fontId="36" fillId="14" borderId="36" xfId="2" applyFont="1" applyFill="1" applyBorder="1" applyAlignment="1">
      <alignment horizontal="center" vertical="center"/>
    </xf>
    <xf numFmtId="0" fontId="11" fillId="7" borderId="8" xfId="2" applyFont="1" applyFill="1" applyBorder="1" applyAlignment="1">
      <alignment horizontal="center" vertical="center"/>
    </xf>
    <xf numFmtId="0" fontId="11" fillId="7" borderId="11" xfId="2" applyFont="1" applyFill="1" applyBorder="1" applyAlignment="1">
      <alignment horizontal="center" vertical="center"/>
    </xf>
    <xf numFmtId="0" fontId="2" fillId="7" borderId="8" xfId="2" applyFont="1" applyFill="1" applyBorder="1" applyAlignment="1">
      <alignment horizontal="center" vertical="center"/>
    </xf>
    <xf numFmtId="0" fontId="2" fillId="7" borderId="11" xfId="2" applyFont="1" applyFill="1" applyBorder="1" applyAlignment="1">
      <alignment horizontal="center" vertical="center"/>
    </xf>
    <xf numFmtId="0" fontId="11" fillId="20" borderId="10" xfId="0" applyFont="1" applyFill="1" applyBorder="1" applyAlignment="1" applyProtection="1">
      <alignment horizontal="center"/>
    </xf>
    <xf numFmtId="0" fontId="11" fillId="20" borderId="6" xfId="0" applyFont="1" applyFill="1" applyBorder="1" applyAlignment="1" applyProtection="1">
      <alignment horizontal="center"/>
    </xf>
    <xf numFmtId="0" fontId="11" fillId="20" borderId="12" xfId="0" applyFont="1" applyFill="1" applyBorder="1" applyAlignment="1" applyProtection="1">
      <alignment horizontal="center"/>
    </xf>
    <xf numFmtId="0" fontId="2" fillId="0" borderId="10" xfId="0" applyFont="1" applyBorder="1" applyAlignment="1" applyProtection="1">
      <alignment horizontal="center"/>
    </xf>
    <xf numFmtId="0" fontId="2" fillId="0" borderId="6" xfId="0" applyFont="1" applyBorder="1" applyAlignment="1" applyProtection="1">
      <alignment horizontal="center"/>
    </xf>
    <xf numFmtId="0" fontId="2" fillId="0" borderId="12" xfId="0" applyFont="1" applyBorder="1" applyAlignment="1" applyProtection="1">
      <alignment horizontal="center"/>
    </xf>
    <xf numFmtId="0" fontId="29" fillId="0" borderId="0" xfId="0" applyFont="1" applyBorder="1" applyAlignment="1" applyProtection="1">
      <alignment horizontal="left" vertical="top" wrapText="1"/>
    </xf>
    <xf numFmtId="0" fontId="45" fillId="0" borderId="0" xfId="3" applyFont="1" applyAlignment="1">
      <alignment horizontal="left"/>
    </xf>
    <xf numFmtId="0" fontId="42" fillId="0" borderId="0" xfId="3" applyFont="1" applyAlignment="1">
      <alignment horizontal="center"/>
    </xf>
    <xf numFmtId="49" fontId="41" fillId="0" borderId="0" xfId="3" applyNumberFormat="1" applyFont="1" applyBorder="1" applyAlignment="1">
      <alignment horizontal="left" vertical="center" wrapText="1"/>
    </xf>
    <xf numFmtId="49" fontId="41" fillId="0" borderId="0" xfId="3" applyNumberFormat="1" applyFont="1" applyBorder="1" applyAlignment="1">
      <alignment horizontal="center"/>
    </xf>
    <xf numFmtId="0" fontId="41" fillId="0" borderId="0" xfId="3" applyFont="1" applyAlignment="1">
      <alignment horizontal="center"/>
    </xf>
    <xf numFmtId="0" fontId="42" fillId="0" borderId="0" xfId="3" applyFont="1" applyAlignment="1">
      <alignment horizontal="center" vertical="center"/>
    </xf>
    <xf numFmtId="0" fontId="45" fillId="0" borderId="0" xfId="3" applyFont="1" applyAlignment="1">
      <alignment horizontal="center" vertical="center" wrapText="1"/>
    </xf>
    <xf numFmtId="0" fontId="45" fillId="0" borderId="0" xfId="3" applyFont="1" applyAlignment="1">
      <alignment horizontal="left" vertical="top" wrapText="1"/>
    </xf>
    <xf numFmtId="0" fontId="44" fillId="0" borderId="0" xfId="3" applyFont="1" applyAlignment="1">
      <alignment horizontal="center"/>
    </xf>
    <xf numFmtId="49" fontId="45" fillId="0" borderId="0" xfId="3" applyNumberFormat="1" applyFont="1" applyBorder="1" applyAlignment="1">
      <alignment horizontal="left" vertical="top" wrapText="1"/>
    </xf>
    <xf numFmtId="0" fontId="16" fillId="0" borderId="0" xfId="3" applyAlignment="1">
      <alignment horizontal="center"/>
    </xf>
    <xf numFmtId="0" fontId="16" fillId="0" borderId="66" xfId="3" applyBorder="1" applyAlignment="1">
      <alignment horizontal="center"/>
    </xf>
    <xf numFmtId="0" fontId="16" fillId="0" borderId="0" xfId="3" applyBorder="1" applyAlignment="1">
      <alignment horizontal="center"/>
    </xf>
    <xf numFmtId="0" fontId="16" fillId="0" borderId="129" xfId="3" applyBorder="1" applyAlignment="1">
      <alignment horizontal="center"/>
    </xf>
    <xf numFmtId="0" fontId="16" fillId="0" borderId="76" xfId="3" applyBorder="1" applyAlignment="1">
      <alignment horizontal="center"/>
    </xf>
    <xf numFmtId="0" fontId="16" fillId="0" borderId="66" xfId="3" applyBorder="1" applyAlignment="1">
      <alignment horizontal="center" vertical="center" wrapText="1"/>
    </xf>
    <xf numFmtId="0" fontId="16" fillId="0" borderId="0" xfId="3" applyBorder="1" applyAlignment="1">
      <alignment horizontal="center" vertical="center" wrapText="1"/>
    </xf>
    <xf numFmtId="0" fontId="16" fillId="0" borderId="129" xfId="3" applyBorder="1" applyAlignment="1">
      <alignment horizontal="center" vertical="center" wrapText="1"/>
    </xf>
    <xf numFmtId="1" fontId="16" fillId="0" borderId="76" xfId="3" applyNumberFormat="1" applyBorder="1" applyAlignment="1">
      <alignment horizontal="center"/>
    </xf>
    <xf numFmtId="2" fontId="16" fillId="0" borderId="66" xfId="3" applyNumberFormat="1" applyBorder="1" applyAlignment="1">
      <alignment horizontal="left" vertical="center" wrapText="1"/>
    </xf>
    <xf numFmtId="2" fontId="16" fillId="0" borderId="0" xfId="3" applyNumberFormat="1" applyBorder="1" applyAlignment="1">
      <alignment horizontal="left" vertical="center" wrapText="1"/>
    </xf>
    <xf numFmtId="2" fontId="16" fillId="0" borderId="129" xfId="3" applyNumberFormat="1" applyBorder="1" applyAlignment="1">
      <alignment horizontal="left" vertical="center" wrapText="1"/>
    </xf>
    <xf numFmtId="0" fontId="44" fillId="0" borderId="130" xfId="3" applyFont="1" applyBorder="1" applyAlignment="1">
      <alignment horizontal="left" vertical="center" wrapText="1"/>
    </xf>
    <xf numFmtId="0" fontId="44" fillId="0" borderId="130" xfId="3" applyFont="1" applyBorder="1" applyAlignment="1">
      <alignment horizontal="center"/>
    </xf>
    <xf numFmtId="0" fontId="45" fillId="0" borderId="130" xfId="3" applyFont="1" applyBorder="1" applyAlignment="1">
      <alignment horizontal="center"/>
    </xf>
    <xf numFmtId="0" fontId="44" fillId="0" borderId="130" xfId="3" applyFont="1" applyBorder="1" applyAlignment="1">
      <alignment horizontal="center" vertical="center" wrapText="1"/>
    </xf>
    <xf numFmtId="0" fontId="4" fillId="0" borderId="131" xfId="3" applyFont="1" applyBorder="1" applyAlignment="1">
      <alignment horizontal="center"/>
    </xf>
    <xf numFmtId="0" fontId="16" fillId="0" borderId="127" xfId="3" applyBorder="1" applyAlignment="1">
      <alignment horizontal="center"/>
    </xf>
    <xf numFmtId="0" fontId="16" fillId="0" borderId="128" xfId="3" applyBorder="1" applyAlignment="1">
      <alignment horizontal="center"/>
    </xf>
    <xf numFmtId="2" fontId="16" fillId="0" borderId="128" xfId="3" applyNumberFormat="1" applyBorder="1" applyAlignment="1">
      <alignment horizontal="left" vertical="center" wrapText="1"/>
    </xf>
    <xf numFmtId="2" fontId="16" fillId="0" borderId="131" xfId="3" applyNumberFormat="1" applyBorder="1" applyAlignment="1">
      <alignment horizontal="left" vertical="center" wrapText="1"/>
    </xf>
    <xf numFmtId="2" fontId="16" fillId="0" borderId="126" xfId="3" applyNumberFormat="1" applyBorder="1" applyAlignment="1">
      <alignment horizontal="left" vertical="center" wrapText="1"/>
    </xf>
    <xf numFmtId="0" fontId="45" fillId="0" borderId="0" xfId="3" applyFont="1" applyBorder="1" applyAlignment="1">
      <alignment horizontal="center"/>
    </xf>
    <xf numFmtId="0" fontId="44" fillId="0" borderId="0" xfId="3" applyFont="1" applyAlignment="1">
      <alignment horizontal="center" vertical="center"/>
    </xf>
    <xf numFmtId="0" fontId="44" fillId="0" borderId="0" xfId="3" applyFont="1" applyBorder="1" applyAlignment="1">
      <alignment horizontal="left" vertical="center" wrapText="1"/>
    </xf>
    <xf numFmtId="0" fontId="44" fillId="0" borderId="0" xfId="3" applyFont="1" applyBorder="1" applyAlignment="1">
      <alignment horizontal="center" vertical="center" wrapText="1"/>
    </xf>
    <xf numFmtId="0" fontId="45" fillId="0" borderId="0" xfId="3" applyFont="1" applyBorder="1" applyAlignment="1">
      <alignment horizontal="left"/>
    </xf>
    <xf numFmtId="0" fontId="45" fillId="0" borderId="66" xfId="3" applyFont="1" applyBorder="1" applyAlignment="1">
      <alignment horizontal="left"/>
    </xf>
    <xf numFmtId="0" fontId="45" fillId="0" borderId="129" xfId="3" applyFont="1" applyBorder="1" applyAlignment="1">
      <alignment horizontal="left"/>
    </xf>
    <xf numFmtId="1" fontId="45" fillId="0" borderId="0" xfId="3" applyNumberFormat="1" applyFont="1" applyBorder="1" applyAlignment="1">
      <alignment horizontal="center"/>
    </xf>
    <xf numFmtId="0" fontId="45" fillId="0" borderId="66" xfId="3" applyFont="1" applyBorder="1" applyAlignment="1">
      <alignment horizontal="center"/>
    </xf>
    <xf numFmtId="0" fontId="45" fillId="0" borderId="129" xfId="3" applyFont="1" applyBorder="1" applyAlignment="1">
      <alignment horizontal="center"/>
    </xf>
    <xf numFmtId="0" fontId="41" fillId="0" borderId="66" xfId="3" applyFont="1" applyBorder="1" applyAlignment="1">
      <alignment horizontal="left"/>
    </xf>
    <xf numFmtId="0" fontId="41" fillId="0" borderId="0" xfId="3" applyFont="1" applyBorder="1" applyAlignment="1">
      <alignment horizontal="left"/>
    </xf>
    <xf numFmtId="0" fontId="41" fillId="0" borderId="129" xfId="3" applyFont="1" applyBorder="1" applyAlignment="1">
      <alignment horizontal="left"/>
    </xf>
    <xf numFmtId="0" fontId="44" fillId="0" borderId="0" xfId="3" applyFont="1" applyAlignment="1">
      <alignment horizontal="left"/>
    </xf>
    <xf numFmtId="0" fontId="45" fillId="0" borderId="0" xfId="3" applyFont="1" applyAlignment="1">
      <alignment horizontal="left" wrapText="1"/>
    </xf>
    <xf numFmtId="0" fontId="44" fillId="0" borderId="0" xfId="3" applyFont="1" applyAlignment="1">
      <alignment horizontal="center" wrapText="1"/>
    </xf>
    <xf numFmtId="0" fontId="45" fillId="0" borderId="128" xfId="3" applyFont="1" applyBorder="1" applyAlignment="1">
      <alignment horizontal="center"/>
    </xf>
    <xf numFmtId="0" fontId="45" fillId="0" borderId="131" xfId="3" applyFont="1" applyBorder="1" applyAlignment="1">
      <alignment horizontal="center"/>
    </xf>
    <xf numFmtId="0" fontId="45" fillId="0" borderId="126" xfId="3" applyFont="1" applyBorder="1" applyAlignment="1">
      <alignment horizontal="center"/>
    </xf>
    <xf numFmtId="0" fontId="44" fillId="0" borderId="0" xfId="3" applyFont="1" applyBorder="1" applyAlignment="1">
      <alignment horizontal="left" wrapText="1"/>
    </xf>
    <xf numFmtId="0" fontId="41" fillId="0" borderId="40" xfId="3" applyFont="1" applyBorder="1" applyAlignment="1">
      <alignment horizontal="center"/>
    </xf>
    <xf numFmtId="0" fontId="41" fillId="0" borderId="96" xfId="3" applyFont="1" applyBorder="1" applyAlignment="1">
      <alignment horizontal="center"/>
    </xf>
    <xf numFmtId="0" fontId="41" fillId="0" borderId="0" xfId="3" applyFont="1" applyAlignment="1">
      <alignment horizontal="left"/>
    </xf>
    <xf numFmtId="0" fontId="41" fillId="0" borderId="41" xfId="3" applyFont="1" applyBorder="1" applyAlignment="1">
      <alignment horizontal="left"/>
    </xf>
    <xf numFmtId="0" fontId="41" fillId="0" borderId="41" xfId="3" applyFont="1" applyBorder="1" applyAlignment="1">
      <alignment horizontal="center"/>
    </xf>
    <xf numFmtId="0" fontId="41" fillId="0" borderId="0" xfId="3" applyFont="1" applyAlignment="1">
      <alignment horizontal="left" wrapText="1"/>
    </xf>
    <xf numFmtId="0" fontId="41" fillId="0" borderId="40" xfId="3" applyFont="1" applyBorder="1" applyAlignment="1">
      <alignment horizontal="left"/>
    </xf>
    <xf numFmtId="0" fontId="45" fillId="0" borderId="0" xfId="3" applyFont="1" applyAlignment="1">
      <alignment horizontal="center"/>
    </xf>
    <xf numFmtId="0" fontId="45" fillId="0" borderId="0" xfId="3" applyFont="1" applyAlignment="1">
      <alignment horizontal="left" vertical="top"/>
    </xf>
    <xf numFmtId="0" fontId="45" fillId="0" borderId="96" xfId="3" applyFont="1" applyBorder="1" applyAlignment="1">
      <alignment horizontal="left"/>
    </xf>
    <xf numFmtId="0" fontId="41" fillId="0" borderId="0" xfId="3" applyFont="1" applyAlignment="1"/>
  </cellXfs>
  <cellStyles count="4">
    <cellStyle name="Hyperlink" xfId="1" builtinId="8"/>
    <cellStyle name="Normal" xfId="0" builtinId="0"/>
    <cellStyle name="Normal 2" xfId="2"/>
    <cellStyle name="Normal 2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830580</xdr:colOff>
      <xdr:row>8</xdr:row>
      <xdr:rowOff>388620</xdr:rowOff>
    </xdr:from>
    <xdr:to>
      <xdr:col>0</xdr:col>
      <xdr:colOff>1257300</xdr:colOff>
      <xdr:row>8</xdr:row>
      <xdr:rowOff>388620</xdr:rowOff>
    </xdr:to>
    <xdr:sp macro="" textlink="">
      <xdr:nvSpPr>
        <xdr:cNvPr id="2" name="Line 2"/>
        <xdr:cNvSpPr>
          <a:spLocks noChangeShapeType="1"/>
        </xdr:cNvSpPr>
      </xdr:nvSpPr>
      <xdr:spPr bwMode="auto">
        <a:xfrm>
          <a:off x="830580" y="3893820"/>
          <a:ext cx="42672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784860</xdr:colOff>
      <xdr:row>8</xdr:row>
      <xdr:rowOff>571500</xdr:rowOff>
    </xdr:from>
    <xdr:to>
      <xdr:col>0</xdr:col>
      <xdr:colOff>784860</xdr:colOff>
      <xdr:row>8</xdr:row>
      <xdr:rowOff>876300</xdr:rowOff>
    </xdr:to>
    <xdr:sp macro="" textlink="">
      <xdr:nvSpPr>
        <xdr:cNvPr id="3" name="Line 3"/>
        <xdr:cNvSpPr>
          <a:spLocks noChangeShapeType="1"/>
        </xdr:cNvSpPr>
      </xdr:nvSpPr>
      <xdr:spPr bwMode="auto">
        <a:xfrm>
          <a:off x="784860" y="40767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39</xdr:row>
      <xdr:rowOff>87630</xdr:rowOff>
    </xdr:from>
    <xdr:to>
      <xdr:col>2</xdr:col>
      <xdr:colOff>114299</xdr:colOff>
      <xdr:row>39</xdr:row>
      <xdr:rowOff>201930</xdr:rowOff>
    </xdr:to>
    <xdr:sp macro="" textlink="">
      <xdr:nvSpPr>
        <xdr:cNvPr id="2" name="Rectangle 1"/>
        <xdr:cNvSpPr/>
      </xdr:nvSpPr>
      <xdr:spPr>
        <a:xfrm>
          <a:off x="1162050" y="10307955"/>
          <a:ext cx="114299" cy="114300"/>
        </a:xfrm>
        <a:prstGeom prst="rect">
          <a:avLst/>
        </a:prstGeom>
      </xdr:spPr>
      <xdr:style>
        <a:lnRef idx="2">
          <a:schemeClr val="accent1">
            <a:shade val="50000"/>
          </a:schemeClr>
        </a:lnRef>
        <a:fillRef idx="1001">
          <a:schemeClr val="lt1"/>
        </a:fillRef>
        <a:effectRef idx="0">
          <a:schemeClr val="accent1"/>
        </a:effectRef>
        <a:fontRef idx="minor">
          <a:schemeClr val="lt1"/>
        </a:fontRef>
      </xdr:style>
      <xdr:txBody>
        <a:bodyPr vertOverflow="clip" rtlCol="0" anchor="ctr"/>
        <a:lstStyle/>
        <a:p>
          <a:pPr algn="ctr"/>
          <a:r>
            <a:rPr lang="en-US" sz="1100"/>
            <a:t>xd</a:t>
          </a:r>
        </a:p>
      </xdr:txBody>
    </xdr:sp>
    <xdr:clientData/>
  </xdr:twoCellAnchor>
  <xdr:oneCellAnchor>
    <xdr:from>
      <xdr:col>17</xdr:col>
      <xdr:colOff>129540</xdr:colOff>
      <xdr:row>7</xdr:row>
      <xdr:rowOff>87630</xdr:rowOff>
    </xdr:from>
    <xdr:ext cx="184731" cy="272341"/>
    <xdr:sp macro="" textlink="">
      <xdr:nvSpPr>
        <xdr:cNvPr id="3" name="TextBox 2"/>
        <xdr:cNvSpPr txBox="1"/>
      </xdr:nvSpPr>
      <xdr:spPr>
        <a:xfrm>
          <a:off x="9511665" y="1821180"/>
          <a:ext cx="184731" cy="2723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xdr:from>
      <xdr:col>10</xdr:col>
      <xdr:colOff>367665</xdr:colOff>
      <xdr:row>39</xdr:row>
      <xdr:rowOff>87630</xdr:rowOff>
    </xdr:from>
    <xdr:to>
      <xdr:col>10</xdr:col>
      <xdr:colOff>481964</xdr:colOff>
      <xdr:row>39</xdr:row>
      <xdr:rowOff>201930</xdr:rowOff>
    </xdr:to>
    <xdr:sp macro="" textlink="">
      <xdr:nvSpPr>
        <xdr:cNvPr id="4" name="Rectangle 3"/>
        <xdr:cNvSpPr/>
      </xdr:nvSpPr>
      <xdr:spPr>
        <a:xfrm>
          <a:off x="5568315" y="10307955"/>
          <a:ext cx="114299" cy="114300"/>
        </a:xfrm>
        <a:prstGeom prst="rect">
          <a:avLst/>
        </a:prstGeom>
      </xdr:spPr>
      <xdr:style>
        <a:lnRef idx="2">
          <a:schemeClr val="accent1">
            <a:shade val="50000"/>
          </a:schemeClr>
        </a:lnRef>
        <a:fillRef idx="1001">
          <a:schemeClr val="lt1"/>
        </a:fillRef>
        <a:effectRef idx="0">
          <a:schemeClr val="accent1"/>
        </a:effectRef>
        <a:fontRef idx="minor">
          <a:schemeClr val="lt1"/>
        </a:fontRef>
      </xdr:style>
      <xdr:txBody>
        <a:bodyPr vertOverflow="clip" rtlCol="0" anchor="ctr"/>
        <a:lstStyle/>
        <a:p>
          <a:pPr algn="ctr"/>
          <a:r>
            <a:rPr lang="en-US" sz="1100"/>
            <a:t>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2.bin"/><Relationship Id="rId4" Type="http://schemas.openxmlformats.org/officeDocument/2006/relationships/comments" Target="../comments1.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topLeftCell="L1" zoomScale="60" zoomScaleNormal="60" workbookViewId="0">
      <selection activeCell="AH16" sqref="AH16"/>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68" t="s">
        <v>58</v>
      </c>
      <c r="B1" s="569"/>
      <c r="C1" s="569"/>
      <c r="D1" s="569"/>
      <c r="E1" s="569"/>
      <c r="F1" s="569"/>
      <c r="G1" s="569"/>
      <c r="H1" s="569"/>
      <c r="I1" s="569"/>
      <c r="J1" s="569"/>
      <c r="K1" s="569"/>
      <c r="L1" s="569"/>
      <c r="M1" s="569"/>
      <c r="N1" s="569"/>
      <c r="O1" s="569"/>
      <c r="P1" s="569"/>
      <c r="Q1" s="569"/>
      <c r="R1" s="569"/>
      <c r="S1" s="569"/>
      <c r="T1" s="569"/>
      <c r="U1" s="569"/>
      <c r="V1" s="569"/>
      <c r="W1" s="569"/>
      <c r="X1" s="569"/>
      <c r="Y1" s="569"/>
      <c r="Z1" s="569"/>
      <c r="AA1" s="569"/>
      <c r="AB1" s="569"/>
      <c r="AC1" s="569"/>
      <c r="AD1" s="569"/>
      <c r="AE1" s="569"/>
      <c r="AF1" s="569"/>
      <c r="AG1" s="569"/>
      <c r="AH1" s="569"/>
      <c r="AI1" s="570"/>
    </row>
    <row r="2" spans="1:35" ht="36" customHeight="1" thickBot="1">
      <c r="A2" s="545"/>
      <c r="B2" s="559" t="s">
        <v>219</v>
      </c>
      <c r="C2" s="560"/>
      <c r="D2" s="560"/>
      <c r="E2" s="561"/>
      <c r="F2" s="559" t="s">
        <v>220</v>
      </c>
      <c r="G2" s="560"/>
      <c r="H2" s="560"/>
      <c r="I2" s="561"/>
      <c r="J2" s="571"/>
      <c r="K2" s="306"/>
      <c r="L2" s="307"/>
      <c r="N2" s="573" t="s">
        <v>446</v>
      </c>
      <c r="O2" s="574"/>
      <c r="P2" s="574"/>
      <c r="Q2" s="574"/>
      <c r="R2" s="575"/>
    </row>
    <row r="3" spans="1:35" ht="36" customHeight="1" thickTop="1" thickBot="1">
      <c r="A3" s="545"/>
      <c r="B3" s="559"/>
      <c r="C3" s="560"/>
      <c r="D3" s="560"/>
      <c r="E3" s="561"/>
      <c r="F3" s="559"/>
      <c r="G3" s="560"/>
      <c r="H3" s="560"/>
      <c r="I3" s="561"/>
      <c r="J3" s="571"/>
      <c r="K3" s="306"/>
      <c r="L3" s="307"/>
      <c r="N3" s="581" t="s">
        <v>442</v>
      </c>
      <c r="O3" s="582"/>
      <c r="P3" s="582"/>
      <c r="Q3" s="583"/>
      <c r="R3" s="339"/>
      <c r="U3" s="584" t="s">
        <v>538</v>
      </c>
      <c r="V3" s="585"/>
      <c r="W3" s="586"/>
    </row>
    <row r="4" spans="1:35" ht="36" customHeight="1" thickTop="1" thickBot="1">
      <c r="A4" s="545"/>
      <c r="B4" s="562"/>
      <c r="C4" s="563"/>
      <c r="D4" s="563"/>
      <c r="E4" s="564"/>
      <c r="F4" s="562"/>
      <c r="G4" s="563"/>
      <c r="H4" s="563"/>
      <c r="I4" s="564"/>
      <c r="J4" s="571"/>
      <c r="K4" s="306"/>
      <c r="L4" s="307"/>
      <c r="N4" s="590" t="s">
        <v>443</v>
      </c>
      <c r="O4" s="591"/>
      <c r="P4" s="591"/>
      <c r="Q4" s="592"/>
      <c r="R4" s="339"/>
    </row>
    <row r="5" spans="1:35" ht="36" customHeight="1" thickTop="1" thickBot="1">
      <c r="A5" s="545"/>
      <c r="B5" s="565" t="s">
        <v>65</v>
      </c>
      <c r="C5" s="566"/>
      <c r="D5" s="566"/>
      <c r="E5" s="567"/>
      <c r="F5" s="565" t="s">
        <v>66</v>
      </c>
      <c r="G5" s="566"/>
      <c r="H5" s="566"/>
      <c r="I5" s="567"/>
      <c r="J5" s="571"/>
      <c r="K5" s="309"/>
      <c r="L5" s="307"/>
      <c r="N5" s="593" t="s">
        <v>445</v>
      </c>
      <c r="O5" s="594"/>
      <c r="P5" s="594"/>
      <c r="Q5" s="595"/>
      <c r="R5" s="310">
        <f>R3+R4</f>
        <v>0</v>
      </c>
    </row>
    <row r="6" spans="1:35" ht="35.25" customHeight="1" thickTop="1" thickBot="1">
      <c r="A6" s="546"/>
      <c r="B6" s="576" t="s">
        <v>62</v>
      </c>
      <c r="C6" s="577"/>
      <c r="D6" s="576" t="s">
        <v>63</v>
      </c>
      <c r="E6" s="577"/>
      <c r="F6" s="576" t="s">
        <v>62</v>
      </c>
      <c r="G6" s="577"/>
      <c r="H6" s="576" t="s">
        <v>63</v>
      </c>
      <c r="I6" s="577"/>
      <c r="J6" s="572"/>
      <c r="K6" s="311"/>
      <c r="L6" s="307"/>
      <c r="N6" s="596"/>
      <c r="O6" s="597"/>
      <c r="P6" s="597"/>
      <c r="Q6" s="597"/>
      <c r="R6" s="598"/>
    </row>
    <row r="7" spans="1:35" ht="35.25" customHeight="1" thickTop="1" thickBot="1">
      <c r="A7" s="312" t="s">
        <v>127</v>
      </c>
      <c r="B7" s="553"/>
      <c r="C7" s="554"/>
      <c r="D7" s="553"/>
      <c r="E7" s="554"/>
      <c r="F7" s="553"/>
      <c r="G7" s="554"/>
      <c r="H7" s="553"/>
      <c r="I7" s="554"/>
      <c r="J7" s="312" t="str">
        <f>A7</f>
        <v>Tabulator</v>
      </c>
      <c r="K7" s="313"/>
      <c r="L7" s="314"/>
      <c r="N7" s="587" t="s">
        <v>444</v>
      </c>
      <c r="O7" s="588"/>
      <c r="P7" s="588"/>
      <c r="Q7" s="589"/>
      <c r="R7" s="340"/>
    </row>
    <row r="8" spans="1:35" ht="35.25" customHeight="1" thickTop="1" thickBot="1">
      <c r="A8" s="315" t="s">
        <v>221</v>
      </c>
      <c r="B8" s="555"/>
      <c r="C8" s="556"/>
      <c r="D8" s="555"/>
      <c r="E8" s="556"/>
      <c r="F8" s="555"/>
      <c r="G8" s="556"/>
      <c r="H8" s="555"/>
      <c r="I8" s="556"/>
      <c r="J8" s="316" t="s">
        <v>222</v>
      </c>
      <c r="K8" s="317"/>
      <c r="L8" s="314"/>
    </row>
    <row r="9" spans="1:35" ht="35.25" customHeight="1" thickTop="1" thickBot="1">
      <c r="A9" s="318" t="s">
        <v>1</v>
      </c>
      <c r="B9" s="557">
        <f>SUM(B7:B8)</f>
        <v>0</v>
      </c>
      <c r="C9" s="558"/>
      <c r="D9" s="557">
        <f t="shared" ref="D9" si="0">SUM(D7:D8)</f>
        <v>0</v>
      </c>
      <c r="E9" s="558"/>
      <c r="F9" s="557">
        <f t="shared" ref="F9" si="1">SUM(F7:F8)</f>
        <v>0</v>
      </c>
      <c r="G9" s="558"/>
      <c r="H9" s="557">
        <f t="shared" ref="H9" si="2">SUM(H7:H8)</f>
        <v>0</v>
      </c>
      <c r="I9" s="558"/>
      <c r="J9" s="318" t="str">
        <f>A9</f>
        <v>TOTAL</v>
      </c>
      <c r="K9" s="314"/>
      <c r="L9" s="319"/>
      <c r="N9" s="578" t="s">
        <v>458</v>
      </c>
      <c r="O9" s="579"/>
      <c r="P9" s="579"/>
      <c r="Q9" s="580"/>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44"/>
      <c r="B12" s="547" t="s">
        <v>115</v>
      </c>
      <c r="C12" s="548"/>
      <c r="D12" s="548"/>
      <c r="E12" s="549"/>
      <c r="F12" s="547" t="s">
        <v>116</v>
      </c>
      <c r="G12" s="548"/>
      <c r="H12" s="548"/>
      <c r="I12" s="548"/>
      <c r="J12" s="548"/>
      <c r="K12" s="548"/>
      <c r="L12" s="548"/>
      <c r="M12" s="548"/>
      <c r="N12" s="548"/>
      <c r="O12" s="548"/>
      <c r="P12" s="548"/>
      <c r="Q12" s="548"/>
      <c r="R12" s="548"/>
      <c r="S12" s="548"/>
      <c r="T12" s="548"/>
      <c r="U12" s="548"/>
      <c r="V12" s="548"/>
      <c r="W12" s="548"/>
      <c r="X12" s="548"/>
      <c r="Y12" s="548"/>
      <c r="Z12" s="548"/>
      <c r="AA12" s="548"/>
      <c r="AB12" s="548"/>
      <c r="AC12" s="548"/>
      <c r="AD12" s="548"/>
      <c r="AE12" s="548"/>
      <c r="AF12" s="548"/>
      <c r="AG12" s="548"/>
      <c r="AH12" s="549"/>
      <c r="AI12" s="544"/>
    </row>
    <row r="13" spans="1:35" ht="24" customHeight="1" thickBot="1">
      <c r="A13" s="545"/>
      <c r="B13" s="550"/>
      <c r="C13" s="551"/>
      <c r="D13" s="551"/>
      <c r="E13" s="552"/>
      <c r="F13" s="550"/>
      <c r="G13" s="551"/>
      <c r="H13" s="551"/>
      <c r="I13" s="551"/>
      <c r="J13" s="551"/>
      <c r="K13" s="551"/>
      <c r="L13" s="551"/>
      <c r="M13" s="551"/>
      <c r="N13" s="551"/>
      <c r="O13" s="551"/>
      <c r="P13" s="551"/>
      <c r="Q13" s="551"/>
      <c r="R13" s="551"/>
      <c r="S13" s="551"/>
      <c r="T13" s="551"/>
      <c r="U13" s="551"/>
      <c r="V13" s="551"/>
      <c r="W13" s="551"/>
      <c r="X13" s="551"/>
      <c r="Y13" s="551"/>
      <c r="Z13" s="551"/>
      <c r="AA13" s="551"/>
      <c r="AB13" s="551"/>
      <c r="AC13" s="551"/>
      <c r="AD13" s="551"/>
      <c r="AE13" s="551"/>
      <c r="AF13" s="551"/>
      <c r="AG13" s="551"/>
      <c r="AH13" s="552"/>
      <c r="AI13" s="545"/>
    </row>
    <row r="14" spans="1:35" ht="45.75" customHeight="1" thickTop="1" thickBot="1">
      <c r="A14" s="545"/>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45"/>
    </row>
    <row r="15" spans="1:35" ht="63.75" customHeight="1" thickTop="1" thickBot="1">
      <c r="A15" s="546"/>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46"/>
    </row>
    <row r="16" spans="1:35" s="325" customFormat="1" ht="24.75" customHeight="1" thickTop="1" thickBot="1">
      <c r="A16" s="312" t="s">
        <v>127</v>
      </c>
      <c r="B16" s="341"/>
      <c r="C16" s="342"/>
      <c r="D16" s="342"/>
      <c r="E16" s="343"/>
      <c r="F16" s="344"/>
      <c r="G16" s="342"/>
      <c r="H16" s="342"/>
      <c r="I16" s="344"/>
      <c r="J16" s="342"/>
      <c r="K16" s="342"/>
      <c r="L16" s="342"/>
      <c r="M16" s="342"/>
      <c r="N16" s="344"/>
      <c r="O16" s="342"/>
      <c r="P16" s="342"/>
      <c r="Q16" s="342"/>
      <c r="R16" s="342"/>
      <c r="S16" s="342"/>
      <c r="T16" s="344"/>
      <c r="U16" s="342"/>
      <c r="V16" s="342"/>
      <c r="W16" s="342"/>
      <c r="X16" s="344"/>
      <c r="Y16" s="342"/>
      <c r="Z16" s="342"/>
      <c r="AA16" s="342"/>
      <c r="AB16" s="342"/>
      <c r="AC16" s="342"/>
      <c r="AD16" s="342"/>
      <c r="AE16" s="342"/>
      <c r="AF16" s="345"/>
      <c r="AG16" s="345"/>
      <c r="AH16" s="345"/>
      <c r="AI16" s="324" t="str">
        <f>A16</f>
        <v>Tabulator</v>
      </c>
    </row>
    <row r="17" spans="1:35" s="325" customFormat="1" ht="24.75" customHeight="1" thickTop="1" thickBot="1">
      <c r="A17" s="326" t="s">
        <v>59</v>
      </c>
      <c r="B17" s="346"/>
      <c r="C17" s="345"/>
      <c r="D17" s="345"/>
      <c r="E17" s="347"/>
      <c r="F17" s="348"/>
      <c r="G17" s="345"/>
      <c r="H17" s="345"/>
      <c r="I17" s="348"/>
      <c r="J17" s="345"/>
      <c r="K17" s="345"/>
      <c r="L17" s="345"/>
      <c r="M17" s="345"/>
      <c r="N17" s="348"/>
      <c r="O17" s="345"/>
      <c r="P17" s="345"/>
      <c r="Q17" s="345"/>
      <c r="R17" s="345"/>
      <c r="S17" s="345"/>
      <c r="T17" s="348"/>
      <c r="U17" s="345"/>
      <c r="V17" s="345"/>
      <c r="W17" s="345"/>
      <c r="X17" s="348"/>
      <c r="Y17" s="345"/>
      <c r="Z17" s="345"/>
      <c r="AA17" s="345"/>
      <c r="AB17" s="345"/>
      <c r="AC17" s="345"/>
      <c r="AD17" s="345"/>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O19" si="3">SUM(B16:B18)</f>
        <v>0</v>
      </c>
      <c r="C19" s="334">
        <f t="shared" si="3"/>
        <v>0</v>
      </c>
      <c r="D19" s="334">
        <f t="shared" si="3"/>
        <v>0</v>
      </c>
      <c r="E19" s="334">
        <f t="shared" si="3"/>
        <v>0</v>
      </c>
      <c r="F19" s="334">
        <f t="shared" si="3"/>
        <v>0</v>
      </c>
      <c r="G19" s="334">
        <f t="shared" si="3"/>
        <v>0</v>
      </c>
      <c r="H19" s="334">
        <f t="shared" si="3"/>
        <v>0</v>
      </c>
      <c r="I19" s="334">
        <f t="shared" si="3"/>
        <v>0</v>
      </c>
      <c r="J19" s="334">
        <f t="shared" si="3"/>
        <v>0</v>
      </c>
      <c r="K19" s="334">
        <f t="shared" si="3"/>
        <v>0</v>
      </c>
      <c r="L19" s="334">
        <f t="shared" si="3"/>
        <v>0</v>
      </c>
      <c r="M19" s="334">
        <f t="shared" si="3"/>
        <v>0</v>
      </c>
      <c r="N19" s="334">
        <f t="shared" si="3"/>
        <v>0</v>
      </c>
      <c r="O19" s="334">
        <f t="shared" si="3"/>
        <v>0</v>
      </c>
      <c r="P19" s="334">
        <f t="shared" ref="P19:S19" si="4">SUM(P16:P18)</f>
        <v>0</v>
      </c>
      <c r="Q19" s="334">
        <f t="shared" si="4"/>
        <v>0</v>
      </c>
      <c r="R19" s="334">
        <f t="shared" si="4"/>
        <v>0</v>
      </c>
      <c r="S19" s="334">
        <f t="shared" si="4"/>
        <v>0</v>
      </c>
      <c r="T19" s="334">
        <f t="shared" ref="T19:AH19" si="5">SUM(T16:T18)</f>
        <v>0</v>
      </c>
      <c r="U19" s="334">
        <f t="shared" si="5"/>
        <v>0</v>
      </c>
      <c r="V19" s="334">
        <f t="shared" si="5"/>
        <v>0</v>
      </c>
      <c r="W19" s="334">
        <f t="shared" si="5"/>
        <v>0</v>
      </c>
      <c r="X19" s="334">
        <f t="shared" si="5"/>
        <v>0</v>
      </c>
      <c r="Y19" s="334">
        <f t="shared" si="5"/>
        <v>0</v>
      </c>
      <c r="Z19" s="334">
        <f t="shared" si="5"/>
        <v>0</v>
      </c>
      <c r="AA19" s="334">
        <f t="shared" si="5"/>
        <v>0</v>
      </c>
      <c r="AB19" s="334">
        <f t="shared" si="5"/>
        <v>0</v>
      </c>
      <c r="AC19" s="334">
        <f t="shared" si="5"/>
        <v>0</v>
      </c>
      <c r="AD19" s="334">
        <f t="shared" si="5"/>
        <v>0</v>
      </c>
      <c r="AE19" s="334">
        <f t="shared" si="5"/>
        <v>0</v>
      </c>
      <c r="AF19" s="334">
        <f t="shared" si="5"/>
        <v>0</v>
      </c>
      <c r="AG19" s="334">
        <f t="shared" si="5"/>
        <v>0</v>
      </c>
      <c r="AH19" s="334">
        <f t="shared" si="5"/>
        <v>0</v>
      </c>
      <c r="AI19" s="335" t="str">
        <f>A19</f>
        <v>TOTAL</v>
      </c>
    </row>
    <row r="20" spans="1:35" ht="26.25" customHeight="1" thickTop="1" thickBot="1"/>
    <row r="21" spans="1:35" ht="39.6" customHeight="1" thickTop="1">
      <c r="A21" s="544"/>
      <c r="B21" s="547" t="s">
        <v>3</v>
      </c>
      <c r="C21" s="549"/>
      <c r="D21" s="547" t="s">
        <v>166</v>
      </c>
      <c r="E21" s="548"/>
      <c r="F21" s="548"/>
      <c r="G21" s="548"/>
      <c r="H21" s="548"/>
      <c r="I21" s="548"/>
      <c r="J21" s="548"/>
      <c r="K21" s="548"/>
      <c r="L21" s="548"/>
      <c r="M21" s="549"/>
      <c r="N21" s="547" t="s">
        <v>185</v>
      </c>
      <c r="O21" s="548"/>
      <c r="P21" s="548"/>
      <c r="Q21" s="549"/>
      <c r="R21" s="547" t="s">
        <v>190</v>
      </c>
      <c r="S21" s="548"/>
      <c r="T21" s="548"/>
      <c r="U21" s="548"/>
      <c r="V21" s="548"/>
      <c r="W21" s="548"/>
      <c r="X21" s="548"/>
      <c r="Y21" s="549"/>
      <c r="Z21" s="547" t="s">
        <v>191</v>
      </c>
      <c r="AA21" s="548"/>
      <c r="AB21" s="548"/>
      <c r="AC21" s="549"/>
      <c r="AD21" s="544"/>
    </row>
    <row r="22" spans="1:35" ht="39.6" customHeight="1" thickBot="1">
      <c r="A22" s="545"/>
      <c r="B22" s="550"/>
      <c r="C22" s="552"/>
      <c r="D22" s="550"/>
      <c r="E22" s="551"/>
      <c r="F22" s="551"/>
      <c r="G22" s="551"/>
      <c r="H22" s="551"/>
      <c r="I22" s="551"/>
      <c r="J22" s="551"/>
      <c r="K22" s="551"/>
      <c r="L22" s="551"/>
      <c r="M22" s="552"/>
      <c r="N22" s="550"/>
      <c r="O22" s="551"/>
      <c r="P22" s="551"/>
      <c r="Q22" s="552"/>
      <c r="R22" s="550"/>
      <c r="S22" s="551"/>
      <c r="T22" s="551"/>
      <c r="U22" s="551"/>
      <c r="V22" s="551"/>
      <c r="W22" s="551"/>
      <c r="X22" s="551"/>
      <c r="Y22" s="552"/>
      <c r="Z22" s="550"/>
      <c r="AA22" s="551"/>
      <c r="AB22" s="551"/>
      <c r="AC22" s="552"/>
      <c r="AD22" s="545"/>
    </row>
    <row r="23" spans="1:35" ht="45.75" customHeight="1" thickTop="1" thickBot="1">
      <c r="A23" s="545"/>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45"/>
    </row>
    <row r="24" spans="1:35" ht="63.75" customHeight="1" thickTop="1" thickBot="1">
      <c r="A24" s="546"/>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46"/>
    </row>
    <row r="25" spans="1:35" s="325" customFormat="1" ht="24.75" customHeight="1" thickTop="1" thickBot="1">
      <c r="A25" s="312" t="s">
        <v>127</v>
      </c>
      <c r="B25" s="341"/>
      <c r="C25" s="343"/>
      <c r="D25" s="341"/>
      <c r="E25" s="342"/>
      <c r="F25" s="342"/>
      <c r="G25" s="342"/>
      <c r="H25" s="342"/>
      <c r="I25" s="342"/>
      <c r="J25" s="342"/>
      <c r="K25" s="342"/>
      <c r="L25" s="342"/>
      <c r="M25" s="343"/>
      <c r="N25" s="344"/>
      <c r="O25" s="349"/>
      <c r="P25" s="342"/>
      <c r="Q25" s="350"/>
      <c r="R25" s="341"/>
      <c r="S25" s="342"/>
      <c r="T25" s="342"/>
      <c r="U25" s="342"/>
      <c r="V25" s="342"/>
      <c r="W25" s="342"/>
      <c r="X25" s="342"/>
      <c r="Y25" s="343"/>
      <c r="Z25" s="344"/>
      <c r="AA25" s="342"/>
      <c r="AB25" s="342"/>
      <c r="AC25" s="344"/>
      <c r="AD25" s="324" t="str">
        <f>A25</f>
        <v>Tabulator</v>
      </c>
    </row>
    <row r="26" spans="1:35" s="325" customFormat="1" ht="24.75" customHeight="1" thickTop="1" thickBot="1">
      <c r="A26" s="326" t="s">
        <v>59</v>
      </c>
      <c r="B26" s="346"/>
      <c r="C26" s="347"/>
      <c r="D26" s="346"/>
      <c r="E26" s="345"/>
      <c r="F26" s="345"/>
      <c r="G26" s="345"/>
      <c r="H26" s="345"/>
      <c r="I26" s="345"/>
      <c r="J26" s="345"/>
      <c r="K26" s="345"/>
      <c r="L26" s="345"/>
      <c r="M26" s="347"/>
      <c r="N26" s="346"/>
      <c r="O26" s="348"/>
      <c r="P26" s="345"/>
      <c r="Q26" s="347"/>
      <c r="R26" s="346"/>
      <c r="S26" s="345"/>
      <c r="T26" s="345"/>
      <c r="U26" s="345"/>
      <c r="V26" s="345"/>
      <c r="W26" s="345"/>
      <c r="X26" s="345"/>
      <c r="Y26" s="347"/>
      <c r="Z26" s="351"/>
      <c r="AA26" s="345"/>
      <c r="AB26" s="345"/>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C28" si="6">SUM(B25:B27)</f>
        <v>0</v>
      </c>
      <c r="C28" s="334">
        <f t="shared" si="6"/>
        <v>0</v>
      </c>
      <c r="D28" s="334">
        <f t="shared" si="6"/>
        <v>0</v>
      </c>
      <c r="E28" s="334">
        <f t="shared" si="6"/>
        <v>0</v>
      </c>
      <c r="F28" s="334">
        <f t="shared" si="6"/>
        <v>0</v>
      </c>
      <c r="G28" s="334">
        <f t="shared" si="6"/>
        <v>0</v>
      </c>
      <c r="H28" s="334">
        <f t="shared" si="6"/>
        <v>0</v>
      </c>
      <c r="I28" s="334">
        <f t="shared" si="6"/>
        <v>0</v>
      </c>
      <c r="J28" s="334">
        <f t="shared" si="6"/>
        <v>0</v>
      </c>
      <c r="K28" s="334">
        <f t="shared" si="6"/>
        <v>0</v>
      </c>
      <c r="L28" s="334">
        <f t="shared" si="6"/>
        <v>0</v>
      </c>
      <c r="M28" s="334">
        <f t="shared" si="6"/>
        <v>0</v>
      </c>
      <c r="N28" s="334">
        <f t="shared" si="6"/>
        <v>0</v>
      </c>
      <c r="O28" s="334">
        <f t="shared" si="6"/>
        <v>0</v>
      </c>
      <c r="P28" s="334">
        <f t="shared" si="6"/>
        <v>0</v>
      </c>
      <c r="Q28" s="334">
        <f t="shared" si="6"/>
        <v>0</v>
      </c>
      <c r="R28" s="334">
        <f t="shared" si="6"/>
        <v>0</v>
      </c>
      <c r="S28" s="334">
        <f t="shared" si="6"/>
        <v>0</v>
      </c>
      <c r="T28" s="334">
        <f t="shared" si="6"/>
        <v>0</v>
      </c>
      <c r="U28" s="334">
        <f t="shared" si="6"/>
        <v>0</v>
      </c>
      <c r="V28" s="334">
        <f t="shared" si="6"/>
        <v>0</v>
      </c>
      <c r="W28" s="334">
        <f t="shared" si="6"/>
        <v>0</v>
      </c>
      <c r="X28" s="334">
        <f t="shared" si="6"/>
        <v>0</v>
      </c>
      <c r="Y28" s="334">
        <f t="shared" si="6"/>
        <v>0</v>
      </c>
      <c r="Z28" s="334">
        <f t="shared" si="6"/>
        <v>0</v>
      </c>
      <c r="AA28" s="334">
        <f t="shared" si="6"/>
        <v>0</v>
      </c>
      <c r="AB28" s="334">
        <f t="shared" si="6"/>
        <v>0</v>
      </c>
      <c r="AC28" s="334">
        <f t="shared" si="6"/>
        <v>0</v>
      </c>
      <c r="AD28" s="335" t="str">
        <f>A28</f>
        <v>TOTAL</v>
      </c>
      <c r="AE28" s="325"/>
      <c r="AF28" s="325"/>
      <c r="AG28" s="325"/>
      <c r="AH28" s="325"/>
      <c r="AI28" s="325"/>
    </row>
    <row r="29" spans="1:35" ht="13.5" thickTop="1"/>
  </sheetData>
  <sheetProtection sheet="1" objects="1" scenarios="1" selectLockedCells="1"/>
  <mergeCells count="42">
    <mergeCell ref="U3:W3"/>
    <mergeCell ref="AD21:AD24"/>
    <mergeCell ref="R21:Y22"/>
    <mergeCell ref="AI12:AI15"/>
    <mergeCell ref="F12:AH13"/>
    <mergeCell ref="N7:Q7"/>
    <mergeCell ref="Z21:AC22"/>
    <mergeCell ref="D21:M22"/>
    <mergeCell ref="D7:E7"/>
    <mergeCell ref="N4:Q4"/>
    <mergeCell ref="N5:Q5"/>
    <mergeCell ref="N6:R6"/>
    <mergeCell ref="A1:AI1"/>
    <mergeCell ref="A2:A6"/>
    <mergeCell ref="D9:E9"/>
    <mergeCell ref="J2:J6"/>
    <mergeCell ref="N2:R2"/>
    <mergeCell ref="B6:C6"/>
    <mergeCell ref="D6:E6"/>
    <mergeCell ref="F6:G6"/>
    <mergeCell ref="H6:I6"/>
    <mergeCell ref="F7:G7"/>
    <mergeCell ref="F8:G8"/>
    <mergeCell ref="F9:G9"/>
    <mergeCell ref="H7:I7"/>
    <mergeCell ref="H8:I8"/>
    <mergeCell ref="N9:Q9"/>
    <mergeCell ref="N3:Q3"/>
    <mergeCell ref="B7:C7"/>
    <mergeCell ref="B8:C8"/>
    <mergeCell ref="B9:C9"/>
    <mergeCell ref="B2:E4"/>
    <mergeCell ref="F2:I4"/>
    <mergeCell ref="B5:E5"/>
    <mergeCell ref="F5:I5"/>
    <mergeCell ref="H9:I9"/>
    <mergeCell ref="D8:E8"/>
    <mergeCell ref="A21:A24"/>
    <mergeCell ref="A12:A15"/>
    <mergeCell ref="B12:E13"/>
    <mergeCell ref="N21:Q22"/>
    <mergeCell ref="B21:C22"/>
  </mergeCells>
  <printOptions horizontalCentered="1"/>
  <pageMargins left="0.3" right="0.3" top="1.75" bottom="0.75" header="1.05" footer="0.3"/>
  <pageSetup paperSize="5" scale="32" orientation="landscape" r:id="rId1"/>
  <headerFooter scaleWithDoc="0">
    <oddHeader>&amp;C&amp;"Arial,Bold"&amp;28November 3, 2015 Municipal Election Totals, District #1</oddHeader>
    <oddFooter>&amp;R&amp;F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60" zoomScaleNormal="60" workbookViewId="0">
      <selection activeCell="F8" sqref="F8:G8"/>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68" t="s">
        <v>61</v>
      </c>
      <c r="B1" s="569"/>
      <c r="C1" s="569"/>
      <c r="D1" s="569"/>
      <c r="E1" s="569"/>
      <c r="F1" s="569"/>
      <c r="G1" s="569"/>
      <c r="H1" s="569"/>
      <c r="I1" s="569"/>
      <c r="J1" s="569"/>
      <c r="K1" s="569"/>
      <c r="L1" s="569"/>
      <c r="M1" s="569"/>
      <c r="N1" s="569"/>
      <c r="O1" s="569"/>
      <c r="P1" s="569"/>
      <c r="Q1" s="569"/>
      <c r="R1" s="569"/>
      <c r="S1" s="569"/>
      <c r="T1" s="569"/>
      <c r="U1" s="569"/>
      <c r="V1" s="569"/>
      <c r="W1" s="569"/>
      <c r="X1" s="569"/>
      <c r="Y1" s="569"/>
      <c r="Z1" s="569"/>
      <c r="AA1" s="569"/>
      <c r="AB1" s="569"/>
      <c r="AC1" s="569"/>
      <c r="AD1" s="569"/>
      <c r="AE1" s="569"/>
      <c r="AF1" s="569"/>
      <c r="AG1" s="569"/>
      <c r="AH1" s="569"/>
      <c r="AI1" s="570"/>
    </row>
    <row r="2" spans="1:35" ht="36" customHeight="1" thickBot="1">
      <c r="A2" s="545"/>
      <c r="B2" s="559" t="s">
        <v>219</v>
      </c>
      <c r="C2" s="560"/>
      <c r="D2" s="560"/>
      <c r="E2" s="561"/>
      <c r="F2" s="559" t="s">
        <v>220</v>
      </c>
      <c r="G2" s="560"/>
      <c r="H2" s="560"/>
      <c r="I2" s="561"/>
      <c r="J2" s="571"/>
      <c r="K2" s="306"/>
      <c r="L2" s="307"/>
      <c r="N2" s="573" t="s">
        <v>446</v>
      </c>
      <c r="O2" s="574"/>
      <c r="P2" s="574"/>
      <c r="Q2" s="574"/>
      <c r="R2" s="575"/>
    </row>
    <row r="3" spans="1:35" ht="36" customHeight="1" thickTop="1" thickBot="1">
      <c r="A3" s="545"/>
      <c r="B3" s="559"/>
      <c r="C3" s="560"/>
      <c r="D3" s="560"/>
      <c r="E3" s="561"/>
      <c r="F3" s="559"/>
      <c r="G3" s="560"/>
      <c r="H3" s="560"/>
      <c r="I3" s="561"/>
      <c r="J3" s="571"/>
      <c r="K3" s="306"/>
      <c r="L3" s="307"/>
      <c r="N3" s="581" t="s">
        <v>442</v>
      </c>
      <c r="O3" s="582"/>
      <c r="P3" s="582"/>
      <c r="Q3" s="583"/>
      <c r="R3" s="339"/>
      <c r="U3" s="584" t="s">
        <v>538</v>
      </c>
      <c r="V3" s="585"/>
      <c r="W3" s="586"/>
    </row>
    <row r="4" spans="1:35" ht="36" customHeight="1" thickTop="1" thickBot="1">
      <c r="A4" s="545"/>
      <c r="B4" s="562"/>
      <c r="C4" s="563"/>
      <c r="D4" s="563"/>
      <c r="E4" s="564"/>
      <c r="F4" s="562"/>
      <c r="G4" s="563"/>
      <c r="H4" s="563"/>
      <c r="I4" s="564"/>
      <c r="J4" s="571"/>
      <c r="K4" s="306"/>
      <c r="L4" s="307"/>
      <c r="N4" s="590" t="s">
        <v>443</v>
      </c>
      <c r="O4" s="591"/>
      <c r="P4" s="591"/>
      <c r="Q4" s="592"/>
      <c r="R4" s="339"/>
    </row>
    <row r="5" spans="1:35" ht="36" customHeight="1" thickTop="1" thickBot="1">
      <c r="A5" s="545"/>
      <c r="B5" s="565" t="s">
        <v>65</v>
      </c>
      <c r="C5" s="566"/>
      <c r="D5" s="566"/>
      <c r="E5" s="567"/>
      <c r="F5" s="565" t="s">
        <v>66</v>
      </c>
      <c r="G5" s="566"/>
      <c r="H5" s="566"/>
      <c r="I5" s="567"/>
      <c r="J5" s="571"/>
      <c r="K5" s="309"/>
      <c r="L5" s="307"/>
      <c r="N5" s="593" t="s">
        <v>445</v>
      </c>
      <c r="O5" s="594"/>
      <c r="P5" s="594"/>
      <c r="Q5" s="595"/>
      <c r="R5" s="310">
        <f>R3+R4</f>
        <v>0</v>
      </c>
    </row>
    <row r="6" spans="1:35" ht="35.25" customHeight="1" thickTop="1" thickBot="1">
      <c r="A6" s="546"/>
      <c r="B6" s="576" t="s">
        <v>62</v>
      </c>
      <c r="C6" s="577"/>
      <c r="D6" s="576" t="s">
        <v>63</v>
      </c>
      <c r="E6" s="577"/>
      <c r="F6" s="576" t="s">
        <v>62</v>
      </c>
      <c r="G6" s="577"/>
      <c r="H6" s="576" t="s">
        <v>63</v>
      </c>
      <c r="I6" s="577"/>
      <c r="J6" s="572"/>
      <c r="K6" s="311"/>
      <c r="L6" s="307"/>
      <c r="N6" s="596"/>
      <c r="O6" s="597"/>
      <c r="P6" s="597"/>
      <c r="Q6" s="597"/>
      <c r="R6" s="598"/>
    </row>
    <row r="7" spans="1:35" ht="35.25" customHeight="1" thickTop="1" thickBot="1">
      <c r="A7" s="312" t="s">
        <v>127</v>
      </c>
      <c r="B7" s="553"/>
      <c r="C7" s="554"/>
      <c r="D7" s="553"/>
      <c r="E7" s="554"/>
      <c r="F7" s="553"/>
      <c r="G7" s="554"/>
      <c r="H7" s="553"/>
      <c r="I7" s="554"/>
      <c r="J7" s="312" t="str">
        <f>A7</f>
        <v>Tabulator</v>
      </c>
      <c r="K7" s="313"/>
      <c r="L7" s="314"/>
      <c r="N7" s="587" t="s">
        <v>444</v>
      </c>
      <c r="O7" s="588"/>
      <c r="P7" s="588"/>
      <c r="Q7" s="589"/>
      <c r="R7" s="340"/>
    </row>
    <row r="8" spans="1:35" ht="35.25" customHeight="1" thickTop="1" thickBot="1">
      <c r="A8" s="315" t="s">
        <v>221</v>
      </c>
      <c r="B8" s="555"/>
      <c r="C8" s="556"/>
      <c r="D8" s="555"/>
      <c r="E8" s="556"/>
      <c r="F8" s="555"/>
      <c r="G8" s="556"/>
      <c r="H8" s="555"/>
      <c r="I8" s="556"/>
      <c r="J8" s="316" t="s">
        <v>222</v>
      </c>
      <c r="K8" s="317"/>
      <c r="L8" s="314"/>
    </row>
    <row r="9" spans="1:35" ht="35.25" customHeight="1" thickTop="1" thickBot="1">
      <c r="A9" s="318" t="s">
        <v>1</v>
      </c>
      <c r="B9" s="557">
        <f>SUM(B7:B8)</f>
        <v>0</v>
      </c>
      <c r="C9" s="558"/>
      <c r="D9" s="557">
        <f t="shared" ref="D9" si="0">SUM(D7:D8)</f>
        <v>0</v>
      </c>
      <c r="E9" s="558"/>
      <c r="F9" s="557">
        <f t="shared" ref="F9" si="1">SUM(F7:F8)</f>
        <v>0</v>
      </c>
      <c r="G9" s="558"/>
      <c r="H9" s="557">
        <f t="shared" ref="H9" si="2">SUM(H7:H8)</f>
        <v>0</v>
      </c>
      <c r="I9" s="558"/>
      <c r="J9" s="318" t="str">
        <f>A9</f>
        <v>TOTAL</v>
      </c>
      <c r="K9" s="314"/>
      <c r="L9" s="319"/>
      <c r="N9" s="578" t="s">
        <v>458</v>
      </c>
      <c r="O9" s="579"/>
      <c r="P9" s="579"/>
      <c r="Q9" s="580"/>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44"/>
      <c r="B12" s="547" t="s">
        <v>115</v>
      </c>
      <c r="C12" s="548"/>
      <c r="D12" s="548"/>
      <c r="E12" s="549"/>
      <c r="F12" s="547" t="s">
        <v>116</v>
      </c>
      <c r="G12" s="548"/>
      <c r="H12" s="548"/>
      <c r="I12" s="548"/>
      <c r="J12" s="548"/>
      <c r="K12" s="548"/>
      <c r="L12" s="548"/>
      <c r="M12" s="548"/>
      <c r="N12" s="548"/>
      <c r="O12" s="548"/>
      <c r="P12" s="548"/>
      <c r="Q12" s="548"/>
      <c r="R12" s="548"/>
      <c r="S12" s="548"/>
      <c r="T12" s="548"/>
      <c r="U12" s="548"/>
      <c r="V12" s="548"/>
      <c r="W12" s="548"/>
      <c r="X12" s="548"/>
      <c r="Y12" s="548"/>
      <c r="Z12" s="548"/>
      <c r="AA12" s="548"/>
      <c r="AB12" s="548"/>
      <c r="AC12" s="548"/>
      <c r="AD12" s="548"/>
      <c r="AE12" s="548"/>
      <c r="AF12" s="548"/>
      <c r="AG12" s="548"/>
      <c r="AH12" s="549"/>
      <c r="AI12" s="544"/>
    </row>
    <row r="13" spans="1:35" ht="24" customHeight="1" thickBot="1">
      <c r="A13" s="545"/>
      <c r="B13" s="550"/>
      <c r="C13" s="551"/>
      <c r="D13" s="551"/>
      <c r="E13" s="552"/>
      <c r="F13" s="550"/>
      <c r="G13" s="551"/>
      <c r="H13" s="551"/>
      <c r="I13" s="551"/>
      <c r="J13" s="551"/>
      <c r="K13" s="551"/>
      <c r="L13" s="551"/>
      <c r="M13" s="551"/>
      <c r="N13" s="551"/>
      <c r="O13" s="551"/>
      <c r="P13" s="551"/>
      <c r="Q13" s="551"/>
      <c r="R13" s="551"/>
      <c r="S13" s="551"/>
      <c r="T13" s="551"/>
      <c r="U13" s="551"/>
      <c r="V13" s="551"/>
      <c r="W13" s="551"/>
      <c r="X13" s="551"/>
      <c r="Y13" s="551"/>
      <c r="Z13" s="551"/>
      <c r="AA13" s="551"/>
      <c r="AB13" s="551"/>
      <c r="AC13" s="551"/>
      <c r="AD13" s="551"/>
      <c r="AE13" s="551"/>
      <c r="AF13" s="551"/>
      <c r="AG13" s="551"/>
      <c r="AH13" s="552"/>
      <c r="AI13" s="545"/>
    </row>
    <row r="14" spans="1:35" ht="45.75" customHeight="1" thickTop="1" thickBot="1">
      <c r="A14" s="545"/>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45"/>
    </row>
    <row r="15" spans="1:35" ht="63.75" customHeight="1" thickTop="1" thickBot="1">
      <c r="A15" s="546"/>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46"/>
    </row>
    <row r="16" spans="1:35" s="325" customFormat="1" ht="24.75" customHeight="1" thickTop="1" thickBot="1">
      <c r="A16" s="312" t="s">
        <v>127</v>
      </c>
      <c r="B16" s="341"/>
      <c r="C16" s="342"/>
      <c r="D16" s="342"/>
      <c r="E16" s="343"/>
      <c r="F16" s="344"/>
      <c r="G16" s="342"/>
      <c r="H16" s="342"/>
      <c r="I16" s="344"/>
      <c r="J16" s="342"/>
      <c r="K16" s="342"/>
      <c r="L16" s="342"/>
      <c r="M16" s="342"/>
      <c r="N16" s="344"/>
      <c r="O16" s="342"/>
      <c r="P16" s="342"/>
      <c r="Q16" s="342"/>
      <c r="R16" s="342"/>
      <c r="S16" s="342"/>
      <c r="T16" s="344"/>
      <c r="U16" s="342"/>
      <c r="V16" s="342"/>
      <c r="W16" s="342"/>
      <c r="X16" s="344"/>
      <c r="Y16" s="342"/>
      <c r="Z16" s="342"/>
      <c r="AA16" s="342"/>
      <c r="AB16" s="342"/>
      <c r="AC16" s="342"/>
      <c r="AD16" s="342"/>
      <c r="AE16" s="342"/>
      <c r="AF16" s="345"/>
      <c r="AG16" s="345"/>
      <c r="AH16" s="345"/>
      <c r="AI16" s="324" t="str">
        <f>A16</f>
        <v>Tabulator</v>
      </c>
    </row>
    <row r="17" spans="1:35" s="325" customFormat="1" ht="24.75" customHeight="1" thickTop="1" thickBot="1">
      <c r="A17" s="326" t="s">
        <v>59</v>
      </c>
      <c r="B17" s="342"/>
      <c r="C17" s="342"/>
      <c r="D17" s="343"/>
      <c r="E17" s="344"/>
      <c r="F17" s="342"/>
      <c r="G17" s="342"/>
      <c r="H17" s="344"/>
      <c r="I17" s="342"/>
      <c r="J17" s="342"/>
      <c r="K17" s="342"/>
      <c r="L17" s="342"/>
      <c r="M17" s="344"/>
      <c r="N17" s="342"/>
      <c r="O17" s="342"/>
      <c r="P17" s="342"/>
      <c r="Q17" s="342"/>
      <c r="R17" s="342"/>
      <c r="S17" s="344"/>
      <c r="T17" s="342"/>
      <c r="U17" s="342"/>
      <c r="V17" s="342"/>
      <c r="W17" s="344"/>
      <c r="X17" s="342"/>
      <c r="Y17" s="342"/>
      <c r="Z17" s="342"/>
      <c r="AA17" s="342"/>
      <c r="AB17" s="342"/>
      <c r="AC17" s="342"/>
      <c r="AD17" s="342"/>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AH19" si="3">SUM(B16:B18)</f>
        <v>0</v>
      </c>
      <c r="C19" s="334">
        <f t="shared" si="3"/>
        <v>0</v>
      </c>
      <c r="D19" s="334">
        <f t="shared" si="3"/>
        <v>0</v>
      </c>
      <c r="E19" s="334">
        <f t="shared" si="3"/>
        <v>0</v>
      </c>
      <c r="F19" s="334">
        <f t="shared" si="3"/>
        <v>0</v>
      </c>
      <c r="G19" s="334">
        <f t="shared" si="3"/>
        <v>0</v>
      </c>
      <c r="H19" s="334">
        <f t="shared" si="3"/>
        <v>0</v>
      </c>
      <c r="I19" s="334">
        <f t="shared" si="3"/>
        <v>0</v>
      </c>
      <c r="J19" s="334">
        <f t="shared" si="3"/>
        <v>0</v>
      </c>
      <c r="K19" s="334">
        <f t="shared" si="3"/>
        <v>0</v>
      </c>
      <c r="L19" s="334">
        <f t="shared" si="3"/>
        <v>0</v>
      </c>
      <c r="M19" s="334">
        <f t="shared" si="3"/>
        <v>0</v>
      </c>
      <c r="N19" s="334">
        <f t="shared" si="3"/>
        <v>0</v>
      </c>
      <c r="O19" s="334">
        <f t="shared" si="3"/>
        <v>0</v>
      </c>
      <c r="P19" s="334">
        <f t="shared" si="3"/>
        <v>0</v>
      </c>
      <c r="Q19" s="334">
        <f t="shared" si="3"/>
        <v>0</v>
      </c>
      <c r="R19" s="334">
        <f t="shared" si="3"/>
        <v>0</v>
      </c>
      <c r="S19" s="334">
        <f t="shared" si="3"/>
        <v>0</v>
      </c>
      <c r="T19" s="334">
        <f t="shared" si="3"/>
        <v>0</v>
      </c>
      <c r="U19" s="334">
        <f t="shared" si="3"/>
        <v>0</v>
      </c>
      <c r="V19" s="334">
        <f t="shared" si="3"/>
        <v>0</v>
      </c>
      <c r="W19" s="334">
        <f t="shared" si="3"/>
        <v>0</v>
      </c>
      <c r="X19" s="334">
        <f t="shared" si="3"/>
        <v>0</v>
      </c>
      <c r="Y19" s="334">
        <f t="shared" si="3"/>
        <v>0</v>
      </c>
      <c r="Z19" s="334">
        <f t="shared" si="3"/>
        <v>0</v>
      </c>
      <c r="AA19" s="334">
        <f t="shared" si="3"/>
        <v>0</v>
      </c>
      <c r="AB19" s="334">
        <f t="shared" si="3"/>
        <v>0</v>
      </c>
      <c r="AC19" s="334">
        <f t="shared" si="3"/>
        <v>0</v>
      </c>
      <c r="AD19" s="334">
        <f t="shared" si="3"/>
        <v>0</v>
      </c>
      <c r="AE19" s="334">
        <f t="shared" si="3"/>
        <v>0</v>
      </c>
      <c r="AF19" s="334">
        <f t="shared" si="3"/>
        <v>0</v>
      </c>
      <c r="AG19" s="334">
        <f t="shared" si="3"/>
        <v>0</v>
      </c>
      <c r="AH19" s="334">
        <f t="shared" si="3"/>
        <v>0</v>
      </c>
      <c r="AI19" s="335" t="str">
        <f>A19</f>
        <v>TOTAL</v>
      </c>
    </row>
    <row r="20" spans="1:35" ht="26.25" customHeight="1" thickTop="1" thickBot="1"/>
    <row r="21" spans="1:35" ht="39.6" customHeight="1" thickTop="1">
      <c r="A21" s="544"/>
      <c r="B21" s="547" t="s">
        <v>3</v>
      </c>
      <c r="C21" s="549"/>
      <c r="D21" s="547" t="s">
        <v>166</v>
      </c>
      <c r="E21" s="548"/>
      <c r="F21" s="548"/>
      <c r="G21" s="548"/>
      <c r="H21" s="548"/>
      <c r="I21" s="548"/>
      <c r="J21" s="548"/>
      <c r="K21" s="548"/>
      <c r="L21" s="548"/>
      <c r="M21" s="549"/>
      <c r="N21" s="547" t="s">
        <v>185</v>
      </c>
      <c r="O21" s="548"/>
      <c r="P21" s="548"/>
      <c r="Q21" s="549"/>
      <c r="R21" s="547" t="s">
        <v>190</v>
      </c>
      <c r="S21" s="548"/>
      <c r="T21" s="548"/>
      <c r="U21" s="548"/>
      <c r="V21" s="548"/>
      <c r="W21" s="548"/>
      <c r="X21" s="548"/>
      <c r="Y21" s="549"/>
      <c r="Z21" s="547" t="s">
        <v>191</v>
      </c>
      <c r="AA21" s="548"/>
      <c r="AB21" s="548"/>
      <c r="AC21" s="549"/>
      <c r="AD21" s="544"/>
    </row>
    <row r="22" spans="1:35" ht="39.6" customHeight="1" thickBot="1">
      <c r="A22" s="545"/>
      <c r="B22" s="550"/>
      <c r="C22" s="552"/>
      <c r="D22" s="550"/>
      <c r="E22" s="551"/>
      <c r="F22" s="551"/>
      <c r="G22" s="551"/>
      <c r="H22" s="551"/>
      <c r="I22" s="551"/>
      <c r="J22" s="551"/>
      <c r="K22" s="551"/>
      <c r="L22" s="551"/>
      <c r="M22" s="552"/>
      <c r="N22" s="550"/>
      <c r="O22" s="551"/>
      <c r="P22" s="551"/>
      <c r="Q22" s="552"/>
      <c r="R22" s="550"/>
      <c r="S22" s="551"/>
      <c r="T22" s="551"/>
      <c r="U22" s="551"/>
      <c r="V22" s="551"/>
      <c r="W22" s="551"/>
      <c r="X22" s="551"/>
      <c r="Y22" s="552"/>
      <c r="Z22" s="550"/>
      <c r="AA22" s="551"/>
      <c r="AB22" s="551"/>
      <c r="AC22" s="552"/>
      <c r="AD22" s="545"/>
    </row>
    <row r="23" spans="1:35" ht="45.75" customHeight="1" thickTop="1" thickBot="1">
      <c r="A23" s="545"/>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45"/>
    </row>
    <row r="24" spans="1:35" ht="63.75" customHeight="1" thickTop="1" thickBot="1">
      <c r="A24" s="546"/>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46"/>
    </row>
    <row r="25" spans="1:35" s="325" customFormat="1" ht="24.75" customHeight="1" thickTop="1" thickBot="1">
      <c r="A25" s="312" t="s">
        <v>127</v>
      </c>
      <c r="B25" s="341"/>
      <c r="C25" s="343"/>
      <c r="D25" s="341"/>
      <c r="E25" s="342"/>
      <c r="F25" s="342"/>
      <c r="G25" s="342"/>
      <c r="H25" s="342"/>
      <c r="I25" s="342"/>
      <c r="J25" s="342"/>
      <c r="K25" s="342"/>
      <c r="L25" s="342"/>
      <c r="M25" s="343"/>
      <c r="N25" s="344"/>
      <c r="O25" s="349"/>
      <c r="P25" s="342"/>
      <c r="Q25" s="350"/>
      <c r="R25" s="341"/>
      <c r="S25" s="342"/>
      <c r="T25" s="342"/>
      <c r="U25" s="342"/>
      <c r="V25" s="342"/>
      <c r="W25" s="342"/>
      <c r="X25" s="342"/>
      <c r="Y25" s="343"/>
      <c r="Z25" s="344"/>
      <c r="AA25" s="342"/>
      <c r="AB25" s="342"/>
      <c r="AC25" s="344"/>
      <c r="AD25" s="324" t="str">
        <f>A25</f>
        <v>Tabulator</v>
      </c>
    </row>
    <row r="26" spans="1:35" s="325" customFormat="1" ht="24.75" customHeight="1" thickTop="1" thickBot="1">
      <c r="A26" s="326" t="s">
        <v>59</v>
      </c>
      <c r="B26" s="346"/>
      <c r="C26" s="347"/>
      <c r="D26" s="346"/>
      <c r="E26" s="345"/>
      <c r="F26" s="345"/>
      <c r="G26" s="345"/>
      <c r="H26" s="345"/>
      <c r="I26" s="345"/>
      <c r="J26" s="345"/>
      <c r="K26" s="345"/>
      <c r="L26" s="345"/>
      <c r="M26" s="347"/>
      <c r="N26" s="346"/>
      <c r="O26" s="348"/>
      <c r="P26" s="345"/>
      <c r="Q26" s="347"/>
      <c r="R26" s="346"/>
      <c r="S26" s="345"/>
      <c r="T26" s="345"/>
      <c r="U26" s="345"/>
      <c r="V26" s="345"/>
      <c r="W26" s="345"/>
      <c r="X26" s="345"/>
      <c r="Y26" s="347"/>
      <c r="Z26" s="351"/>
      <c r="AA26" s="345"/>
      <c r="AB26" s="345"/>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C28" si="4">SUM(B25:B27)</f>
        <v>0</v>
      </c>
      <c r="C28" s="334">
        <f t="shared" si="4"/>
        <v>0</v>
      </c>
      <c r="D28" s="334">
        <f t="shared" si="4"/>
        <v>0</v>
      </c>
      <c r="E28" s="334">
        <f t="shared" si="4"/>
        <v>0</v>
      </c>
      <c r="F28" s="334">
        <f t="shared" si="4"/>
        <v>0</v>
      </c>
      <c r="G28" s="334">
        <f t="shared" si="4"/>
        <v>0</v>
      </c>
      <c r="H28" s="334">
        <f t="shared" si="4"/>
        <v>0</v>
      </c>
      <c r="I28" s="334">
        <f t="shared" si="4"/>
        <v>0</v>
      </c>
      <c r="J28" s="334">
        <f t="shared" si="4"/>
        <v>0</v>
      </c>
      <c r="K28" s="334">
        <f t="shared" si="4"/>
        <v>0</v>
      </c>
      <c r="L28" s="334">
        <f t="shared" si="4"/>
        <v>0</v>
      </c>
      <c r="M28" s="334">
        <f t="shared" si="4"/>
        <v>0</v>
      </c>
      <c r="N28" s="334">
        <f t="shared" si="4"/>
        <v>0</v>
      </c>
      <c r="O28" s="334">
        <f t="shared" si="4"/>
        <v>0</v>
      </c>
      <c r="P28" s="334">
        <f t="shared" si="4"/>
        <v>0</v>
      </c>
      <c r="Q28" s="334">
        <f t="shared" si="4"/>
        <v>0</v>
      </c>
      <c r="R28" s="334">
        <f t="shared" si="4"/>
        <v>0</v>
      </c>
      <c r="S28" s="334">
        <f t="shared" si="4"/>
        <v>0</v>
      </c>
      <c r="T28" s="334">
        <f t="shared" si="4"/>
        <v>0</v>
      </c>
      <c r="U28" s="334">
        <f t="shared" si="4"/>
        <v>0</v>
      </c>
      <c r="V28" s="334">
        <f t="shared" si="4"/>
        <v>0</v>
      </c>
      <c r="W28" s="334">
        <f t="shared" si="4"/>
        <v>0</v>
      </c>
      <c r="X28" s="334">
        <f t="shared" si="4"/>
        <v>0</v>
      </c>
      <c r="Y28" s="334">
        <f t="shared" si="4"/>
        <v>0</v>
      </c>
      <c r="Z28" s="334">
        <f t="shared" si="4"/>
        <v>0</v>
      </c>
      <c r="AA28" s="334">
        <f t="shared" si="4"/>
        <v>0</v>
      </c>
      <c r="AB28" s="334">
        <f t="shared" si="4"/>
        <v>0</v>
      </c>
      <c r="AC28" s="334">
        <f t="shared" si="4"/>
        <v>0</v>
      </c>
      <c r="AD28" s="335" t="str">
        <f>A28</f>
        <v>TOTAL</v>
      </c>
      <c r="AE28" s="325"/>
      <c r="AF28" s="325"/>
      <c r="AG28" s="325"/>
      <c r="AH28" s="325"/>
      <c r="AI28" s="325"/>
    </row>
    <row r="29" spans="1:35" ht="13.5" thickTop="1"/>
  </sheetData>
  <sheetProtection sheet="1" objects="1" scenarios="1" selectLockedCells="1"/>
  <mergeCells count="42">
    <mergeCell ref="AI12:AI15"/>
    <mergeCell ref="A21:A24"/>
    <mergeCell ref="B21:C22"/>
    <mergeCell ref="D21:M22"/>
    <mergeCell ref="N21:Q22"/>
    <mergeCell ref="R21:Y22"/>
    <mergeCell ref="Z21:AC22"/>
    <mergeCell ref="AD21:AD24"/>
    <mergeCell ref="A12:A15"/>
    <mergeCell ref="B12:E13"/>
    <mergeCell ref="F12:AH13"/>
    <mergeCell ref="N7:Q7"/>
    <mergeCell ref="B9:C9"/>
    <mergeCell ref="D9:E9"/>
    <mergeCell ref="F9:G9"/>
    <mergeCell ref="H9:I9"/>
    <mergeCell ref="N9:Q9"/>
    <mergeCell ref="B8:C8"/>
    <mergeCell ref="D8:E8"/>
    <mergeCell ref="F8:G8"/>
    <mergeCell ref="H8:I8"/>
    <mergeCell ref="F5:I5"/>
    <mergeCell ref="B7:C7"/>
    <mergeCell ref="D7:E7"/>
    <mergeCell ref="F7:G7"/>
    <mergeCell ref="H7:I7"/>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 #10</oddHeader>
    <oddFooter>&amp;R&amp;F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60" zoomScaleNormal="60" workbookViewId="0">
      <selection activeCell="H8" sqref="H8:I8"/>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68" t="s">
        <v>232</v>
      </c>
      <c r="B1" s="569"/>
      <c r="C1" s="569"/>
      <c r="D1" s="569"/>
      <c r="E1" s="569"/>
      <c r="F1" s="569"/>
      <c r="G1" s="569"/>
      <c r="H1" s="569"/>
      <c r="I1" s="569"/>
      <c r="J1" s="569"/>
      <c r="K1" s="569"/>
      <c r="L1" s="569"/>
      <c r="M1" s="569"/>
      <c r="N1" s="569"/>
      <c r="O1" s="569"/>
      <c r="P1" s="569"/>
      <c r="Q1" s="569"/>
      <c r="R1" s="569"/>
      <c r="S1" s="569"/>
      <c r="T1" s="569"/>
      <c r="U1" s="569"/>
      <c r="V1" s="569"/>
      <c r="W1" s="569"/>
      <c r="X1" s="569"/>
      <c r="Y1" s="569"/>
      <c r="Z1" s="569"/>
      <c r="AA1" s="569"/>
      <c r="AB1" s="569"/>
      <c r="AC1" s="569"/>
      <c r="AD1" s="569"/>
      <c r="AE1" s="569"/>
      <c r="AF1" s="569"/>
      <c r="AG1" s="569"/>
      <c r="AH1" s="569"/>
      <c r="AI1" s="570"/>
    </row>
    <row r="2" spans="1:35" ht="36" customHeight="1" thickBot="1">
      <c r="A2" s="545"/>
      <c r="B2" s="559" t="s">
        <v>219</v>
      </c>
      <c r="C2" s="560"/>
      <c r="D2" s="560"/>
      <c r="E2" s="561"/>
      <c r="F2" s="559" t="s">
        <v>220</v>
      </c>
      <c r="G2" s="560"/>
      <c r="H2" s="560"/>
      <c r="I2" s="561"/>
      <c r="J2" s="571"/>
      <c r="K2" s="306"/>
      <c r="L2" s="307"/>
      <c r="N2" s="573" t="s">
        <v>446</v>
      </c>
      <c r="O2" s="574"/>
      <c r="P2" s="574"/>
      <c r="Q2" s="574"/>
      <c r="R2" s="575"/>
    </row>
    <row r="3" spans="1:35" ht="36" customHeight="1" thickTop="1" thickBot="1">
      <c r="A3" s="545"/>
      <c r="B3" s="559"/>
      <c r="C3" s="560"/>
      <c r="D3" s="560"/>
      <c r="E3" s="561"/>
      <c r="F3" s="559"/>
      <c r="G3" s="560"/>
      <c r="H3" s="560"/>
      <c r="I3" s="561"/>
      <c r="J3" s="571"/>
      <c r="K3" s="306"/>
      <c r="L3" s="307"/>
      <c r="N3" s="581" t="s">
        <v>442</v>
      </c>
      <c r="O3" s="582"/>
      <c r="P3" s="582"/>
      <c r="Q3" s="583"/>
      <c r="R3" s="339"/>
      <c r="U3" s="584" t="s">
        <v>538</v>
      </c>
      <c r="V3" s="585"/>
      <c r="W3" s="586"/>
    </row>
    <row r="4" spans="1:35" ht="36" customHeight="1" thickTop="1" thickBot="1">
      <c r="A4" s="545"/>
      <c r="B4" s="562"/>
      <c r="C4" s="563"/>
      <c r="D4" s="563"/>
      <c r="E4" s="564"/>
      <c r="F4" s="562"/>
      <c r="G4" s="563"/>
      <c r="H4" s="563"/>
      <c r="I4" s="564"/>
      <c r="J4" s="571"/>
      <c r="K4" s="306"/>
      <c r="L4" s="307"/>
      <c r="N4" s="590" t="s">
        <v>443</v>
      </c>
      <c r="O4" s="591"/>
      <c r="P4" s="591"/>
      <c r="Q4" s="592"/>
      <c r="R4" s="339"/>
    </row>
    <row r="5" spans="1:35" ht="36" customHeight="1" thickTop="1" thickBot="1">
      <c r="A5" s="545"/>
      <c r="B5" s="565" t="s">
        <v>65</v>
      </c>
      <c r="C5" s="566"/>
      <c r="D5" s="566"/>
      <c r="E5" s="567"/>
      <c r="F5" s="565" t="s">
        <v>66</v>
      </c>
      <c r="G5" s="566"/>
      <c r="H5" s="566"/>
      <c r="I5" s="567"/>
      <c r="J5" s="571"/>
      <c r="K5" s="309"/>
      <c r="L5" s="307"/>
      <c r="N5" s="593" t="s">
        <v>445</v>
      </c>
      <c r="O5" s="594"/>
      <c r="P5" s="594"/>
      <c r="Q5" s="595"/>
      <c r="R5" s="310">
        <f>R3+R4</f>
        <v>0</v>
      </c>
    </row>
    <row r="6" spans="1:35" ht="35.25" customHeight="1" thickTop="1" thickBot="1">
      <c r="A6" s="546"/>
      <c r="B6" s="576" t="s">
        <v>62</v>
      </c>
      <c r="C6" s="577"/>
      <c r="D6" s="576" t="s">
        <v>63</v>
      </c>
      <c r="E6" s="577"/>
      <c r="F6" s="576" t="s">
        <v>62</v>
      </c>
      <c r="G6" s="577"/>
      <c r="H6" s="576" t="s">
        <v>63</v>
      </c>
      <c r="I6" s="577"/>
      <c r="J6" s="572"/>
      <c r="K6" s="311"/>
      <c r="L6" s="307"/>
      <c r="N6" s="596"/>
      <c r="O6" s="597"/>
      <c r="P6" s="597"/>
      <c r="Q6" s="597"/>
      <c r="R6" s="598"/>
    </row>
    <row r="7" spans="1:35" ht="35.25" customHeight="1" thickTop="1" thickBot="1">
      <c r="A7" s="312" t="s">
        <v>127</v>
      </c>
      <c r="B7" s="553"/>
      <c r="C7" s="554"/>
      <c r="D7" s="553"/>
      <c r="E7" s="554"/>
      <c r="F7" s="553"/>
      <c r="G7" s="554"/>
      <c r="H7" s="553"/>
      <c r="I7" s="554"/>
      <c r="J7" s="312" t="str">
        <f>A7</f>
        <v>Tabulator</v>
      </c>
      <c r="K7" s="313"/>
      <c r="L7" s="314"/>
      <c r="N7" s="587" t="s">
        <v>444</v>
      </c>
      <c r="O7" s="588"/>
      <c r="P7" s="588"/>
      <c r="Q7" s="589"/>
      <c r="R7" s="340"/>
    </row>
    <row r="8" spans="1:35" ht="35.25" customHeight="1" thickTop="1" thickBot="1">
      <c r="A8" s="315" t="s">
        <v>221</v>
      </c>
      <c r="B8" s="555"/>
      <c r="C8" s="556"/>
      <c r="D8" s="555"/>
      <c r="E8" s="556"/>
      <c r="F8" s="555"/>
      <c r="G8" s="556"/>
      <c r="H8" s="555"/>
      <c r="I8" s="556"/>
      <c r="J8" s="316" t="s">
        <v>222</v>
      </c>
      <c r="K8" s="317"/>
      <c r="L8" s="314"/>
    </row>
    <row r="9" spans="1:35" ht="35.25" customHeight="1" thickTop="1" thickBot="1">
      <c r="A9" s="318" t="s">
        <v>1</v>
      </c>
      <c r="B9" s="557">
        <f>SUM(B7:B8)</f>
        <v>0</v>
      </c>
      <c r="C9" s="558"/>
      <c r="D9" s="557">
        <f t="shared" ref="D9" si="0">SUM(D7:D8)</f>
        <v>0</v>
      </c>
      <c r="E9" s="558"/>
      <c r="F9" s="557">
        <f t="shared" ref="F9" si="1">SUM(F7:F8)</f>
        <v>0</v>
      </c>
      <c r="G9" s="558"/>
      <c r="H9" s="557">
        <f t="shared" ref="H9" si="2">SUM(H7:H8)</f>
        <v>0</v>
      </c>
      <c r="I9" s="558"/>
      <c r="J9" s="318" t="str">
        <f>A9</f>
        <v>TOTAL</v>
      </c>
      <c r="K9" s="314"/>
      <c r="L9" s="319"/>
      <c r="N9" s="578" t="s">
        <v>458</v>
      </c>
      <c r="O9" s="579"/>
      <c r="P9" s="579"/>
      <c r="Q9" s="580"/>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44"/>
      <c r="B12" s="547" t="s">
        <v>115</v>
      </c>
      <c r="C12" s="548"/>
      <c r="D12" s="548"/>
      <c r="E12" s="549"/>
      <c r="F12" s="547" t="s">
        <v>116</v>
      </c>
      <c r="G12" s="548"/>
      <c r="H12" s="548"/>
      <c r="I12" s="548"/>
      <c r="J12" s="548"/>
      <c r="K12" s="548"/>
      <c r="L12" s="548"/>
      <c r="M12" s="548"/>
      <c r="N12" s="548"/>
      <c r="O12" s="548"/>
      <c r="P12" s="548"/>
      <c r="Q12" s="548"/>
      <c r="R12" s="548"/>
      <c r="S12" s="548"/>
      <c r="T12" s="548"/>
      <c r="U12" s="548"/>
      <c r="V12" s="548"/>
      <c r="W12" s="548"/>
      <c r="X12" s="548"/>
      <c r="Y12" s="548"/>
      <c r="Z12" s="548"/>
      <c r="AA12" s="548"/>
      <c r="AB12" s="548"/>
      <c r="AC12" s="548"/>
      <c r="AD12" s="548"/>
      <c r="AE12" s="548"/>
      <c r="AF12" s="548"/>
      <c r="AG12" s="548"/>
      <c r="AH12" s="549"/>
      <c r="AI12" s="544"/>
    </row>
    <row r="13" spans="1:35" ht="24" customHeight="1" thickBot="1">
      <c r="A13" s="545"/>
      <c r="B13" s="550"/>
      <c r="C13" s="551"/>
      <c r="D13" s="551"/>
      <c r="E13" s="552"/>
      <c r="F13" s="550"/>
      <c r="G13" s="551"/>
      <c r="H13" s="551"/>
      <c r="I13" s="551"/>
      <c r="J13" s="551"/>
      <c r="K13" s="551"/>
      <c r="L13" s="551"/>
      <c r="M13" s="551"/>
      <c r="N13" s="551"/>
      <c r="O13" s="551"/>
      <c r="P13" s="551"/>
      <c r="Q13" s="551"/>
      <c r="R13" s="551"/>
      <c r="S13" s="551"/>
      <c r="T13" s="551"/>
      <c r="U13" s="551"/>
      <c r="V13" s="551"/>
      <c r="W13" s="551"/>
      <c r="X13" s="551"/>
      <c r="Y13" s="551"/>
      <c r="Z13" s="551"/>
      <c r="AA13" s="551"/>
      <c r="AB13" s="551"/>
      <c r="AC13" s="551"/>
      <c r="AD13" s="551"/>
      <c r="AE13" s="551"/>
      <c r="AF13" s="551"/>
      <c r="AG13" s="551"/>
      <c r="AH13" s="552"/>
      <c r="AI13" s="545"/>
    </row>
    <row r="14" spans="1:35" ht="45.75" customHeight="1" thickTop="1" thickBot="1">
      <c r="A14" s="545"/>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45"/>
    </row>
    <row r="15" spans="1:35" ht="63.75" customHeight="1" thickTop="1" thickBot="1">
      <c r="A15" s="546"/>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46"/>
    </row>
    <row r="16" spans="1:35" s="325" customFormat="1" ht="24.75" customHeight="1" thickTop="1" thickBot="1">
      <c r="A16" s="312" t="s">
        <v>127</v>
      </c>
      <c r="B16" s="341"/>
      <c r="C16" s="342"/>
      <c r="D16" s="342"/>
      <c r="E16" s="343"/>
      <c r="F16" s="344"/>
      <c r="G16" s="342"/>
      <c r="H16" s="342"/>
      <c r="I16" s="344"/>
      <c r="J16" s="342"/>
      <c r="K16" s="342"/>
      <c r="L16" s="342"/>
      <c r="M16" s="342"/>
      <c r="N16" s="344"/>
      <c r="O16" s="342"/>
      <c r="P16" s="342"/>
      <c r="Q16" s="342"/>
      <c r="R16" s="342"/>
      <c r="S16" s="342"/>
      <c r="T16" s="344"/>
      <c r="U16" s="342"/>
      <c r="V16" s="342"/>
      <c r="W16" s="342"/>
      <c r="X16" s="344"/>
      <c r="Y16" s="342"/>
      <c r="Z16" s="342"/>
      <c r="AA16" s="342"/>
      <c r="AB16" s="342"/>
      <c r="AC16" s="342"/>
      <c r="AD16" s="342"/>
      <c r="AE16" s="342"/>
      <c r="AF16" s="345"/>
      <c r="AG16" s="345"/>
      <c r="AH16" s="345"/>
      <c r="AI16" s="324" t="str">
        <f>A16</f>
        <v>Tabulator</v>
      </c>
    </row>
    <row r="17" spans="1:35" s="325" customFormat="1" ht="24.75" customHeight="1" thickTop="1" thickBot="1">
      <c r="A17" s="326" t="s">
        <v>59</v>
      </c>
      <c r="B17" s="346"/>
      <c r="C17" s="345"/>
      <c r="D17" s="345"/>
      <c r="E17" s="347"/>
      <c r="F17" s="348"/>
      <c r="G17" s="345"/>
      <c r="H17" s="345"/>
      <c r="I17" s="348"/>
      <c r="J17" s="345"/>
      <c r="K17" s="345"/>
      <c r="L17" s="345"/>
      <c r="M17" s="345"/>
      <c r="N17" s="348"/>
      <c r="O17" s="345"/>
      <c r="P17" s="345"/>
      <c r="Q17" s="345"/>
      <c r="R17" s="345"/>
      <c r="S17" s="345"/>
      <c r="T17" s="348"/>
      <c r="U17" s="345"/>
      <c r="V17" s="345"/>
      <c r="W17" s="345"/>
      <c r="X17" s="348"/>
      <c r="Y17" s="345"/>
      <c r="Z17" s="345"/>
      <c r="AA17" s="345"/>
      <c r="AB17" s="345"/>
      <c r="AC17" s="345"/>
      <c r="AD17" s="345"/>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AH19" si="3">SUM(B16:B18)</f>
        <v>0</v>
      </c>
      <c r="C19" s="334">
        <f t="shared" si="3"/>
        <v>0</v>
      </c>
      <c r="D19" s="334">
        <f t="shared" si="3"/>
        <v>0</v>
      </c>
      <c r="E19" s="334">
        <f t="shared" si="3"/>
        <v>0</v>
      </c>
      <c r="F19" s="334">
        <f t="shared" si="3"/>
        <v>0</v>
      </c>
      <c r="G19" s="334">
        <f t="shared" si="3"/>
        <v>0</v>
      </c>
      <c r="H19" s="334">
        <f t="shared" si="3"/>
        <v>0</v>
      </c>
      <c r="I19" s="334">
        <f t="shared" si="3"/>
        <v>0</v>
      </c>
      <c r="J19" s="334">
        <f t="shared" si="3"/>
        <v>0</v>
      </c>
      <c r="K19" s="334">
        <f t="shared" si="3"/>
        <v>0</v>
      </c>
      <c r="L19" s="334">
        <f t="shared" si="3"/>
        <v>0</v>
      </c>
      <c r="M19" s="334">
        <f t="shared" si="3"/>
        <v>0</v>
      </c>
      <c r="N19" s="334">
        <f t="shared" si="3"/>
        <v>0</v>
      </c>
      <c r="O19" s="334">
        <f t="shared" si="3"/>
        <v>0</v>
      </c>
      <c r="P19" s="334">
        <f t="shared" si="3"/>
        <v>0</v>
      </c>
      <c r="Q19" s="334">
        <f t="shared" si="3"/>
        <v>0</v>
      </c>
      <c r="R19" s="334">
        <f t="shared" si="3"/>
        <v>0</v>
      </c>
      <c r="S19" s="334">
        <f t="shared" si="3"/>
        <v>0</v>
      </c>
      <c r="T19" s="334">
        <f t="shared" si="3"/>
        <v>0</v>
      </c>
      <c r="U19" s="334">
        <f t="shared" si="3"/>
        <v>0</v>
      </c>
      <c r="V19" s="334">
        <f t="shared" si="3"/>
        <v>0</v>
      </c>
      <c r="W19" s="334">
        <f t="shared" si="3"/>
        <v>0</v>
      </c>
      <c r="X19" s="334">
        <f t="shared" si="3"/>
        <v>0</v>
      </c>
      <c r="Y19" s="334">
        <f t="shared" si="3"/>
        <v>0</v>
      </c>
      <c r="Z19" s="334">
        <f t="shared" si="3"/>
        <v>0</v>
      </c>
      <c r="AA19" s="334">
        <f t="shared" si="3"/>
        <v>0</v>
      </c>
      <c r="AB19" s="334">
        <f t="shared" si="3"/>
        <v>0</v>
      </c>
      <c r="AC19" s="334">
        <f t="shared" si="3"/>
        <v>0</v>
      </c>
      <c r="AD19" s="334">
        <f t="shared" si="3"/>
        <v>0</v>
      </c>
      <c r="AE19" s="334">
        <f t="shared" si="3"/>
        <v>0</v>
      </c>
      <c r="AF19" s="334">
        <f t="shared" si="3"/>
        <v>0</v>
      </c>
      <c r="AG19" s="334">
        <f t="shared" si="3"/>
        <v>0</v>
      </c>
      <c r="AH19" s="334">
        <f t="shared" si="3"/>
        <v>0</v>
      </c>
      <c r="AI19" s="335" t="str">
        <f>A19</f>
        <v>TOTAL</v>
      </c>
    </row>
    <row r="20" spans="1:35" ht="26.25" customHeight="1" thickTop="1" thickBot="1"/>
    <row r="21" spans="1:35" ht="39.6" customHeight="1" thickTop="1">
      <c r="A21" s="544"/>
      <c r="B21" s="547" t="s">
        <v>3</v>
      </c>
      <c r="C21" s="549"/>
      <c r="D21" s="547" t="s">
        <v>166</v>
      </c>
      <c r="E21" s="548"/>
      <c r="F21" s="548"/>
      <c r="G21" s="548"/>
      <c r="H21" s="548"/>
      <c r="I21" s="548"/>
      <c r="J21" s="548"/>
      <c r="K21" s="548"/>
      <c r="L21" s="548"/>
      <c r="M21" s="549"/>
      <c r="N21" s="547" t="s">
        <v>185</v>
      </c>
      <c r="O21" s="548"/>
      <c r="P21" s="548"/>
      <c r="Q21" s="549"/>
      <c r="R21" s="547" t="s">
        <v>190</v>
      </c>
      <c r="S21" s="548"/>
      <c r="T21" s="548"/>
      <c r="U21" s="548"/>
      <c r="V21" s="548"/>
      <c r="W21" s="548"/>
      <c r="X21" s="548"/>
      <c r="Y21" s="549"/>
      <c r="Z21" s="547" t="s">
        <v>191</v>
      </c>
      <c r="AA21" s="548"/>
      <c r="AB21" s="548"/>
      <c r="AC21" s="549"/>
      <c r="AD21" s="544"/>
    </row>
    <row r="22" spans="1:35" ht="39.6" customHeight="1" thickBot="1">
      <c r="A22" s="545"/>
      <c r="B22" s="550"/>
      <c r="C22" s="552"/>
      <c r="D22" s="550"/>
      <c r="E22" s="551"/>
      <c r="F22" s="551"/>
      <c r="G22" s="551"/>
      <c r="H22" s="551"/>
      <c r="I22" s="551"/>
      <c r="J22" s="551"/>
      <c r="K22" s="551"/>
      <c r="L22" s="551"/>
      <c r="M22" s="552"/>
      <c r="N22" s="550"/>
      <c r="O22" s="551"/>
      <c r="P22" s="551"/>
      <c r="Q22" s="552"/>
      <c r="R22" s="550"/>
      <c r="S22" s="551"/>
      <c r="T22" s="551"/>
      <c r="U22" s="551"/>
      <c r="V22" s="551"/>
      <c r="W22" s="551"/>
      <c r="X22" s="551"/>
      <c r="Y22" s="552"/>
      <c r="Z22" s="550"/>
      <c r="AA22" s="551"/>
      <c r="AB22" s="551"/>
      <c r="AC22" s="552"/>
      <c r="AD22" s="545"/>
    </row>
    <row r="23" spans="1:35" ht="45.75" customHeight="1" thickTop="1" thickBot="1">
      <c r="A23" s="545"/>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45"/>
    </row>
    <row r="24" spans="1:35" ht="63.75" customHeight="1" thickTop="1" thickBot="1">
      <c r="A24" s="546"/>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46"/>
    </row>
    <row r="25" spans="1:35" s="325" customFormat="1" ht="24.75" customHeight="1" thickTop="1" thickBot="1">
      <c r="A25" s="312" t="s">
        <v>127</v>
      </c>
      <c r="B25" s="341"/>
      <c r="C25" s="343"/>
      <c r="D25" s="341"/>
      <c r="E25" s="342"/>
      <c r="F25" s="342"/>
      <c r="G25" s="342"/>
      <c r="H25" s="342"/>
      <c r="I25" s="342"/>
      <c r="J25" s="342"/>
      <c r="K25" s="342"/>
      <c r="L25" s="342"/>
      <c r="M25" s="343"/>
      <c r="N25" s="344"/>
      <c r="O25" s="349"/>
      <c r="P25" s="342"/>
      <c r="Q25" s="350"/>
      <c r="R25" s="341"/>
      <c r="S25" s="342"/>
      <c r="T25" s="342"/>
      <c r="U25" s="342"/>
      <c r="V25" s="342"/>
      <c r="W25" s="342"/>
      <c r="X25" s="342"/>
      <c r="Y25" s="343"/>
      <c r="Z25" s="344"/>
      <c r="AA25" s="342"/>
      <c r="AB25" s="342"/>
      <c r="AC25" s="344"/>
      <c r="AD25" s="324" t="str">
        <f>A25</f>
        <v>Tabulator</v>
      </c>
    </row>
    <row r="26" spans="1:35" s="325" customFormat="1" ht="24.75" customHeight="1" thickTop="1" thickBot="1">
      <c r="A26" s="326" t="s">
        <v>59</v>
      </c>
      <c r="B26" s="346"/>
      <c r="C26" s="347"/>
      <c r="D26" s="346"/>
      <c r="E26" s="345"/>
      <c r="F26" s="345"/>
      <c r="G26" s="345"/>
      <c r="H26" s="345"/>
      <c r="I26" s="345"/>
      <c r="J26" s="345"/>
      <c r="K26" s="345"/>
      <c r="L26" s="345"/>
      <c r="M26" s="347"/>
      <c r="N26" s="346"/>
      <c r="O26" s="348"/>
      <c r="P26" s="345"/>
      <c r="Q26" s="347"/>
      <c r="R26" s="346"/>
      <c r="S26" s="345"/>
      <c r="T26" s="345"/>
      <c r="U26" s="345"/>
      <c r="V26" s="345"/>
      <c r="W26" s="345"/>
      <c r="X26" s="345"/>
      <c r="Y26" s="347"/>
      <c r="Z26" s="351"/>
      <c r="AA26" s="345"/>
      <c r="AB26" s="345"/>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C28" si="4">SUM(B25:B27)</f>
        <v>0</v>
      </c>
      <c r="C28" s="334">
        <f t="shared" si="4"/>
        <v>0</v>
      </c>
      <c r="D28" s="334">
        <f t="shared" si="4"/>
        <v>0</v>
      </c>
      <c r="E28" s="334">
        <f t="shared" si="4"/>
        <v>0</v>
      </c>
      <c r="F28" s="334">
        <f t="shared" si="4"/>
        <v>0</v>
      </c>
      <c r="G28" s="334">
        <f t="shared" si="4"/>
        <v>0</v>
      </c>
      <c r="H28" s="334">
        <f t="shared" si="4"/>
        <v>0</v>
      </c>
      <c r="I28" s="334">
        <f t="shared" si="4"/>
        <v>0</v>
      </c>
      <c r="J28" s="334">
        <f t="shared" si="4"/>
        <v>0</v>
      </c>
      <c r="K28" s="334">
        <f t="shared" si="4"/>
        <v>0</v>
      </c>
      <c r="L28" s="334">
        <f t="shared" si="4"/>
        <v>0</v>
      </c>
      <c r="M28" s="334">
        <f t="shared" si="4"/>
        <v>0</v>
      </c>
      <c r="N28" s="334">
        <f t="shared" si="4"/>
        <v>0</v>
      </c>
      <c r="O28" s="334">
        <f t="shared" si="4"/>
        <v>0</v>
      </c>
      <c r="P28" s="334">
        <f t="shared" si="4"/>
        <v>0</v>
      </c>
      <c r="Q28" s="334">
        <f t="shared" si="4"/>
        <v>0</v>
      </c>
      <c r="R28" s="334">
        <f t="shared" si="4"/>
        <v>0</v>
      </c>
      <c r="S28" s="334">
        <f t="shared" si="4"/>
        <v>0</v>
      </c>
      <c r="T28" s="334">
        <f t="shared" si="4"/>
        <v>0</v>
      </c>
      <c r="U28" s="334">
        <f t="shared" si="4"/>
        <v>0</v>
      </c>
      <c r="V28" s="334">
        <f t="shared" si="4"/>
        <v>0</v>
      </c>
      <c r="W28" s="334">
        <f t="shared" si="4"/>
        <v>0</v>
      </c>
      <c r="X28" s="334">
        <f t="shared" si="4"/>
        <v>0</v>
      </c>
      <c r="Y28" s="334">
        <f t="shared" si="4"/>
        <v>0</v>
      </c>
      <c r="Z28" s="334">
        <f t="shared" si="4"/>
        <v>0</v>
      </c>
      <c r="AA28" s="334">
        <f t="shared" si="4"/>
        <v>0</v>
      </c>
      <c r="AB28" s="334">
        <f t="shared" si="4"/>
        <v>0</v>
      </c>
      <c r="AC28" s="334">
        <f t="shared" si="4"/>
        <v>0</v>
      </c>
      <c r="AD28" s="335" t="str">
        <f>A28</f>
        <v>TOTAL</v>
      </c>
      <c r="AE28" s="325"/>
      <c r="AF28" s="325"/>
      <c r="AG28" s="325"/>
      <c r="AH28" s="325"/>
      <c r="AI28" s="325"/>
    </row>
    <row r="29" spans="1:35" ht="13.5" thickTop="1"/>
  </sheetData>
  <sheetProtection sheet="1" objects="1" scenarios="1" selectLockedCells="1"/>
  <mergeCells count="42">
    <mergeCell ref="AI12:AI15"/>
    <mergeCell ref="A21:A24"/>
    <mergeCell ref="B21:C22"/>
    <mergeCell ref="D21:M22"/>
    <mergeCell ref="N21:Q22"/>
    <mergeCell ref="R21:Y22"/>
    <mergeCell ref="Z21:AC22"/>
    <mergeCell ref="AD21:AD24"/>
    <mergeCell ref="A12:A15"/>
    <mergeCell ref="B12:E13"/>
    <mergeCell ref="F12:AH13"/>
    <mergeCell ref="N7:Q7"/>
    <mergeCell ref="B9:C9"/>
    <mergeCell ref="D9:E9"/>
    <mergeCell ref="F9:G9"/>
    <mergeCell ref="H9:I9"/>
    <mergeCell ref="N9:Q9"/>
    <mergeCell ref="B8:C8"/>
    <mergeCell ref="D8:E8"/>
    <mergeCell ref="F8:G8"/>
    <mergeCell ref="H8:I8"/>
    <mergeCell ref="F5:I5"/>
    <mergeCell ref="B7:C7"/>
    <mergeCell ref="D7:E7"/>
    <mergeCell ref="F7:G7"/>
    <mergeCell ref="H7:I7"/>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Districts #11 and #12</oddHeader>
    <oddFooter>&amp;R&amp;F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Y1"/>
  <sheetViews>
    <sheetView zoomScale="46" zoomScaleNormal="46" workbookViewId="0">
      <selection sqref="A1:Y1"/>
    </sheetView>
  </sheetViews>
  <sheetFormatPr defaultRowHeight="12.75"/>
  <cols>
    <col min="1" max="1" width="18" bestFit="1" customWidth="1"/>
    <col min="2" max="11" width="14.42578125" customWidth="1"/>
    <col min="12" max="12" width="15.28515625" customWidth="1"/>
    <col min="13" max="24" width="14.42578125" customWidth="1"/>
    <col min="25" max="25" width="15.28515625" customWidth="1"/>
    <col min="26" max="30" width="14.42578125" customWidth="1"/>
    <col min="31" max="31" width="18" bestFit="1" customWidth="1"/>
    <col min="32" max="32" width="14.42578125" customWidth="1"/>
  </cols>
  <sheetData>
    <row r="1" spans="1:25" s="34" customFormat="1" ht="45" customHeight="1">
      <c r="A1" s="599" t="s">
        <v>230</v>
      </c>
      <c r="B1" s="599"/>
      <c r="C1" s="599"/>
      <c r="D1" s="599"/>
      <c r="E1" s="599"/>
      <c r="F1" s="599"/>
      <c r="G1" s="599"/>
      <c r="H1" s="599"/>
      <c r="I1" s="599"/>
      <c r="J1" s="599"/>
      <c r="K1" s="599"/>
      <c r="L1" s="599"/>
      <c r="M1" s="599"/>
      <c r="N1" s="599"/>
      <c r="O1" s="599"/>
      <c r="P1" s="599"/>
      <c r="Q1" s="599"/>
      <c r="R1" s="599"/>
      <c r="S1" s="599"/>
      <c r="T1" s="599"/>
      <c r="U1" s="599"/>
      <c r="V1" s="599"/>
      <c r="W1" s="599"/>
      <c r="X1" s="599"/>
      <c r="Y1" s="599"/>
    </row>
  </sheetData>
  <sheetProtection sheet="1" objects="1" scenarios="1" selectLockedCells="1"/>
  <mergeCells count="1">
    <mergeCell ref="A1:Y1"/>
  </mergeCells>
  <pageMargins left="0.3" right="0.3" top="1" bottom="0.75" header="0.3" footer="0.3"/>
  <pageSetup paperSize="5" scale="47" orientation="landscape" r:id="rId1"/>
  <headerFooter scaleWithDoc="0">
    <oddHeader>&amp;C&amp;"Arial,Bold"&amp;28November 3, 2015 Municipal Election Totals, District #12</oddHeader>
    <oddFooter>&amp;R&amp;F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1"/>
  <sheetViews>
    <sheetView zoomScale="46" zoomScaleNormal="46" workbookViewId="0">
      <selection sqref="A1:AE1"/>
    </sheetView>
  </sheetViews>
  <sheetFormatPr defaultRowHeight="12.75"/>
  <cols>
    <col min="1" max="1" width="18" bestFit="1" customWidth="1"/>
    <col min="2" max="24" width="14.42578125" customWidth="1"/>
    <col min="25" max="25" width="15.7109375" customWidth="1"/>
    <col min="26" max="30" width="14.42578125" customWidth="1"/>
    <col min="31" max="31" width="18" bestFit="1" customWidth="1"/>
    <col min="32" max="32" width="14.42578125" customWidth="1"/>
  </cols>
  <sheetData>
    <row r="1" spans="1:31" s="34" customFormat="1" ht="45" customHeight="1">
      <c r="A1" s="599" t="s">
        <v>231</v>
      </c>
      <c r="B1" s="599"/>
      <c r="C1" s="599"/>
      <c r="D1" s="599"/>
      <c r="E1" s="599"/>
      <c r="F1" s="599"/>
      <c r="G1" s="599"/>
      <c r="H1" s="599"/>
      <c r="I1" s="599"/>
      <c r="J1" s="599"/>
      <c r="K1" s="599"/>
      <c r="L1" s="599"/>
      <c r="M1" s="599"/>
      <c r="N1" s="599"/>
      <c r="O1" s="599"/>
      <c r="P1" s="599"/>
      <c r="Q1" s="599"/>
      <c r="R1" s="599"/>
      <c r="S1" s="599"/>
      <c r="T1" s="599"/>
      <c r="U1" s="599"/>
      <c r="V1" s="599"/>
      <c r="W1" s="599"/>
      <c r="X1" s="599"/>
      <c r="Y1" s="599"/>
      <c r="Z1" s="599"/>
      <c r="AA1" s="599"/>
      <c r="AB1" s="599"/>
      <c r="AC1" s="599"/>
      <c r="AD1" s="599"/>
      <c r="AE1" s="599"/>
    </row>
  </sheetData>
  <sheetProtection sheet="1" objects="1" scenarios="1" selectLockedCells="1"/>
  <mergeCells count="1">
    <mergeCell ref="A1:AE1"/>
  </mergeCells>
  <pageMargins left="0.3" right="0.3" top="1" bottom="0.75" header="0.3" footer="0.3"/>
  <pageSetup paperSize="5" scale="38" orientation="landscape" r:id="rId1"/>
  <headerFooter scaleWithDoc="0">
    <oddHeader>&amp;C&amp;"Arial,Bold"&amp;28November 3, 2015 Municipal Election Totals, District #13</oddHeader>
    <oddFooter>&amp;R&amp;F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60" zoomScaleNormal="60" workbookViewId="0">
      <selection activeCell="F7" sqref="F7:G7"/>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68" t="s">
        <v>233</v>
      </c>
      <c r="B1" s="569"/>
      <c r="C1" s="569"/>
      <c r="D1" s="569"/>
      <c r="E1" s="569"/>
      <c r="F1" s="569"/>
      <c r="G1" s="569"/>
      <c r="H1" s="569"/>
      <c r="I1" s="569"/>
      <c r="J1" s="569"/>
      <c r="K1" s="569"/>
      <c r="L1" s="569"/>
      <c r="M1" s="569"/>
      <c r="N1" s="569"/>
      <c r="O1" s="569"/>
      <c r="P1" s="569"/>
      <c r="Q1" s="569"/>
      <c r="R1" s="569"/>
      <c r="S1" s="569"/>
      <c r="T1" s="569"/>
      <c r="U1" s="569"/>
      <c r="V1" s="569"/>
      <c r="W1" s="569"/>
      <c r="X1" s="569"/>
      <c r="Y1" s="569"/>
      <c r="Z1" s="569"/>
      <c r="AA1" s="569"/>
      <c r="AB1" s="569"/>
      <c r="AC1" s="569"/>
      <c r="AD1" s="569"/>
      <c r="AE1" s="569"/>
      <c r="AF1" s="569"/>
      <c r="AG1" s="569"/>
      <c r="AH1" s="569"/>
      <c r="AI1" s="570"/>
    </row>
    <row r="2" spans="1:35" ht="36" customHeight="1" thickBot="1">
      <c r="A2" s="545"/>
      <c r="B2" s="559" t="s">
        <v>219</v>
      </c>
      <c r="C2" s="560"/>
      <c r="D2" s="560"/>
      <c r="E2" s="561"/>
      <c r="F2" s="559" t="s">
        <v>220</v>
      </c>
      <c r="G2" s="560"/>
      <c r="H2" s="560"/>
      <c r="I2" s="561"/>
      <c r="J2" s="571"/>
      <c r="K2" s="306"/>
      <c r="L2" s="307"/>
      <c r="N2" s="573" t="s">
        <v>446</v>
      </c>
      <c r="O2" s="574"/>
      <c r="P2" s="574"/>
      <c r="Q2" s="574"/>
      <c r="R2" s="575"/>
    </row>
    <row r="3" spans="1:35" ht="36" customHeight="1" thickTop="1" thickBot="1">
      <c r="A3" s="545"/>
      <c r="B3" s="559"/>
      <c r="C3" s="560"/>
      <c r="D3" s="560"/>
      <c r="E3" s="561"/>
      <c r="F3" s="559"/>
      <c r="G3" s="560"/>
      <c r="H3" s="560"/>
      <c r="I3" s="561"/>
      <c r="J3" s="571"/>
      <c r="K3" s="306"/>
      <c r="L3" s="307"/>
      <c r="N3" s="581" t="s">
        <v>442</v>
      </c>
      <c r="O3" s="582"/>
      <c r="P3" s="582"/>
      <c r="Q3" s="583"/>
      <c r="R3" s="339"/>
      <c r="U3" s="584" t="s">
        <v>538</v>
      </c>
      <c r="V3" s="585"/>
      <c r="W3" s="586"/>
    </row>
    <row r="4" spans="1:35" ht="36" customHeight="1" thickTop="1" thickBot="1">
      <c r="A4" s="545"/>
      <c r="B4" s="562"/>
      <c r="C4" s="563"/>
      <c r="D4" s="563"/>
      <c r="E4" s="564"/>
      <c r="F4" s="562"/>
      <c r="G4" s="563"/>
      <c r="H4" s="563"/>
      <c r="I4" s="564"/>
      <c r="J4" s="571"/>
      <c r="K4" s="306"/>
      <c r="L4" s="307"/>
      <c r="N4" s="590" t="s">
        <v>443</v>
      </c>
      <c r="O4" s="591"/>
      <c r="P4" s="591"/>
      <c r="Q4" s="592"/>
      <c r="R4" s="339"/>
    </row>
    <row r="5" spans="1:35" ht="36" customHeight="1" thickTop="1" thickBot="1">
      <c r="A5" s="545"/>
      <c r="B5" s="565" t="s">
        <v>65</v>
      </c>
      <c r="C5" s="566"/>
      <c r="D5" s="566"/>
      <c r="E5" s="567"/>
      <c r="F5" s="565" t="s">
        <v>66</v>
      </c>
      <c r="G5" s="566"/>
      <c r="H5" s="566"/>
      <c r="I5" s="567"/>
      <c r="J5" s="571"/>
      <c r="K5" s="309"/>
      <c r="L5" s="307"/>
      <c r="N5" s="593" t="s">
        <v>445</v>
      </c>
      <c r="O5" s="594"/>
      <c r="P5" s="594"/>
      <c r="Q5" s="595"/>
      <c r="R5" s="310">
        <f>R3+R4</f>
        <v>0</v>
      </c>
    </row>
    <row r="6" spans="1:35" ht="35.25" customHeight="1" thickTop="1" thickBot="1">
      <c r="A6" s="546"/>
      <c r="B6" s="576" t="s">
        <v>62</v>
      </c>
      <c r="C6" s="577"/>
      <c r="D6" s="576" t="s">
        <v>63</v>
      </c>
      <c r="E6" s="577"/>
      <c r="F6" s="576" t="s">
        <v>62</v>
      </c>
      <c r="G6" s="577"/>
      <c r="H6" s="576" t="s">
        <v>63</v>
      </c>
      <c r="I6" s="577"/>
      <c r="J6" s="572"/>
      <c r="K6" s="311"/>
      <c r="L6" s="307"/>
      <c r="N6" s="596"/>
      <c r="O6" s="597"/>
      <c r="P6" s="597"/>
      <c r="Q6" s="597"/>
      <c r="R6" s="598"/>
    </row>
    <row r="7" spans="1:35" ht="35.25" customHeight="1" thickTop="1" thickBot="1">
      <c r="A7" s="312" t="s">
        <v>127</v>
      </c>
      <c r="B7" s="553"/>
      <c r="C7" s="554"/>
      <c r="D7" s="553"/>
      <c r="E7" s="554"/>
      <c r="F7" s="553"/>
      <c r="G7" s="554"/>
      <c r="H7" s="553"/>
      <c r="I7" s="554"/>
      <c r="J7" s="312" t="str">
        <f>A7</f>
        <v>Tabulator</v>
      </c>
      <c r="K7" s="313"/>
      <c r="L7" s="314"/>
      <c r="N7" s="587" t="s">
        <v>444</v>
      </c>
      <c r="O7" s="588"/>
      <c r="P7" s="588"/>
      <c r="Q7" s="589"/>
      <c r="R7" s="340"/>
    </row>
    <row r="8" spans="1:35" ht="35.25" customHeight="1" thickTop="1" thickBot="1">
      <c r="A8" s="315" t="s">
        <v>221</v>
      </c>
      <c r="B8" s="555"/>
      <c r="C8" s="556"/>
      <c r="D8" s="555"/>
      <c r="E8" s="556"/>
      <c r="F8" s="555"/>
      <c r="G8" s="556"/>
      <c r="H8" s="555"/>
      <c r="I8" s="556"/>
      <c r="J8" s="316" t="s">
        <v>222</v>
      </c>
      <c r="K8" s="317"/>
      <c r="L8" s="314"/>
    </row>
    <row r="9" spans="1:35" ht="35.25" customHeight="1" thickTop="1" thickBot="1">
      <c r="A9" s="318" t="s">
        <v>1</v>
      </c>
      <c r="B9" s="557">
        <f>SUM(B7:B8)</f>
        <v>0</v>
      </c>
      <c r="C9" s="558"/>
      <c r="D9" s="557">
        <f t="shared" ref="D9" si="0">SUM(D7:D8)</f>
        <v>0</v>
      </c>
      <c r="E9" s="558"/>
      <c r="F9" s="557">
        <f t="shared" ref="F9" si="1">SUM(F7:F8)</f>
        <v>0</v>
      </c>
      <c r="G9" s="558"/>
      <c r="H9" s="557">
        <f t="shared" ref="H9" si="2">SUM(H7:H8)</f>
        <v>0</v>
      </c>
      <c r="I9" s="558"/>
      <c r="J9" s="318" t="str">
        <f>A9</f>
        <v>TOTAL</v>
      </c>
      <c r="K9" s="314"/>
      <c r="L9" s="319"/>
      <c r="N9" s="578" t="s">
        <v>458</v>
      </c>
      <c r="O9" s="579"/>
      <c r="P9" s="579"/>
      <c r="Q9" s="580"/>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44"/>
      <c r="B12" s="547" t="s">
        <v>115</v>
      </c>
      <c r="C12" s="548"/>
      <c r="D12" s="548"/>
      <c r="E12" s="549"/>
      <c r="F12" s="547" t="s">
        <v>116</v>
      </c>
      <c r="G12" s="548"/>
      <c r="H12" s="548"/>
      <c r="I12" s="548"/>
      <c r="J12" s="548"/>
      <c r="K12" s="548"/>
      <c r="L12" s="548"/>
      <c r="M12" s="548"/>
      <c r="N12" s="548"/>
      <c r="O12" s="548"/>
      <c r="P12" s="548"/>
      <c r="Q12" s="548"/>
      <c r="R12" s="548"/>
      <c r="S12" s="548"/>
      <c r="T12" s="548"/>
      <c r="U12" s="548"/>
      <c r="V12" s="548"/>
      <c r="W12" s="548"/>
      <c r="X12" s="548"/>
      <c r="Y12" s="548"/>
      <c r="Z12" s="548"/>
      <c r="AA12" s="548"/>
      <c r="AB12" s="548"/>
      <c r="AC12" s="548"/>
      <c r="AD12" s="548"/>
      <c r="AE12" s="548"/>
      <c r="AF12" s="548"/>
      <c r="AG12" s="548"/>
      <c r="AH12" s="549"/>
      <c r="AI12" s="544"/>
    </row>
    <row r="13" spans="1:35" ht="24" customHeight="1" thickBot="1">
      <c r="A13" s="545"/>
      <c r="B13" s="550"/>
      <c r="C13" s="551"/>
      <c r="D13" s="551"/>
      <c r="E13" s="552"/>
      <c r="F13" s="550"/>
      <c r="G13" s="551"/>
      <c r="H13" s="551"/>
      <c r="I13" s="551"/>
      <c r="J13" s="551"/>
      <c r="K13" s="551"/>
      <c r="L13" s="551"/>
      <c r="M13" s="551"/>
      <c r="N13" s="551"/>
      <c r="O13" s="551"/>
      <c r="P13" s="551"/>
      <c r="Q13" s="551"/>
      <c r="R13" s="551"/>
      <c r="S13" s="551"/>
      <c r="T13" s="551"/>
      <c r="U13" s="551"/>
      <c r="V13" s="551"/>
      <c r="W13" s="551"/>
      <c r="X13" s="551"/>
      <c r="Y13" s="551"/>
      <c r="Z13" s="551"/>
      <c r="AA13" s="551"/>
      <c r="AB13" s="551"/>
      <c r="AC13" s="551"/>
      <c r="AD13" s="551"/>
      <c r="AE13" s="551"/>
      <c r="AF13" s="551"/>
      <c r="AG13" s="551"/>
      <c r="AH13" s="552"/>
      <c r="AI13" s="545"/>
    </row>
    <row r="14" spans="1:35" ht="45.75" customHeight="1" thickTop="1" thickBot="1">
      <c r="A14" s="545"/>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45"/>
    </row>
    <row r="15" spans="1:35" ht="63.75" customHeight="1" thickTop="1" thickBot="1">
      <c r="A15" s="546"/>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46"/>
    </row>
    <row r="16" spans="1:35" s="325" customFormat="1" ht="24.75" customHeight="1" thickTop="1" thickBot="1">
      <c r="A16" s="312" t="s">
        <v>127</v>
      </c>
      <c r="B16" s="341"/>
      <c r="C16" s="342"/>
      <c r="D16" s="342"/>
      <c r="E16" s="343"/>
      <c r="F16" s="344"/>
      <c r="G16" s="342"/>
      <c r="H16" s="342"/>
      <c r="I16" s="344"/>
      <c r="J16" s="342"/>
      <c r="K16" s="342"/>
      <c r="L16" s="342"/>
      <c r="M16" s="342"/>
      <c r="N16" s="344"/>
      <c r="O16" s="342"/>
      <c r="P16" s="342"/>
      <c r="Q16" s="342"/>
      <c r="R16" s="342"/>
      <c r="S16" s="342"/>
      <c r="T16" s="344"/>
      <c r="U16" s="342"/>
      <c r="V16" s="342"/>
      <c r="W16" s="342"/>
      <c r="X16" s="344"/>
      <c r="Y16" s="342"/>
      <c r="Z16" s="342"/>
      <c r="AA16" s="342"/>
      <c r="AB16" s="342"/>
      <c r="AC16" s="342"/>
      <c r="AD16" s="342"/>
      <c r="AE16" s="342"/>
      <c r="AF16" s="345"/>
      <c r="AG16" s="345"/>
      <c r="AH16" s="345"/>
      <c r="AI16" s="324" t="str">
        <f>A16</f>
        <v>Tabulator</v>
      </c>
    </row>
    <row r="17" spans="1:35" s="325" customFormat="1" ht="24.75" customHeight="1" thickTop="1" thickBot="1">
      <c r="A17" s="326" t="s">
        <v>59</v>
      </c>
      <c r="B17" s="346"/>
      <c r="C17" s="345"/>
      <c r="D17" s="345"/>
      <c r="E17" s="347"/>
      <c r="F17" s="348"/>
      <c r="G17" s="345"/>
      <c r="H17" s="345"/>
      <c r="I17" s="348"/>
      <c r="J17" s="345"/>
      <c r="K17" s="345"/>
      <c r="L17" s="345"/>
      <c r="M17" s="345"/>
      <c r="N17" s="348"/>
      <c r="O17" s="345"/>
      <c r="P17" s="345"/>
      <c r="Q17" s="345"/>
      <c r="R17" s="345"/>
      <c r="S17" s="345"/>
      <c r="T17" s="348"/>
      <c r="U17" s="345"/>
      <c r="V17" s="345"/>
      <c r="W17" s="345"/>
      <c r="X17" s="348"/>
      <c r="Y17" s="345"/>
      <c r="Z17" s="345"/>
      <c r="AA17" s="345"/>
      <c r="AB17" s="345"/>
      <c r="AC17" s="345"/>
      <c r="AD17" s="345"/>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AH19" si="3">SUM(B16:B18)</f>
        <v>0</v>
      </c>
      <c r="C19" s="334">
        <f t="shared" si="3"/>
        <v>0</v>
      </c>
      <c r="D19" s="334">
        <f t="shared" si="3"/>
        <v>0</v>
      </c>
      <c r="E19" s="334">
        <f t="shared" si="3"/>
        <v>0</v>
      </c>
      <c r="F19" s="334">
        <f t="shared" si="3"/>
        <v>0</v>
      </c>
      <c r="G19" s="334">
        <f t="shared" si="3"/>
        <v>0</v>
      </c>
      <c r="H19" s="334">
        <f t="shared" si="3"/>
        <v>0</v>
      </c>
      <c r="I19" s="334">
        <f t="shared" si="3"/>
        <v>0</v>
      </c>
      <c r="J19" s="334">
        <f t="shared" si="3"/>
        <v>0</v>
      </c>
      <c r="K19" s="334">
        <f t="shared" si="3"/>
        <v>0</v>
      </c>
      <c r="L19" s="334">
        <f t="shared" si="3"/>
        <v>0</v>
      </c>
      <c r="M19" s="334">
        <f t="shared" si="3"/>
        <v>0</v>
      </c>
      <c r="N19" s="334">
        <f t="shared" si="3"/>
        <v>0</v>
      </c>
      <c r="O19" s="334">
        <f t="shared" si="3"/>
        <v>0</v>
      </c>
      <c r="P19" s="334">
        <f t="shared" si="3"/>
        <v>0</v>
      </c>
      <c r="Q19" s="334">
        <f t="shared" si="3"/>
        <v>0</v>
      </c>
      <c r="R19" s="334">
        <f t="shared" si="3"/>
        <v>0</v>
      </c>
      <c r="S19" s="334">
        <f t="shared" si="3"/>
        <v>0</v>
      </c>
      <c r="T19" s="334">
        <f t="shared" si="3"/>
        <v>0</v>
      </c>
      <c r="U19" s="334">
        <f t="shared" si="3"/>
        <v>0</v>
      </c>
      <c r="V19" s="334">
        <f t="shared" si="3"/>
        <v>0</v>
      </c>
      <c r="W19" s="334">
        <f t="shared" si="3"/>
        <v>0</v>
      </c>
      <c r="X19" s="334">
        <f t="shared" si="3"/>
        <v>0</v>
      </c>
      <c r="Y19" s="334">
        <f t="shared" si="3"/>
        <v>0</v>
      </c>
      <c r="Z19" s="334">
        <f t="shared" si="3"/>
        <v>0</v>
      </c>
      <c r="AA19" s="334">
        <f t="shared" si="3"/>
        <v>0</v>
      </c>
      <c r="AB19" s="334">
        <f t="shared" si="3"/>
        <v>0</v>
      </c>
      <c r="AC19" s="334">
        <f t="shared" si="3"/>
        <v>0</v>
      </c>
      <c r="AD19" s="334">
        <f t="shared" si="3"/>
        <v>0</v>
      </c>
      <c r="AE19" s="334">
        <f t="shared" si="3"/>
        <v>0</v>
      </c>
      <c r="AF19" s="334">
        <f t="shared" si="3"/>
        <v>0</v>
      </c>
      <c r="AG19" s="334">
        <f t="shared" si="3"/>
        <v>0</v>
      </c>
      <c r="AH19" s="334">
        <f t="shared" si="3"/>
        <v>0</v>
      </c>
      <c r="AI19" s="335" t="str">
        <f>A19</f>
        <v>TOTAL</v>
      </c>
    </row>
    <row r="20" spans="1:35" ht="26.25" customHeight="1" thickTop="1" thickBot="1"/>
    <row r="21" spans="1:35" ht="39.6" customHeight="1" thickTop="1">
      <c r="A21" s="544"/>
      <c r="B21" s="547" t="s">
        <v>3</v>
      </c>
      <c r="C21" s="549"/>
      <c r="D21" s="547" t="s">
        <v>166</v>
      </c>
      <c r="E21" s="548"/>
      <c r="F21" s="548"/>
      <c r="G21" s="548"/>
      <c r="H21" s="548"/>
      <c r="I21" s="548"/>
      <c r="J21" s="548"/>
      <c r="K21" s="548"/>
      <c r="L21" s="548"/>
      <c r="M21" s="549"/>
      <c r="N21" s="547" t="s">
        <v>185</v>
      </c>
      <c r="O21" s="548"/>
      <c r="P21" s="548"/>
      <c r="Q21" s="549"/>
      <c r="R21" s="547" t="s">
        <v>190</v>
      </c>
      <c r="S21" s="548"/>
      <c r="T21" s="548"/>
      <c r="U21" s="548"/>
      <c r="V21" s="548"/>
      <c r="W21" s="548"/>
      <c r="X21" s="548"/>
      <c r="Y21" s="549"/>
      <c r="Z21" s="547" t="s">
        <v>191</v>
      </c>
      <c r="AA21" s="548"/>
      <c r="AB21" s="548"/>
      <c r="AC21" s="549"/>
      <c r="AD21" s="544"/>
    </row>
    <row r="22" spans="1:35" ht="39.6" customHeight="1" thickBot="1">
      <c r="A22" s="545"/>
      <c r="B22" s="550"/>
      <c r="C22" s="552"/>
      <c r="D22" s="550"/>
      <c r="E22" s="551"/>
      <c r="F22" s="551"/>
      <c r="G22" s="551"/>
      <c r="H22" s="551"/>
      <c r="I22" s="551"/>
      <c r="J22" s="551"/>
      <c r="K22" s="551"/>
      <c r="L22" s="551"/>
      <c r="M22" s="552"/>
      <c r="N22" s="550"/>
      <c r="O22" s="551"/>
      <c r="P22" s="551"/>
      <c r="Q22" s="552"/>
      <c r="R22" s="550"/>
      <c r="S22" s="551"/>
      <c r="T22" s="551"/>
      <c r="U22" s="551"/>
      <c r="V22" s="551"/>
      <c r="W22" s="551"/>
      <c r="X22" s="551"/>
      <c r="Y22" s="552"/>
      <c r="Z22" s="550"/>
      <c r="AA22" s="551"/>
      <c r="AB22" s="551"/>
      <c r="AC22" s="552"/>
      <c r="AD22" s="545"/>
    </row>
    <row r="23" spans="1:35" ht="45.75" customHeight="1" thickTop="1" thickBot="1">
      <c r="A23" s="545"/>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45"/>
    </row>
    <row r="24" spans="1:35" ht="63.75" customHeight="1" thickTop="1" thickBot="1">
      <c r="A24" s="546"/>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46"/>
    </row>
    <row r="25" spans="1:35" s="325" customFormat="1" ht="24.75" customHeight="1" thickTop="1" thickBot="1">
      <c r="A25" s="312" t="s">
        <v>127</v>
      </c>
      <c r="B25" s="341"/>
      <c r="C25" s="343"/>
      <c r="D25" s="341"/>
      <c r="E25" s="342"/>
      <c r="F25" s="342"/>
      <c r="G25" s="342"/>
      <c r="H25" s="342"/>
      <c r="I25" s="342"/>
      <c r="J25" s="342"/>
      <c r="K25" s="342"/>
      <c r="L25" s="342"/>
      <c r="M25" s="343"/>
      <c r="N25" s="344"/>
      <c r="O25" s="349"/>
      <c r="P25" s="342"/>
      <c r="Q25" s="350"/>
      <c r="R25" s="341"/>
      <c r="S25" s="342"/>
      <c r="T25" s="342"/>
      <c r="U25" s="342"/>
      <c r="V25" s="342"/>
      <c r="W25" s="342"/>
      <c r="X25" s="342"/>
      <c r="Y25" s="343"/>
      <c r="Z25" s="344"/>
      <c r="AA25" s="342"/>
      <c r="AB25" s="342"/>
      <c r="AC25" s="344"/>
      <c r="AD25" s="324" t="str">
        <f>A25</f>
        <v>Tabulator</v>
      </c>
    </row>
    <row r="26" spans="1:35" s="325" customFormat="1" ht="24.75" customHeight="1" thickTop="1" thickBot="1">
      <c r="A26" s="326" t="s">
        <v>59</v>
      </c>
      <c r="B26" s="346"/>
      <c r="C26" s="347"/>
      <c r="D26" s="346"/>
      <c r="E26" s="345"/>
      <c r="F26" s="345"/>
      <c r="G26" s="345"/>
      <c r="H26" s="345"/>
      <c r="I26" s="345"/>
      <c r="J26" s="345"/>
      <c r="K26" s="345"/>
      <c r="L26" s="345"/>
      <c r="M26" s="347"/>
      <c r="N26" s="346"/>
      <c r="O26" s="348"/>
      <c r="P26" s="345"/>
      <c r="Q26" s="347"/>
      <c r="R26" s="346"/>
      <c r="S26" s="345"/>
      <c r="T26" s="345"/>
      <c r="U26" s="345"/>
      <c r="V26" s="345"/>
      <c r="W26" s="345"/>
      <c r="X26" s="345"/>
      <c r="Y26" s="347"/>
      <c r="Z26" s="351"/>
      <c r="AA26" s="345"/>
      <c r="AB26" s="345"/>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C28" si="4">SUM(B25:B27)</f>
        <v>0</v>
      </c>
      <c r="C28" s="334">
        <f t="shared" si="4"/>
        <v>0</v>
      </c>
      <c r="D28" s="334">
        <f t="shared" si="4"/>
        <v>0</v>
      </c>
      <c r="E28" s="334">
        <f t="shared" si="4"/>
        <v>0</v>
      </c>
      <c r="F28" s="334">
        <f t="shared" si="4"/>
        <v>0</v>
      </c>
      <c r="G28" s="334">
        <f t="shared" si="4"/>
        <v>0</v>
      </c>
      <c r="H28" s="334">
        <f t="shared" si="4"/>
        <v>0</v>
      </c>
      <c r="I28" s="334">
        <f t="shared" si="4"/>
        <v>0</v>
      </c>
      <c r="J28" s="334">
        <f t="shared" si="4"/>
        <v>0</v>
      </c>
      <c r="K28" s="334">
        <f t="shared" si="4"/>
        <v>0</v>
      </c>
      <c r="L28" s="334">
        <f t="shared" si="4"/>
        <v>0</v>
      </c>
      <c r="M28" s="334">
        <f t="shared" si="4"/>
        <v>0</v>
      </c>
      <c r="N28" s="334">
        <f t="shared" si="4"/>
        <v>0</v>
      </c>
      <c r="O28" s="334">
        <f t="shared" si="4"/>
        <v>0</v>
      </c>
      <c r="P28" s="334">
        <f t="shared" si="4"/>
        <v>0</v>
      </c>
      <c r="Q28" s="334">
        <f t="shared" si="4"/>
        <v>0</v>
      </c>
      <c r="R28" s="334">
        <f t="shared" si="4"/>
        <v>0</v>
      </c>
      <c r="S28" s="334">
        <f t="shared" si="4"/>
        <v>0</v>
      </c>
      <c r="T28" s="334">
        <f t="shared" si="4"/>
        <v>0</v>
      </c>
      <c r="U28" s="334">
        <f t="shared" si="4"/>
        <v>0</v>
      </c>
      <c r="V28" s="334">
        <f t="shared" si="4"/>
        <v>0</v>
      </c>
      <c r="W28" s="334">
        <f t="shared" si="4"/>
        <v>0</v>
      </c>
      <c r="X28" s="334">
        <f t="shared" si="4"/>
        <v>0</v>
      </c>
      <c r="Y28" s="334">
        <f t="shared" si="4"/>
        <v>0</v>
      </c>
      <c r="Z28" s="334">
        <f t="shared" si="4"/>
        <v>0</v>
      </c>
      <c r="AA28" s="334">
        <f t="shared" si="4"/>
        <v>0</v>
      </c>
      <c r="AB28" s="334">
        <f t="shared" si="4"/>
        <v>0</v>
      </c>
      <c r="AC28" s="334">
        <f t="shared" si="4"/>
        <v>0</v>
      </c>
      <c r="AD28" s="335" t="str">
        <f>A28</f>
        <v>TOTAL</v>
      </c>
      <c r="AE28" s="325"/>
      <c r="AF28" s="325"/>
      <c r="AG28" s="325"/>
      <c r="AH28" s="325"/>
      <c r="AI28" s="325"/>
    </row>
    <row r="29" spans="1:35" ht="13.5" thickTop="1"/>
  </sheetData>
  <sheetProtection sheet="1" objects="1" scenarios="1" selectLockedCells="1"/>
  <mergeCells count="42">
    <mergeCell ref="AI12:AI15"/>
    <mergeCell ref="A21:A24"/>
    <mergeCell ref="B21:C22"/>
    <mergeCell ref="D21:M22"/>
    <mergeCell ref="N21:Q22"/>
    <mergeCell ref="R21:Y22"/>
    <mergeCell ref="Z21:AC22"/>
    <mergeCell ref="AD21:AD24"/>
    <mergeCell ref="A12:A15"/>
    <mergeCell ref="B12:E13"/>
    <mergeCell ref="F12:AH13"/>
    <mergeCell ref="N7:Q7"/>
    <mergeCell ref="B9:C9"/>
    <mergeCell ref="D9:E9"/>
    <mergeCell ref="F9:G9"/>
    <mergeCell ref="H9:I9"/>
    <mergeCell ref="N9:Q9"/>
    <mergeCell ref="B8:C8"/>
    <mergeCell ref="D8:E8"/>
    <mergeCell ref="F8:G8"/>
    <mergeCell ref="H8:I8"/>
    <mergeCell ref="F5:I5"/>
    <mergeCell ref="B7:C7"/>
    <mergeCell ref="D7:E7"/>
    <mergeCell ref="F7:G7"/>
    <mergeCell ref="H7:I7"/>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 #14</oddHeader>
    <oddFooter>&amp;R&amp;F</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P317"/>
  <sheetViews>
    <sheetView zoomScale="80" zoomScaleNormal="80" workbookViewId="0">
      <selection activeCell="R6" sqref="R6:U19"/>
    </sheetView>
  </sheetViews>
  <sheetFormatPr defaultRowHeight="12.75"/>
  <cols>
    <col min="1" max="1" width="19.7109375" customWidth="1"/>
    <col min="2" max="2" width="1.85546875" customWidth="1"/>
    <col min="3" max="3" width="7.140625" bestFit="1" customWidth="1"/>
    <col min="4" max="4" width="7" bestFit="1" customWidth="1"/>
    <col min="5" max="5" width="7.140625" bestFit="1" customWidth="1"/>
    <col min="6" max="6" width="7" bestFit="1" customWidth="1"/>
    <col min="7" max="7" width="8.7109375" bestFit="1" customWidth="1"/>
    <col min="8" max="8" width="7.140625" bestFit="1" customWidth="1"/>
    <col min="9" max="9" width="7" bestFit="1" customWidth="1"/>
    <col min="10" max="10" width="7.140625" bestFit="1" customWidth="1"/>
    <col min="11" max="11" width="7" bestFit="1" customWidth="1"/>
    <col min="12" max="12" width="8.7109375" bestFit="1" customWidth="1"/>
    <col min="13" max="13" width="7.140625" bestFit="1" customWidth="1"/>
    <col min="14" max="14" width="7" bestFit="1" customWidth="1"/>
    <col min="15" max="15" width="7.140625" bestFit="1" customWidth="1"/>
    <col min="16" max="16" width="7" bestFit="1" customWidth="1"/>
    <col min="17" max="17" width="8.7109375" bestFit="1" customWidth="1"/>
    <col min="18" max="18" width="7.140625" bestFit="1" customWidth="1"/>
    <col min="19" max="19" width="7" bestFit="1" customWidth="1"/>
    <col min="20" max="20" width="7.140625" bestFit="1" customWidth="1"/>
    <col min="21" max="21" width="7" bestFit="1" customWidth="1"/>
    <col min="22" max="22" width="8.7109375" bestFit="1" customWidth="1"/>
    <col min="23" max="23" width="1.85546875" customWidth="1"/>
    <col min="24" max="24" width="19.7109375" customWidth="1"/>
    <col min="25" max="25" width="5.7109375" customWidth="1"/>
    <col min="26" max="26" width="9.7109375" customWidth="1"/>
    <col min="27" max="31" width="8.7109375" customWidth="1"/>
    <col min="32" max="33" width="11.42578125" customWidth="1"/>
    <col min="34" max="34" width="10.28515625" customWidth="1"/>
    <col min="35" max="39" width="8.7109375" customWidth="1"/>
    <col min="40" max="40" width="11" customWidth="1"/>
    <col min="41" max="41" width="17" customWidth="1"/>
  </cols>
  <sheetData>
    <row r="1" spans="1:42" ht="36.6" customHeight="1" thickTop="1" thickBot="1">
      <c r="A1" s="193" t="s">
        <v>85</v>
      </c>
      <c r="B1" s="157"/>
      <c r="C1" s="609" t="s">
        <v>115</v>
      </c>
      <c r="D1" s="610"/>
      <c r="E1" s="610"/>
      <c r="F1" s="610"/>
      <c r="G1" s="610"/>
      <c r="H1" s="610"/>
      <c r="I1" s="610"/>
      <c r="J1" s="610"/>
      <c r="K1" s="610"/>
      <c r="L1" s="610"/>
      <c r="M1" s="610"/>
      <c r="N1" s="610"/>
      <c r="O1" s="610"/>
      <c r="P1" s="610"/>
      <c r="Q1" s="610"/>
      <c r="R1" s="610"/>
      <c r="S1" s="610"/>
      <c r="T1" s="610"/>
      <c r="U1" s="610"/>
      <c r="V1" s="611"/>
      <c r="W1" s="157"/>
      <c r="X1" s="193" t="s">
        <v>85</v>
      </c>
    </row>
    <row r="2" spans="1:42" ht="36" customHeight="1" thickTop="1" thickBot="1">
      <c r="A2" s="181"/>
      <c r="B2" s="44"/>
      <c r="C2" s="604" t="s">
        <v>119</v>
      </c>
      <c r="D2" s="605"/>
      <c r="E2" s="605"/>
      <c r="F2" s="605"/>
      <c r="G2" s="605"/>
      <c r="H2" s="606" t="s">
        <v>235</v>
      </c>
      <c r="I2" s="607"/>
      <c r="J2" s="607"/>
      <c r="K2" s="607"/>
      <c r="L2" s="608"/>
      <c r="M2" s="604" t="s">
        <v>67</v>
      </c>
      <c r="N2" s="604"/>
      <c r="O2" s="604"/>
      <c r="P2" s="604"/>
      <c r="Q2" s="604"/>
      <c r="R2" s="604" t="s">
        <v>120</v>
      </c>
      <c r="S2" s="605"/>
      <c r="T2" s="605"/>
      <c r="U2" s="605"/>
      <c r="V2" s="605"/>
      <c r="W2" s="44"/>
      <c r="X2" s="182"/>
    </row>
    <row r="3" spans="1:42" s="8" customFormat="1" ht="50.25" customHeight="1" thickTop="1" thickBot="1">
      <c r="A3" s="30" t="s">
        <v>0</v>
      </c>
      <c r="B3" s="44"/>
      <c r="C3" s="614" t="s">
        <v>117</v>
      </c>
      <c r="D3" s="615"/>
      <c r="E3" s="615"/>
      <c r="F3" s="615"/>
      <c r="G3" s="616"/>
      <c r="H3" s="614" t="s">
        <v>117</v>
      </c>
      <c r="I3" s="615"/>
      <c r="J3" s="615"/>
      <c r="K3" s="615"/>
      <c r="L3" s="616"/>
      <c r="M3" s="614" t="s">
        <v>117</v>
      </c>
      <c r="N3" s="615"/>
      <c r="O3" s="615"/>
      <c r="P3" s="615"/>
      <c r="Q3" s="616"/>
      <c r="R3" s="614" t="s">
        <v>118</v>
      </c>
      <c r="S3" s="615"/>
      <c r="T3" s="615"/>
      <c r="U3" s="615"/>
      <c r="V3" s="616"/>
      <c r="W3" s="44"/>
      <c r="X3" s="30" t="s">
        <v>0</v>
      </c>
      <c r="Y3"/>
      <c r="Z3"/>
      <c r="AA3"/>
      <c r="AB3"/>
      <c r="AC3"/>
      <c r="AD3"/>
      <c r="AE3"/>
      <c r="AF3"/>
      <c r="AG3"/>
      <c r="AH3"/>
      <c r="AI3"/>
      <c r="AJ3"/>
      <c r="AK3"/>
      <c r="AL3"/>
      <c r="AM3"/>
      <c r="AN3"/>
      <c r="AO3"/>
      <c r="AP3"/>
    </row>
    <row r="4" spans="1:42" s="8" customFormat="1" ht="44.45" customHeight="1" thickTop="1" thickBot="1">
      <c r="A4" s="302"/>
      <c r="B4" s="44"/>
      <c r="C4" s="612" t="s">
        <v>70</v>
      </c>
      <c r="D4" s="613"/>
      <c r="E4" s="612" t="s">
        <v>71</v>
      </c>
      <c r="F4" s="613"/>
      <c r="G4" s="88" t="s">
        <v>72</v>
      </c>
      <c r="H4" s="612" t="s">
        <v>70</v>
      </c>
      <c r="I4" s="613"/>
      <c r="J4" s="612" t="s">
        <v>71</v>
      </c>
      <c r="K4" s="613"/>
      <c r="L4" s="88" t="s">
        <v>72</v>
      </c>
      <c r="M4" s="612" t="s">
        <v>70</v>
      </c>
      <c r="N4" s="613"/>
      <c r="O4" s="612" t="s">
        <v>71</v>
      </c>
      <c r="P4" s="613"/>
      <c r="Q4" s="88" t="s">
        <v>72</v>
      </c>
      <c r="R4" s="612" t="s">
        <v>70</v>
      </c>
      <c r="S4" s="613"/>
      <c r="T4" s="612" t="s">
        <v>71</v>
      </c>
      <c r="U4" s="613"/>
      <c r="V4" s="88" t="s">
        <v>72</v>
      </c>
      <c r="W4" s="44"/>
      <c r="X4" s="302"/>
      <c r="Y4"/>
      <c r="Z4"/>
      <c r="AA4"/>
      <c r="AB4"/>
      <c r="AC4"/>
      <c r="AD4"/>
      <c r="AE4"/>
      <c r="AF4"/>
      <c r="AG4"/>
      <c r="AH4"/>
      <c r="AI4"/>
      <c r="AJ4"/>
      <c r="AK4"/>
      <c r="AL4"/>
      <c r="AM4"/>
      <c r="AN4"/>
      <c r="AO4"/>
      <c r="AP4"/>
    </row>
    <row r="5" spans="1:42" s="46" customFormat="1" ht="18" customHeight="1" thickTop="1" thickBot="1">
      <c r="A5" s="45"/>
      <c r="B5" s="9"/>
      <c r="C5" s="31" t="s">
        <v>236</v>
      </c>
      <c r="D5" s="43" t="s">
        <v>69</v>
      </c>
      <c r="E5" s="31" t="s">
        <v>236</v>
      </c>
      <c r="F5" s="31" t="s">
        <v>69</v>
      </c>
      <c r="G5" s="12" t="s">
        <v>1</v>
      </c>
      <c r="H5" s="31" t="s">
        <v>236</v>
      </c>
      <c r="I5" s="43" t="s">
        <v>69</v>
      </c>
      <c r="J5" s="31" t="s">
        <v>236</v>
      </c>
      <c r="K5" s="31" t="s">
        <v>69</v>
      </c>
      <c r="L5" s="12" t="s">
        <v>1</v>
      </c>
      <c r="M5" s="31" t="s">
        <v>236</v>
      </c>
      <c r="N5" s="43" t="s">
        <v>69</v>
      </c>
      <c r="O5" s="31" t="s">
        <v>236</v>
      </c>
      <c r="P5" s="31" t="s">
        <v>69</v>
      </c>
      <c r="Q5" s="12" t="s">
        <v>1</v>
      </c>
      <c r="R5" s="31" t="s">
        <v>236</v>
      </c>
      <c r="S5" s="43" t="s">
        <v>69</v>
      </c>
      <c r="T5" s="31" t="s">
        <v>236</v>
      </c>
      <c r="U5" s="31" t="s">
        <v>69</v>
      </c>
      <c r="V5" s="12" t="s">
        <v>1</v>
      </c>
      <c r="W5" s="9"/>
      <c r="X5" s="45"/>
      <c r="Y5" s="42"/>
      <c r="Z5" s="42"/>
      <c r="AA5" s="42"/>
      <c r="AB5" s="42"/>
      <c r="AC5" s="42"/>
      <c r="AD5" s="42"/>
      <c r="AE5" s="42"/>
      <c r="AF5" s="42"/>
      <c r="AG5" s="42"/>
      <c r="AH5" s="42"/>
      <c r="AI5" s="42"/>
      <c r="AJ5" s="42"/>
      <c r="AK5" s="42"/>
      <c r="AL5" s="42"/>
      <c r="AM5" s="42"/>
      <c r="AN5" s="42"/>
      <c r="AO5" s="42"/>
      <c r="AP5" s="42"/>
    </row>
    <row r="6" spans="1:42" ht="27" customHeight="1" thickTop="1">
      <c r="A6" s="6">
        <v>1</v>
      </c>
      <c r="B6" s="13"/>
      <c r="C6" s="355"/>
      <c r="D6" s="356"/>
      <c r="E6" s="357"/>
      <c r="F6" s="357"/>
      <c r="G6" s="5">
        <f>SUM(C6:F6)</f>
        <v>0</v>
      </c>
      <c r="H6" s="355"/>
      <c r="I6" s="356"/>
      <c r="J6" s="357"/>
      <c r="K6" s="357"/>
      <c r="L6" s="5">
        <f>SUM(H6:K6)</f>
        <v>0</v>
      </c>
      <c r="M6" s="355"/>
      <c r="N6" s="356"/>
      <c r="O6" s="357"/>
      <c r="P6" s="357"/>
      <c r="Q6" s="5">
        <f>SUM(M6:P6)</f>
        <v>0</v>
      </c>
      <c r="R6" s="355"/>
      <c r="S6" s="356"/>
      <c r="T6" s="357"/>
      <c r="U6" s="357"/>
      <c r="V6" s="5">
        <f>SUM(R6:U6)</f>
        <v>0</v>
      </c>
      <c r="W6" s="13"/>
      <c r="X6" s="6">
        <v>1</v>
      </c>
    </row>
    <row r="7" spans="1:42" s="3" customFormat="1" ht="27" customHeight="1">
      <c r="A7" s="6">
        <v>2</v>
      </c>
      <c r="B7" s="13"/>
      <c r="C7" s="358"/>
      <c r="D7" s="359"/>
      <c r="E7" s="360"/>
      <c r="F7" s="360"/>
      <c r="G7" s="28">
        <f t="shared" ref="G7:G19" si="0">SUM(C7:F7)</f>
        <v>0</v>
      </c>
      <c r="H7" s="358"/>
      <c r="I7" s="359"/>
      <c r="J7" s="360"/>
      <c r="K7" s="360"/>
      <c r="L7" s="28">
        <f t="shared" ref="L7:L19" si="1">SUM(H7:K7)</f>
        <v>0</v>
      </c>
      <c r="M7" s="358"/>
      <c r="N7" s="359"/>
      <c r="O7" s="360"/>
      <c r="P7" s="360"/>
      <c r="Q7" s="28">
        <f t="shared" ref="Q7:Q19" si="2">SUM(M7:P7)</f>
        <v>0</v>
      </c>
      <c r="R7" s="358"/>
      <c r="S7" s="359"/>
      <c r="T7" s="360"/>
      <c r="U7" s="360"/>
      <c r="V7" s="28">
        <f t="shared" ref="V7:V19" si="3">SUM(R7:U7)</f>
        <v>0</v>
      </c>
      <c r="W7" s="13"/>
      <c r="X7" s="6">
        <v>2</v>
      </c>
      <c r="Y7"/>
      <c r="Z7"/>
      <c r="AA7"/>
      <c r="AB7"/>
      <c r="AC7"/>
      <c r="AD7"/>
      <c r="AE7"/>
      <c r="AF7"/>
      <c r="AG7"/>
      <c r="AH7"/>
      <c r="AI7"/>
      <c r="AJ7"/>
      <c r="AK7"/>
      <c r="AL7"/>
      <c r="AM7"/>
      <c r="AN7"/>
      <c r="AO7"/>
      <c r="AP7"/>
    </row>
    <row r="8" spans="1:42" ht="27" customHeight="1">
      <c r="A8" s="6">
        <v>3</v>
      </c>
      <c r="B8" s="32"/>
      <c r="C8" s="358"/>
      <c r="D8" s="359"/>
      <c r="E8" s="360"/>
      <c r="F8" s="360"/>
      <c r="G8" s="28">
        <f t="shared" si="0"/>
        <v>0</v>
      </c>
      <c r="H8" s="358"/>
      <c r="I8" s="359"/>
      <c r="J8" s="360"/>
      <c r="K8" s="360"/>
      <c r="L8" s="28">
        <f t="shared" si="1"/>
        <v>0</v>
      </c>
      <c r="M8" s="358"/>
      <c r="N8" s="359"/>
      <c r="O8" s="360"/>
      <c r="P8" s="360"/>
      <c r="Q8" s="28">
        <f t="shared" si="2"/>
        <v>0</v>
      </c>
      <c r="R8" s="358"/>
      <c r="S8" s="359"/>
      <c r="T8" s="360"/>
      <c r="U8" s="360"/>
      <c r="V8" s="28">
        <f t="shared" si="3"/>
        <v>0</v>
      </c>
      <c r="W8" s="32"/>
      <c r="X8" s="6">
        <v>3</v>
      </c>
    </row>
    <row r="9" spans="1:42" ht="27" customHeight="1">
      <c r="A9" s="6">
        <v>4</v>
      </c>
      <c r="B9" s="32"/>
      <c r="C9" s="358"/>
      <c r="D9" s="359"/>
      <c r="E9" s="360"/>
      <c r="F9" s="360"/>
      <c r="G9" s="28">
        <f t="shared" si="0"/>
        <v>0</v>
      </c>
      <c r="H9" s="358"/>
      <c r="I9" s="359"/>
      <c r="J9" s="360"/>
      <c r="K9" s="360"/>
      <c r="L9" s="28">
        <f t="shared" si="1"/>
        <v>0</v>
      </c>
      <c r="M9" s="358"/>
      <c r="N9" s="359"/>
      <c r="O9" s="360"/>
      <c r="P9" s="360"/>
      <c r="Q9" s="28">
        <f t="shared" si="2"/>
        <v>0</v>
      </c>
      <c r="R9" s="358"/>
      <c r="S9" s="359"/>
      <c r="T9" s="360"/>
      <c r="U9" s="360"/>
      <c r="V9" s="28">
        <f t="shared" si="3"/>
        <v>0</v>
      </c>
      <c r="W9" s="32"/>
      <c r="X9" s="6">
        <v>4</v>
      </c>
    </row>
    <row r="10" spans="1:42" ht="27" customHeight="1">
      <c r="A10" s="6">
        <v>5</v>
      </c>
      <c r="B10" s="13"/>
      <c r="C10" s="358"/>
      <c r="D10" s="359"/>
      <c r="E10" s="360"/>
      <c r="F10" s="360"/>
      <c r="G10" s="28">
        <f t="shared" si="0"/>
        <v>0</v>
      </c>
      <c r="H10" s="358"/>
      <c r="I10" s="359"/>
      <c r="J10" s="360"/>
      <c r="K10" s="360"/>
      <c r="L10" s="28">
        <f t="shared" si="1"/>
        <v>0</v>
      </c>
      <c r="M10" s="358"/>
      <c r="N10" s="359"/>
      <c r="O10" s="360"/>
      <c r="P10" s="360"/>
      <c r="Q10" s="28">
        <f t="shared" si="2"/>
        <v>0</v>
      </c>
      <c r="R10" s="358"/>
      <c r="S10" s="359"/>
      <c r="T10" s="360"/>
      <c r="U10" s="360"/>
      <c r="V10" s="28">
        <f t="shared" si="3"/>
        <v>0</v>
      </c>
      <c r="W10" s="13"/>
      <c r="X10" s="6">
        <v>5</v>
      </c>
    </row>
    <row r="11" spans="1:42" ht="27" customHeight="1">
      <c r="A11" s="6">
        <v>6</v>
      </c>
      <c r="B11" s="13"/>
      <c r="C11" s="358"/>
      <c r="D11" s="359"/>
      <c r="E11" s="360"/>
      <c r="F11" s="360"/>
      <c r="G11" s="28">
        <f t="shared" si="0"/>
        <v>0</v>
      </c>
      <c r="H11" s="358"/>
      <c r="I11" s="359"/>
      <c r="J11" s="360"/>
      <c r="K11" s="360"/>
      <c r="L11" s="28">
        <f t="shared" si="1"/>
        <v>0</v>
      </c>
      <c r="M11" s="358"/>
      <c r="N11" s="359"/>
      <c r="O11" s="360"/>
      <c r="P11" s="360"/>
      <c r="Q11" s="28">
        <f t="shared" si="2"/>
        <v>0</v>
      </c>
      <c r="R11" s="358"/>
      <c r="S11" s="359"/>
      <c r="T11" s="360"/>
      <c r="U11" s="360"/>
      <c r="V11" s="28">
        <f t="shared" si="3"/>
        <v>0</v>
      </c>
      <c r="W11" s="13"/>
      <c r="X11" s="6">
        <v>6</v>
      </c>
    </row>
    <row r="12" spans="1:42" ht="27" customHeight="1">
      <c r="A12" s="6">
        <v>7</v>
      </c>
      <c r="B12" s="13"/>
      <c r="C12" s="358"/>
      <c r="D12" s="359"/>
      <c r="E12" s="360"/>
      <c r="F12" s="360"/>
      <c r="G12" s="28">
        <f t="shared" si="0"/>
        <v>0</v>
      </c>
      <c r="H12" s="358"/>
      <c r="I12" s="359"/>
      <c r="J12" s="360"/>
      <c r="K12" s="360"/>
      <c r="L12" s="28">
        <f t="shared" si="1"/>
        <v>0</v>
      </c>
      <c r="M12" s="358"/>
      <c r="N12" s="359"/>
      <c r="O12" s="360"/>
      <c r="P12" s="360"/>
      <c r="Q12" s="28">
        <f t="shared" si="2"/>
        <v>0</v>
      </c>
      <c r="R12" s="358"/>
      <c r="S12" s="359"/>
      <c r="T12" s="360"/>
      <c r="U12" s="360"/>
      <c r="V12" s="28">
        <f t="shared" si="3"/>
        <v>0</v>
      </c>
      <c r="W12" s="13"/>
      <c r="X12" s="6">
        <v>7</v>
      </c>
    </row>
    <row r="13" spans="1:42" ht="27" customHeight="1">
      <c r="A13" s="6">
        <v>8</v>
      </c>
      <c r="B13" s="32"/>
      <c r="C13" s="358"/>
      <c r="D13" s="359"/>
      <c r="E13" s="360"/>
      <c r="F13" s="360"/>
      <c r="G13" s="28">
        <f t="shared" si="0"/>
        <v>0</v>
      </c>
      <c r="H13" s="358"/>
      <c r="I13" s="359"/>
      <c r="J13" s="360"/>
      <c r="K13" s="360"/>
      <c r="L13" s="28">
        <f t="shared" si="1"/>
        <v>0</v>
      </c>
      <c r="M13" s="358"/>
      <c r="N13" s="359"/>
      <c r="O13" s="360"/>
      <c r="P13" s="360"/>
      <c r="Q13" s="28">
        <f t="shared" si="2"/>
        <v>0</v>
      </c>
      <c r="R13" s="358"/>
      <c r="S13" s="359"/>
      <c r="T13" s="360"/>
      <c r="U13" s="360"/>
      <c r="V13" s="28">
        <f t="shared" si="3"/>
        <v>0</v>
      </c>
      <c r="W13" s="32"/>
      <c r="X13" s="6">
        <v>8</v>
      </c>
    </row>
    <row r="14" spans="1:42" ht="27" customHeight="1">
      <c r="A14" s="6">
        <v>9</v>
      </c>
      <c r="B14" s="32"/>
      <c r="C14" s="358"/>
      <c r="D14" s="359"/>
      <c r="E14" s="360"/>
      <c r="F14" s="360"/>
      <c r="G14" s="28">
        <f t="shared" si="0"/>
        <v>0</v>
      </c>
      <c r="H14" s="358"/>
      <c r="I14" s="359"/>
      <c r="J14" s="360"/>
      <c r="K14" s="360"/>
      <c r="L14" s="28">
        <f t="shared" si="1"/>
        <v>0</v>
      </c>
      <c r="M14" s="358"/>
      <c r="N14" s="359"/>
      <c r="O14" s="360"/>
      <c r="P14" s="360"/>
      <c r="Q14" s="28">
        <f t="shared" si="2"/>
        <v>0</v>
      </c>
      <c r="R14" s="358"/>
      <c r="S14" s="359"/>
      <c r="T14" s="360"/>
      <c r="U14" s="360"/>
      <c r="V14" s="28">
        <f t="shared" si="3"/>
        <v>0</v>
      </c>
      <c r="W14" s="32"/>
      <c r="X14" s="6">
        <v>9</v>
      </c>
    </row>
    <row r="15" spans="1:42" ht="27" customHeight="1">
      <c r="A15" s="6">
        <v>10</v>
      </c>
      <c r="B15" s="32"/>
      <c r="C15" s="358"/>
      <c r="D15" s="359"/>
      <c r="E15" s="360"/>
      <c r="F15" s="360"/>
      <c r="G15" s="28">
        <f t="shared" si="0"/>
        <v>0</v>
      </c>
      <c r="H15" s="358"/>
      <c r="I15" s="359"/>
      <c r="J15" s="360"/>
      <c r="K15" s="360"/>
      <c r="L15" s="28">
        <f t="shared" si="1"/>
        <v>0</v>
      </c>
      <c r="M15" s="358"/>
      <c r="N15" s="359"/>
      <c r="O15" s="360"/>
      <c r="P15" s="360"/>
      <c r="Q15" s="28">
        <f t="shared" si="2"/>
        <v>0</v>
      </c>
      <c r="R15" s="358"/>
      <c r="S15" s="359"/>
      <c r="T15" s="360"/>
      <c r="U15" s="360"/>
      <c r="V15" s="28">
        <f t="shared" si="3"/>
        <v>0</v>
      </c>
      <c r="W15" s="32"/>
      <c r="X15" s="6">
        <v>10</v>
      </c>
    </row>
    <row r="16" spans="1:42" ht="27" customHeight="1">
      <c r="A16" s="6">
        <v>11</v>
      </c>
      <c r="B16" s="32"/>
      <c r="C16" s="358"/>
      <c r="D16" s="359"/>
      <c r="E16" s="360"/>
      <c r="F16" s="360"/>
      <c r="G16" s="28">
        <f t="shared" si="0"/>
        <v>0</v>
      </c>
      <c r="H16" s="358"/>
      <c r="I16" s="359"/>
      <c r="J16" s="360"/>
      <c r="K16" s="360"/>
      <c r="L16" s="28">
        <f t="shared" si="1"/>
        <v>0</v>
      </c>
      <c r="M16" s="358"/>
      <c r="N16" s="359"/>
      <c r="O16" s="360"/>
      <c r="P16" s="360"/>
      <c r="Q16" s="28">
        <f t="shared" si="2"/>
        <v>0</v>
      </c>
      <c r="R16" s="358"/>
      <c r="S16" s="359"/>
      <c r="T16" s="360"/>
      <c r="U16" s="360"/>
      <c r="V16" s="28">
        <f t="shared" si="3"/>
        <v>0</v>
      </c>
      <c r="W16" s="32"/>
      <c r="X16" s="6">
        <v>11</v>
      </c>
    </row>
    <row r="17" spans="1:24" ht="27" customHeight="1">
      <c r="A17" s="6">
        <v>12</v>
      </c>
      <c r="B17" s="32"/>
      <c r="C17" s="358"/>
      <c r="D17" s="359"/>
      <c r="E17" s="360"/>
      <c r="F17" s="360"/>
      <c r="G17" s="28">
        <f t="shared" si="0"/>
        <v>0</v>
      </c>
      <c r="H17" s="358"/>
      <c r="I17" s="359"/>
      <c r="J17" s="360"/>
      <c r="K17" s="360"/>
      <c r="L17" s="28">
        <f t="shared" si="1"/>
        <v>0</v>
      </c>
      <c r="M17" s="358"/>
      <c r="N17" s="359"/>
      <c r="O17" s="360"/>
      <c r="P17" s="360"/>
      <c r="Q17" s="28">
        <f t="shared" si="2"/>
        <v>0</v>
      </c>
      <c r="R17" s="358"/>
      <c r="S17" s="359"/>
      <c r="T17" s="360"/>
      <c r="U17" s="360"/>
      <c r="V17" s="28">
        <f t="shared" si="3"/>
        <v>0</v>
      </c>
      <c r="W17" s="32"/>
      <c r="X17" s="6">
        <v>12</v>
      </c>
    </row>
    <row r="18" spans="1:24" ht="27" customHeight="1">
      <c r="A18" s="6">
        <v>13</v>
      </c>
      <c r="B18" s="32"/>
      <c r="C18" s="358"/>
      <c r="D18" s="359"/>
      <c r="E18" s="360"/>
      <c r="F18" s="360"/>
      <c r="G18" s="28">
        <f t="shared" si="0"/>
        <v>0</v>
      </c>
      <c r="H18" s="358"/>
      <c r="I18" s="359"/>
      <c r="J18" s="360"/>
      <c r="K18" s="360"/>
      <c r="L18" s="28">
        <f t="shared" si="1"/>
        <v>0</v>
      </c>
      <c r="M18" s="358"/>
      <c r="N18" s="359"/>
      <c r="O18" s="360"/>
      <c r="P18" s="360"/>
      <c r="Q18" s="28">
        <f t="shared" si="2"/>
        <v>0</v>
      </c>
      <c r="R18" s="358"/>
      <c r="S18" s="359"/>
      <c r="T18" s="360"/>
      <c r="U18" s="360"/>
      <c r="V18" s="28">
        <f t="shared" si="3"/>
        <v>0</v>
      </c>
      <c r="W18" s="32"/>
      <c r="X18" s="6">
        <v>13</v>
      </c>
    </row>
    <row r="19" spans="1:24" ht="27" customHeight="1" thickBot="1">
      <c r="A19" s="7">
        <v>14</v>
      </c>
      <c r="B19" s="32"/>
      <c r="C19" s="361"/>
      <c r="D19" s="362"/>
      <c r="E19" s="363"/>
      <c r="F19" s="363"/>
      <c r="G19" s="29">
        <f t="shared" si="0"/>
        <v>0</v>
      </c>
      <c r="H19" s="361"/>
      <c r="I19" s="362"/>
      <c r="J19" s="363"/>
      <c r="K19" s="363"/>
      <c r="L19" s="29">
        <f t="shared" si="1"/>
        <v>0</v>
      </c>
      <c r="M19" s="361"/>
      <c r="N19" s="362"/>
      <c r="O19" s="363"/>
      <c r="P19" s="363"/>
      <c r="Q19" s="29">
        <f t="shared" si="2"/>
        <v>0</v>
      </c>
      <c r="R19" s="361"/>
      <c r="S19" s="362"/>
      <c r="T19" s="363"/>
      <c r="U19" s="363"/>
      <c r="V19" s="29">
        <f t="shared" si="3"/>
        <v>0</v>
      </c>
      <c r="W19" s="32"/>
      <c r="X19" s="7">
        <v>14</v>
      </c>
    </row>
    <row r="20" spans="1:24" s="54" customFormat="1" ht="27" customHeight="1" thickTop="1" thickBot="1">
      <c r="A20" s="10" t="s">
        <v>74</v>
      </c>
      <c r="B20" s="95"/>
      <c r="C20" s="96">
        <f>SUM(C6:C19)</f>
        <v>0</v>
      </c>
      <c r="D20" s="96">
        <f t="shared" ref="D20:G20" si="4">SUM(D6:D19)</f>
        <v>0</v>
      </c>
      <c r="E20" s="96">
        <f t="shared" si="4"/>
        <v>0</v>
      </c>
      <c r="F20" s="96">
        <f t="shared" si="4"/>
        <v>0</v>
      </c>
      <c r="G20" s="96">
        <f t="shared" si="4"/>
        <v>0</v>
      </c>
      <c r="H20" s="96">
        <f>SUM(H6:H19)</f>
        <v>0</v>
      </c>
      <c r="I20" s="96">
        <f t="shared" ref="I20" si="5">SUM(I6:I19)</f>
        <v>0</v>
      </c>
      <c r="J20" s="96">
        <f t="shared" ref="J20" si="6">SUM(J6:J19)</f>
        <v>0</v>
      </c>
      <c r="K20" s="96">
        <f t="shared" ref="K20" si="7">SUM(K6:K19)</f>
        <v>0</v>
      </c>
      <c r="L20" s="96">
        <f t="shared" ref="L20" si="8">SUM(L6:L19)</f>
        <v>0</v>
      </c>
      <c r="M20" s="96">
        <f>SUM(M6:M19)</f>
        <v>0</v>
      </c>
      <c r="N20" s="96">
        <f t="shared" ref="N20" si="9">SUM(N6:N19)</f>
        <v>0</v>
      </c>
      <c r="O20" s="96">
        <f t="shared" ref="O20" si="10">SUM(O6:O19)</f>
        <v>0</v>
      </c>
      <c r="P20" s="96">
        <f t="shared" ref="P20" si="11">SUM(P6:P19)</f>
        <v>0</v>
      </c>
      <c r="Q20" s="96">
        <f t="shared" ref="Q20" si="12">SUM(Q6:Q19)</f>
        <v>0</v>
      </c>
      <c r="R20" s="96">
        <f>SUM(R6:R19)</f>
        <v>0</v>
      </c>
      <c r="S20" s="96">
        <f t="shared" ref="S20" si="13">SUM(S6:S19)</f>
        <v>0</v>
      </c>
      <c r="T20" s="96">
        <f t="shared" ref="T20" si="14">SUM(T6:T19)</f>
        <v>0</v>
      </c>
      <c r="U20" s="96">
        <f t="shared" ref="U20" si="15">SUM(U6:U19)</f>
        <v>0</v>
      </c>
      <c r="V20" s="96">
        <f t="shared" ref="V20" si="16">SUM(V6:V19)</f>
        <v>0</v>
      </c>
      <c r="W20" s="95"/>
      <c r="X20" s="10" t="s">
        <v>74</v>
      </c>
    </row>
    <row r="21" spans="1:24" s="54" customFormat="1" ht="27" customHeight="1" thickTop="1" thickBot="1">
      <c r="A21" s="171" t="s">
        <v>78</v>
      </c>
      <c r="B21" s="27"/>
      <c r="C21" s="601">
        <f>SUM(C20:F20)</f>
        <v>0</v>
      </c>
      <c r="D21" s="602"/>
      <c r="E21" s="602"/>
      <c r="F21" s="603"/>
      <c r="G21" s="94">
        <f>G20-C21</f>
        <v>0</v>
      </c>
      <c r="H21" s="601">
        <f>SUM(H20:K20)</f>
        <v>0</v>
      </c>
      <c r="I21" s="602"/>
      <c r="J21" s="602"/>
      <c r="K21" s="603"/>
      <c r="L21" s="94">
        <f>L20-H21</f>
        <v>0</v>
      </c>
      <c r="M21" s="601">
        <f>SUM(M20:P20)</f>
        <v>0</v>
      </c>
      <c r="N21" s="602"/>
      <c r="O21" s="602"/>
      <c r="P21" s="603"/>
      <c r="Q21" s="94">
        <f>Q20-M21</f>
        <v>0</v>
      </c>
      <c r="R21" s="601">
        <f>SUM(R20:U20)</f>
        <v>0</v>
      </c>
      <c r="S21" s="602"/>
      <c r="T21" s="602"/>
      <c r="U21" s="603"/>
      <c r="V21" s="94">
        <f>V20-R21</f>
        <v>0</v>
      </c>
      <c r="W21" s="27"/>
      <c r="X21" s="171" t="s">
        <v>78</v>
      </c>
    </row>
    <row r="22" spans="1:24" ht="25.9" customHeight="1" thickTop="1">
      <c r="C22" s="600" t="s">
        <v>538</v>
      </c>
      <c r="D22" s="600"/>
      <c r="E22" s="600"/>
      <c r="F22" s="600"/>
      <c r="G22" s="600"/>
      <c r="H22" s="600"/>
      <c r="I22" s="600"/>
      <c r="J22" s="600"/>
      <c r="K22" s="600"/>
      <c r="L22" s="600"/>
      <c r="M22" s="600"/>
      <c r="N22" s="600"/>
      <c r="O22" s="600"/>
      <c r="P22" s="600"/>
      <c r="Q22" s="600"/>
      <c r="R22" s="600"/>
      <c r="S22" s="600"/>
      <c r="T22" s="600"/>
      <c r="U22" s="600"/>
      <c r="V22" s="600"/>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sheetData>
  <sheetProtection sheet="1" objects="1" scenarios="1" selectLockedCells="1"/>
  <mergeCells count="22">
    <mergeCell ref="O4:P4"/>
    <mergeCell ref="R4:S4"/>
    <mergeCell ref="T4:U4"/>
    <mergeCell ref="C3:G3"/>
    <mergeCell ref="H3:L3"/>
    <mergeCell ref="M3:Q3"/>
    <mergeCell ref="R3:V3"/>
    <mergeCell ref="C4:D4"/>
    <mergeCell ref="E4:F4"/>
    <mergeCell ref="H4:I4"/>
    <mergeCell ref="J4:K4"/>
    <mergeCell ref="M4:N4"/>
    <mergeCell ref="C2:G2"/>
    <mergeCell ref="H2:L2"/>
    <mergeCell ref="M2:Q2"/>
    <mergeCell ref="R2:V2"/>
    <mergeCell ref="C1:V1"/>
    <mergeCell ref="C22:V22"/>
    <mergeCell ref="C21:F21"/>
    <mergeCell ref="H21:K21"/>
    <mergeCell ref="M21:P21"/>
    <mergeCell ref="R21:U21"/>
  </mergeCells>
  <phoneticPr fontId="0" type="noConversion"/>
  <printOptions horizontalCentered="1"/>
  <pageMargins left="0.5" right="0.5" top="1.25" bottom="0.5" header="0.3" footer="0.25"/>
  <pageSetup paperSize="5" scale="80" orientation="landscape" horizontalDpi="4294967293" r:id="rId1"/>
  <headerFooter scaleWithDoc="0">
    <oddHeader>&amp;C&amp;"Times New Roman,Bold"&amp;24November 3, 2015 Municipal Election
Absentee Ballot Counts</oddHeader>
    <oddFooter>&amp;R&amp;F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M313"/>
  <sheetViews>
    <sheetView topLeftCell="C13" zoomScale="50" zoomScaleNormal="50" workbookViewId="0">
      <selection activeCell="C14" sqref="C13:C14"/>
    </sheetView>
  </sheetViews>
  <sheetFormatPr defaultRowHeight="12.75"/>
  <cols>
    <col min="1" max="1" width="19.7109375" customWidth="1"/>
    <col min="2" max="2" width="1.85546875" customWidth="1"/>
    <col min="3" max="4" width="7.5703125" bestFit="1" customWidth="1"/>
    <col min="5" max="5" width="9.28515625" bestFit="1" customWidth="1"/>
    <col min="6" max="7" width="7.5703125" bestFit="1" customWidth="1"/>
    <col min="8" max="8" width="9.28515625" bestFit="1" customWidth="1"/>
    <col min="9" max="10" width="7.5703125" bestFit="1" customWidth="1"/>
    <col min="11" max="11" width="9.28515625" bestFit="1" customWidth="1"/>
    <col min="12" max="13" width="7.5703125" bestFit="1" customWidth="1"/>
    <col min="14" max="14" width="9.28515625" bestFit="1" customWidth="1"/>
    <col min="15" max="16" width="7.5703125" bestFit="1" customWidth="1"/>
    <col min="17" max="17" width="9.28515625" bestFit="1" customWidth="1"/>
    <col min="18" max="19" width="7.5703125" bestFit="1" customWidth="1"/>
    <col min="20" max="20" width="9.28515625" bestFit="1" customWidth="1"/>
    <col min="21" max="22" width="7.5703125" bestFit="1" customWidth="1"/>
    <col min="23" max="23" width="9.28515625" bestFit="1" customWidth="1"/>
    <col min="24" max="25" width="7.5703125" bestFit="1" customWidth="1"/>
    <col min="26" max="26" width="9.28515625" bestFit="1" customWidth="1"/>
    <col min="27" max="86" width="8.7109375" customWidth="1"/>
    <col min="87" max="89" width="9.28515625" bestFit="1" customWidth="1"/>
    <col min="90" max="90" width="1.85546875" customWidth="1"/>
    <col min="91" max="91" width="19.7109375" customWidth="1"/>
    <col min="92" max="96" width="8.7109375" customWidth="1"/>
    <col min="97" max="98" width="11.42578125" customWidth="1"/>
    <col min="99" max="99" width="10.28515625" customWidth="1"/>
    <col min="100" max="104" width="8.7109375" customWidth="1"/>
    <col min="105" max="105" width="11" customWidth="1"/>
    <col min="106" max="106" width="17" customWidth="1"/>
  </cols>
  <sheetData>
    <row r="1" spans="1:91" s="47" customFormat="1" ht="50.25" customHeight="1" thickBot="1">
      <c r="A1" s="194" t="s">
        <v>456</v>
      </c>
      <c r="B1" s="44"/>
      <c r="C1" s="636" t="s">
        <v>451</v>
      </c>
      <c r="D1" s="637"/>
      <c r="E1" s="637"/>
      <c r="F1" s="637"/>
      <c r="G1" s="637"/>
      <c r="H1" s="637"/>
      <c r="I1" s="637"/>
      <c r="J1" s="637"/>
      <c r="K1" s="637"/>
      <c r="L1" s="637"/>
      <c r="M1" s="637"/>
      <c r="N1" s="637"/>
      <c r="O1" s="637"/>
      <c r="P1" s="637"/>
      <c r="Q1" s="637"/>
      <c r="R1" s="637"/>
      <c r="S1" s="637"/>
      <c r="T1" s="637"/>
      <c r="U1" s="637"/>
      <c r="V1" s="637"/>
      <c r="W1" s="637"/>
      <c r="X1" s="637"/>
      <c r="Y1" s="637"/>
      <c r="Z1" s="637"/>
      <c r="AA1" s="637"/>
      <c r="AB1" s="637"/>
      <c r="AC1" s="637"/>
      <c r="AD1" s="637"/>
      <c r="AE1" s="637"/>
      <c r="AF1" s="637"/>
      <c r="AG1" s="637"/>
      <c r="AH1" s="637"/>
      <c r="AI1" s="637"/>
      <c r="AJ1" s="637"/>
      <c r="AK1" s="637"/>
      <c r="AL1" s="637"/>
      <c r="AM1" s="637"/>
      <c r="AN1" s="637"/>
      <c r="AO1" s="637"/>
      <c r="AP1" s="637"/>
      <c r="AQ1" s="637"/>
      <c r="AR1" s="637"/>
      <c r="AS1" s="637"/>
      <c r="AT1" s="637"/>
      <c r="AU1" s="637"/>
      <c r="AV1" s="637"/>
      <c r="AW1" s="637"/>
      <c r="AX1" s="637"/>
      <c r="AY1" s="637"/>
      <c r="AZ1" s="637"/>
      <c r="BA1" s="637"/>
      <c r="BB1" s="637"/>
      <c r="BC1" s="637"/>
      <c r="BD1" s="637"/>
      <c r="BE1" s="637"/>
      <c r="BF1" s="637"/>
      <c r="BG1" s="637"/>
      <c r="BH1" s="637"/>
      <c r="BI1" s="637"/>
      <c r="BJ1" s="637"/>
      <c r="BK1" s="637"/>
      <c r="BL1" s="637"/>
      <c r="BM1" s="637"/>
      <c r="BN1" s="637"/>
      <c r="BO1" s="637"/>
      <c r="BP1" s="637"/>
      <c r="BQ1" s="637"/>
      <c r="BR1" s="637"/>
      <c r="BS1" s="637"/>
      <c r="BT1" s="637"/>
      <c r="BU1" s="637"/>
      <c r="BV1" s="637"/>
      <c r="BW1" s="637"/>
      <c r="BX1" s="637"/>
      <c r="BY1" s="637"/>
      <c r="BZ1" s="637"/>
      <c r="CA1" s="637"/>
      <c r="CB1" s="637"/>
      <c r="CC1" s="637"/>
      <c r="CD1" s="637"/>
      <c r="CE1" s="637"/>
      <c r="CF1" s="637"/>
      <c r="CG1" s="637"/>
      <c r="CH1" s="637"/>
      <c r="CI1" s="637"/>
      <c r="CJ1" s="637"/>
      <c r="CK1" s="638"/>
      <c r="CL1" s="44"/>
      <c r="CM1" s="194" t="s">
        <v>456</v>
      </c>
    </row>
    <row r="2" spans="1:91" ht="52.5" customHeight="1" thickBot="1">
      <c r="A2" s="51"/>
      <c r="B2" s="44"/>
      <c r="C2" s="630" t="s">
        <v>237</v>
      </c>
      <c r="D2" s="626"/>
      <c r="E2" s="626"/>
      <c r="F2" s="631" t="s">
        <v>75</v>
      </c>
      <c r="G2" s="632"/>
      <c r="H2" s="633"/>
      <c r="I2" s="626" t="s">
        <v>67</v>
      </c>
      <c r="J2" s="626"/>
      <c r="K2" s="626"/>
      <c r="L2" s="630" t="s">
        <v>239</v>
      </c>
      <c r="M2" s="626"/>
      <c r="N2" s="626"/>
      <c r="O2" s="626" t="s">
        <v>81</v>
      </c>
      <c r="P2" s="626"/>
      <c r="Q2" s="626"/>
      <c r="R2" s="626" t="s">
        <v>67</v>
      </c>
      <c r="S2" s="626"/>
      <c r="T2" s="626"/>
      <c r="U2" s="630" t="s">
        <v>241</v>
      </c>
      <c r="V2" s="626"/>
      <c r="W2" s="626"/>
      <c r="X2" s="626" t="s">
        <v>77</v>
      </c>
      <c r="Y2" s="626"/>
      <c r="Z2" s="626"/>
      <c r="AA2" s="626" t="s">
        <v>67</v>
      </c>
      <c r="AB2" s="626"/>
      <c r="AC2" s="626"/>
      <c r="AD2" s="630" t="s">
        <v>243</v>
      </c>
      <c r="AE2" s="626"/>
      <c r="AF2" s="626"/>
      <c r="AG2" s="626" t="s">
        <v>245</v>
      </c>
      <c r="AH2" s="626"/>
      <c r="AI2" s="626"/>
      <c r="AJ2" s="626" t="s">
        <v>67</v>
      </c>
      <c r="AK2" s="626"/>
      <c r="AL2" s="626"/>
      <c r="AM2" s="630" t="s">
        <v>246</v>
      </c>
      <c r="AN2" s="626"/>
      <c r="AO2" s="626"/>
      <c r="AP2" s="630" t="s">
        <v>249</v>
      </c>
      <c r="AQ2" s="626"/>
      <c r="AR2" s="626"/>
      <c r="AS2" s="626" t="s">
        <v>251</v>
      </c>
      <c r="AT2" s="626"/>
      <c r="AU2" s="626"/>
      <c r="AV2" s="626" t="s">
        <v>67</v>
      </c>
      <c r="AW2" s="626"/>
      <c r="AX2" s="626"/>
      <c r="AY2" s="630" t="s">
        <v>252</v>
      </c>
      <c r="AZ2" s="626"/>
      <c r="BA2" s="626"/>
      <c r="BB2" s="630" t="s">
        <v>254</v>
      </c>
      <c r="BC2" s="626"/>
      <c r="BD2" s="626"/>
      <c r="BE2" s="630" t="s">
        <v>256</v>
      </c>
      <c r="BF2" s="626"/>
      <c r="BG2" s="626"/>
      <c r="BH2" s="630" t="s">
        <v>67</v>
      </c>
      <c r="BI2" s="626"/>
      <c r="BJ2" s="626"/>
      <c r="BK2" s="626" t="s">
        <v>238</v>
      </c>
      <c r="BL2" s="626"/>
      <c r="BM2" s="626"/>
      <c r="BN2" s="626" t="s">
        <v>240</v>
      </c>
      <c r="BO2" s="626"/>
      <c r="BP2" s="626"/>
      <c r="BQ2" s="626" t="s">
        <v>242</v>
      </c>
      <c r="BR2" s="626"/>
      <c r="BS2" s="626"/>
      <c r="BT2" s="626" t="s">
        <v>244</v>
      </c>
      <c r="BU2" s="626"/>
      <c r="BV2" s="626"/>
      <c r="BW2" s="626" t="s">
        <v>247</v>
      </c>
      <c r="BX2" s="626"/>
      <c r="BY2" s="626"/>
      <c r="BZ2" s="626" t="s">
        <v>250</v>
      </c>
      <c r="CA2" s="626"/>
      <c r="CB2" s="626"/>
      <c r="CC2" s="626" t="s">
        <v>253</v>
      </c>
      <c r="CD2" s="626"/>
      <c r="CE2" s="626"/>
      <c r="CF2" s="626" t="s">
        <v>255</v>
      </c>
      <c r="CG2" s="626"/>
      <c r="CH2" s="626"/>
      <c r="CI2" s="626" t="s">
        <v>248</v>
      </c>
      <c r="CJ2" s="626"/>
      <c r="CK2" s="626"/>
      <c r="CL2" s="44"/>
      <c r="CM2" s="50"/>
    </row>
    <row r="3" spans="1:91" ht="47.25" customHeight="1" thickBot="1">
      <c r="A3" s="624" t="s">
        <v>0</v>
      </c>
      <c r="B3" s="44"/>
      <c r="C3" s="621" t="s">
        <v>125</v>
      </c>
      <c r="D3" s="622"/>
      <c r="E3" s="623"/>
      <c r="F3" s="627" t="s">
        <v>125</v>
      </c>
      <c r="G3" s="628"/>
      <c r="H3" s="629"/>
      <c r="I3" s="621" t="s">
        <v>125</v>
      </c>
      <c r="J3" s="622"/>
      <c r="K3" s="623"/>
      <c r="L3" s="621" t="s">
        <v>134</v>
      </c>
      <c r="M3" s="622"/>
      <c r="N3" s="623"/>
      <c r="O3" s="621" t="s">
        <v>134</v>
      </c>
      <c r="P3" s="622"/>
      <c r="Q3" s="623"/>
      <c r="R3" s="621" t="s">
        <v>134</v>
      </c>
      <c r="S3" s="622"/>
      <c r="T3" s="623"/>
      <c r="U3" s="621" t="s">
        <v>136</v>
      </c>
      <c r="V3" s="622"/>
      <c r="W3" s="623"/>
      <c r="X3" s="621" t="s">
        <v>136</v>
      </c>
      <c r="Y3" s="622"/>
      <c r="Z3" s="623"/>
      <c r="AA3" s="621" t="s">
        <v>136</v>
      </c>
      <c r="AB3" s="622"/>
      <c r="AC3" s="623"/>
      <c r="AD3" s="621" t="s">
        <v>141</v>
      </c>
      <c r="AE3" s="622"/>
      <c r="AF3" s="623"/>
      <c r="AG3" s="621" t="s">
        <v>141</v>
      </c>
      <c r="AH3" s="622"/>
      <c r="AI3" s="623"/>
      <c r="AJ3" s="621" t="s">
        <v>141</v>
      </c>
      <c r="AK3" s="622"/>
      <c r="AL3" s="623"/>
      <c r="AM3" s="621" t="s">
        <v>151</v>
      </c>
      <c r="AN3" s="622"/>
      <c r="AO3" s="623"/>
      <c r="AP3" s="621" t="s">
        <v>153</v>
      </c>
      <c r="AQ3" s="622"/>
      <c r="AR3" s="623"/>
      <c r="AS3" s="621" t="s">
        <v>153</v>
      </c>
      <c r="AT3" s="622"/>
      <c r="AU3" s="623"/>
      <c r="AV3" s="621" t="s">
        <v>153</v>
      </c>
      <c r="AW3" s="622"/>
      <c r="AX3" s="623"/>
      <c r="AY3" s="621" t="s">
        <v>155</v>
      </c>
      <c r="AZ3" s="622"/>
      <c r="BA3" s="623"/>
      <c r="BB3" s="621" t="s">
        <v>160</v>
      </c>
      <c r="BC3" s="622"/>
      <c r="BD3" s="623"/>
      <c r="BE3" s="621" t="s">
        <v>160</v>
      </c>
      <c r="BF3" s="622"/>
      <c r="BG3" s="623"/>
      <c r="BH3" s="621" t="s">
        <v>160</v>
      </c>
      <c r="BI3" s="622"/>
      <c r="BJ3" s="623"/>
      <c r="BK3" s="621" t="s">
        <v>126</v>
      </c>
      <c r="BL3" s="622"/>
      <c r="BM3" s="623"/>
      <c r="BN3" s="621" t="s">
        <v>135</v>
      </c>
      <c r="BO3" s="622"/>
      <c r="BP3" s="623"/>
      <c r="BQ3" s="621" t="s">
        <v>137</v>
      </c>
      <c r="BR3" s="622"/>
      <c r="BS3" s="623"/>
      <c r="BT3" s="621" t="s">
        <v>142</v>
      </c>
      <c r="BU3" s="622"/>
      <c r="BV3" s="623"/>
      <c r="BW3" s="621" t="s">
        <v>152</v>
      </c>
      <c r="BX3" s="622"/>
      <c r="BY3" s="623"/>
      <c r="BZ3" s="621" t="s">
        <v>154</v>
      </c>
      <c r="CA3" s="622"/>
      <c r="CB3" s="623"/>
      <c r="CC3" s="621" t="s">
        <v>156</v>
      </c>
      <c r="CD3" s="622"/>
      <c r="CE3" s="623"/>
      <c r="CF3" s="621" t="s">
        <v>161</v>
      </c>
      <c r="CG3" s="622"/>
      <c r="CH3" s="623"/>
      <c r="CI3" s="621" t="s">
        <v>330</v>
      </c>
      <c r="CJ3" s="622"/>
      <c r="CK3" s="623"/>
      <c r="CL3" s="44"/>
      <c r="CM3" s="624" t="s">
        <v>0</v>
      </c>
    </row>
    <row r="4" spans="1:91" ht="47.25" customHeight="1" thickTop="1" thickBot="1">
      <c r="A4" s="624"/>
      <c r="B4" s="44"/>
      <c r="C4" s="612" t="s">
        <v>70</v>
      </c>
      <c r="D4" s="613"/>
      <c r="E4" s="88" t="s">
        <v>72</v>
      </c>
      <c r="F4" s="612" t="s">
        <v>70</v>
      </c>
      <c r="G4" s="613"/>
      <c r="H4" s="88" t="s">
        <v>72</v>
      </c>
      <c r="I4" s="612" t="s">
        <v>70</v>
      </c>
      <c r="J4" s="613"/>
      <c r="K4" s="88" t="s">
        <v>72</v>
      </c>
      <c r="L4" s="612" t="s">
        <v>70</v>
      </c>
      <c r="M4" s="613"/>
      <c r="N4" s="88" t="s">
        <v>72</v>
      </c>
      <c r="O4" s="612" t="s">
        <v>70</v>
      </c>
      <c r="P4" s="613"/>
      <c r="Q4" s="88" t="s">
        <v>72</v>
      </c>
      <c r="R4" s="612" t="s">
        <v>70</v>
      </c>
      <c r="S4" s="613"/>
      <c r="T4" s="88" t="s">
        <v>72</v>
      </c>
      <c r="U4" s="612" t="s">
        <v>70</v>
      </c>
      <c r="V4" s="613"/>
      <c r="W4" s="88" t="s">
        <v>72</v>
      </c>
      <c r="X4" s="612" t="s">
        <v>70</v>
      </c>
      <c r="Y4" s="613"/>
      <c r="Z4" s="88" t="s">
        <v>72</v>
      </c>
      <c r="AA4" s="612" t="s">
        <v>70</v>
      </c>
      <c r="AB4" s="613"/>
      <c r="AC4" s="88" t="s">
        <v>72</v>
      </c>
      <c r="AD4" s="612" t="s">
        <v>70</v>
      </c>
      <c r="AE4" s="613"/>
      <c r="AF4" s="88" t="s">
        <v>72</v>
      </c>
      <c r="AG4" s="612" t="s">
        <v>70</v>
      </c>
      <c r="AH4" s="613"/>
      <c r="AI4" s="88" t="s">
        <v>72</v>
      </c>
      <c r="AJ4" s="612" t="s">
        <v>70</v>
      </c>
      <c r="AK4" s="613"/>
      <c r="AL4" s="88" t="s">
        <v>72</v>
      </c>
      <c r="AM4" s="612" t="s">
        <v>70</v>
      </c>
      <c r="AN4" s="613"/>
      <c r="AO4" s="88" t="s">
        <v>72</v>
      </c>
      <c r="AP4" s="612" t="s">
        <v>70</v>
      </c>
      <c r="AQ4" s="613"/>
      <c r="AR4" s="88" t="s">
        <v>72</v>
      </c>
      <c r="AS4" s="612" t="s">
        <v>70</v>
      </c>
      <c r="AT4" s="613"/>
      <c r="AU4" s="88" t="s">
        <v>72</v>
      </c>
      <c r="AV4" s="612" t="s">
        <v>70</v>
      </c>
      <c r="AW4" s="613"/>
      <c r="AX4" s="88" t="s">
        <v>72</v>
      </c>
      <c r="AY4" s="612" t="s">
        <v>70</v>
      </c>
      <c r="AZ4" s="613"/>
      <c r="BA4" s="88" t="s">
        <v>72</v>
      </c>
      <c r="BB4" s="612" t="s">
        <v>70</v>
      </c>
      <c r="BC4" s="613"/>
      <c r="BD4" s="88" t="s">
        <v>72</v>
      </c>
      <c r="BE4" s="612" t="s">
        <v>70</v>
      </c>
      <c r="BF4" s="613"/>
      <c r="BG4" s="88" t="s">
        <v>72</v>
      </c>
      <c r="BH4" s="612" t="s">
        <v>70</v>
      </c>
      <c r="BI4" s="613"/>
      <c r="BJ4" s="88" t="s">
        <v>72</v>
      </c>
      <c r="BK4" s="612" t="s">
        <v>70</v>
      </c>
      <c r="BL4" s="613"/>
      <c r="BM4" s="88" t="s">
        <v>72</v>
      </c>
      <c r="BN4" s="612" t="s">
        <v>70</v>
      </c>
      <c r="BO4" s="613"/>
      <c r="BP4" s="88" t="s">
        <v>72</v>
      </c>
      <c r="BQ4" s="612" t="s">
        <v>70</v>
      </c>
      <c r="BR4" s="613"/>
      <c r="BS4" s="88" t="s">
        <v>72</v>
      </c>
      <c r="BT4" s="612" t="s">
        <v>70</v>
      </c>
      <c r="BU4" s="613"/>
      <c r="BV4" s="88" t="s">
        <v>72</v>
      </c>
      <c r="BW4" s="612" t="s">
        <v>70</v>
      </c>
      <c r="BX4" s="613"/>
      <c r="BY4" s="88" t="s">
        <v>72</v>
      </c>
      <c r="BZ4" s="612" t="s">
        <v>70</v>
      </c>
      <c r="CA4" s="613"/>
      <c r="CB4" s="88" t="s">
        <v>72</v>
      </c>
      <c r="CC4" s="612" t="s">
        <v>70</v>
      </c>
      <c r="CD4" s="613"/>
      <c r="CE4" s="88" t="s">
        <v>72</v>
      </c>
      <c r="CF4" s="612" t="s">
        <v>70</v>
      </c>
      <c r="CG4" s="613"/>
      <c r="CH4" s="88" t="s">
        <v>72</v>
      </c>
      <c r="CI4" s="612" t="s">
        <v>70</v>
      </c>
      <c r="CJ4" s="613"/>
      <c r="CK4" s="88" t="s">
        <v>72</v>
      </c>
      <c r="CL4" s="44"/>
      <c r="CM4" s="624"/>
    </row>
    <row r="5" spans="1:91" ht="17.45" customHeight="1" thickTop="1" thickBot="1">
      <c r="A5" s="625"/>
      <c r="B5" s="9"/>
      <c r="C5" s="31" t="s">
        <v>236</v>
      </c>
      <c r="D5" s="43" t="s">
        <v>69</v>
      </c>
      <c r="E5" s="12" t="s">
        <v>1</v>
      </c>
      <c r="F5" s="31" t="s">
        <v>236</v>
      </c>
      <c r="G5" s="43" t="s">
        <v>69</v>
      </c>
      <c r="H5" s="12" t="s">
        <v>1</v>
      </c>
      <c r="I5" s="31" t="s">
        <v>236</v>
      </c>
      <c r="J5" s="43" t="s">
        <v>69</v>
      </c>
      <c r="K5" s="12" t="s">
        <v>1</v>
      </c>
      <c r="L5" s="31" t="s">
        <v>236</v>
      </c>
      <c r="M5" s="43" t="s">
        <v>69</v>
      </c>
      <c r="N5" s="12" t="s">
        <v>1</v>
      </c>
      <c r="O5" s="31" t="s">
        <v>236</v>
      </c>
      <c r="P5" s="43" t="s">
        <v>69</v>
      </c>
      <c r="Q5" s="12" t="s">
        <v>1</v>
      </c>
      <c r="R5" s="31" t="s">
        <v>236</v>
      </c>
      <c r="S5" s="43" t="s">
        <v>69</v>
      </c>
      <c r="T5" s="12" t="s">
        <v>1</v>
      </c>
      <c r="U5" s="31" t="s">
        <v>236</v>
      </c>
      <c r="V5" s="43" t="s">
        <v>69</v>
      </c>
      <c r="W5" s="12" t="s">
        <v>1</v>
      </c>
      <c r="X5" s="31" t="s">
        <v>236</v>
      </c>
      <c r="Y5" s="43" t="s">
        <v>69</v>
      </c>
      <c r="Z5" s="12" t="s">
        <v>1</v>
      </c>
      <c r="AA5" s="31" t="s">
        <v>236</v>
      </c>
      <c r="AB5" s="43" t="s">
        <v>69</v>
      </c>
      <c r="AC5" s="12" t="s">
        <v>1</v>
      </c>
      <c r="AD5" s="31" t="s">
        <v>236</v>
      </c>
      <c r="AE5" s="43" t="s">
        <v>69</v>
      </c>
      <c r="AF5" s="12" t="s">
        <v>1</v>
      </c>
      <c r="AG5" s="31" t="s">
        <v>236</v>
      </c>
      <c r="AH5" s="43" t="s">
        <v>69</v>
      </c>
      <c r="AI5" s="12" t="s">
        <v>1</v>
      </c>
      <c r="AJ5" s="31" t="s">
        <v>236</v>
      </c>
      <c r="AK5" s="43" t="s">
        <v>69</v>
      </c>
      <c r="AL5" s="12" t="s">
        <v>1</v>
      </c>
      <c r="AM5" s="31" t="s">
        <v>236</v>
      </c>
      <c r="AN5" s="43" t="s">
        <v>69</v>
      </c>
      <c r="AO5" s="12" t="s">
        <v>1</v>
      </c>
      <c r="AP5" s="31" t="s">
        <v>236</v>
      </c>
      <c r="AQ5" s="43" t="s">
        <v>69</v>
      </c>
      <c r="AR5" s="12" t="s">
        <v>1</v>
      </c>
      <c r="AS5" s="31" t="s">
        <v>236</v>
      </c>
      <c r="AT5" s="43" t="s">
        <v>69</v>
      </c>
      <c r="AU5" s="12" t="s">
        <v>1</v>
      </c>
      <c r="AV5" s="31" t="s">
        <v>236</v>
      </c>
      <c r="AW5" s="43" t="s">
        <v>69</v>
      </c>
      <c r="AX5" s="12" t="s">
        <v>1</v>
      </c>
      <c r="AY5" s="31" t="s">
        <v>236</v>
      </c>
      <c r="AZ5" s="43" t="s">
        <v>69</v>
      </c>
      <c r="BA5" s="12" t="s">
        <v>1</v>
      </c>
      <c r="BB5" s="31" t="s">
        <v>236</v>
      </c>
      <c r="BC5" s="43" t="s">
        <v>69</v>
      </c>
      <c r="BD5" s="12" t="s">
        <v>1</v>
      </c>
      <c r="BE5" s="31" t="s">
        <v>236</v>
      </c>
      <c r="BF5" s="43" t="s">
        <v>69</v>
      </c>
      <c r="BG5" s="12" t="s">
        <v>1</v>
      </c>
      <c r="BH5" s="31" t="s">
        <v>236</v>
      </c>
      <c r="BI5" s="43" t="s">
        <v>69</v>
      </c>
      <c r="BJ5" s="12" t="s">
        <v>1</v>
      </c>
      <c r="BK5" s="31" t="s">
        <v>236</v>
      </c>
      <c r="BL5" s="43" t="s">
        <v>69</v>
      </c>
      <c r="BM5" s="12" t="s">
        <v>1</v>
      </c>
      <c r="BN5" s="31" t="s">
        <v>236</v>
      </c>
      <c r="BO5" s="43" t="s">
        <v>69</v>
      </c>
      <c r="BP5" s="12" t="s">
        <v>1</v>
      </c>
      <c r="BQ5" s="31" t="s">
        <v>236</v>
      </c>
      <c r="BR5" s="43" t="s">
        <v>69</v>
      </c>
      <c r="BS5" s="12" t="s">
        <v>1</v>
      </c>
      <c r="BT5" s="31" t="s">
        <v>236</v>
      </c>
      <c r="BU5" s="43" t="s">
        <v>69</v>
      </c>
      <c r="BV5" s="12" t="s">
        <v>1</v>
      </c>
      <c r="BW5" s="31" t="s">
        <v>236</v>
      </c>
      <c r="BX5" s="43" t="s">
        <v>69</v>
      </c>
      <c r="BY5" s="12" t="s">
        <v>1</v>
      </c>
      <c r="BZ5" s="31" t="s">
        <v>236</v>
      </c>
      <c r="CA5" s="43" t="s">
        <v>69</v>
      </c>
      <c r="CB5" s="12" t="s">
        <v>1</v>
      </c>
      <c r="CC5" s="31" t="s">
        <v>236</v>
      </c>
      <c r="CD5" s="43" t="s">
        <v>69</v>
      </c>
      <c r="CE5" s="12" t="s">
        <v>1</v>
      </c>
      <c r="CF5" s="31" t="s">
        <v>236</v>
      </c>
      <c r="CG5" s="43" t="s">
        <v>69</v>
      </c>
      <c r="CH5" s="12" t="s">
        <v>1</v>
      </c>
      <c r="CI5" s="31" t="s">
        <v>236</v>
      </c>
      <c r="CJ5" s="43" t="s">
        <v>69</v>
      </c>
      <c r="CK5" s="12" t="s">
        <v>1</v>
      </c>
      <c r="CL5" s="9"/>
      <c r="CM5" s="625"/>
    </row>
    <row r="6" spans="1:91" ht="27" customHeight="1" thickTop="1">
      <c r="A6" s="147">
        <v>1</v>
      </c>
      <c r="B6" s="13"/>
      <c r="C6" s="364"/>
      <c r="D6" s="365"/>
      <c r="E6" s="140">
        <f t="shared" ref="E6:E19" si="0">SUM(C6:D6)</f>
        <v>0</v>
      </c>
      <c r="F6" s="364"/>
      <c r="G6" s="365"/>
      <c r="H6" s="140">
        <f t="shared" ref="H6:H19" si="1">SUM(F6:G6)</f>
        <v>0</v>
      </c>
      <c r="I6" s="364"/>
      <c r="J6" s="365"/>
      <c r="K6" s="140">
        <f t="shared" ref="K6:K19" si="2">SUM(I6:J6)</f>
        <v>0</v>
      </c>
      <c r="L6" s="364"/>
      <c r="M6" s="365"/>
      <c r="N6" s="140">
        <f t="shared" ref="N6:N19" si="3">SUM(L6:M6)</f>
        <v>0</v>
      </c>
      <c r="O6" s="364"/>
      <c r="P6" s="365"/>
      <c r="Q6" s="140">
        <f t="shared" ref="Q6:Q19" si="4">SUM(O6:P6)</f>
        <v>0</v>
      </c>
      <c r="R6" s="364"/>
      <c r="S6" s="365"/>
      <c r="T6" s="140">
        <f t="shared" ref="T6:T19" si="5">SUM(R6:S6)</f>
        <v>0</v>
      </c>
      <c r="U6" s="364"/>
      <c r="V6" s="365"/>
      <c r="W6" s="140">
        <f t="shared" ref="W6:W19" si="6">SUM(U6:V6)</f>
        <v>0</v>
      </c>
      <c r="X6" s="364"/>
      <c r="Y6" s="365"/>
      <c r="Z6" s="140">
        <f t="shared" ref="Z6:Z19" si="7">SUM(X6:Y6)</f>
        <v>0</v>
      </c>
      <c r="AA6" s="364"/>
      <c r="AB6" s="365"/>
      <c r="AC6" s="140">
        <f t="shared" ref="AC6:AC19" si="8">SUM(AA6:AB6)</f>
        <v>0</v>
      </c>
      <c r="AD6" s="364"/>
      <c r="AE6" s="365"/>
      <c r="AF6" s="140">
        <f t="shared" ref="AF6:AF19" si="9">SUM(AD6:AE6)</f>
        <v>0</v>
      </c>
      <c r="AG6" s="364"/>
      <c r="AH6" s="365"/>
      <c r="AI6" s="140">
        <f t="shared" ref="AI6:AI19" si="10">SUM(AG6:AH6)</f>
        <v>0</v>
      </c>
      <c r="AJ6" s="364"/>
      <c r="AK6" s="365"/>
      <c r="AL6" s="140">
        <f t="shared" ref="AL6:AL19" si="11">SUM(AJ6:AK6)</f>
        <v>0</v>
      </c>
      <c r="AM6" s="364"/>
      <c r="AN6" s="365"/>
      <c r="AO6" s="140">
        <f t="shared" ref="AO6:AO19" si="12">SUM(AM6:AN6)</f>
        <v>0</v>
      </c>
      <c r="AP6" s="364"/>
      <c r="AQ6" s="365"/>
      <c r="AR6" s="140">
        <f t="shared" ref="AR6:AR19" si="13">SUM(AP6:AQ6)</f>
        <v>0</v>
      </c>
      <c r="AS6" s="364"/>
      <c r="AT6" s="365"/>
      <c r="AU6" s="140">
        <f t="shared" ref="AU6:AU19" si="14">SUM(AS6:AT6)</f>
        <v>0</v>
      </c>
      <c r="AV6" s="364"/>
      <c r="AW6" s="365"/>
      <c r="AX6" s="140">
        <f t="shared" ref="AX6:AX19" si="15">SUM(AV6:AW6)</f>
        <v>0</v>
      </c>
      <c r="AY6" s="364"/>
      <c r="AZ6" s="365"/>
      <c r="BA6" s="140">
        <f t="shared" ref="BA6:BA19" si="16">SUM(AY6:AZ6)</f>
        <v>0</v>
      </c>
      <c r="BB6" s="364"/>
      <c r="BC6" s="365"/>
      <c r="BD6" s="140">
        <f t="shared" ref="BD6:BD19" si="17">SUM(BB6:BC6)</f>
        <v>0</v>
      </c>
      <c r="BE6" s="364"/>
      <c r="BF6" s="365"/>
      <c r="BG6" s="140">
        <f t="shared" ref="BG6:BG19" si="18">SUM(BE6:BF6)</f>
        <v>0</v>
      </c>
      <c r="BH6" s="364"/>
      <c r="BI6" s="365"/>
      <c r="BJ6" s="140">
        <f t="shared" ref="BJ6:BJ19" si="19">SUM(BH6:BI6)</f>
        <v>0</v>
      </c>
      <c r="BK6" s="364"/>
      <c r="BL6" s="365"/>
      <c r="BM6" s="140">
        <f t="shared" ref="BM6:BM19" si="20">SUM(BK6:BL6)</f>
        <v>0</v>
      </c>
      <c r="BN6" s="364"/>
      <c r="BO6" s="365"/>
      <c r="BP6" s="140">
        <f t="shared" ref="BP6:BP19" si="21">SUM(BN6:BO6)</f>
        <v>0</v>
      </c>
      <c r="BQ6" s="364"/>
      <c r="BR6" s="365"/>
      <c r="BS6" s="140">
        <f t="shared" ref="BS6:BS19" si="22">SUM(BQ6:BR6)</f>
        <v>0</v>
      </c>
      <c r="BT6" s="364"/>
      <c r="BU6" s="365"/>
      <c r="BV6" s="140">
        <f t="shared" ref="BV6:BV19" si="23">SUM(BT6:BU6)</f>
        <v>0</v>
      </c>
      <c r="BW6" s="364"/>
      <c r="BX6" s="365"/>
      <c r="BY6" s="140">
        <f t="shared" ref="BY6:BY19" si="24">SUM(BW6:BX6)</f>
        <v>0</v>
      </c>
      <c r="BZ6" s="364"/>
      <c r="CA6" s="365"/>
      <c r="CB6" s="140">
        <f t="shared" ref="CB6:CB19" si="25">SUM(BZ6:CA6)</f>
        <v>0</v>
      </c>
      <c r="CC6" s="364"/>
      <c r="CD6" s="365"/>
      <c r="CE6" s="140">
        <f t="shared" ref="CE6:CE19" si="26">SUM(CC6:CD6)</f>
        <v>0</v>
      </c>
      <c r="CF6" s="364"/>
      <c r="CG6" s="365"/>
      <c r="CH6" s="140">
        <f t="shared" ref="CH6:CH19" si="27">SUM(CF6:CG6)</f>
        <v>0</v>
      </c>
      <c r="CI6" s="364"/>
      <c r="CJ6" s="365"/>
      <c r="CK6" s="140">
        <f t="shared" ref="CK6:CK19" si="28">SUM(CI6:CJ6)</f>
        <v>0</v>
      </c>
      <c r="CL6" s="13"/>
      <c r="CM6" s="147">
        <v>1</v>
      </c>
    </row>
    <row r="7" spans="1:91" ht="27" customHeight="1">
      <c r="A7" s="148">
        <v>2</v>
      </c>
      <c r="B7" s="13"/>
      <c r="C7" s="366"/>
      <c r="D7" s="366"/>
      <c r="E7" s="141">
        <f t="shared" si="0"/>
        <v>0</v>
      </c>
      <c r="F7" s="366"/>
      <c r="G7" s="366"/>
      <c r="H7" s="141">
        <f t="shared" si="1"/>
        <v>0</v>
      </c>
      <c r="I7" s="366"/>
      <c r="J7" s="366"/>
      <c r="K7" s="141">
        <f t="shared" si="2"/>
        <v>0</v>
      </c>
      <c r="L7" s="366"/>
      <c r="M7" s="366"/>
      <c r="N7" s="141">
        <f t="shared" si="3"/>
        <v>0</v>
      </c>
      <c r="O7" s="366"/>
      <c r="P7" s="366"/>
      <c r="Q7" s="141">
        <f t="shared" si="4"/>
        <v>0</v>
      </c>
      <c r="R7" s="366"/>
      <c r="S7" s="366"/>
      <c r="T7" s="141">
        <f t="shared" si="5"/>
        <v>0</v>
      </c>
      <c r="U7" s="366"/>
      <c r="V7" s="366"/>
      <c r="W7" s="141">
        <f t="shared" si="6"/>
        <v>0</v>
      </c>
      <c r="X7" s="366"/>
      <c r="Y7" s="366"/>
      <c r="Z7" s="141">
        <f t="shared" si="7"/>
        <v>0</v>
      </c>
      <c r="AA7" s="366"/>
      <c r="AB7" s="366"/>
      <c r="AC7" s="141">
        <f t="shared" si="8"/>
        <v>0</v>
      </c>
      <c r="AD7" s="366"/>
      <c r="AE7" s="366"/>
      <c r="AF7" s="141">
        <f t="shared" si="9"/>
        <v>0</v>
      </c>
      <c r="AG7" s="366"/>
      <c r="AH7" s="366"/>
      <c r="AI7" s="141">
        <f t="shared" si="10"/>
        <v>0</v>
      </c>
      <c r="AJ7" s="366"/>
      <c r="AK7" s="366"/>
      <c r="AL7" s="141">
        <f t="shared" si="11"/>
        <v>0</v>
      </c>
      <c r="AM7" s="366"/>
      <c r="AN7" s="366"/>
      <c r="AO7" s="141">
        <f t="shared" si="12"/>
        <v>0</v>
      </c>
      <c r="AP7" s="366"/>
      <c r="AQ7" s="366"/>
      <c r="AR7" s="141">
        <f t="shared" si="13"/>
        <v>0</v>
      </c>
      <c r="AS7" s="366"/>
      <c r="AT7" s="366"/>
      <c r="AU7" s="141">
        <f t="shared" si="14"/>
        <v>0</v>
      </c>
      <c r="AV7" s="366"/>
      <c r="AW7" s="366"/>
      <c r="AX7" s="141">
        <f t="shared" si="15"/>
        <v>0</v>
      </c>
      <c r="AY7" s="366"/>
      <c r="AZ7" s="366"/>
      <c r="BA7" s="141">
        <f t="shared" si="16"/>
        <v>0</v>
      </c>
      <c r="BB7" s="366"/>
      <c r="BC7" s="366"/>
      <c r="BD7" s="141">
        <f t="shared" si="17"/>
        <v>0</v>
      </c>
      <c r="BE7" s="366"/>
      <c r="BF7" s="366"/>
      <c r="BG7" s="141">
        <f t="shared" si="18"/>
        <v>0</v>
      </c>
      <c r="BH7" s="366"/>
      <c r="BI7" s="366"/>
      <c r="BJ7" s="141">
        <f t="shared" si="19"/>
        <v>0</v>
      </c>
      <c r="BK7" s="366"/>
      <c r="BL7" s="366"/>
      <c r="BM7" s="141">
        <f t="shared" si="20"/>
        <v>0</v>
      </c>
      <c r="BN7" s="366"/>
      <c r="BO7" s="366"/>
      <c r="BP7" s="141">
        <f t="shared" si="21"/>
        <v>0</v>
      </c>
      <c r="BQ7" s="366"/>
      <c r="BR7" s="366"/>
      <c r="BS7" s="141">
        <f t="shared" si="22"/>
        <v>0</v>
      </c>
      <c r="BT7" s="366"/>
      <c r="BU7" s="366"/>
      <c r="BV7" s="141">
        <f t="shared" si="23"/>
        <v>0</v>
      </c>
      <c r="BW7" s="366"/>
      <c r="BX7" s="366"/>
      <c r="BY7" s="141">
        <f t="shared" si="24"/>
        <v>0</v>
      </c>
      <c r="BZ7" s="366"/>
      <c r="CA7" s="366"/>
      <c r="CB7" s="141">
        <f t="shared" si="25"/>
        <v>0</v>
      </c>
      <c r="CC7" s="366"/>
      <c r="CD7" s="366"/>
      <c r="CE7" s="141">
        <f t="shared" si="26"/>
        <v>0</v>
      </c>
      <c r="CF7" s="366"/>
      <c r="CG7" s="366"/>
      <c r="CH7" s="141">
        <f t="shared" si="27"/>
        <v>0</v>
      </c>
      <c r="CI7" s="366"/>
      <c r="CJ7" s="366"/>
      <c r="CK7" s="141">
        <f t="shared" si="28"/>
        <v>0</v>
      </c>
      <c r="CL7" s="13"/>
      <c r="CM7" s="148">
        <v>2</v>
      </c>
    </row>
    <row r="8" spans="1:91" ht="27" customHeight="1">
      <c r="A8" s="148">
        <v>3</v>
      </c>
      <c r="B8" s="32"/>
      <c r="C8" s="366"/>
      <c r="D8" s="366"/>
      <c r="E8" s="141">
        <f t="shared" si="0"/>
        <v>0</v>
      </c>
      <c r="F8" s="366"/>
      <c r="G8" s="366"/>
      <c r="H8" s="141">
        <f t="shared" si="1"/>
        <v>0</v>
      </c>
      <c r="I8" s="366"/>
      <c r="J8" s="366"/>
      <c r="K8" s="141">
        <f t="shared" si="2"/>
        <v>0</v>
      </c>
      <c r="L8" s="366"/>
      <c r="M8" s="366"/>
      <c r="N8" s="141">
        <f t="shared" si="3"/>
        <v>0</v>
      </c>
      <c r="O8" s="366"/>
      <c r="P8" s="366"/>
      <c r="Q8" s="141">
        <f t="shared" si="4"/>
        <v>0</v>
      </c>
      <c r="R8" s="366"/>
      <c r="S8" s="366"/>
      <c r="T8" s="141">
        <f t="shared" si="5"/>
        <v>0</v>
      </c>
      <c r="U8" s="366"/>
      <c r="V8" s="366"/>
      <c r="W8" s="141">
        <f t="shared" si="6"/>
        <v>0</v>
      </c>
      <c r="X8" s="366"/>
      <c r="Y8" s="366"/>
      <c r="Z8" s="141">
        <f t="shared" si="7"/>
        <v>0</v>
      </c>
      <c r="AA8" s="366"/>
      <c r="AB8" s="366"/>
      <c r="AC8" s="141">
        <f t="shared" si="8"/>
        <v>0</v>
      </c>
      <c r="AD8" s="366"/>
      <c r="AE8" s="366"/>
      <c r="AF8" s="141">
        <f t="shared" si="9"/>
        <v>0</v>
      </c>
      <c r="AG8" s="366"/>
      <c r="AH8" s="366"/>
      <c r="AI8" s="141">
        <f t="shared" si="10"/>
        <v>0</v>
      </c>
      <c r="AJ8" s="366"/>
      <c r="AK8" s="366"/>
      <c r="AL8" s="141">
        <f t="shared" si="11"/>
        <v>0</v>
      </c>
      <c r="AM8" s="366"/>
      <c r="AN8" s="366"/>
      <c r="AO8" s="141">
        <f t="shared" si="12"/>
        <v>0</v>
      </c>
      <c r="AP8" s="366"/>
      <c r="AQ8" s="366"/>
      <c r="AR8" s="141">
        <f t="shared" si="13"/>
        <v>0</v>
      </c>
      <c r="AS8" s="366"/>
      <c r="AT8" s="366"/>
      <c r="AU8" s="141">
        <f t="shared" si="14"/>
        <v>0</v>
      </c>
      <c r="AV8" s="366"/>
      <c r="AW8" s="366"/>
      <c r="AX8" s="141">
        <f t="shared" si="15"/>
        <v>0</v>
      </c>
      <c r="AY8" s="366"/>
      <c r="AZ8" s="366"/>
      <c r="BA8" s="141">
        <f t="shared" si="16"/>
        <v>0</v>
      </c>
      <c r="BB8" s="366"/>
      <c r="BC8" s="366"/>
      <c r="BD8" s="141">
        <f t="shared" si="17"/>
        <v>0</v>
      </c>
      <c r="BE8" s="366"/>
      <c r="BF8" s="366"/>
      <c r="BG8" s="141">
        <f t="shared" si="18"/>
        <v>0</v>
      </c>
      <c r="BH8" s="366"/>
      <c r="BI8" s="366"/>
      <c r="BJ8" s="141">
        <f t="shared" si="19"/>
        <v>0</v>
      </c>
      <c r="BK8" s="366"/>
      <c r="BL8" s="366"/>
      <c r="BM8" s="141">
        <f t="shared" si="20"/>
        <v>0</v>
      </c>
      <c r="BN8" s="366"/>
      <c r="BO8" s="366"/>
      <c r="BP8" s="141">
        <f t="shared" si="21"/>
        <v>0</v>
      </c>
      <c r="BQ8" s="366"/>
      <c r="BR8" s="366"/>
      <c r="BS8" s="141">
        <f t="shared" si="22"/>
        <v>0</v>
      </c>
      <c r="BT8" s="366"/>
      <c r="BU8" s="366"/>
      <c r="BV8" s="141">
        <f t="shared" si="23"/>
        <v>0</v>
      </c>
      <c r="BW8" s="366"/>
      <c r="BX8" s="366"/>
      <c r="BY8" s="141">
        <f t="shared" si="24"/>
        <v>0</v>
      </c>
      <c r="BZ8" s="366"/>
      <c r="CA8" s="366"/>
      <c r="CB8" s="141">
        <f t="shared" si="25"/>
        <v>0</v>
      </c>
      <c r="CC8" s="366"/>
      <c r="CD8" s="366"/>
      <c r="CE8" s="141">
        <f t="shared" si="26"/>
        <v>0</v>
      </c>
      <c r="CF8" s="366"/>
      <c r="CG8" s="366"/>
      <c r="CH8" s="141">
        <f t="shared" si="27"/>
        <v>0</v>
      </c>
      <c r="CI8" s="366"/>
      <c r="CJ8" s="366"/>
      <c r="CK8" s="141">
        <f t="shared" si="28"/>
        <v>0</v>
      </c>
      <c r="CL8" s="32"/>
      <c r="CM8" s="148">
        <v>3</v>
      </c>
    </row>
    <row r="9" spans="1:91" ht="27" customHeight="1">
      <c r="A9" s="148">
        <v>4</v>
      </c>
      <c r="B9" s="32"/>
      <c r="C9" s="366"/>
      <c r="D9" s="366"/>
      <c r="E9" s="141">
        <f t="shared" si="0"/>
        <v>0</v>
      </c>
      <c r="F9" s="366"/>
      <c r="G9" s="366"/>
      <c r="H9" s="141">
        <f t="shared" si="1"/>
        <v>0</v>
      </c>
      <c r="I9" s="366"/>
      <c r="J9" s="366"/>
      <c r="K9" s="141">
        <f t="shared" si="2"/>
        <v>0</v>
      </c>
      <c r="L9" s="366"/>
      <c r="M9" s="366"/>
      <c r="N9" s="141">
        <f t="shared" si="3"/>
        <v>0</v>
      </c>
      <c r="O9" s="366"/>
      <c r="P9" s="366"/>
      <c r="Q9" s="141">
        <f t="shared" si="4"/>
        <v>0</v>
      </c>
      <c r="R9" s="366"/>
      <c r="S9" s="366"/>
      <c r="T9" s="141">
        <f t="shared" si="5"/>
        <v>0</v>
      </c>
      <c r="U9" s="366"/>
      <c r="V9" s="366"/>
      <c r="W9" s="141">
        <f t="shared" si="6"/>
        <v>0</v>
      </c>
      <c r="X9" s="366"/>
      <c r="Y9" s="366"/>
      <c r="Z9" s="141">
        <f t="shared" si="7"/>
        <v>0</v>
      </c>
      <c r="AA9" s="366"/>
      <c r="AB9" s="366"/>
      <c r="AC9" s="141">
        <f t="shared" si="8"/>
        <v>0</v>
      </c>
      <c r="AD9" s="366"/>
      <c r="AE9" s="366"/>
      <c r="AF9" s="141">
        <f t="shared" si="9"/>
        <v>0</v>
      </c>
      <c r="AG9" s="366"/>
      <c r="AH9" s="366"/>
      <c r="AI9" s="141">
        <f t="shared" si="10"/>
        <v>0</v>
      </c>
      <c r="AJ9" s="366"/>
      <c r="AK9" s="366"/>
      <c r="AL9" s="141">
        <f t="shared" si="11"/>
        <v>0</v>
      </c>
      <c r="AM9" s="366"/>
      <c r="AN9" s="366"/>
      <c r="AO9" s="141">
        <f t="shared" si="12"/>
        <v>0</v>
      </c>
      <c r="AP9" s="366"/>
      <c r="AQ9" s="366"/>
      <c r="AR9" s="141">
        <f t="shared" si="13"/>
        <v>0</v>
      </c>
      <c r="AS9" s="366"/>
      <c r="AT9" s="366"/>
      <c r="AU9" s="141">
        <f t="shared" si="14"/>
        <v>0</v>
      </c>
      <c r="AV9" s="366"/>
      <c r="AW9" s="366"/>
      <c r="AX9" s="141">
        <f t="shared" si="15"/>
        <v>0</v>
      </c>
      <c r="AY9" s="366"/>
      <c r="AZ9" s="366"/>
      <c r="BA9" s="141">
        <f t="shared" si="16"/>
        <v>0</v>
      </c>
      <c r="BB9" s="366"/>
      <c r="BC9" s="366"/>
      <c r="BD9" s="141">
        <f t="shared" si="17"/>
        <v>0</v>
      </c>
      <c r="BE9" s="366"/>
      <c r="BF9" s="366"/>
      <c r="BG9" s="141">
        <f t="shared" si="18"/>
        <v>0</v>
      </c>
      <c r="BH9" s="366"/>
      <c r="BI9" s="366"/>
      <c r="BJ9" s="141">
        <f t="shared" si="19"/>
        <v>0</v>
      </c>
      <c r="BK9" s="366"/>
      <c r="BL9" s="366"/>
      <c r="BM9" s="141">
        <f t="shared" si="20"/>
        <v>0</v>
      </c>
      <c r="BN9" s="366"/>
      <c r="BO9" s="366"/>
      <c r="BP9" s="141">
        <f t="shared" si="21"/>
        <v>0</v>
      </c>
      <c r="BQ9" s="366"/>
      <c r="BR9" s="366"/>
      <c r="BS9" s="141">
        <f t="shared" si="22"/>
        <v>0</v>
      </c>
      <c r="BT9" s="366"/>
      <c r="BU9" s="366"/>
      <c r="BV9" s="141">
        <f t="shared" si="23"/>
        <v>0</v>
      </c>
      <c r="BW9" s="366"/>
      <c r="BX9" s="366"/>
      <c r="BY9" s="141">
        <f t="shared" si="24"/>
        <v>0</v>
      </c>
      <c r="BZ9" s="366"/>
      <c r="CA9" s="366"/>
      <c r="CB9" s="141">
        <f t="shared" si="25"/>
        <v>0</v>
      </c>
      <c r="CC9" s="366"/>
      <c r="CD9" s="366"/>
      <c r="CE9" s="141">
        <f t="shared" si="26"/>
        <v>0</v>
      </c>
      <c r="CF9" s="366"/>
      <c r="CG9" s="366"/>
      <c r="CH9" s="141">
        <f t="shared" si="27"/>
        <v>0</v>
      </c>
      <c r="CI9" s="366"/>
      <c r="CJ9" s="366"/>
      <c r="CK9" s="141">
        <f t="shared" si="28"/>
        <v>0</v>
      </c>
      <c r="CL9" s="32"/>
      <c r="CM9" s="148">
        <v>4</v>
      </c>
    </row>
    <row r="10" spans="1:91" ht="27" customHeight="1">
      <c r="A10" s="148">
        <v>5</v>
      </c>
      <c r="B10" s="13"/>
      <c r="C10" s="366"/>
      <c r="D10" s="366"/>
      <c r="E10" s="141">
        <f t="shared" si="0"/>
        <v>0</v>
      </c>
      <c r="F10" s="366"/>
      <c r="G10" s="366"/>
      <c r="H10" s="141">
        <f t="shared" si="1"/>
        <v>0</v>
      </c>
      <c r="I10" s="366"/>
      <c r="J10" s="366"/>
      <c r="K10" s="141">
        <f t="shared" si="2"/>
        <v>0</v>
      </c>
      <c r="L10" s="366"/>
      <c r="M10" s="366"/>
      <c r="N10" s="141">
        <f t="shared" si="3"/>
        <v>0</v>
      </c>
      <c r="O10" s="366"/>
      <c r="P10" s="366"/>
      <c r="Q10" s="141">
        <f t="shared" si="4"/>
        <v>0</v>
      </c>
      <c r="R10" s="366"/>
      <c r="S10" s="366"/>
      <c r="T10" s="141">
        <f t="shared" si="5"/>
        <v>0</v>
      </c>
      <c r="U10" s="366"/>
      <c r="V10" s="366"/>
      <c r="W10" s="141">
        <f t="shared" si="6"/>
        <v>0</v>
      </c>
      <c r="X10" s="366"/>
      <c r="Y10" s="366"/>
      <c r="Z10" s="141">
        <f t="shared" si="7"/>
        <v>0</v>
      </c>
      <c r="AA10" s="366"/>
      <c r="AB10" s="366"/>
      <c r="AC10" s="141">
        <f t="shared" si="8"/>
        <v>0</v>
      </c>
      <c r="AD10" s="366"/>
      <c r="AE10" s="366"/>
      <c r="AF10" s="141">
        <f t="shared" si="9"/>
        <v>0</v>
      </c>
      <c r="AG10" s="366"/>
      <c r="AH10" s="366"/>
      <c r="AI10" s="141">
        <f t="shared" si="10"/>
        <v>0</v>
      </c>
      <c r="AJ10" s="366"/>
      <c r="AK10" s="366"/>
      <c r="AL10" s="141">
        <f t="shared" si="11"/>
        <v>0</v>
      </c>
      <c r="AM10" s="366"/>
      <c r="AN10" s="366"/>
      <c r="AO10" s="141">
        <f t="shared" si="12"/>
        <v>0</v>
      </c>
      <c r="AP10" s="366"/>
      <c r="AQ10" s="366"/>
      <c r="AR10" s="141">
        <f t="shared" si="13"/>
        <v>0</v>
      </c>
      <c r="AS10" s="366"/>
      <c r="AT10" s="366"/>
      <c r="AU10" s="141">
        <f t="shared" si="14"/>
        <v>0</v>
      </c>
      <c r="AV10" s="366"/>
      <c r="AW10" s="366"/>
      <c r="AX10" s="141">
        <f t="shared" si="15"/>
        <v>0</v>
      </c>
      <c r="AY10" s="366"/>
      <c r="AZ10" s="366"/>
      <c r="BA10" s="141">
        <f t="shared" si="16"/>
        <v>0</v>
      </c>
      <c r="BB10" s="366"/>
      <c r="BC10" s="366"/>
      <c r="BD10" s="141">
        <f t="shared" si="17"/>
        <v>0</v>
      </c>
      <c r="BE10" s="366"/>
      <c r="BF10" s="366"/>
      <c r="BG10" s="141">
        <f t="shared" si="18"/>
        <v>0</v>
      </c>
      <c r="BH10" s="366"/>
      <c r="BI10" s="366"/>
      <c r="BJ10" s="141">
        <f t="shared" si="19"/>
        <v>0</v>
      </c>
      <c r="BK10" s="366"/>
      <c r="BL10" s="366"/>
      <c r="BM10" s="141">
        <f t="shared" si="20"/>
        <v>0</v>
      </c>
      <c r="BN10" s="366"/>
      <c r="BO10" s="366"/>
      <c r="BP10" s="141">
        <f t="shared" si="21"/>
        <v>0</v>
      </c>
      <c r="BQ10" s="366"/>
      <c r="BR10" s="366"/>
      <c r="BS10" s="141">
        <f t="shared" si="22"/>
        <v>0</v>
      </c>
      <c r="BT10" s="366"/>
      <c r="BU10" s="366"/>
      <c r="BV10" s="141">
        <f t="shared" si="23"/>
        <v>0</v>
      </c>
      <c r="BW10" s="366"/>
      <c r="BX10" s="366"/>
      <c r="BY10" s="141">
        <f t="shared" si="24"/>
        <v>0</v>
      </c>
      <c r="BZ10" s="366"/>
      <c r="CA10" s="366"/>
      <c r="CB10" s="141">
        <f t="shared" si="25"/>
        <v>0</v>
      </c>
      <c r="CC10" s="366"/>
      <c r="CD10" s="366"/>
      <c r="CE10" s="141">
        <f t="shared" si="26"/>
        <v>0</v>
      </c>
      <c r="CF10" s="366"/>
      <c r="CG10" s="366"/>
      <c r="CH10" s="141">
        <f t="shared" si="27"/>
        <v>0</v>
      </c>
      <c r="CI10" s="366"/>
      <c r="CJ10" s="366"/>
      <c r="CK10" s="141">
        <f t="shared" si="28"/>
        <v>0</v>
      </c>
      <c r="CL10" s="13"/>
      <c r="CM10" s="148">
        <v>5</v>
      </c>
    </row>
    <row r="11" spans="1:91" ht="27" customHeight="1">
      <c r="A11" s="148">
        <v>6</v>
      </c>
      <c r="B11" s="13"/>
      <c r="C11" s="366"/>
      <c r="D11" s="366"/>
      <c r="E11" s="141">
        <f t="shared" si="0"/>
        <v>0</v>
      </c>
      <c r="F11" s="366"/>
      <c r="G11" s="366"/>
      <c r="H11" s="141">
        <f t="shared" si="1"/>
        <v>0</v>
      </c>
      <c r="I11" s="366"/>
      <c r="J11" s="366"/>
      <c r="K11" s="141">
        <f t="shared" si="2"/>
        <v>0</v>
      </c>
      <c r="L11" s="366"/>
      <c r="M11" s="366"/>
      <c r="N11" s="141">
        <f t="shared" si="3"/>
        <v>0</v>
      </c>
      <c r="O11" s="366"/>
      <c r="P11" s="366"/>
      <c r="Q11" s="141">
        <f t="shared" si="4"/>
        <v>0</v>
      </c>
      <c r="R11" s="366"/>
      <c r="S11" s="366"/>
      <c r="T11" s="141">
        <f t="shared" si="5"/>
        <v>0</v>
      </c>
      <c r="U11" s="366"/>
      <c r="V11" s="366"/>
      <c r="W11" s="141">
        <f t="shared" si="6"/>
        <v>0</v>
      </c>
      <c r="X11" s="366"/>
      <c r="Y11" s="366"/>
      <c r="Z11" s="141">
        <f t="shared" si="7"/>
        <v>0</v>
      </c>
      <c r="AA11" s="366"/>
      <c r="AB11" s="366"/>
      <c r="AC11" s="141">
        <f t="shared" si="8"/>
        <v>0</v>
      </c>
      <c r="AD11" s="366"/>
      <c r="AE11" s="366"/>
      <c r="AF11" s="141">
        <f t="shared" si="9"/>
        <v>0</v>
      </c>
      <c r="AG11" s="366"/>
      <c r="AH11" s="366"/>
      <c r="AI11" s="141">
        <f t="shared" si="10"/>
        <v>0</v>
      </c>
      <c r="AJ11" s="366"/>
      <c r="AK11" s="366"/>
      <c r="AL11" s="141">
        <f t="shared" si="11"/>
        <v>0</v>
      </c>
      <c r="AM11" s="366"/>
      <c r="AN11" s="366"/>
      <c r="AO11" s="141">
        <f t="shared" si="12"/>
        <v>0</v>
      </c>
      <c r="AP11" s="366"/>
      <c r="AQ11" s="366"/>
      <c r="AR11" s="141">
        <f t="shared" si="13"/>
        <v>0</v>
      </c>
      <c r="AS11" s="366"/>
      <c r="AT11" s="366"/>
      <c r="AU11" s="141">
        <f t="shared" si="14"/>
        <v>0</v>
      </c>
      <c r="AV11" s="366"/>
      <c r="AW11" s="366"/>
      <c r="AX11" s="141">
        <f t="shared" si="15"/>
        <v>0</v>
      </c>
      <c r="AY11" s="366"/>
      <c r="AZ11" s="366"/>
      <c r="BA11" s="141">
        <f t="shared" si="16"/>
        <v>0</v>
      </c>
      <c r="BB11" s="366"/>
      <c r="BC11" s="366"/>
      <c r="BD11" s="141">
        <f t="shared" si="17"/>
        <v>0</v>
      </c>
      <c r="BE11" s="366"/>
      <c r="BF11" s="366"/>
      <c r="BG11" s="141">
        <f t="shared" si="18"/>
        <v>0</v>
      </c>
      <c r="BH11" s="366"/>
      <c r="BI11" s="366"/>
      <c r="BJ11" s="141">
        <f t="shared" si="19"/>
        <v>0</v>
      </c>
      <c r="BK11" s="366"/>
      <c r="BL11" s="366"/>
      <c r="BM11" s="141">
        <f t="shared" si="20"/>
        <v>0</v>
      </c>
      <c r="BN11" s="366"/>
      <c r="BO11" s="366"/>
      <c r="BP11" s="141">
        <f t="shared" si="21"/>
        <v>0</v>
      </c>
      <c r="BQ11" s="366"/>
      <c r="BR11" s="366"/>
      <c r="BS11" s="141">
        <f t="shared" si="22"/>
        <v>0</v>
      </c>
      <c r="BT11" s="366"/>
      <c r="BU11" s="366"/>
      <c r="BV11" s="141">
        <f t="shared" si="23"/>
        <v>0</v>
      </c>
      <c r="BW11" s="366"/>
      <c r="BX11" s="366"/>
      <c r="BY11" s="141">
        <f t="shared" si="24"/>
        <v>0</v>
      </c>
      <c r="BZ11" s="366"/>
      <c r="CA11" s="366"/>
      <c r="CB11" s="141">
        <f t="shared" si="25"/>
        <v>0</v>
      </c>
      <c r="CC11" s="366"/>
      <c r="CD11" s="366"/>
      <c r="CE11" s="141">
        <f t="shared" si="26"/>
        <v>0</v>
      </c>
      <c r="CF11" s="366"/>
      <c r="CG11" s="366"/>
      <c r="CH11" s="141">
        <f t="shared" si="27"/>
        <v>0</v>
      </c>
      <c r="CI11" s="366"/>
      <c r="CJ11" s="366"/>
      <c r="CK11" s="141">
        <f t="shared" si="28"/>
        <v>0</v>
      </c>
      <c r="CL11" s="13"/>
      <c r="CM11" s="148">
        <v>6</v>
      </c>
    </row>
    <row r="12" spans="1:91" ht="27" customHeight="1">
      <c r="A12" s="148">
        <v>7</v>
      </c>
      <c r="B12" s="13"/>
      <c r="C12" s="366"/>
      <c r="D12" s="366"/>
      <c r="E12" s="141">
        <f t="shared" si="0"/>
        <v>0</v>
      </c>
      <c r="F12" s="366"/>
      <c r="G12" s="366"/>
      <c r="H12" s="141">
        <f t="shared" si="1"/>
        <v>0</v>
      </c>
      <c r="I12" s="366"/>
      <c r="J12" s="366"/>
      <c r="K12" s="141">
        <f t="shared" si="2"/>
        <v>0</v>
      </c>
      <c r="L12" s="366"/>
      <c r="M12" s="366"/>
      <c r="N12" s="141">
        <f t="shared" si="3"/>
        <v>0</v>
      </c>
      <c r="O12" s="366"/>
      <c r="P12" s="366"/>
      <c r="Q12" s="141">
        <f t="shared" si="4"/>
        <v>0</v>
      </c>
      <c r="R12" s="366"/>
      <c r="S12" s="366"/>
      <c r="T12" s="141">
        <f t="shared" si="5"/>
        <v>0</v>
      </c>
      <c r="U12" s="366"/>
      <c r="V12" s="366"/>
      <c r="W12" s="141">
        <f t="shared" si="6"/>
        <v>0</v>
      </c>
      <c r="X12" s="366"/>
      <c r="Y12" s="366"/>
      <c r="Z12" s="141">
        <f t="shared" si="7"/>
        <v>0</v>
      </c>
      <c r="AA12" s="366"/>
      <c r="AB12" s="366"/>
      <c r="AC12" s="141">
        <f t="shared" si="8"/>
        <v>0</v>
      </c>
      <c r="AD12" s="366"/>
      <c r="AE12" s="366"/>
      <c r="AF12" s="141">
        <f t="shared" si="9"/>
        <v>0</v>
      </c>
      <c r="AG12" s="366"/>
      <c r="AH12" s="366"/>
      <c r="AI12" s="141">
        <f t="shared" si="10"/>
        <v>0</v>
      </c>
      <c r="AJ12" s="366"/>
      <c r="AK12" s="366"/>
      <c r="AL12" s="141">
        <f t="shared" si="11"/>
        <v>0</v>
      </c>
      <c r="AM12" s="366"/>
      <c r="AN12" s="366"/>
      <c r="AO12" s="141">
        <f t="shared" si="12"/>
        <v>0</v>
      </c>
      <c r="AP12" s="366"/>
      <c r="AQ12" s="366"/>
      <c r="AR12" s="141">
        <f t="shared" si="13"/>
        <v>0</v>
      </c>
      <c r="AS12" s="366"/>
      <c r="AT12" s="366"/>
      <c r="AU12" s="141">
        <f t="shared" si="14"/>
        <v>0</v>
      </c>
      <c r="AV12" s="366"/>
      <c r="AW12" s="366"/>
      <c r="AX12" s="141">
        <f t="shared" si="15"/>
        <v>0</v>
      </c>
      <c r="AY12" s="366"/>
      <c r="AZ12" s="366"/>
      <c r="BA12" s="141">
        <f t="shared" si="16"/>
        <v>0</v>
      </c>
      <c r="BB12" s="366"/>
      <c r="BC12" s="366"/>
      <c r="BD12" s="141">
        <f t="shared" si="17"/>
        <v>0</v>
      </c>
      <c r="BE12" s="366"/>
      <c r="BF12" s="366"/>
      <c r="BG12" s="141">
        <f t="shared" si="18"/>
        <v>0</v>
      </c>
      <c r="BH12" s="366"/>
      <c r="BI12" s="366"/>
      <c r="BJ12" s="141">
        <f t="shared" si="19"/>
        <v>0</v>
      </c>
      <c r="BK12" s="366"/>
      <c r="BL12" s="366"/>
      <c r="BM12" s="141">
        <f t="shared" si="20"/>
        <v>0</v>
      </c>
      <c r="BN12" s="366"/>
      <c r="BO12" s="366"/>
      <c r="BP12" s="141">
        <f t="shared" si="21"/>
        <v>0</v>
      </c>
      <c r="BQ12" s="366"/>
      <c r="BR12" s="366"/>
      <c r="BS12" s="141">
        <f t="shared" si="22"/>
        <v>0</v>
      </c>
      <c r="BT12" s="366"/>
      <c r="BU12" s="366"/>
      <c r="BV12" s="141">
        <f t="shared" si="23"/>
        <v>0</v>
      </c>
      <c r="BW12" s="366"/>
      <c r="BX12" s="366"/>
      <c r="BY12" s="141">
        <f t="shared" si="24"/>
        <v>0</v>
      </c>
      <c r="BZ12" s="366"/>
      <c r="CA12" s="366"/>
      <c r="CB12" s="141">
        <f t="shared" si="25"/>
        <v>0</v>
      </c>
      <c r="CC12" s="366"/>
      <c r="CD12" s="366"/>
      <c r="CE12" s="141">
        <f t="shared" si="26"/>
        <v>0</v>
      </c>
      <c r="CF12" s="366"/>
      <c r="CG12" s="366"/>
      <c r="CH12" s="141">
        <f t="shared" si="27"/>
        <v>0</v>
      </c>
      <c r="CI12" s="366"/>
      <c r="CJ12" s="366"/>
      <c r="CK12" s="141">
        <f t="shared" si="28"/>
        <v>0</v>
      </c>
      <c r="CL12" s="13"/>
      <c r="CM12" s="148">
        <v>7</v>
      </c>
    </row>
    <row r="13" spans="1:91" ht="27" customHeight="1">
      <c r="A13" s="148">
        <v>8</v>
      </c>
      <c r="B13" s="32"/>
      <c r="C13" s="366"/>
      <c r="D13" s="366"/>
      <c r="E13" s="141">
        <f t="shared" si="0"/>
        <v>0</v>
      </c>
      <c r="F13" s="366"/>
      <c r="G13" s="366"/>
      <c r="H13" s="141">
        <f t="shared" si="1"/>
        <v>0</v>
      </c>
      <c r="I13" s="366"/>
      <c r="J13" s="366"/>
      <c r="K13" s="141">
        <f t="shared" si="2"/>
        <v>0</v>
      </c>
      <c r="L13" s="366"/>
      <c r="M13" s="366"/>
      <c r="N13" s="141">
        <f t="shared" si="3"/>
        <v>0</v>
      </c>
      <c r="O13" s="366"/>
      <c r="P13" s="366"/>
      <c r="Q13" s="141">
        <f t="shared" si="4"/>
        <v>0</v>
      </c>
      <c r="R13" s="366"/>
      <c r="S13" s="366"/>
      <c r="T13" s="141">
        <f t="shared" si="5"/>
        <v>0</v>
      </c>
      <c r="U13" s="366"/>
      <c r="V13" s="366"/>
      <c r="W13" s="141">
        <f t="shared" si="6"/>
        <v>0</v>
      </c>
      <c r="X13" s="366"/>
      <c r="Y13" s="366"/>
      <c r="Z13" s="141">
        <f t="shared" si="7"/>
        <v>0</v>
      </c>
      <c r="AA13" s="366"/>
      <c r="AB13" s="366"/>
      <c r="AC13" s="141">
        <f t="shared" si="8"/>
        <v>0</v>
      </c>
      <c r="AD13" s="366"/>
      <c r="AE13" s="366"/>
      <c r="AF13" s="141">
        <f t="shared" si="9"/>
        <v>0</v>
      </c>
      <c r="AG13" s="366"/>
      <c r="AH13" s="366"/>
      <c r="AI13" s="141">
        <f t="shared" si="10"/>
        <v>0</v>
      </c>
      <c r="AJ13" s="366"/>
      <c r="AK13" s="366"/>
      <c r="AL13" s="141">
        <f t="shared" si="11"/>
        <v>0</v>
      </c>
      <c r="AM13" s="366"/>
      <c r="AN13" s="366"/>
      <c r="AO13" s="141">
        <f t="shared" si="12"/>
        <v>0</v>
      </c>
      <c r="AP13" s="366"/>
      <c r="AQ13" s="366"/>
      <c r="AR13" s="141">
        <f t="shared" si="13"/>
        <v>0</v>
      </c>
      <c r="AS13" s="366"/>
      <c r="AT13" s="366"/>
      <c r="AU13" s="141">
        <f t="shared" si="14"/>
        <v>0</v>
      </c>
      <c r="AV13" s="366"/>
      <c r="AW13" s="366"/>
      <c r="AX13" s="141">
        <f t="shared" si="15"/>
        <v>0</v>
      </c>
      <c r="AY13" s="366"/>
      <c r="AZ13" s="366"/>
      <c r="BA13" s="141">
        <f t="shared" si="16"/>
        <v>0</v>
      </c>
      <c r="BB13" s="366"/>
      <c r="BC13" s="366"/>
      <c r="BD13" s="141">
        <f t="shared" si="17"/>
        <v>0</v>
      </c>
      <c r="BE13" s="366"/>
      <c r="BF13" s="366"/>
      <c r="BG13" s="141">
        <f t="shared" si="18"/>
        <v>0</v>
      </c>
      <c r="BH13" s="366"/>
      <c r="BI13" s="366"/>
      <c r="BJ13" s="141">
        <f t="shared" si="19"/>
        <v>0</v>
      </c>
      <c r="BK13" s="366"/>
      <c r="BL13" s="366"/>
      <c r="BM13" s="141">
        <f t="shared" si="20"/>
        <v>0</v>
      </c>
      <c r="BN13" s="366"/>
      <c r="BO13" s="366"/>
      <c r="BP13" s="141">
        <f t="shared" si="21"/>
        <v>0</v>
      </c>
      <c r="BQ13" s="366"/>
      <c r="BR13" s="366"/>
      <c r="BS13" s="141">
        <f t="shared" si="22"/>
        <v>0</v>
      </c>
      <c r="BT13" s="366"/>
      <c r="BU13" s="366"/>
      <c r="BV13" s="141">
        <f t="shared" si="23"/>
        <v>0</v>
      </c>
      <c r="BW13" s="366"/>
      <c r="BX13" s="366"/>
      <c r="BY13" s="141">
        <f t="shared" si="24"/>
        <v>0</v>
      </c>
      <c r="BZ13" s="366"/>
      <c r="CA13" s="366"/>
      <c r="CB13" s="141">
        <f t="shared" si="25"/>
        <v>0</v>
      </c>
      <c r="CC13" s="366"/>
      <c r="CD13" s="366"/>
      <c r="CE13" s="141">
        <f t="shared" si="26"/>
        <v>0</v>
      </c>
      <c r="CF13" s="366"/>
      <c r="CG13" s="366"/>
      <c r="CH13" s="141">
        <f t="shared" si="27"/>
        <v>0</v>
      </c>
      <c r="CI13" s="366"/>
      <c r="CJ13" s="366"/>
      <c r="CK13" s="141">
        <f t="shared" si="28"/>
        <v>0</v>
      </c>
      <c r="CL13" s="32"/>
      <c r="CM13" s="148">
        <v>8</v>
      </c>
    </row>
    <row r="14" spans="1:91" ht="27" customHeight="1">
      <c r="A14" s="148">
        <v>9</v>
      </c>
      <c r="B14" s="32"/>
      <c r="C14" s="366"/>
      <c r="D14" s="366"/>
      <c r="E14" s="141">
        <f t="shared" si="0"/>
        <v>0</v>
      </c>
      <c r="F14" s="366"/>
      <c r="G14" s="366"/>
      <c r="H14" s="141">
        <f t="shared" si="1"/>
        <v>0</v>
      </c>
      <c r="I14" s="366"/>
      <c r="J14" s="366"/>
      <c r="K14" s="141">
        <f t="shared" si="2"/>
        <v>0</v>
      </c>
      <c r="L14" s="366"/>
      <c r="M14" s="366"/>
      <c r="N14" s="141">
        <f t="shared" si="3"/>
        <v>0</v>
      </c>
      <c r="O14" s="366"/>
      <c r="P14" s="366"/>
      <c r="Q14" s="141">
        <f t="shared" si="4"/>
        <v>0</v>
      </c>
      <c r="R14" s="366"/>
      <c r="S14" s="366"/>
      <c r="T14" s="141">
        <f t="shared" si="5"/>
        <v>0</v>
      </c>
      <c r="U14" s="366"/>
      <c r="V14" s="366"/>
      <c r="W14" s="141">
        <f t="shared" si="6"/>
        <v>0</v>
      </c>
      <c r="X14" s="366"/>
      <c r="Y14" s="366"/>
      <c r="Z14" s="141">
        <f t="shared" si="7"/>
        <v>0</v>
      </c>
      <c r="AA14" s="366"/>
      <c r="AB14" s="366"/>
      <c r="AC14" s="141">
        <f t="shared" si="8"/>
        <v>0</v>
      </c>
      <c r="AD14" s="366"/>
      <c r="AE14" s="366"/>
      <c r="AF14" s="141">
        <f t="shared" si="9"/>
        <v>0</v>
      </c>
      <c r="AG14" s="366"/>
      <c r="AH14" s="366"/>
      <c r="AI14" s="141">
        <f t="shared" si="10"/>
        <v>0</v>
      </c>
      <c r="AJ14" s="366"/>
      <c r="AK14" s="366"/>
      <c r="AL14" s="141">
        <f t="shared" si="11"/>
        <v>0</v>
      </c>
      <c r="AM14" s="366"/>
      <c r="AN14" s="366"/>
      <c r="AO14" s="141">
        <f t="shared" si="12"/>
        <v>0</v>
      </c>
      <c r="AP14" s="366"/>
      <c r="AQ14" s="366"/>
      <c r="AR14" s="141">
        <f t="shared" si="13"/>
        <v>0</v>
      </c>
      <c r="AS14" s="366"/>
      <c r="AT14" s="366"/>
      <c r="AU14" s="141">
        <f t="shared" si="14"/>
        <v>0</v>
      </c>
      <c r="AV14" s="366"/>
      <c r="AW14" s="366"/>
      <c r="AX14" s="141">
        <f t="shared" si="15"/>
        <v>0</v>
      </c>
      <c r="AY14" s="366"/>
      <c r="AZ14" s="366"/>
      <c r="BA14" s="141">
        <f t="shared" si="16"/>
        <v>0</v>
      </c>
      <c r="BB14" s="366"/>
      <c r="BC14" s="366"/>
      <c r="BD14" s="141">
        <f t="shared" si="17"/>
        <v>0</v>
      </c>
      <c r="BE14" s="366"/>
      <c r="BF14" s="366"/>
      <c r="BG14" s="141">
        <f t="shared" si="18"/>
        <v>0</v>
      </c>
      <c r="BH14" s="366"/>
      <c r="BI14" s="366"/>
      <c r="BJ14" s="141">
        <f t="shared" si="19"/>
        <v>0</v>
      </c>
      <c r="BK14" s="366"/>
      <c r="BL14" s="366"/>
      <c r="BM14" s="141">
        <f t="shared" si="20"/>
        <v>0</v>
      </c>
      <c r="BN14" s="366"/>
      <c r="BO14" s="366"/>
      <c r="BP14" s="141">
        <f t="shared" si="21"/>
        <v>0</v>
      </c>
      <c r="BQ14" s="366"/>
      <c r="BR14" s="366"/>
      <c r="BS14" s="141">
        <f t="shared" si="22"/>
        <v>0</v>
      </c>
      <c r="BT14" s="366"/>
      <c r="BU14" s="366"/>
      <c r="BV14" s="141">
        <f t="shared" si="23"/>
        <v>0</v>
      </c>
      <c r="BW14" s="366"/>
      <c r="BX14" s="366"/>
      <c r="BY14" s="141">
        <f t="shared" si="24"/>
        <v>0</v>
      </c>
      <c r="BZ14" s="366"/>
      <c r="CA14" s="366"/>
      <c r="CB14" s="141">
        <f t="shared" si="25"/>
        <v>0</v>
      </c>
      <c r="CC14" s="366"/>
      <c r="CD14" s="366"/>
      <c r="CE14" s="141">
        <f t="shared" si="26"/>
        <v>0</v>
      </c>
      <c r="CF14" s="366"/>
      <c r="CG14" s="366"/>
      <c r="CH14" s="141">
        <f t="shared" si="27"/>
        <v>0</v>
      </c>
      <c r="CI14" s="366"/>
      <c r="CJ14" s="366"/>
      <c r="CK14" s="141">
        <f t="shared" si="28"/>
        <v>0</v>
      </c>
      <c r="CL14" s="32"/>
      <c r="CM14" s="148">
        <v>9</v>
      </c>
    </row>
    <row r="15" spans="1:91" ht="27" customHeight="1">
      <c r="A15" s="148">
        <v>10</v>
      </c>
      <c r="B15" s="32"/>
      <c r="C15" s="366"/>
      <c r="D15" s="366"/>
      <c r="E15" s="141">
        <f t="shared" si="0"/>
        <v>0</v>
      </c>
      <c r="F15" s="366"/>
      <c r="G15" s="366"/>
      <c r="H15" s="141">
        <f t="shared" si="1"/>
        <v>0</v>
      </c>
      <c r="I15" s="366"/>
      <c r="J15" s="366"/>
      <c r="K15" s="141">
        <f t="shared" si="2"/>
        <v>0</v>
      </c>
      <c r="L15" s="366"/>
      <c r="M15" s="366"/>
      <c r="N15" s="141">
        <f t="shared" si="3"/>
        <v>0</v>
      </c>
      <c r="O15" s="366"/>
      <c r="P15" s="366"/>
      <c r="Q15" s="141">
        <f t="shared" si="4"/>
        <v>0</v>
      </c>
      <c r="R15" s="366"/>
      <c r="S15" s="366"/>
      <c r="T15" s="141">
        <f t="shared" si="5"/>
        <v>0</v>
      </c>
      <c r="U15" s="366"/>
      <c r="V15" s="366"/>
      <c r="W15" s="141">
        <f t="shared" si="6"/>
        <v>0</v>
      </c>
      <c r="X15" s="366"/>
      <c r="Y15" s="366"/>
      <c r="Z15" s="141">
        <f t="shared" si="7"/>
        <v>0</v>
      </c>
      <c r="AA15" s="366"/>
      <c r="AB15" s="366"/>
      <c r="AC15" s="141">
        <f t="shared" si="8"/>
        <v>0</v>
      </c>
      <c r="AD15" s="366"/>
      <c r="AE15" s="366"/>
      <c r="AF15" s="141">
        <f t="shared" si="9"/>
        <v>0</v>
      </c>
      <c r="AG15" s="366"/>
      <c r="AH15" s="366"/>
      <c r="AI15" s="141">
        <f t="shared" si="10"/>
        <v>0</v>
      </c>
      <c r="AJ15" s="366"/>
      <c r="AK15" s="366"/>
      <c r="AL15" s="141">
        <f t="shared" si="11"/>
        <v>0</v>
      </c>
      <c r="AM15" s="366"/>
      <c r="AN15" s="366"/>
      <c r="AO15" s="141">
        <f t="shared" si="12"/>
        <v>0</v>
      </c>
      <c r="AP15" s="366"/>
      <c r="AQ15" s="366"/>
      <c r="AR15" s="141">
        <f t="shared" si="13"/>
        <v>0</v>
      </c>
      <c r="AS15" s="366"/>
      <c r="AT15" s="366"/>
      <c r="AU15" s="141">
        <f t="shared" si="14"/>
        <v>0</v>
      </c>
      <c r="AV15" s="366"/>
      <c r="AW15" s="366"/>
      <c r="AX15" s="141">
        <f t="shared" si="15"/>
        <v>0</v>
      </c>
      <c r="AY15" s="366"/>
      <c r="AZ15" s="366"/>
      <c r="BA15" s="141">
        <f t="shared" si="16"/>
        <v>0</v>
      </c>
      <c r="BB15" s="366"/>
      <c r="BC15" s="366"/>
      <c r="BD15" s="141">
        <f t="shared" si="17"/>
        <v>0</v>
      </c>
      <c r="BE15" s="366"/>
      <c r="BF15" s="366"/>
      <c r="BG15" s="141">
        <f t="shared" si="18"/>
        <v>0</v>
      </c>
      <c r="BH15" s="366"/>
      <c r="BI15" s="366"/>
      <c r="BJ15" s="141">
        <f t="shared" si="19"/>
        <v>0</v>
      </c>
      <c r="BK15" s="366"/>
      <c r="BL15" s="366"/>
      <c r="BM15" s="141">
        <f t="shared" si="20"/>
        <v>0</v>
      </c>
      <c r="BN15" s="366"/>
      <c r="BO15" s="366"/>
      <c r="BP15" s="141">
        <f t="shared" si="21"/>
        <v>0</v>
      </c>
      <c r="BQ15" s="366"/>
      <c r="BR15" s="366"/>
      <c r="BS15" s="141">
        <f t="shared" si="22"/>
        <v>0</v>
      </c>
      <c r="BT15" s="366"/>
      <c r="BU15" s="366"/>
      <c r="BV15" s="141">
        <f t="shared" si="23"/>
        <v>0</v>
      </c>
      <c r="BW15" s="366"/>
      <c r="BX15" s="366"/>
      <c r="BY15" s="141">
        <f t="shared" si="24"/>
        <v>0</v>
      </c>
      <c r="BZ15" s="366"/>
      <c r="CA15" s="366"/>
      <c r="CB15" s="141">
        <f t="shared" si="25"/>
        <v>0</v>
      </c>
      <c r="CC15" s="366"/>
      <c r="CD15" s="366"/>
      <c r="CE15" s="141">
        <f t="shared" si="26"/>
        <v>0</v>
      </c>
      <c r="CF15" s="366"/>
      <c r="CG15" s="366"/>
      <c r="CH15" s="141">
        <f t="shared" si="27"/>
        <v>0</v>
      </c>
      <c r="CI15" s="366"/>
      <c r="CJ15" s="366"/>
      <c r="CK15" s="141">
        <f t="shared" si="28"/>
        <v>0</v>
      </c>
      <c r="CL15" s="32"/>
      <c r="CM15" s="148">
        <v>10</v>
      </c>
    </row>
    <row r="16" spans="1:91" ht="27" customHeight="1">
      <c r="A16" s="148">
        <v>11</v>
      </c>
      <c r="B16" s="32"/>
      <c r="C16" s="366"/>
      <c r="D16" s="366"/>
      <c r="E16" s="141">
        <f t="shared" si="0"/>
        <v>0</v>
      </c>
      <c r="F16" s="366"/>
      <c r="G16" s="366"/>
      <c r="H16" s="141">
        <f t="shared" si="1"/>
        <v>0</v>
      </c>
      <c r="I16" s="366"/>
      <c r="J16" s="366"/>
      <c r="K16" s="141">
        <f t="shared" si="2"/>
        <v>0</v>
      </c>
      <c r="L16" s="366"/>
      <c r="M16" s="366"/>
      <c r="N16" s="141">
        <f t="shared" si="3"/>
        <v>0</v>
      </c>
      <c r="O16" s="366"/>
      <c r="P16" s="366"/>
      <c r="Q16" s="141">
        <f t="shared" si="4"/>
        <v>0</v>
      </c>
      <c r="R16" s="366"/>
      <c r="S16" s="366"/>
      <c r="T16" s="141">
        <f t="shared" si="5"/>
        <v>0</v>
      </c>
      <c r="U16" s="366"/>
      <c r="V16" s="366"/>
      <c r="W16" s="141">
        <f t="shared" si="6"/>
        <v>0</v>
      </c>
      <c r="X16" s="366"/>
      <c r="Y16" s="366"/>
      <c r="Z16" s="141">
        <f t="shared" si="7"/>
        <v>0</v>
      </c>
      <c r="AA16" s="366"/>
      <c r="AB16" s="366"/>
      <c r="AC16" s="141">
        <f t="shared" si="8"/>
        <v>0</v>
      </c>
      <c r="AD16" s="366"/>
      <c r="AE16" s="366"/>
      <c r="AF16" s="141">
        <f t="shared" si="9"/>
        <v>0</v>
      </c>
      <c r="AG16" s="366"/>
      <c r="AH16" s="366"/>
      <c r="AI16" s="141">
        <f t="shared" si="10"/>
        <v>0</v>
      </c>
      <c r="AJ16" s="366"/>
      <c r="AK16" s="366"/>
      <c r="AL16" s="141">
        <f t="shared" si="11"/>
        <v>0</v>
      </c>
      <c r="AM16" s="366"/>
      <c r="AN16" s="366"/>
      <c r="AO16" s="141">
        <f t="shared" si="12"/>
        <v>0</v>
      </c>
      <c r="AP16" s="366"/>
      <c r="AQ16" s="366"/>
      <c r="AR16" s="141">
        <f t="shared" si="13"/>
        <v>0</v>
      </c>
      <c r="AS16" s="366"/>
      <c r="AT16" s="366"/>
      <c r="AU16" s="141">
        <f t="shared" si="14"/>
        <v>0</v>
      </c>
      <c r="AV16" s="366"/>
      <c r="AW16" s="366"/>
      <c r="AX16" s="141">
        <f t="shared" si="15"/>
        <v>0</v>
      </c>
      <c r="AY16" s="366"/>
      <c r="AZ16" s="366"/>
      <c r="BA16" s="141">
        <f t="shared" si="16"/>
        <v>0</v>
      </c>
      <c r="BB16" s="366"/>
      <c r="BC16" s="366"/>
      <c r="BD16" s="141">
        <f t="shared" si="17"/>
        <v>0</v>
      </c>
      <c r="BE16" s="366"/>
      <c r="BF16" s="366"/>
      <c r="BG16" s="141">
        <f t="shared" si="18"/>
        <v>0</v>
      </c>
      <c r="BH16" s="366"/>
      <c r="BI16" s="366"/>
      <c r="BJ16" s="141">
        <f t="shared" si="19"/>
        <v>0</v>
      </c>
      <c r="BK16" s="366"/>
      <c r="BL16" s="366"/>
      <c r="BM16" s="141">
        <f t="shared" si="20"/>
        <v>0</v>
      </c>
      <c r="BN16" s="366"/>
      <c r="BO16" s="366"/>
      <c r="BP16" s="141">
        <f t="shared" si="21"/>
        <v>0</v>
      </c>
      <c r="BQ16" s="366"/>
      <c r="BR16" s="366"/>
      <c r="BS16" s="141">
        <f t="shared" si="22"/>
        <v>0</v>
      </c>
      <c r="BT16" s="366"/>
      <c r="BU16" s="366"/>
      <c r="BV16" s="141">
        <f t="shared" si="23"/>
        <v>0</v>
      </c>
      <c r="BW16" s="366"/>
      <c r="BX16" s="366"/>
      <c r="BY16" s="141">
        <f t="shared" si="24"/>
        <v>0</v>
      </c>
      <c r="BZ16" s="366"/>
      <c r="CA16" s="366"/>
      <c r="CB16" s="141">
        <f t="shared" si="25"/>
        <v>0</v>
      </c>
      <c r="CC16" s="366"/>
      <c r="CD16" s="366"/>
      <c r="CE16" s="141">
        <f t="shared" si="26"/>
        <v>0</v>
      </c>
      <c r="CF16" s="366"/>
      <c r="CG16" s="366"/>
      <c r="CH16" s="141">
        <f t="shared" si="27"/>
        <v>0</v>
      </c>
      <c r="CI16" s="366"/>
      <c r="CJ16" s="366"/>
      <c r="CK16" s="141">
        <f t="shared" si="28"/>
        <v>0</v>
      </c>
      <c r="CL16" s="32"/>
      <c r="CM16" s="148">
        <v>11</v>
      </c>
    </row>
    <row r="17" spans="1:91" ht="27" customHeight="1">
      <c r="A17" s="148">
        <v>12</v>
      </c>
      <c r="B17" s="32"/>
      <c r="C17" s="366"/>
      <c r="D17" s="366"/>
      <c r="E17" s="141">
        <f t="shared" si="0"/>
        <v>0</v>
      </c>
      <c r="F17" s="366"/>
      <c r="G17" s="366"/>
      <c r="H17" s="141">
        <f t="shared" si="1"/>
        <v>0</v>
      </c>
      <c r="I17" s="366"/>
      <c r="J17" s="366"/>
      <c r="K17" s="141">
        <f t="shared" si="2"/>
        <v>0</v>
      </c>
      <c r="L17" s="366"/>
      <c r="M17" s="366"/>
      <c r="N17" s="141">
        <f t="shared" si="3"/>
        <v>0</v>
      </c>
      <c r="O17" s="366"/>
      <c r="P17" s="366"/>
      <c r="Q17" s="141">
        <f t="shared" si="4"/>
        <v>0</v>
      </c>
      <c r="R17" s="366"/>
      <c r="S17" s="366"/>
      <c r="T17" s="141">
        <f t="shared" si="5"/>
        <v>0</v>
      </c>
      <c r="U17" s="366"/>
      <c r="V17" s="366"/>
      <c r="W17" s="141">
        <f t="shared" si="6"/>
        <v>0</v>
      </c>
      <c r="X17" s="366"/>
      <c r="Y17" s="366"/>
      <c r="Z17" s="141">
        <f t="shared" si="7"/>
        <v>0</v>
      </c>
      <c r="AA17" s="366"/>
      <c r="AB17" s="366"/>
      <c r="AC17" s="141">
        <f t="shared" si="8"/>
        <v>0</v>
      </c>
      <c r="AD17" s="366"/>
      <c r="AE17" s="366"/>
      <c r="AF17" s="141">
        <f t="shared" si="9"/>
        <v>0</v>
      </c>
      <c r="AG17" s="366"/>
      <c r="AH17" s="366"/>
      <c r="AI17" s="141">
        <f t="shared" si="10"/>
        <v>0</v>
      </c>
      <c r="AJ17" s="366"/>
      <c r="AK17" s="366"/>
      <c r="AL17" s="141">
        <f t="shared" si="11"/>
        <v>0</v>
      </c>
      <c r="AM17" s="366"/>
      <c r="AN17" s="366"/>
      <c r="AO17" s="141">
        <f t="shared" si="12"/>
        <v>0</v>
      </c>
      <c r="AP17" s="366"/>
      <c r="AQ17" s="366"/>
      <c r="AR17" s="141">
        <f t="shared" si="13"/>
        <v>0</v>
      </c>
      <c r="AS17" s="366"/>
      <c r="AT17" s="366"/>
      <c r="AU17" s="141">
        <f t="shared" si="14"/>
        <v>0</v>
      </c>
      <c r="AV17" s="366"/>
      <c r="AW17" s="366"/>
      <c r="AX17" s="141">
        <f t="shared" si="15"/>
        <v>0</v>
      </c>
      <c r="AY17" s="366"/>
      <c r="AZ17" s="366"/>
      <c r="BA17" s="141">
        <f t="shared" si="16"/>
        <v>0</v>
      </c>
      <c r="BB17" s="366"/>
      <c r="BC17" s="366"/>
      <c r="BD17" s="141">
        <f t="shared" si="17"/>
        <v>0</v>
      </c>
      <c r="BE17" s="366"/>
      <c r="BF17" s="366"/>
      <c r="BG17" s="141">
        <f t="shared" si="18"/>
        <v>0</v>
      </c>
      <c r="BH17" s="366"/>
      <c r="BI17" s="366"/>
      <c r="BJ17" s="141">
        <f t="shared" si="19"/>
        <v>0</v>
      </c>
      <c r="BK17" s="366"/>
      <c r="BL17" s="366"/>
      <c r="BM17" s="141">
        <f t="shared" si="20"/>
        <v>0</v>
      </c>
      <c r="BN17" s="366"/>
      <c r="BO17" s="366"/>
      <c r="BP17" s="141">
        <f t="shared" si="21"/>
        <v>0</v>
      </c>
      <c r="BQ17" s="366"/>
      <c r="BR17" s="366"/>
      <c r="BS17" s="141">
        <f t="shared" si="22"/>
        <v>0</v>
      </c>
      <c r="BT17" s="366"/>
      <c r="BU17" s="366"/>
      <c r="BV17" s="141">
        <f t="shared" si="23"/>
        <v>0</v>
      </c>
      <c r="BW17" s="366"/>
      <c r="BX17" s="366"/>
      <c r="BY17" s="141">
        <f t="shared" si="24"/>
        <v>0</v>
      </c>
      <c r="BZ17" s="366"/>
      <c r="CA17" s="366"/>
      <c r="CB17" s="141">
        <f t="shared" si="25"/>
        <v>0</v>
      </c>
      <c r="CC17" s="366"/>
      <c r="CD17" s="366"/>
      <c r="CE17" s="141">
        <f t="shared" si="26"/>
        <v>0</v>
      </c>
      <c r="CF17" s="366"/>
      <c r="CG17" s="366"/>
      <c r="CH17" s="141">
        <f t="shared" si="27"/>
        <v>0</v>
      </c>
      <c r="CI17" s="366"/>
      <c r="CJ17" s="366"/>
      <c r="CK17" s="141">
        <f t="shared" si="28"/>
        <v>0</v>
      </c>
      <c r="CL17" s="32"/>
      <c r="CM17" s="148">
        <v>12</v>
      </c>
    </row>
    <row r="18" spans="1:91" ht="27" customHeight="1">
      <c r="A18" s="148">
        <v>13</v>
      </c>
      <c r="B18" s="32"/>
      <c r="C18" s="366"/>
      <c r="D18" s="366"/>
      <c r="E18" s="141">
        <f t="shared" si="0"/>
        <v>0</v>
      </c>
      <c r="F18" s="366"/>
      <c r="G18" s="366"/>
      <c r="H18" s="141">
        <f t="shared" si="1"/>
        <v>0</v>
      </c>
      <c r="I18" s="366"/>
      <c r="J18" s="366"/>
      <c r="K18" s="141">
        <f t="shared" si="2"/>
        <v>0</v>
      </c>
      <c r="L18" s="366"/>
      <c r="M18" s="366"/>
      <c r="N18" s="141">
        <f t="shared" si="3"/>
        <v>0</v>
      </c>
      <c r="O18" s="366"/>
      <c r="P18" s="366"/>
      <c r="Q18" s="141">
        <f t="shared" si="4"/>
        <v>0</v>
      </c>
      <c r="R18" s="366"/>
      <c r="S18" s="366"/>
      <c r="T18" s="141">
        <f t="shared" si="5"/>
        <v>0</v>
      </c>
      <c r="U18" s="366"/>
      <c r="V18" s="366"/>
      <c r="W18" s="141">
        <f t="shared" si="6"/>
        <v>0</v>
      </c>
      <c r="X18" s="366"/>
      <c r="Y18" s="366"/>
      <c r="Z18" s="141">
        <f t="shared" si="7"/>
        <v>0</v>
      </c>
      <c r="AA18" s="366"/>
      <c r="AB18" s="366"/>
      <c r="AC18" s="141">
        <f t="shared" si="8"/>
        <v>0</v>
      </c>
      <c r="AD18" s="366"/>
      <c r="AE18" s="366"/>
      <c r="AF18" s="141">
        <f t="shared" si="9"/>
        <v>0</v>
      </c>
      <c r="AG18" s="366"/>
      <c r="AH18" s="366"/>
      <c r="AI18" s="141">
        <f t="shared" si="10"/>
        <v>0</v>
      </c>
      <c r="AJ18" s="366"/>
      <c r="AK18" s="366"/>
      <c r="AL18" s="141">
        <f t="shared" si="11"/>
        <v>0</v>
      </c>
      <c r="AM18" s="366"/>
      <c r="AN18" s="366"/>
      <c r="AO18" s="141">
        <f t="shared" si="12"/>
        <v>0</v>
      </c>
      <c r="AP18" s="366"/>
      <c r="AQ18" s="366"/>
      <c r="AR18" s="141">
        <f t="shared" si="13"/>
        <v>0</v>
      </c>
      <c r="AS18" s="366"/>
      <c r="AT18" s="366"/>
      <c r="AU18" s="141">
        <f t="shared" si="14"/>
        <v>0</v>
      </c>
      <c r="AV18" s="366"/>
      <c r="AW18" s="366"/>
      <c r="AX18" s="141">
        <f t="shared" si="15"/>
        <v>0</v>
      </c>
      <c r="AY18" s="366"/>
      <c r="AZ18" s="366"/>
      <c r="BA18" s="141">
        <f t="shared" si="16"/>
        <v>0</v>
      </c>
      <c r="BB18" s="366"/>
      <c r="BC18" s="366"/>
      <c r="BD18" s="141">
        <f t="shared" si="17"/>
        <v>0</v>
      </c>
      <c r="BE18" s="366"/>
      <c r="BF18" s="366"/>
      <c r="BG18" s="141">
        <f t="shared" si="18"/>
        <v>0</v>
      </c>
      <c r="BH18" s="366"/>
      <c r="BI18" s="366"/>
      <c r="BJ18" s="141">
        <f t="shared" si="19"/>
        <v>0</v>
      </c>
      <c r="BK18" s="366"/>
      <c r="BL18" s="366"/>
      <c r="BM18" s="141">
        <f t="shared" si="20"/>
        <v>0</v>
      </c>
      <c r="BN18" s="366"/>
      <c r="BO18" s="366"/>
      <c r="BP18" s="141">
        <f t="shared" si="21"/>
        <v>0</v>
      </c>
      <c r="BQ18" s="366"/>
      <c r="BR18" s="366"/>
      <c r="BS18" s="141">
        <f t="shared" si="22"/>
        <v>0</v>
      </c>
      <c r="BT18" s="366"/>
      <c r="BU18" s="366"/>
      <c r="BV18" s="141">
        <f t="shared" si="23"/>
        <v>0</v>
      </c>
      <c r="BW18" s="366"/>
      <c r="BX18" s="366"/>
      <c r="BY18" s="141">
        <f t="shared" si="24"/>
        <v>0</v>
      </c>
      <c r="BZ18" s="366"/>
      <c r="CA18" s="366"/>
      <c r="CB18" s="141">
        <f t="shared" si="25"/>
        <v>0</v>
      </c>
      <c r="CC18" s="366"/>
      <c r="CD18" s="366"/>
      <c r="CE18" s="141">
        <f t="shared" si="26"/>
        <v>0</v>
      </c>
      <c r="CF18" s="366"/>
      <c r="CG18" s="366"/>
      <c r="CH18" s="141">
        <f t="shared" si="27"/>
        <v>0</v>
      </c>
      <c r="CI18" s="366"/>
      <c r="CJ18" s="366"/>
      <c r="CK18" s="141">
        <f t="shared" si="28"/>
        <v>0</v>
      </c>
      <c r="CL18" s="32"/>
      <c r="CM18" s="148">
        <v>13</v>
      </c>
    </row>
    <row r="19" spans="1:91" ht="27" customHeight="1" thickBot="1">
      <c r="A19" s="149">
        <v>14</v>
      </c>
      <c r="B19" s="32"/>
      <c r="C19" s="366"/>
      <c r="D19" s="366"/>
      <c r="E19" s="142">
        <f t="shared" si="0"/>
        <v>0</v>
      </c>
      <c r="F19" s="366"/>
      <c r="G19" s="366"/>
      <c r="H19" s="142">
        <f t="shared" si="1"/>
        <v>0</v>
      </c>
      <c r="I19" s="366"/>
      <c r="J19" s="366"/>
      <c r="K19" s="142">
        <f t="shared" si="2"/>
        <v>0</v>
      </c>
      <c r="L19" s="366"/>
      <c r="M19" s="366"/>
      <c r="N19" s="142">
        <f t="shared" si="3"/>
        <v>0</v>
      </c>
      <c r="O19" s="366"/>
      <c r="P19" s="366"/>
      <c r="Q19" s="142">
        <f t="shared" si="4"/>
        <v>0</v>
      </c>
      <c r="R19" s="366"/>
      <c r="S19" s="366"/>
      <c r="T19" s="142">
        <f t="shared" si="5"/>
        <v>0</v>
      </c>
      <c r="U19" s="366"/>
      <c r="V19" s="366"/>
      <c r="W19" s="142">
        <f t="shared" si="6"/>
        <v>0</v>
      </c>
      <c r="X19" s="366"/>
      <c r="Y19" s="366"/>
      <c r="Z19" s="142">
        <f t="shared" si="7"/>
        <v>0</v>
      </c>
      <c r="AA19" s="366"/>
      <c r="AB19" s="366"/>
      <c r="AC19" s="142">
        <f t="shared" si="8"/>
        <v>0</v>
      </c>
      <c r="AD19" s="366"/>
      <c r="AE19" s="366"/>
      <c r="AF19" s="142">
        <f t="shared" si="9"/>
        <v>0</v>
      </c>
      <c r="AG19" s="366"/>
      <c r="AH19" s="366"/>
      <c r="AI19" s="142">
        <f t="shared" si="10"/>
        <v>0</v>
      </c>
      <c r="AJ19" s="366"/>
      <c r="AK19" s="366"/>
      <c r="AL19" s="142">
        <f t="shared" si="11"/>
        <v>0</v>
      </c>
      <c r="AM19" s="366"/>
      <c r="AN19" s="366"/>
      <c r="AO19" s="142">
        <f t="shared" si="12"/>
        <v>0</v>
      </c>
      <c r="AP19" s="366"/>
      <c r="AQ19" s="366"/>
      <c r="AR19" s="142">
        <f t="shared" si="13"/>
        <v>0</v>
      </c>
      <c r="AS19" s="366"/>
      <c r="AT19" s="366"/>
      <c r="AU19" s="142">
        <f t="shared" si="14"/>
        <v>0</v>
      </c>
      <c r="AV19" s="366"/>
      <c r="AW19" s="366"/>
      <c r="AX19" s="142">
        <f t="shared" si="15"/>
        <v>0</v>
      </c>
      <c r="AY19" s="366"/>
      <c r="AZ19" s="366"/>
      <c r="BA19" s="142">
        <f t="shared" si="16"/>
        <v>0</v>
      </c>
      <c r="BB19" s="366"/>
      <c r="BC19" s="366"/>
      <c r="BD19" s="142">
        <f t="shared" si="17"/>
        <v>0</v>
      </c>
      <c r="BE19" s="366"/>
      <c r="BF19" s="366"/>
      <c r="BG19" s="142">
        <f t="shared" si="18"/>
        <v>0</v>
      </c>
      <c r="BH19" s="366"/>
      <c r="BI19" s="366"/>
      <c r="BJ19" s="142">
        <f t="shared" si="19"/>
        <v>0</v>
      </c>
      <c r="BK19" s="366"/>
      <c r="BL19" s="366"/>
      <c r="BM19" s="142">
        <f t="shared" si="20"/>
        <v>0</v>
      </c>
      <c r="BN19" s="366"/>
      <c r="BO19" s="366"/>
      <c r="BP19" s="142">
        <f t="shared" si="21"/>
        <v>0</v>
      </c>
      <c r="BQ19" s="366"/>
      <c r="BR19" s="366"/>
      <c r="BS19" s="142">
        <f t="shared" si="22"/>
        <v>0</v>
      </c>
      <c r="BT19" s="366"/>
      <c r="BU19" s="366"/>
      <c r="BV19" s="142">
        <f t="shared" si="23"/>
        <v>0</v>
      </c>
      <c r="BW19" s="366"/>
      <c r="BX19" s="366"/>
      <c r="BY19" s="142">
        <f t="shared" si="24"/>
        <v>0</v>
      </c>
      <c r="BZ19" s="366"/>
      <c r="CA19" s="366"/>
      <c r="CB19" s="142">
        <f t="shared" si="25"/>
        <v>0</v>
      </c>
      <c r="CC19" s="366"/>
      <c r="CD19" s="366"/>
      <c r="CE19" s="142">
        <f t="shared" si="26"/>
        <v>0</v>
      </c>
      <c r="CF19" s="366"/>
      <c r="CG19" s="366"/>
      <c r="CH19" s="142">
        <f t="shared" si="27"/>
        <v>0</v>
      </c>
      <c r="CI19" s="366"/>
      <c r="CJ19" s="366"/>
      <c r="CK19" s="142">
        <f t="shared" si="28"/>
        <v>0</v>
      </c>
      <c r="CL19" s="32"/>
      <c r="CM19" s="149">
        <v>14</v>
      </c>
    </row>
    <row r="20" spans="1:91" s="54" customFormat="1" ht="39.75" customHeight="1" thickTop="1" thickBot="1">
      <c r="A20" s="10" t="s">
        <v>79</v>
      </c>
      <c r="B20" s="95"/>
      <c r="C20" s="143">
        <f>SUM(C6:C19)</f>
        <v>0</v>
      </c>
      <c r="D20" s="143">
        <f t="shared" ref="D20:E20" si="29">SUM(D6:D19)</f>
        <v>0</v>
      </c>
      <c r="E20" s="143">
        <f t="shared" si="29"/>
        <v>0</v>
      </c>
      <c r="F20" s="143">
        <f>SUM(F6:F19)</f>
        <v>0</v>
      </c>
      <c r="G20" s="143">
        <f t="shared" ref="G20:H20" si="30">SUM(G6:G19)</f>
        <v>0</v>
      </c>
      <c r="H20" s="143">
        <f t="shared" si="30"/>
        <v>0</v>
      </c>
      <c r="I20" s="143">
        <f>SUM(I6:I19)</f>
        <v>0</v>
      </c>
      <c r="J20" s="143">
        <f t="shared" ref="J20:K20" si="31">SUM(J6:J19)</f>
        <v>0</v>
      </c>
      <c r="K20" s="143">
        <f t="shared" si="31"/>
        <v>0</v>
      </c>
      <c r="L20" s="143">
        <f>SUM(L6:L19)</f>
        <v>0</v>
      </c>
      <c r="M20" s="143">
        <f t="shared" ref="M20:N20" si="32">SUM(M6:M19)</f>
        <v>0</v>
      </c>
      <c r="N20" s="143">
        <f t="shared" si="32"/>
        <v>0</v>
      </c>
      <c r="O20" s="143">
        <f>SUM(O6:O19)</f>
        <v>0</v>
      </c>
      <c r="P20" s="143">
        <f t="shared" ref="P20:Q20" si="33">SUM(P6:P19)</f>
        <v>0</v>
      </c>
      <c r="Q20" s="144">
        <f t="shared" si="33"/>
        <v>0</v>
      </c>
      <c r="R20" s="143">
        <f>SUM(R6:R19)</f>
        <v>0</v>
      </c>
      <c r="S20" s="143">
        <f t="shared" ref="S20" si="34">SUM(S6:S19)</f>
        <v>0</v>
      </c>
      <c r="T20" s="143">
        <f t="shared" ref="T20" si="35">SUM(T6:T19)</f>
        <v>0</v>
      </c>
      <c r="U20" s="143">
        <f>SUM(U6:U19)</f>
        <v>0</v>
      </c>
      <c r="V20" s="143">
        <f t="shared" ref="V20" si="36">SUM(V6:V19)</f>
        <v>0</v>
      </c>
      <c r="W20" s="143">
        <f t="shared" ref="W20" si="37">SUM(W6:W19)</f>
        <v>0</v>
      </c>
      <c r="X20" s="143">
        <f>SUM(X6:X19)</f>
        <v>0</v>
      </c>
      <c r="Y20" s="143">
        <f t="shared" ref="Y20" si="38">SUM(Y6:Y19)</f>
        <v>0</v>
      </c>
      <c r="Z20" s="143">
        <f t="shared" ref="Z20" si="39">SUM(Z6:Z19)</f>
        <v>0</v>
      </c>
      <c r="AA20" s="143">
        <f>SUM(AA6:AA19)</f>
        <v>0</v>
      </c>
      <c r="AB20" s="143">
        <f t="shared" ref="AB20:AC20" si="40">SUM(AB6:AB19)</f>
        <v>0</v>
      </c>
      <c r="AC20" s="144">
        <f t="shared" si="40"/>
        <v>0</v>
      </c>
      <c r="AD20" s="143">
        <f>SUM(AD6:AD19)</f>
        <v>0</v>
      </c>
      <c r="AE20" s="143">
        <f t="shared" ref="AE20:AF20" si="41">SUM(AE6:AE19)</f>
        <v>0</v>
      </c>
      <c r="AF20" s="143">
        <f t="shared" si="41"/>
        <v>0</v>
      </c>
      <c r="AG20" s="143">
        <f>SUM(AG6:AG19)</f>
        <v>0</v>
      </c>
      <c r="AH20" s="143">
        <f t="shared" ref="AH20:AI20" si="42">SUM(AH6:AH19)</f>
        <v>0</v>
      </c>
      <c r="AI20" s="143">
        <f t="shared" si="42"/>
        <v>0</v>
      </c>
      <c r="AJ20" s="143">
        <f>SUM(AJ6:AJ19)</f>
        <v>0</v>
      </c>
      <c r="AK20" s="143">
        <f t="shared" ref="AK20:AL20" si="43">SUM(AK6:AK19)</f>
        <v>0</v>
      </c>
      <c r="AL20" s="143">
        <f t="shared" si="43"/>
        <v>0</v>
      </c>
      <c r="AM20" s="143">
        <f>SUM(AM6:AM19)</f>
        <v>0</v>
      </c>
      <c r="AN20" s="143">
        <f t="shared" ref="AN20:AO20" si="44">SUM(AN6:AN19)</f>
        <v>0</v>
      </c>
      <c r="AO20" s="144">
        <f t="shared" si="44"/>
        <v>0</v>
      </c>
      <c r="AP20" s="143">
        <f>SUM(AP6:AP19)</f>
        <v>0</v>
      </c>
      <c r="AQ20" s="143">
        <f t="shared" ref="AQ20:AR20" si="45">SUM(AQ6:AQ19)</f>
        <v>0</v>
      </c>
      <c r="AR20" s="143">
        <f t="shared" si="45"/>
        <v>0</v>
      </c>
      <c r="AS20" s="143">
        <f>SUM(AS6:AS19)</f>
        <v>0</v>
      </c>
      <c r="AT20" s="143">
        <f t="shared" ref="AT20:AU20" si="46">SUM(AT6:AT19)</f>
        <v>0</v>
      </c>
      <c r="AU20" s="143">
        <f t="shared" si="46"/>
        <v>0</v>
      </c>
      <c r="AV20" s="143">
        <f>SUM(AV6:AV19)</f>
        <v>0</v>
      </c>
      <c r="AW20" s="143">
        <f t="shared" ref="AW20:AX20" si="47">SUM(AW6:AW19)</f>
        <v>0</v>
      </c>
      <c r="AX20" s="143">
        <f t="shared" si="47"/>
        <v>0</v>
      </c>
      <c r="AY20" s="143">
        <f>SUM(AY6:AY19)</f>
        <v>0</v>
      </c>
      <c r="AZ20" s="143">
        <f t="shared" ref="AZ20:BA20" si="48">SUM(AZ6:AZ19)</f>
        <v>0</v>
      </c>
      <c r="BA20" s="144">
        <f t="shared" si="48"/>
        <v>0</v>
      </c>
      <c r="BB20" s="143">
        <f>SUM(BB6:BB19)</f>
        <v>0</v>
      </c>
      <c r="BC20" s="143">
        <f t="shared" ref="BC20:BD20" si="49">SUM(BC6:BC19)</f>
        <v>0</v>
      </c>
      <c r="BD20" s="143">
        <f t="shared" si="49"/>
        <v>0</v>
      </c>
      <c r="BE20" s="143">
        <f>SUM(BE6:BE19)</f>
        <v>0</v>
      </c>
      <c r="BF20" s="143">
        <f t="shared" ref="BF20:BG20" si="50">SUM(BF6:BF19)</f>
        <v>0</v>
      </c>
      <c r="BG20" s="143">
        <f t="shared" si="50"/>
        <v>0</v>
      </c>
      <c r="BH20" s="143">
        <f>SUM(BH6:BH19)</f>
        <v>0</v>
      </c>
      <c r="BI20" s="143">
        <f t="shared" ref="BI20:BJ20" si="51">SUM(BI6:BI19)</f>
        <v>0</v>
      </c>
      <c r="BJ20" s="144">
        <f t="shared" si="51"/>
        <v>0</v>
      </c>
      <c r="BK20" s="143">
        <f>SUM(BK6:BK19)</f>
        <v>0</v>
      </c>
      <c r="BL20" s="143">
        <f t="shared" ref="BL20:BM20" si="52">SUM(BL6:BL19)</f>
        <v>0</v>
      </c>
      <c r="BM20" s="143">
        <f t="shared" si="52"/>
        <v>0</v>
      </c>
      <c r="BN20" s="143">
        <f>SUM(BN6:BN19)</f>
        <v>0</v>
      </c>
      <c r="BO20" s="143">
        <f t="shared" ref="BO20:BP20" si="53">SUM(BO6:BO19)</f>
        <v>0</v>
      </c>
      <c r="BP20" s="143">
        <f t="shared" si="53"/>
        <v>0</v>
      </c>
      <c r="BQ20" s="143">
        <f>SUM(BQ6:BQ19)</f>
        <v>0</v>
      </c>
      <c r="BR20" s="143">
        <f t="shared" ref="BR20:BS20" si="54">SUM(BR6:BR19)</f>
        <v>0</v>
      </c>
      <c r="BS20" s="144">
        <f t="shared" si="54"/>
        <v>0</v>
      </c>
      <c r="BT20" s="143">
        <f>SUM(BT6:BT19)</f>
        <v>0</v>
      </c>
      <c r="BU20" s="143">
        <f t="shared" ref="BU20:BV20" si="55">SUM(BU6:BU19)</f>
        <v>0</v>
      </c>
      <c r="BV20" s="143">
        <f t="shared" si="55"/>
        <v>0</v>
      </c>
      <c r="BW20" s="143">
        <f>SUM(BW6:BW19)</f>
        <v>0</v>
      </c>
      <c r="BX20" s="143">
        <f t="shared" ref="BX20:BY20" si="56">SUM(BX6:BX19)</f>
        <v>0</v>
      </c>
      <c r="BY20" s="143">
        <f t="shared" si="56"/>
        <v>0</v>
      </c>
      <c r="BZ20" s="143">
        <f>SUM(BZ6:BZ19)</f>
        <v>0</v>
      </c>
      <c r="CA20" s="143">
        <f t="shared" ref="CA20:CB20" si="57">SUM(CA6:CA19)</f>
        <v>0</v>
      </c>
      <c r="CB20" s="143">
        <f t="shared" si="57"/>
        <v>0</v>
      </c>
      <c r="CC20" s="143">
        <f>SUM(CC6:CC19)</f>
        <v>0</v>
      </c>
      <c r="CD20" s="143">
        <f t="shared" ref="CD20:CE20" si="58">SUM(CD6:CD19)</f>
        <v>0</v>
      </c>
      <c r="CE20" s="143">
        <f t="shared" si="58"/>
        <v>0</v>
      </c>
      <c r="CF20" s="143">
        <f>SUM(CF6:CF19)</f>
        <v>0</v>
      </c>
      <c r="CG20" s="143">
        <f t="shared" ref="CG20:CH20" si="59">SUM(CG6:CG19)</f>
        <v>0</v>
      </c>
      <c r="CH20" s="143">
        <f t="shared" si="59"/>
        <v>0</v>
      </c>
      <c r="CI20" s="143">
        <f>SUM(CI6:CI19)</f>
        <v>0</v>
      </c>
      <c r="CJ20" s="143">
        <f t="shared" ref="CJ20:CK20" si="60">SUM(CJ6:CJ19)</f>
        <v>0</v>
      </c>
      <c r="CK20" s="143">
        <f t="shared" si="60"/>
        <v>0</v>
      </c>
      <c r="CL20" s="95"/>
      <c r="CM20" s="10" t="s">
        <v>79</v>
      </c>
    </row>
    <row r="21" spans="1:91" ht="39.75" customHeight="1" thickTop="1" thickBot="1">
      <c r="A21" s="171" t="s">
        <v>453</v>
      </c>
      <c r="B21" s="27"/>
      <c r="C21" s="634">
        <f>SUM(C20:D20)</f>
        <v>0</v>
      </c>
      <c r="D21" s="635"/>
      <c r="E21" s="94">
        <f>E20-C21</f>
        <v>0</v>
      </c>
      <c r="F21" s="618">
        <f>SUM(F20:G20)</f>
        <v>0</v>
      </c>
      <c r="G21" s="619"/>
      <c r="H21" s="94">
        <f>H20-F21</f>
        <v>0</v>
      </c>
      <c r="I21" s="618">
        <f>SUM(I20:J20)</f>
        <v>0</v>
      </c>
      <c r="J21" s="619"/>
      <c r="K21" s="94">
        <f>K20-I21</f>
        <v>0</v>
      </c>
      <c r="L21" s="618">
        <f>SUM(L20:M20)</f>
        <v>0</v>
      </c>
      <c r="M21" s="619"/>
      <c r="N21" s="94">
        <f>N20-L21</f>
        <v>0</v>
      </c>
      <c r="O21" s="618">
        <f>SUM(O20:P20)</f>
        <v>0</v>
      </c>
      <c r="P21" s="619"/>
      <c r="Q21" s="94">
        <f>Q20-O21</f>
        <v>0</v>
      </c>
      <c r="R21" s="618">
        <f>SUM(R20:S20)</f>
        <v>0</v>
      </c>
      <c r="S21" s="619"/>
      <c r="T21" s="94">
        <f>T20-R21</f>
        <v>0</v>
      </c>
      <c r="U21" s="618">
        <f>SUM(U20:V20)</f>
        <v>0</v>
      </c>
      <c r="V21" s="619"/>
      <c r="W21" s="94">
        <f>W20-U21</f>
        <v>0</v>
      </c>
      <c r="X21" s="618">
        <f>SUM(X20:Y20)</f>
        <v>0</v>
      </c>
      <c r="Y21" s="619"/>
      <c r="Z21" s="94">
        <f>Z20-X21</f>
        <v>0</v>
      </c>
      <c r="AA21" s="618">
        <f>SUM(AA20:AB20)</f>
        <v>0</v>
      </c>
      <c r="AB21" s="619"/>
      <c r="AC21" s="94">
        <f>AC20-AA21</f>
        <v>0</v>
      </c>
      <c r="AD21" s="618">
        <f>SUM(AD20:AE20)</f>
        <v>0</v>
      </c>
      <c r="AE21" s="619"/>
      <c r="AF21" s="94">
        <f>AF20-AD21</f>
        <v>0</v>
      </c>
      <c r="AG21" s="618">
        <f>SUM(AG20:AH20)</f>
        <v>0</v>
      </c>
      <c r="AH21" s="619"/>
      <c r="AI21" s="91">
        <f>AI20-AG21</f>
        <v>0</v>
      </c>
      <c r="AJ21" s="618">
        <f>SUM(AJ20:AK20)</f>
        <v>0</v>
      </c>
      <c r="AK21" s="619"/>
      <c r="AL21" s="91">
        <f>AL20-AJ21</f>
        <v>0</v>
      </c>
      <c r="AM21" s="618">
        <f>SUM(AM20:AN20)</f>
        <v>0</v>
      </c>
      <c r="AN21" s="619"/>
      <c r="AO21" s="91">
        <f>AO20-AM21</f>
        <v>0</v>
      </c>
      <c r="AP21" s="618">
        <f>SUM(AP20:AQ20)</f>
        <v>0</v>
      </c>
      <c r="AQ21" s="619"/>
      <c r="AR21" s="91">
        <f>AR20-AP21</f>
        <v>0</v>
      </c>
      <c r="AS21" s="618">
        <f>SUM(AS20:AT20)</f>
        <v>0</v>
      </c>
      <c r="AT21" s="619"/>
      <c r="AU21" s="91">
        <f>AU20-AS21</f>
        <v>0</v>
      </c>
      <c r="AV21" s="618">
        <f>SUM(AV20:AW20)</f>
        <v>0</v>
      </c>
      <c r="AW21" s="619"/>
      <c r="AX21" s="91">
        <f>AX20-AV21</f>
        <v>0</v>
      </c>
      <c r="AY21" s="618">
        <f>SUM(AY20:AZ20)</f>
        <v>0</v>
      </c>
      <c r="AZ21" s="619"/>
      <c r="BA21" s="91">
        <f>BA20-AY21</f>
        <v>0</v>
      </c>
      <c r="BB21" s="618">
        <f>SUM(BB20:BC20)</f>
        <v>0</v>
      </c>
      <c r="BC21" s="619"/>
      <c r="BD21" s="94">
        <f>BD20-BB21</f>
        <v>0</v>
      </c>
      <c r="BE21" s="618">
        <f>SUM(BE20:BF20)</f>
        <v>0</v>
      </c>
      <c r="BF21" s="619"/>
      <c r="BG21" s="91">
        <f>BG20-BE21</f>
        <v>0</v>
      </c>
      <c r="BH21" s="618">
        <f>SUM(BH20:BI20)</f>
        <v>0</v>
      </c>
      <c r="BI21" s="619"/>
      <c r="BJ21" s="91">
        <f>BJ20-BH21</f>
        <v>0</v>
      </c>
      <c r="BK21" s="618">
        <f>SUM(BK20:BL20)</f>
        <v>0</v>
      </c>
      <c r="BL21" s="619"/>
      <c r="BM21" s="94">
        <f>BM20-BK21</f>
        <v>0</v>
      </c>
      <c r="BN21" s="618">
        <f>SUM(BN20:BO20)</f>
        <v>0</v>
      </c>
      <c r="BO21" s="619"/>
      <c r="BP21" s="94">
        <f>BP20-BN21</f>
        <v>0</v>
      </c>
      <c r="BQ21" s="618">
        <f>SUM(BQ20:BR20)</f>
        <v>0</v>
      </c>
      <c r="BR21" s="619"/>
      <c r="BS21" s="94">
        <f>BS20-BQ21</f>
        <v>0</v>
      </c>
      <c r="BT21" s="618">
        <f>SUM(BT20:BU20)</f>
        <v>0</v>
      </c>
      <c r="BU21" s="619"/>
      <c r="BV21" s="301">
        <f>BV20-BT21</f>
        <v>0</v>
      </c>
      <c r="BW21" s="618">
        <f>SUM(BW20:BX20)</f>
        <v>0</v>
      </c>
      <c r="BX21" s="619"/>
      <c r="BY21" s="94">
        <f>BY20-BW21</f>
        <v>0</v>
      </c>
      <c r="BZ21" s="618">
        <f>SUM(BZ20:CA20)</f>
        <v>0</v>
      </c>
      <c r="CA21" s="619"/>
      <c r="CB21" s="94">
        <f>CB20-BZ21</f>
        <v>0</v>
      </c>
      <c r="CC21" s="618">
        <f>SUM(CC20:CD20)</f>
        <v>0</v>
      </c>
      <c r="CD21" s="619"/>
      <c r="CE21" s="94">
        <f>CE20-CC21</f>
        <v>0</v>
      </c>
      <c r="CF21" s="618">
        <f>SUM(CF20:CG20)</f>
        <v>0</v>
      </c>
      <c r="CG21" s="619"/>
      <c r="CH21" s="94">
        <f>CH20-CF21</f>
        <v>0</v>
      </c>
      <c r="CI21" s="618">
        <f>SUM(CI20:CJ20)</f>
        <v>0</v>
      </c>
      <c r="CJ21" s="619"/>
      <c r="CK21" s="94">
        <f>CK20-CI21</f>
        <v>0</v>
      </c>
      <c r="CL21" s="27"/>
      <c r="CM21" s="171" t="str">
        <f>A21</f>
        <v>Absentee Ballot Count 1 Total</v>
      </c>
    </row>
    <row r="22" spans="1:91" ht="25.9" customHeight="1" thickTop="1"/>
    <row r="23" spans="1:91" ht="25.5" customHeight="1" thickBot="1"/>
    <row r="24" spans="1:91" s="47" customFormat="1" ht="50.25" customHeight="1" thickBot="1">
      <c r="A24" s="194" t="s">
        <v>456</v>
      </c>
      <c r="B24" s="44"/>
      <c r="C24" s="636" t="s">
        <v>452</v>
      </c>
      <c r="D24" s="637"/>
      <c r="E24" s="637"/>
      <c r="F24" s="637"/>
      <c r="G24" s="637"/>
      <c r="H24" s="637"/>
      <c r="I24" s="637"/>
      <c r="J24" s="637"/>
      <c r="K24" s="637"/>
      <c r="L24" s="637"/>
      <c r="M24" s="637"/>
      <c r="N24" s="637"/>
      <c r="O24" s="637"/>
      <c r="P24" s="637"/>
      <c r="Q24" s="637"/>
      <c r="R24" s="637"/>
      <c r="S24" s="637"/>
      <c r="T24" s="637"/>
      <c r="U24" s="637"/>
      <c r="V24" s="637"/>
      <c r="W24" s="637"/>
      <c r="X24" s="637"/>
      <c r="Y24" s="637"/>
      <c r="Z24" s="637"/>
      <c r="AA24" s="637"/>
      <c r="AB24" s="637"/>
      <c r="AC24" s="637"/>
      <c r="AD24" s="637"/>
      <c r="AE24" s="637"/>
      <c r="AF24" s="637"/>
      <c r="AG24" s="637"/>
      <c r="AH24" s="637"/>
      <c r="AI24" s="637"/>
      <c r="AJ24" s="637"/>
      <c r="AK24" s="637"/>
      <c r="AL24" s="637"/>
      <c r="AM24" s="637"/>
      <c r="AN24" s="637"/>
      <c r="AO24" s="637"/>
      <c r="AP24" s="637"/>
      <c r="AQ24" s="637"/>
      <c r="AR24" s="637"/>
      <c r="AS24" s="637"/>
      <c r="AT24" s="637"/>
      <c r="AU24" s="637"/>
      <c r="AV24" s="637"/>
      <c r="AW24" s="637"/>
      <c r="AX24" s="637"/>
      <c r="AY24" s="637"/>
      <c r="AZ24" s="637"/>
      <c r="BA24" s="637"/>
      <c r="BB24" s="637"/>
      <c r="BC24" s="637"/>
      <c r="BD24" s="637"/>
      <c r="BE24" s="637"/>
      <c r="BF24" s="637"/>
      <c r="BG24" s="637"/>
      <c r="BH24" s="637"/>
      <c r="BI24" s="637"/>
      <c r="BJ24" s="637"/>
      <c r="BK24" s="637"/>
      <c r="BL24" s="637"/>
      <c r="BM24" s="637"/>
      <c r="BN24" s="637"/>
      <c r="BO24" s="637"/>
      <c r="BP24" s="637"/>
      <c r="BQ24" s="637"/>
      <c r="BR24" s="637"/>
      <c r="BS24" s="637"/>
      <c r="BT24" s="637"/>
      <c r="BU24" s="637"/>
      <c r="BV24" s="637"/>
      <c r="BW24" s="637"/>
      <c r="BX24" s="637"/>
      <c r="BY24" s="637"/>
      <c r="BZ24" s="637"/>
      <c r="CA24" s="637"/>
      <c r="CB24" s="637"/>
      <c r="CC24" s="637"/>
      <c r="CD24" s="637"/>
      <c r="CE24" s="637"/>
      <c r="CF24" s="637"/>
      <c r="CG24" s="637"/>
      <c r="CH24" s="637"/>
      <c r="CI24" s="637"/>
      <c r="CJ24" s="637"/>
      <c r="CK24" s="638"/>
      <c r="CL24" s="44"/>
      <c r="CM24" s="194" t="s">
        <v>456</v>
      </c>
    </row>
    <row r="25" spans="1:91" ht="39" customHeight="1" thickBot="1">
      <c r="A25" s="51"/>
      <c r="B25" s="44"/>
      <c r="C25" s="630" t="s">
        <v>237</v>
      </c>
      <c r="D25" s="626"/>
      <c r="E25" s="626"/>
      <c r="F25" s="631" t="s">
        <v>75</v>
      </c>
      <c r="G25" s="632"/>
      <c r="H25" s="633"/>
      <c r="I25" s="626" t="s">
        <v>67</v>
      </c>
      <c r="J25" s="626"/>
      <c r="K25" s="626"/>
      <c r="L25" s="630" t="s">
        <v>239</v>
      </c>
      <c r="M25" s="626"/>
      <c r="N25" s="626"/>
      <c r="O25" s="626" t="s">
        <v>81</v>
      </c>
      <c r="P25" s="626"/>
      <c r="Q25" s="626"/>
      <c r="R25" s="626" t="s">
        <v>67</v>
      </c>
      <c r="S25" s="626"/>
      <c r="T25" s="626"/>
      <c r="U25" s="630" t="s">
        <v>241</v>
      </c>
      <c r="V25" s="626"/>
      <c r="W25" s="626"/>
      <c r="X25" s="626" t="s">
        <v>77</v>
      </c>
      <c r="Y25" s="626"/>
      <c r="Z25" s="626"/>
      <c r="AA25" s="626" t="s">
        <v>67</v>
      </c>
      <c r="AB25" s="626"/>
      <c r="AC25" s="626"/>
      <c r="AD25" s="630" t="s">
        <v>243</v>
      </c>
      <c r="AE25" s="626"/>
      <c r="AF25" s="626"/>
      <c r="AG25" s="626" t="s">
        <v>245</v>
      </c>
      <c r="AH25" s="626"/>
      <c r="AI25" s="626"/>
      <c r="AJ25" s="626" t="s">
        <v>67</v>
      </c>
      <c r="AK25" s="626"/>
      <c r="AL25" s="626"/>
      <c r="AM25" s="630" t="s">
        <v>246</v>
      </c>
      <c r="AN25" s="626"/>
      <c r="AO25" s="626"/>
      <c r="AP25" s="630" t="s">
        <v>249</v>
      </c>
      <c r="AQ25" s="626"/>
      <c r="AR25" s="626"/>
      <c r="AS25" s="626" t="s">
        <v>251</v>
      </c>
      <c r="AT25" s="626"/>
      <c r="AU25" s="626"/>
      <c r="AV25" s="626" t="s">
        <v>67</v>
      </c>
      <c r="AW25" s="626"/>
      <c r="AX25" s="626"/>
      <c r="AY25" s="630" t="s">
        <v>252</v>
      </c>
      <c r="AZ25" s="626"/>
      <c r="BA25" s="626"/>
      <c r="BB25" s="630" t="s">
        <v>254</v>
      </c>
      <c r="BC25" s="626"/>
      <c r="BD25" s="626"/>
      <c r="BE25" s="630" t="s">
        <v>256</v>
      </c>
      <c r="BF25" s="626"/>
      <c r="BG25" s="626"/>
      <c r="BH25" s="630" t="s">
        <v>67</v>
      </c>
      <c r="BI25" s="626"/>
      <c r="BJ25" s="626"/>
      <c r="BK25" s="626" t="s">
        <v>238</v>
      </c>
      <c r="BL25" s="626"/>
      <c r="BM25" s="626"/>
      <c r="BN25" s="626" t="s">
        <v>240</v>
      </c>
      <c r="BO25" s="626"/>
      <c r="BP25" s="626"/>
      <c r="BQ25" s="626" t="s">
        <v>242</v>
      </c>
      <c r="BR25" s="626"/>
      <c r="BS25" s="626"/>
      <c r="BT25" s="626" t="s">
        <v>244</v>
      </c>
      <c r="BU25" s="626"/>
      <c r="BV25" s="626"/>
      <c r="BW25" s="626" t="s">
        <v>247</v>
      </c>
      <c r="BX25" s="626"/>
      <c r="BY25" s="626"/>
      <c r="BZ25" s="626" t="s">
        <v>250</v>
      </c>
      <c r="CA25" s="626"/>
      <c r="CB25" s="626"/>
      <c r="CC25" s="626" t="s">
        <v>253</v>
      </c>
      <c r="CD25" s="626"/>
      <c r="CE25" s="626"/>
      <c r="CF25" s="626" t="s">
        <v>255</v>
      </c>
      <c r="CG25" s="626"/>
      <c r="CH25" s="626"/>
      <c r="CI25" s="626" t="s">
        <v>248</v>
      </c>
      <c r="CJ25" s="626"/>
      <c r="CK25" s="626"/>
      <c r="CL25" s="44"/>
      <c r="CM25" s="50"/>
    </row>
    <row r="26" spans="1:91" ht="47.25" customHeight="1" thickBot="1">
      <c r="A26" s="624" t="s">
        <v>0</v>
      </c>
      <c r="B26" s="44"/>
      <c r="C26" s="621" t="s">
        <v>125</v>
      </c>
      <c r="D26" s="622"/>
      <c r="E26" s="623"/>
      <c r="F26" s="627" t="s">
        <v>125</v>
      </c>
      <c r="G26" s="628"/>
      <c r="H26" s="629"/>
      <c r="I26" s="621" t="s">
        <v>125</v>
      </c>
      <c r="J26" s="622"/>
      <c r="K26" s="623"/>
      <c r="L26" s="621" t="s">
        <v>134</v>
      </c>
      <c r="M26" s="622"/>
      <c r="N26" s="623"/>
      <c r="O26" s="621" t="s">
        <v>134</v>
      </c>
      <c r="P26" s="622"/>
      <c r="Q26" s="623"/>
      <c r="R26" s="621" t="s">
        <v>134</v>
      </c>
      <c r="S26" s="622"/>
      <c r="T26" s="623"/>
      <c r="U26" s="621" t="s">
        <v>136</v>
      </c>
      <c r="V26" s="622"/>
      <c r="W26" s="623"/>
      <c r="X26" s="621" t="s">
        <v>136</v>
      </c>
      <c r="Y26" s="622"/>
      <c r="Z26" s="623"/>
      <c r="AA26" s="621" t="s">
        <v>136</v>
      </c>
      <c r="AB26" s="622"/>
      <c r="AC26" s="623"/>
      <c r="AD26" s="621" t="s">
        <v>141</v>
      </c>
      <c r="AE26" s="622"/>
      <c r="AF26" s="623"/>
      <c r="AG26" s="621" t="s">
        <v>141</v>
      </c>
      <c r="AH26" s="622"/>
      <c r="AI26" s="623"/>
      <c r="AJ26" s="621" t="s">
        <v>141</v>
      </c>
      <c r="AK26" s="622"/>
      <c r="AL26" s="623"/>
      <c r="AM26" s="621" t="s">
        <v>151</v>
      </c>
      <c r="AN26" s="622"/>
      <c r="AO26" s="623"/>
      <c r="AP26" s="621" t="s">
        <v>153</v>
      </c>
      <c r="AQ26" s="622"/>
      <c r="AR26" s="623"/>
      <c r="AS26" s="621" t="s">
        <v>153</v>
      </c>
      <c r="AT26" s="622"/>
      <c r="AU26" s="623"/>
      <c r="AV26" s="621" t="s">
        <v>153</v>
      </c>
      <c r="AW26" s="622"/>
      <c r="AX26" s="623"/>
      <c r="AY26" s="621" t="s">
        <v>155</v>
      </c>
      <c r="AZ26" s="622"/>
      <c r="BA26" s="623"/>
      <c r="BB26" s="621" t="s">
        <v>160</v>
      </c>
      <c r="BC26" s="622"/>
      <c r="BD26" s="623"/>
      <c r="BE26" s="621" t="s">
        <v>160</v>
      </c>
      <c r="BF26" s="622"/>
      <c r="BG26" s="623"/>
      <c r="BH26" s="621" t="s">
        <v>160</v>
      </c>
      <c r="BI26" s="622"/>
      <c r="BJ26" s="623"/>
      <c r="BK26" s="621" t="s">
        <v>126</v>
      </c>
      <c r="BL26" s="622"/>
      <c r="BM26" s="623"/>
      <c r="BN26" s="621" t="s">
        <v>135</v>
      </c>
      <c r="BO26" s="622"/>
      <c r="BP26" s="623"/>
      <c r="BQ26" s="621" t="s">
        <v>137</v>
      </c>
      <c r="BR26" s="622"/>
      <c r="BS26" s="623"/>
      <c r="BT26" s="621" t="s">
        <v>142</v>
      </c>
      <c r="BU26" s="622"/>
      <c r="BV26" s="623"/>
      <c r="BW26" s="621" t="s">
        <v>152</v>
      </c>
      <c r="BX26" s="622"/>
      <c r="BY26" s="623"/>
      <c r="BZ26" s="621" t="s">
        <v>154</v>
      </c>
      <c r="CA26" s="622"/>
      <c r="CB26" s="623"/>
      <c r="CC26" s="621" t="s">
        <v>156</v>
      </c>
      <c r="CD26" s="622"/>
      <c r="CE26" s="623"/>
      <c r="CF26" s="621" t="s">
        <v>161</v>
      </c>
      <c r="CG26" s="622"/>
      <c r="CH26" s="623"/>
      <c r="CI26" s="621" t="s">
        <v>330</v>
      </c>
      <c r="CJ26" s="622"/>
      <c r="CK26" s="623"/>
      <c r="CL26" s="44"/>
      <c r="CM26" s="624" t="s">
        <v>0</v>
      </c>
    </row>
    <row r="27" spans="1:91" ht="47.25" customHeight="1" thickTop="1" thickBot="1">
      <c r="A27" s="624"/>
      <c r="B27" s="44"/>
      <c r="C27" s="612" t="s">
        <v>71</v>
      </c>
      <c r="D27" s="613"/>
      <c r="E27" s="88" t="s">
        <v>72</v>
      </c>
      <c r="F27" s="612" t="s">
        <v>71</v>
      </c>
      <c r="G27" s="613"/>
      <c r="H27" s="88" t="s">
        <v>72</v>
      </c>
      <c r="I27" s="612" t="s">
        <v>71</v>
      </c>
      <c r="J27" s="613"/>
      <c r="K27" s="88" t="s">
        <v>72</v>
      </c>
      <c r="L27" s="612" t="s">
        <v>71</v>
      </c>
      <c r="M27" s="613"/>
      <c r="N27" s="88" t="s">
        <v>72</v>
      </c>
      <c r="O27" s="612" t="s">
        <v>71</v>
      </c>
      <c r="P27" s="613"/>
      <c r="Q27" s="88" t="s">
        <v>72</v>
      </c>
      <c r="R27" s="612" t="s">
        <v>71</v>
      </c>
      <c r="S27" s="613"/>
      <c r="T27" s="88" t="s">
        <v>72</v>
      </c>
      <c r="U27" s="612" t="s">
        <v>71</v>
      </c>
      <c r="V27" s="613"/>
      <c r="W27" s="88" t="s">
        <v>72</v>
      </c>
      <c r="X27" s="612" t="s">
        <v>71</v>
      </c>
      <c r="Y27" s="613"/>
      <c r="Z27" s="88" t="s">
        <v>72</v>
      </c>
      <c r="AA27" s="612" t="s">
        <v>71</v>
      </c>
      <c r="AB27" s="613"/>
      <c r="AC27" s="88" t="s">
        <v>72</v>
      </c>
      <c r="AD27" s="612" t="s">
        <v>71</v>
      </c>
      <c r="AE27" s="613"/>
      <c r="AF27" s="88" t="s">
        <v>72</v>
      </c>
      <c r="AG27" s="612" t="s">
        <v>71</v>
      </c>
      <c r="AH27" s="613"/>
      <c r="AI27" s="88" t="s">
        <v>72</v>
      </c>
      <c r="AJ27" s="612" t="s">
        <v>71</v>
      </c>
      <c r="AK27" s="613"/>
      <c r="AL27" s="88" t="s">
        <v>72</v>
      </c>
      <c r="AM27" s="612" t="s">
        <v>71</v>
      </c>
      <c r="AN27" s="613"/>
      <c r="AO27" s="88" t="s">
        <v>72</v>
      </c>
      <c r="AP27" s="612" t="s">
        <v>71</v>
      </c>
      <c r="AQ27" s="613"/>
      <c r="AR27" s="88" t="s">
        <v>72</v>
      </c>
      <c r="AS27" s="612" t="s">
        <v>71</v>
      </c>
      <c r="AT27" s="613"/>
      <c r="AU27" s="88" t="s">
        <v>72</v>
      </c>
      <c r="AV27" s="612" t="s">
        <v>71</v>
      </c>
      <c r="AW27" s="613"/>
      <c r="AX27" s="88" t="s">
        <v>72</v>
      </c>
      <c r="AY27" s="612" t="s">
        <v>71</v>
      </c>
      <c r="AZ27" s="613"/>
      <c r="BA27" s="88" t="s">
        <v>72</v>
      </c>
      <c r="BB27" s="612" t="s">
        <v>71</v>
      </c>
      <c r="BC27" s="613"/>
      <c r="BD27" s="88" t="s">
        <v>72</v>
      </c>
      <c r="BE27" s="612" t="s">
        <v>71</v>
      </c>
      <c r="BF27" s="613"/>
      <c r="BG27" s="88" t="s">
        <v>72</v>
      </c>
      <c r="BH27" s="612" t="s">
        <v>71</v>
      </c>
      <c r="BI27" s="613"/>
      <c r="BJ27" s="88" t="s">
        <v>72</v>
      </c>
      <c r="BK27" s="612" t="s">
        <v>71</v>
      </c>
      <c r="BL27" s="613"/>
      <c r="BM27" s="88" t="s">
        <v>72</v>
      </c>
      <c r="BN27" s="612" t="s">
        <v>71</v>
      </c>
      <c r="BO27" s="613"/>
      <c r="BP27" s="88" t="s">
        <v>72</v>
      </c>
      <c r="BQ27" s="612" t="s">
        <v>71</v>
      </c>
      <c r="BR27" s="613"/>
      <c r="BS27" s="88" t="s">
        <v>72</v>
      </c>
      <c r="BT27" s="612" t="s">
        <v>71</v>
      </c>
      <c r="BU27" s="613"/>
      <c r="BV27" s="88" t="s">
        <v>72</v>
      </c>
      <c r="BW27" s="612" t="s">
        <v>71</v>
      </c>
      <c r="BX27" s="613"/>
      <c r="BY27" s="88" t="s">
        <v>72</v>
      </c>
      <c r="BZ27" s="612" t="s">
        <v>71</v>
      </c>
      <c r="CA27" s="613"/>
      <c r="CB27" s="88" t="s">
        <v>72</v>
      </c>
      <c r="CC27" s="612" t="s">
        <v>71</v>
      </c>
      <c r="CD27" s="613"/>
      <c r="CE27" s="88" t="s">
        <v>72</v>
      </c>
      <c r="CF27" s="612" t="s">
        <v>71</v>
      </c>
      <c r="CG27" s="613"/>
      <c r="CH27" s="88" t="s">
        <v>72</v>
      </c>
      <c r="CI27" s="612" t="s">
        <v>71</v>
      </c>
      <c r="CJ27" s="613"/>
      <c r="CK27" s="88" t="s">
        <v>72</v>
      </c>
      <c r="CL27" s="44"/>
      <c r="CM27" s="624"/>
    </row>
    <row r="28" spans="1:91" ht="17.45" customHeight="1" thickTop="1" thickBot="1">
      <c r="A28" s="625"/>
      <c r="B28" s="9"/>
      <c r="C28" s="31" t="s">
        <v>236</v>
      </c>
      <c r="D28" s="43" t="s">
        <v>69</v>
      </c>
      <c r="E28" s="12" t="s">
        <v>1</v>
      </c>
      <c r="F28" s="31" t="s">
        <v>236</v>
      </c>
      <c r="G28" s="43" t="s">
        <v>69</v>
      </c>
      <c r="H28" s="12" t="s">
        <v>1</v>
      </c>
      <c r="I28" s="31" t="s">
        <v>236</v>
      </c>
      <c r="J28" s="43" t="s">
        <v>69</v>
      </c>
      <c r="K28" s="12" t="s">
        <v>1</v>
      </c>
      <c r="L28" s="31" t="s">
        <v>236</v>
      </c>
      <c r="M28" s="43" t="s">
        <v>69</v>
      </c>
      <c r="N28" s="12" t="s">
        <v>1</v>
      </c>
      <c r="O28" s="31" t="s">
        <v>236</v>
      </c>
      <c r="P28" s="43" t="s">
        <v>69</v>
      </c>
      <c r="Q28" s="12" t="s">
        <v>1</v>
      </c>
      <c r="R28" s="31" t="s">
        <v>236</v>
      </c>
      <c r="S28" s="43" t="s">
        <v>69</v>
      </c>
      <c r="T28" s="12" t="s">
        <v>1</v>
      </c>
      <c r="U28" s="31" t="s">
        <v>236</v>
      </c>
      <c r="V28" s="43" t="s">
        <v>69</v>
      </c>
      <c r="W28" s="12" t="s">
        <v>1</v>
      </c>
      <c r="X28" s="31" t="s">
        <v>236</v>
      </c>
      <c r="Y28" s="43" t="s">
        <v>69</v>
      </c>
      <c r="Z28" s="12" t="s">
        <v>1</v>
      </c>
      <c r="AA28" s="31" t="s">
        <v>236</v>
      </c>
      <c r="AB28" s="43" t="s">
        <v>69</v>
      </c>
      <c r="AC28" s="12" t="s">
        <v>1</v>
      </c>
      <c r="AD28" s="31" t="s">
        <v>236</v>
      </c>
      <c r="AE28" s="43" t="s">
        <v>69</v>
      </c>
      <c r="AF28" s="12" t="s">
        <v>1</v>
      </c>
      <c r="AG28" s="31" t="s">
        <v>236</v>
      </c>
      <c r="AH28" s="43" t="s">
        <v>69</v>
      </c>
      <c r="AI28" s="12" t="s">
        <v>1</v>
      </c>
      <c r="AJ28" s="31" t="s">
        <v>236</v>
      </c>
      <c r="AK28" s="43" t="s">
        <v>69</v>
      </c>
      <c r="AL28" s="12" t="s">
        <v>1</v>
      </c>
      <c r="AM28" s="31" t="s">
        <v>236</v>
      </c>
      <c r="AN28" s="43" t="s">
        <v>69</v>
      </c>
      <c r="AO28" s="12" t="s">
        <v>1</v>
      </c>
      <c r="AP28" s="31" t="s">
        <v>236</v>
      </c>
      <c r="AQ28" s="43" t="s">
        <v>69</v>
      </c>
      <c r="AR28" s="12" t="s">
        <v>1</v>
      </c>
      <c r="AS28" s="31" t="s">
        <v>236</v>
      </c>
      <c r="AT28" s="43" t="s">
        <v>69</v>
      </c>
      <c r="AU28" s="12" t="s">
        <v>1</v>
      </c>
      <c r="AV28" s="31" t="s">
        <v>236</v>
      </c>
      <c r="AW28" s="43" t="s">
        <v>69</v>
      </c>
      <c r="AX28" s="12" t="s">
        <v>1</v>
      </c>
      <c r="AY28" s="31" t="s">
        <v>236</v>
      </c>
      <c r="AZ28" s="43" t="s">
        <v>69</v>
      </c>
      <c r="BA28" s="12" t="s">
        <v>1</v>
      </c>
      <c r="BB28" s="31" t="s">
        <v>236</v>
      </c>
      <c r="BC28" s="43" t="s">
        <v>69</v>
      </c>
      <c r="BD28" s="12" t="s">
        <v>1</v>
      </c>
      <c r="BE28" s="31" t="s">
        <v>236</v>
      </c>
      <c r="BF28" s="43" t="s">
        <v>69</v>
      </c>
      <c r="BG28" s="12" t="s">
        <v>1</v>
      </c>
      <c r="BH28" s="31" t="s">
        <v>236</v>
      </c>
      <c r="BI28" s="43" t="s">
        <v>69</v>
      </c>
      <c r="BJ28" s="12" t="s">
        <v>1</v>
      </c>
      <c r="BK28" s="31" t="s">
        <v>236</v>
      </c>
      <c r="BL28" s="43" t="s">
        <v>69</v>
      </c>
      <c r="BM28" s="12" t="s">
        <v>1</v>
      </c>
      <c r="BN28" s="31" t="s">
        <v>236</v>
      </c>
      <c r="BO28" s="43" t="s">
        <v>69</v>
      </c>
      <c r="BP28" s="12" t="s">
        <v>1</v>
      </c>
      <c r="BQ28" s="31" t="s">
        <v>236</v>
      </c>
      <c r="BR28" s="43" t="s">
        <v>69</v>
      </c>
      <c r="BS28" s="12" t="s">
        <v>1</v>
      </c>
      <c r="BT28" s="31" t="s">
        <v>236</v>
      </c>
      <c r="BU28" s="43" t="s">
        <v>69</v>
      </c>
      <c r="BV28" s="12" t="s">
        <v>1</v>
      </c>
      <c r="BW28" s="31" t="s">
        <v>236</v>
      </c>
      <c r="BX28" s="43" t="s">
        <v>69</v>
      </c>
      <c r="BY28" s="12" t="s">
        <v>1</v>
      </c>
      <c r="BZ28" s="31" t="s">
        <v>236</v>
      </c>
      <c r="CA28" s="43" t="s">
        <v>69</v>
      </c>
      <c r="CB28" s="12" t="s">
        <v>1</v>
      </c>
      <c r="CC28" s="31" t="s">
        <v>236</v>
      </c>
      <c r="CD28" s="43" t="s">
        <v>69</v>
      </c>
      <c r="CE28" s="12" t="s">
        <v>1</v>
      </c>
      <c r="CF28" s="31" t="s">
        <v>236</v>
      </c>
      <c r="CG28" s="43" t="s">
        <v>69</v>
      </c>
      <c r="CH28" s="12" t="s">
        <v>1</v>
      </c>
      <c r="CI28" s="31" t="s">
        <v>236</v>
      </c>
      <c r="CJ28" s="43" t="s">
        <v>69</v>
      </c>
      <c r="CK28" s="12" t="s">
        <v>1</v>
      </c>
      <c r="CL28" s="9"/>
      <c r="CM28" s="625"/>
    </row>
    <row r="29" spans="1:91" ht="27" customHeight="1" thickTop="1">
      <c r="A29" s="147">
        <v>1</v>
      </c>
      <c r="B29" s="13"/>
      <c r="C29" s="364"/>
      <c r="D29" s="365"/>
      <c r="E29" s="140">
        <f t="shared" ref="E29:E42" si="61">SUM(C29:D29)</f>
        <v>0</v>
      </c>
      <c r="F29" s="364"/>
      <c r="G29" s="365"/>
      <c r="H29" s="140">
        <f t="shared" ref="H29:H42" si="62">SUM(F29:G29)</f>
        <v>0</v>
      </c>
      <c r="I29" s="364"/>
      <c r="J29" s="365"/>
      <c r="K29" s="140">
        <f t="shared" ref="K29:K42" si="63">SUM(I29:J29)</f>
        <v>0</v>
      </c>
      <c r="L29" s="364"/>
      <c r="M29" s="365"/>
      <c r="N29" s="140">
        <f t="shared" ref="N29:N42" si="64">SUM(L29:M29)</f>
        <v>0</v>
      </c>
      <c r="O29" s="364"/>
      <c r="P29" s="365"/>
      <c r="Q29" s="140">
        <f t="shared" ref="Q29:Q42" si="65">SUM(O29:P29)</f>
        <v>0</v>
      </c>
      <c r="R29" s="364"/>
      <c r="S29" s="365"/>
      <c r="T29" s="140">
        <f t="shared" ref="T29:T42" si="66">SUM(R29:S29)</f>
        <v>0</v>
      </c>
      <c r="U29" s="364"/>
      <c r="V29" s="365"/>
      <c r="W29" s="140">
        <f t="shared" ref="W29:W42" si="67">SUM(U29:V29)</f>
        <v>0</v>
      </c>
      <c r="X29" s="364"/>
      <c r="Y29" s="365"/>
      <c r="Z29" s="140">
        <f t="shared" ref="Z29:Z42" si="68">SUM(X29:Y29)</f>
        <v>0</v>
      </c>
      <c r="AA29" s="364"/>
      <c r="AB29" s="365"/>
      <c r="AC29" s="140">
        <f t="shared" ref="AC29:AC42" si="69">SUM(AA29:AB29)</f>
        <v>0</v>
      </c>
      <c r="AD29" s="364"/>
      <c r="AE29" s="365"/>
      <c r="AF29" s="140">
        <f t="shared" ref="AF29:AF42" si="70">SUM(AD29:AE29)</f>
        <v>0</v>
      </c>
      <c r="AG29" s="364"/>
      <c r="AH29" s="365"/>
      <c r="AI29" s="140">
        <f t="shared" ref="AI29:AI42" si="71">SUM(AG29:AH29)</f>
        <v>0</v>
      </c>
      <c r="AJ29" s="364"/>
      <c r="AK29" s="365"/>
      <c r="AL29" s="140">
        <f t="shared" ref="AL29:AL42" si="72">SUM(AJ29:AK29)</f>
        <v>0</v>
      </c>
      <c r="AM29" s="367"/>
      <c r="AN29" s="367"/>
      <c r="AO29" s="140">
        <f t="shared" ref="AO29:AO42" si="73">SUM(AM29:AN29)</f>
        <v>0</v>
      </c>
      <c r="AP29" s="367"/>
      <c r="AQ29" s="367"/>
      <c r="AR29" s="140">
        <f t="shared" ref="AR29:AR42" si="74">SUM(AP29:AQ29)</f>
        <v>0</v>
      </c>
      <c r="AS29" s="364"/>
      <c r="AT29" s="365"/>
      <c r="AU29" s="140">
        <f t="shared" ref="AU29:AU42" si="75">SUM(AS29:AT29)</f>
        <v>0</v>
      </c>
      <c r="AV29" s="364"/>
      <c r="AW29" s="365"/>
      <c r="AX29" s="140">
        <f t="shared" ref="AX29:AX42" si="76">SUM(AV29:AW29)</f>
        <v>0</v>
      </c>
      <c r="AY29" s="364"/>
      <c r="AZ29" s="365"/>
      <c r="BA29" s="140">
        <f t="shared" ref="BA29:BA42" si="77">SUM(AY29:AZ29)</f>
        <v>0</v>
      </c>
      <c r="BB29" s="364"/>
      <c r="BC29" s="365"/>
      <c r="BD29" s="140">
        <f t="shared" ref="BD29:BD42" si="78">SUM(BB29:BC29)</f>
        <v>0</v>
      </c>
      <c r="BE29" s="364"/>
      <c r="BF29" s="365"/>
      <c r="BG29" s="140">
        <f t="shared" ref="BG29:BG42" si="79">SUM(BE29:BF29)</f>
        <v>0</v>
      </c>
      <c r="BH29" s="367"/>
      <c r="BI29" s="367"/>
      <c r="BJ29" s="140">
        <f t="shared" ref="BJ29:BJ42" si="80">SUM(BH29:BI29)</f>
        <v>0</v>
      </c>
      <c r="BK29" s="367"/>
      <c r="BL29" s="367"/>
      <c r="BM29" s="140">
        <f t="shared" ref="BM29:BM42" si="81">SUM(BK29:BL29)</f>
        <v>0</v>
      </c>
      <c r="BN29" s="367"/>
      <c r="BO29" s="367"/>
      <c r="BP29" s="140">
        <f t="shared" ref="BP29:BP42" si="82">SUM(BN29:BO29)</f>
        <v>0</v>
      </c>
      <c r="BQ29" s="367"/>
      <c r="BR29" s="367"/>
      <c r="BS29" s="140">
        <f t="shared" ref="BS29:BS42" si="83">SUM(BQ29:BR29)</f>
        <v>0</v>
      </c>
      <c r="BT29" s="367"/>
      <c r="BU29" s="367"/>
      <c r="BV29" s="140">
        <f t="shared" ref="BV29:BV42" si="84">SUM(BT29:BU29)</f>
        <v>0</v>
      </c>
      <c r="BW29" s="367"/>
      <c r="BX29" s="367"/>
      <c r="BY29" s="140">
        <f t="shared" ref="BY29:BY42" si="85">SUM(BW29:BX29)</f>
        <v>0</v>
      </c>
      <c r="BZ29" s="367"/>
      <c r="CA29" s="367"/>
      <c r="CB29" s="140">
        <f t="shared" ref="CB29:CB42" si="86">SUM(BZ29:CA29)</f>
        <v>0</v>
      </c>
      <c r="CC29" s="367"/>
      <c r="CD29" s="367"/>
      <c r="CE29" s="140">
        <f t="shared" ref="CE29:CE42" si="87">SUM(CC29:CD29)</f>
        <v>0</v>
      </c>
      <c r="CF29" s="367"/>
      <c r="CG29" s="367"/>
      <c r="CH29" s="140">
        <f t="shared" ref="CH29:CH42" si="88">SUM(CF29:CG29)</f>
        <v>0</v>
      </c>
      <c r="CI29" s="367"/>
      <c r="CJ29" s="367"/>
      <c r="CK29" s="140">
        <f t="shared" ref="CK29:CK42" si="89">SUM(CI29:CJ29)</f>
        <v>0</v>
      </c>
      <c r="CL29" s="13"/>
      <c r="CM29" s="147">
        <v>1</v>
      </c>
    </row>
    <row r="30" spans="1:91" ht="27" customHeight="1">
      <c r="A30" s="148">
        <v>2</v>
      </c>
      <c r="B30" s="13"/>
      <c r="C30" s="366"/>
      <c r="D30" s="366"/>
      <c r="E30" s="141">
        <f t="shared" si="61"/>
        <v>0</v>
      </c>
      <c r="F30" s="366"/>
      <c r="G30" s="366"/>
      <c r="H30" s="141">
        <f t="shared" si="62"/>
        <v>0</v>
      </c>
      <c r="I30" s="366"/>
      <c r="J30" s="366"/>
      <c r="K30" s="141">
        <f t="shared" si="63"/>
        <v>0</v>
      </c>
      <c r="L30" s="366"/>
      <c r="M30" s="366"/>
      <c r="N30" s="141">
        <f t="shared" si="64"/>
        <v>0</v>
      </c>
      <c r="O30" s="366"/>
      <c r="P30" s="366"/>
      <c r="Q30" s="141">
        <f t="shared" si="65"/>
        <v>0</v>
      </c>
      <c r="R30" s="366"/>
      <c r="S30" s="366"/>
      <c r="T30" s="141">
        <f t="shared" si="66"/>
        <v>0</v>
      </c>
      <c r="U30" s="366"/>
      <c r="V30" s="366"/>
      <c r="W30" s="141">
        <f t="shared" si="67"/>
        <v>0</v>
      </c>
      <c r="X30" s="366"/>
      <c r="Y30" s="366"/>
      <c r="Z30" s="141">
        <f t="shared" si="68"/>
        <v>0</v>
      </c>
      <c r="AA30" s="366"/>
      <c r="AB30" s="366"/>
      <c r="AC30" s="141">
        <f t="shared" si="69"/>
        <v>0</v>
      </c>
      <c r="AD30" s="366"/>
      <c r="AE30" s="366"/>
      <c r="AF30" s="141">
        <f t="shared" si="70"/>
        <v>0</v>
      </c>
      <c r="AG30" s="366"/>
      <c r="AH30" s="366"/>
      <c r="AI30" s="141">
        <f t="shared" si="71"/>
        <v>0</v>
      </c>
      <c r="AJ30" s="366"/>
      <c r="AK30" s="366"/>
      <c r="AL30" s="141">
        <f t="shared" si="72"/>
        <v>0</v>
      </c>
      <c r="AM30" s="366"/>
      <c r="AN30" s="366"/>
      <c r="AO30" s="141">
        <f t="shared" si="73"/>
        <v>0</v>
      </c>
      <c r="AP30" s="366"/>
      <c r="AQ30" s="366"/>
      <c r="AR30" s="141">
        <f t="shared" si="74"/>
        <v>0</v>
      </c>
      <c r="AS30" s="366"/>
      <c r="AT30" s="366"/>
      <c r="AU30" s="141">
        <f t="shared" si="75"/>
        <v>0</v>
      </c>
      <c r="AV30" s="366"/>
      <c r="AW30" s="366"/>
      <c r="AX30" s="141">
        <f t="shared" si="76"/>
        <v>0</v>
      </c>
      <c r="AY30" s="366"/>
      <c r="AZ30" s="366"/>
      <c r="BA30" s="141">
        <f t="shared" si="77"/>
        <v>0</v>
      </c>
      <c r="BB30" s="366"/>
      <c r="BC30" s="366"/>
      <c r="BD30" s="141">
        <f t="shared" si="78"/>
        <v>0</v>
      </c>
      <c r="BE30" s="366"/>
      <c r="BF30" s="366"/>
      <c r="BG30" s="141">
        <f t="shared" si="79"/>
        <v>0</v>
      </c>
      <c r="BH30" s="366"/>
      <c r="BI30" s="366"/>
      <c r="BJ30" s="141">
        <f t="shared" si="80"/>
        <v>0</v>
      </c>
      <c r="BK30" s="366"/>
      <c r="BL30" s="366"/>
      <c r="BM30" s="141">
        <f t="shared" si="81"/>
        <v>0</v>
      </c>
      <c r="BN30" s="366"/>
      <c r="BO30" s="366"/>
      <c r="BP30" s="141">
        <f t="shared" si="82"/>
        <v>0</v>
      </c>
      <c r="BQ30" s="366"/>
      <c r="BR30" s="366"/>
      <c r="BS30" s="141">
        <f t="shared" si="83"/>
        <v>0</v>
      </c>
      <c r="BT30" s="366"/>
      <c r="BU30" s="366"/>
      <c r="BV30" s="141">
        <f t="shared" si="84"/>
        <v>0</v>
      </c>
      <c r="BW30" s="366"/>
      <c r="BX30" s="366"/>
      <c r="BY30" s="141">
        <f t="shared" si="85"/>
        <v>0</v>
      </c>
      <c r="BZ30" s="366"/>
      <c r="CA30" s="366"/>
      <c r="CB30" s="141">
        <f t="shared" si="86"/>
        <v>0</v>
      </c>
      <c r="CC30" s="366"/>
      <c r="CD30" s="366"/>
      <c r="CE30" s="141">
        <f t="shared" si="87"/>
        <v>0</v>
      </c>
      <c r="CF30" s="366"/>
      <c r="CG30" s="366"/>
      <c r="CH30" s="141">
        <f t="shared" si="88"/>
        <v>0</v>
      </c>
      <c r="CI30" s="366"/>
      <c r="CJ30" s="366"/>
      <c r="CK30" s="141">
        <f t="shared" si="89"/>
        <v>0</v>
      </c>
      <c r="CL30" s="13"/>
      <c r="CM30" s="148">
        <v>2</v>
      </c>
    </row>
    <row r="31" spans="1:91" ht="27" customHeight="1">
      <c r="A31" s="148">
        <v>3</v>
      </c>
      <c r="B31" s="32"/>
      <c r="C31" s="366"/>
      <c r="D31" s="366"/>
      <c r="E31" s="141">
        <f t="shared" si="61"/>
        <v>0</v>
      </c>
      <c r="F31" s="366"/>
      <c r="G31" s="366"/>
      <c r="H31" s="141">
        <f t="shared" si="62"/>
        <v>0</v>
      </c>
      <c r="I31" s="366"/>
      <c r="J31" s="366"/>
      <c r="K31" s="141">
        <f t="shared" si="63"/>
        <v>0</v>
      </c>
      <c r="L31" s="366"/>
      <c r="M31" s="366"/>
      <c r="N31" s="141">
        <f t="shared" si="64"/>
        <v>0</v>
      </c>
      <c r="O31" s="366"/>
      <c r="P31" s="366"/>
      <c r="Q31" s="141">
        <f t="shared" si="65"/>
        <v>0</v>
      </c>
      <c r="R31" s="366"/>
      <c r="S31" s="366"/>
      <c r="T31" s="141">
        <f t="shared" si="66"/>
        <v>0</v>
      </c>
      <c r="U31" s="366"/>
      <c r="V31" s="366"/>
      <c r="W31" s="141">
        <f t="shared" si="67"/>
        <v>0</v>
      </c>
      <c r="X31" s="366"/>
      <c r="Y31" s="366"/>
      <c r="Z31" s="141">
        <f t="shared" si="68"/>
        <v>0</v>
      </c>
      <c r="AA31" s="366"/>
      <c r="AB31" s="366"/>
      <c r="AC31" s="141">
        <f t="shared" si="69"/>
        <v>0</v>
      </c>
      <c r="AD31" s="366"/>
      <c r="AE31" s="366"/>
      <c r="AF31" s="141">
        <f t="shared" si="70"/>
        <v>0</v>
      </c>
      <c r="AG31" s="366"/>
      <c r="AH31" s="366"/>
      <c r="AI31" s="141">
        <f t="shared" si="71"/>
        <v>0</v>
      </c>
      <c r="AJ31" s="366"/>
      <c r="AK31" s="366"/>
      <c r="AL31" s="141">
        <f t="shared" si="72"/>
        <v>0</v>
      </c>
      <c r="AM31" s="366"/>
      <c r="AN31" s="366"/>
      <c r="AO31" s="141">
        <f t="shared" si="73"/>
        <v>0</v>
      </c>
      <c r="AP31" s="366"/>
      <c r="AQ31" s="366"/>
      <c r="AR31" s="141">
        <f t="shared" si="74"/>
        <v>0</v>
      </c>
      <c r="AS31" s="366"/>
      <c r="AT31" s="366"/>
      <c r="AU31" s="141">
        <f t="shared" si="75"/>
        <v>0</v>
      </c>
      <c r="AV31" s="366"/>
      <c r="AW31" s="366"/>
      <c r="AX31" s="141">
        <f t="shared" si="76"/>
        <v>0</v>
      </c>
      <c r="AY31" s="366"/>
      <c r="AZ31" s="366"/>
      <c r="BA31" s="141">
        <f t="shared" si="77"/>
        <v>0</v>
      </c>
      <c r="BB31" s="366"/>
      <c r="BC31" s="366"/>
      <c r="BD31" s="141">
        <f t="shared" si="78"/>
        <v>0</v>
      </c>
      <c r="BE31" s="366"/>
      <c r="BF31" s="366"/>
      <c r="BG31" s="141">
        <f t="shared" si="79"/>
        <v>0</v>
      </c>
      <c r="BH31" s="366"/>
      <c r="BI31" s="366"/>
      <c r="BJ31" s="141">
        <f t="shared" si="80"/>
        <v>0</v>
      </c>
      <c r="BK31" s="366"/>
      <c r="BL31" s="366"/>
      <c r="BM31" s="141">
        <f t="shared" si="81"/>
        <v>0</v>
      </c>
      <c r="BN31" s="366"/>
      <c r="BO31" s="366"/>
      <c r="BP31" s="141">
        <f t="shared" si="82"/>
        <v>0</v>
      </c>
      <c r="BQ31" s="366"/>
      <c r="BR31" s="366"/>
      <c r="BS31" s="141">
        <f t="shared" si="83"/>
        <v>0</v>
      </c>
      <c r="BT31" s="366"/>
      <c r="BU31" s="366"/>
      <c r="BV31" s="141">
        <f t="shared" si="84"/>
        <v>0</v>
      </c>
      <c r="BW31" s="366"/>
      <c r="BX31" s="366"/>
      <c r="BY31" s="141">
        <f t="shared" si="85"/>
        <v>0</v>
      </c>
      <c r="BZ31" s="366"/>
      <c r="CA31" s="366"/>
      <c r="CB31" s="141">
        <f t="shared" si="86"/>
        <v>0</v>
      </c>
      <c r="CC31" s="366"/>
      <c r="CD31" s="366"/>
      <c r="CE31" s="141">
        <f t="shared" si="87"/>
        <v>0</v>
      </c>
      <c r="CF31" s="366"/>
      <c r="CG31" s="366"/>
      <c r="CH31" s="141">
        <f t="shared" si="88"/>
        <v>0</v>
      </c>
      <c r="CI31" s="366"/>
      <c r="CJ31" s="366"/>
      <c r="CK31" s="141">
        <f t="shared" si="89"/>
        <v>0</v>
      </c>
      <c r="CL31" s="32"/>
      <c r="CM31" s="148">
        <v>3</v>
      </c>
    </row>
    <row r="32" spans="1:91" ht="27" customHeight="1">
      <c r="A32" s="148">
        <v>4</v>
      </c>
      <c r="B32" s="32"/>
      <c r="C32" s="366"/>
      <c r="D32" s="366"/>
      <c r="E32" s="141">
        <f t="shared" si="61"/>
        <v>0</v>
      </c>
      <c r="F32" s="366"/>
      <c r="G32" s="366"/>
      <c r="H32" s="141">
        <f t="shared" si="62"/>
        <v>0</v>
      </c>
      <c r="I32" s="366"/>
      <c r="J32" s="366"/>
      <c r="K32" s="141">
        <f t="shared" si="63"/>
        <v>0</v>
      </c>
      <c r="L32" s="366"/>
      <c r="M32" s="366"/>
      <c r="N32" s="141">
        <f t="shared" si="64"/>
        <v>0</v>
      </c>
      <c r="O32" s="366"/>
      <c r="P32" s="366"/>
      <c r="Q32" s="141">
        <f t="shared" si="65"/>
        <v>0</v>
      </c>
      <c r="R32" s="366"/>
      <c r="S32" s="366"/>
      <c r="T32" s="141">
        <f t="shared" si="66"/>
        <v>0</v>
      </c>
      <c r="U32" s="366"/>
      <c r="V32" s="366"/>
      <c r="W32" s="141">
        <f t="shared" si="67"/>
        <v>0</v>
      </c>
      <c r="X32" s="366"/>
      <c r="Y32" s="366"/>
      <c r="Z32" s="141">
        <f t="shared" si="68"/>
        <v>0</v>
      </c>
      <c r="AA32" s="366"/>
      <c r="AB32" s="366"/>
      <c r="AC32" s="141">
        <f t="shared" si="69"/>
        <v>0</v>
      </c>
      <c r="AD32" s="366"/>
      <c r="AE32" s="366"/>
      <c r="AF32" s="141">
        <f t="shared" si="70"/>
        <v>0</v>
      </c>
      <c r="AG32" s="366"/>
      <c r="AH32" s="366"/>
      <c r="AI32" s="141">
        <f t="shared" si="71"/>
        <v>0</v>
      </c>
      <c r="AJ32" s="366"/>
      <c r="AK32" s="366"/>
      <c r="AL32" s="141">
        <f t="shared" si="72"/>
        <v>0</v>
      </c>
      <c r="AM32" s="366"/>
      <c r="AN32" s="366"/>
      <c r="AO32" s="141">
        <f t="shared" si="73"/>
        <v>0</v>
      </c>
      <c r="AP32" s="366"/>
      <c r="AQ32" s="366"/>
      <c r="AR32" s="141">
        <f t="shared" si="74"/>
        <v>0</v>
      </c>
      <c r="AS32" s="366"/>
      <c r="AT32" s="366"/>
      <c r="AU32" s="141">
        <f t="shared" si="75"/>
        <v>0</v>
      </c>
      <c r="AV32" s="366"/>
      <c r="AW32" s="366"/>
      <c r="AX32" s="141">
        <f t="shared" si="76"/>
        <v>0</v>
      </c>
      <c r="AY32" s="366"/>
      <c r="AZ32" s="366"/>
      <c r="BA32" s="141">
        <f t="shared" si="77"/>
        <v>0</v>
      </c>
      <c r="BB32" s="366"/>
      <c r="BC32" s="366"/>
      <c r="BD32" s="141">
        <f t="shared" si="78"/>
        <v>0</v>
      </c>
      <c r="BE32" s="366"/>
      <c r="BF32" s="366"/>
      <c r="BG32" s="141">
        <f t="shared" si="79"/>
        <v>0</v>
      </c>
      <c r="BH32" s="366"/>
      <c r="BI32" s="366"/>
      <c r="BJ32" s="141">
        <f t="shared" si="80"/>
        <v>0</v>
      </c>
      <c r="BK32" s="366"/>
      <c r="BL32" s="366"/>
      <c r="BM32" s="141">
        <f t="shared" si="81"/>
        <v>0</v>
      </c>
      <c r="BN32" s="366"/>
      <c r="BO32" s="366"/>
      <c r="BP32" s="141">
        <f t="shared" si="82"/>
        <v>0</v>
      </c>
      <c r="BQ32" s="366"/>
      <c r="BR32" s="366"/>
      <c r="BS32" s="141">
        <f t="shared" si="83"/>
        <v>0</v>
      </c>
      <c r="BT32" s="366"/>
      <c r="BU32" s="366"/>
      <c r="BV32" s="141">
        <f t="shared" si="84"/>
        <v>0</v>
      </c>
      <c r="BW32" s="366"/>
      <c r="BX32" s="366"/>
      <c r="BY32" s="141">
        <f t="shared" si="85"/>
        <v>0</v>
      </c>
      <c r="BZ32" s="366"/>
      <c r="CA32" s="366"/>
      <c r="CB32" s="141">
        <f t="shared" si="86"/>
        <v>0</v>
      </c>
      <c r="CC32" s="366"/>
      <c r="CD32" s="366"/>
      <c r="CE32" s="141">
        <f t="shared" si="87"/>
        <v>0</v>
      </c>
      <c r="CF32" s="366"/>
      <c r="CG32" s="366"/>
      <c r="CH32" s="141">
        <f t="shared" si="88"/>
        <v>0</v>
      </c>
      <c r="CI32" s="366"/>
      <c r="CJ32" s="366"/>
      <c r="CK32" s="141">
        <f t="shared" si="89"/>
        <v>0</v>
      </c>
      <c r="CL32" s="32"/>
      <c r="CM32" s="148">
        <v>4</v>
      </c>
    </row>
    <row r="33" spans="1:91" ht="27" customHeight="1">
      <c r="A33" s="148">
        <v>5</v>
      </c>
      <c r="B33" s="13"/>
      <c r="C33" s="366"/>
      <c r="D33" s="366"/>
      <c r="E33" s="141">
        <f t="shared" si="61"/>
        <v>0</v>
      </c>
      <c r="F33" s="366"/>
      <c r="G33" s="366"/>
      <c r="H33" s="141">
        <f t="shared" si="62"/>
        <v>0</v>
      </c>
      <c r="I33" s="366"/>
      <c r="J33" s="366"/>
      <c r="K33" s="141">
        <f t="shared" si="63"/>
        <v>0</v>
      </c>
      <c r="L33" s="366"/>
      <c r="M33" s="366"/>
      <c r="N33" s="141">
        <f t="shared" si="64"/>
        <v>0</v>
      </c>
      <c r="O33" s="366"/>
      <c r="P33" s="366"/>
      <c r="Q33" s="141">
        <f t="shared" si="65"/>
        <v>0</v>
      </c>
      <c r="R33" s="366"/>
      <c r="S33" s="366"/>
      <c r="T33" s="141">
        <f t="shared" si="66"/>
        <v>0</v>
      </c>
      <c r="U33" s="366"/>
      <c r="V33" s="366"/>
      <c r="W33" s="141">
        <f t="shared" si="67"/>
        <v>0</v>
      </c>
      <c r="X33" s="366"/>
      <c r="Y33" s="366"/>
      <c r="Z33" s="141">
        <f t="shared" si="68"/>
        <v>0</v>
      </c>
      <c r="AA33" s="366"/>
      <c r="AB33" s="366"/>
      <c r="AC33" s="141">
        <f t="shared" si="69"/>
        <v>0</v>
      </c>
      <c r="AD33" s="366"/>
      <c r="AE33" s="366"/>
      <c r="AF33" s="141">
        <f t="shared" si="70"/>
        <v>0</v>
      </c>
      <c r="AG33" s="366"/>
      <c r="AH33" s="366"/>
      <c r="AI33" s="141">
        <f t="shared" si="71"/>
        <v>0</v>
      </c>
      <c r="AJ33" s="366"/>
      <c r="AK33" s="366"/>
      <c r="AL33" s="141">
        <f t="shared" si="72"/>
        <v>0</v>
      </c>
      <c r="AM33" s="366"/>
      <c r="AN33" s="366"/>
      <c r="AO33" s="141">
        <f t="shared" si="73"/>
        <v>0</v>
      </c>
      <c r="AP33" s="366"/>
      <c r="AQ33" s="366"/>
      <c r="AR33" s="141">
        <f t="shared" si="74"/>
        <v>0</v>
      </c>
      <c r="AS33" s="366"/>
      <c r="AT33" s="366"/>
      <c r="AU33" s="141">
        <f t="shared" si="75"/>
        <v>0</v>
      </c>
      <c r="AV33" s="366"/>
      <c r="AW33" s="366"/>
      <c r="AX33" s="141">
        <f t="shared" si="76"/>
        <v>0</v>
      </c>
      <c r="AY33" s="366"/>
      <c r="AZ33" s="366"/>
      <c r="BA33" s="141">
        <f t="shared" si="77"/>
        <v>0</v>
      </c>
      <c r="BB33" s="366"/>
      <c r="BC33" s="366"/>
      <c r="BD33" s="141">
        <f t="shared" si="78"/>
        <v>0</v>
      </c>
      <c r="BE33" s="366"/>
      <c r="BF33" s="366"/>
      <c r="BG33" s="141">
        <f t="shared" si="79"/>
        <v>0</v>
      </c>
      <c r="BH33" s="366"/>
      <c r="BI33" s="366"/>
      <c r="BJ33" s="141">
        <f t="shared" si="80"/>
        <v>0</v>
      </c>
      <c r="BK33" s="366"/>
      <c r="BL33" s="366"/>
      <c r="BM33" s="141">
        <f t="shared" si="81"/>
        <v>0</v>
      </c>
      <c r="BN33" s="366"/>
      <c r="BO33" s="366"/>
      <c r="BP33" s="141">
        <f t="shared" si="82"/>
        <v>0</v>
      </c>
      <c r="BQ33" s="366"/>
      <c r="BR33" s="366"/>
      <c r="BS33" s="141">
        <f t="shared" si="83"/>
        <v>0</v>
      </c>
      <c r="BT33" s="366"/>
      <c r="BU33" s="366"/>
      <c r="BV33" s="141">
        <f t="shared" si="84"/>
        <v>0</v>
      </c>
      <c r="BW33" s="366"/>
      <c r="BX33" s="366"/>
      <c r="BY33" s="141">
        <f t="shared" si="85"/>
        <v>0</v>
      </c>
      <c r="BZ33" s="366"/>
      <c r="CA33" s="366"/>
      <c r="CB33" s="141">
        <f t="shared" si="86"/>
        <v>0</v>
      </c>
      <c r="CC33" s="366"/>
      <c r="CD33" s="366"/>
      <c r="CE33" s="141">
        <f t="shared" si="87"/>
        <v>0</v>
      </c>
      <c r="CF33" s="366"/>
      <c r="CG33" s="366"/>
      <c r="CH33" s="141">
        <f t="shared" si="88"/>
        <v>0</v>
      </c>
      <c r="CI33" s="366"/>
      <c r="CJ33" s="366"/>
      <c r="CK33" s="141">
        <f t="shared" si="89"/>
        <v>0</v>
      </c>
      <c r="CL33" s="13"/>
      <c r="CM33" s="148">
        <v>5</v>
      </c>
    </row>
    <row r="34" spans="1:91" ht="27" customHeight="1">
      <c r="A34" s="148">
        <v>6</v>
      </c>
      <c r="B34" s="13"/>
      <c r="C34" s="366"/>
      <c r="D34" s="366"/>
      <c r="E34" s="141">
        <f t="shared" si="61"/>
        <v>0</v>
      </c>
      <c r="F34" s="366"/>
      <c r="G34" s="366"/>
      <c r="H34" s="141">
        <f t="shared" si="62"/>
        <v>0</v>
      </c>
      <c r="I34" s="366"/>
      <c r="J34" s="366"/>
      <c r="K34" s="141">
        <f t="shared" si="63"/>
        <v>0</v>
      </c>
      <c r="L34" s="366"/>
      <c r="M34" s="366"/>
      <c r="N34" s="141">
        <f t="shared" si="64"/>
        <v>0</v>
      </c>
      <c r="O34" s="366"/>
      <c r="P34" s="366"/>
      <c r="Q34" s="141">
        <f t="shared" si="65"/>
        <v>0</v>
      </c>
      <c r="R34" s="366"/>
      <c r="S34" s="366"/>
      <c r="T34" s="141">
        <f t="shared" si="66"/>
        <v>0</v>
      </c>
      <c r="U34" s="366"/>
      <c r="V34" s="366"/>
      <c r="W34" s="141">
        <f t="shared" si="67"/>
        <v>0</v>
      </c>
      <c r="X34" s="366"/>
      <c r="Y34" s="366"/>
      <c r="Z34" s="141">
        <f t="shared" si="68"/>
        <v>0</v>
      </c>
      <c r="AA34" s="366"/>
      <c r="AB34" s="366"/>
      <c r="AC34" s="141">
        <f t="shared" si="69"/>
        <v>0</v>
      </c>
      <c r="AD34" s="366"/>
      <c r="AE34" s="366"/>
      <c r="AF34" s="141">
        <f t="shared" si="70"/>
        <v>0</v>
      </c>
      <c r="AG34" s="366"/>
      <c r="AH34" s="366"/>
      <c r="AI34" s="141">
        <f t="shared" si="71"/>
        <v>0</v>
      </c>
      <c r="AJ34" s="366"/>
      <c r="AK34" s="366"/>
      <c r="AL34" s="141">
        <f t="shared" si="72"/>
        <v>0</v>
      </c>
      <c r="AM34" s="366"/>
      <c r="AN34" s="366"/>
      <c r="AO34" s="141">
        <f t="shared" si="73"/>
        <v>0</v>
      </c>
      <c r="AP34" s="366"/>
      <c r="AQ34" s="366"/>
      <c r="AR34" s="141">
        <f t="shared" si="74"/>
        <v>0</v>
      </c>
      <c r="AS34" s="366"/>
      <c r="AT34" s="366"/>
      <c r="AU34" s="141">
        <f t="shared" si="75"/>
        <v>0</v>
      </c>
      <c r="AV34" s="366"/>
      <c r="AW34" s="366"/>
      <c r="AX34" s="141">
        <f t="shared" si="76"/>
        <v>0</v>
      </c>
      <c r="AY34" s="366"/>
      <c r="AZ34" s="366"/>
      <c r="BA34" s="141">
        <f t="shared" si="77"/>
        <v>0</v>
      </c>
      <c r="BB34" s="366"/>
      <c r="BC34" s="366"/>
      <c r="BD34" s="141">
        <f t="shared" si="78"/>
        <v>0</v>
      </c>
      <c r="BE34" s="366"/>
      <c r="BF34" s="366"/>
      <c r="BG34" s="141">
        <f t="shared" si="79"/>
        <v>0</v>
      </c>
      <c r="BH34" s="366"/>
      <c r="BI34" s="366"/>
      <c r="BJ34" s="141">
        <f t="shared" si="80"/>
        <v>0</v>
      </c>
      <c r="BK34" s="366"/>
      <c r="BL34" s="366"/>
      <c r="BM34" s="141">
        <f t="shared" si="81"/>
        <v>0</v>
      </c>
      <c r="BN34" s="366"/>
      <c r="BO34" s="366"/>
      <c r="BP34" s="141">
        <f t="shared" si="82"/>
        <v>0</v>
      </c>
      <c r="BQ34" s="366"/>
      <c r="BR34" s="366"/>
      <c r="BS34" s="141">
        <f t="shared" si="83"/>
        <v>0</v>
      </c>
      <c r="BT34" s="366"/>
      <c r="BU34" s="366"/>
      <c r="BV34" s="141">
        <f t="shared" si="84"/>
        <v>0</v>
      </c>
      <c r="BW34" s="366"/>
      <c r="BX34" s="366"/>
      <c r="BY34" s="141">
        <f t="shared" si="85"/>
        <v>0</v>
      </c>
      <c r="BZ34" s="366"/>
      <c r="CA34" s="366"/>
      <c r="CB34" s="141">
        <f t="shared" si="86"/>
        <v>0</v>
      </c>
      <c r="CC34" s="366"/>
      <c r="CD34" s="366"/>
      <c r="CE34" s="141">
        <f t="shared" si="87"/>
        <v>0</v>
      </c>
      <c r="CF34" s="366"/>
      <c r="CG34" s="366"/>
      <c r="CH34" s="141">
        <f t="shared" si="88"/>
        <v>0</v>
      </c>
      <c r="CI34" s="366"/>
      <c r="CJ34" s="366"/>
      <c r="CK34" s="141">
        <f t="shared" si="89"/>
        <v>0</v>
      </c>
      <c r="CL34" s="13"/>
      <c r="CM34" s="148">
        <v>6</v>
      </c>
    </row>
    <row r="35" spans="1:91" ht="27" customHeight="1">
      <c r="A35" s="148">
        <v>7</v>
      </c>
      <c r="B35" s="13"/>
      <c r="C35" s="366"/>
      <c r="D35" s="366"/>
      <c r="E35" s="141">
        <f t="shared" si="61"/>
        <v>0</v>
      </c>
      <c r="F35" s="366"/>
      <c r="G35" s="366"/>
      <c r="H35" s="141">
        <f t="shared" si="62"/>
        <v>0</v>
      </c>
      <c r="I35" s="366"/>
      <c r="J35" s="366"/>
      <c r="K35" s="141">
        <f t="shared" si="63"/>
        <v>0</v>
      </c>
      <c r="L35" s="366"/>
      <c r="M35" s="366"/>
      <c r="N35" s="141">
        <f t="shared" si="64"/>
        <v>0</v>
      </c>
      <c r="O35" s="366"/>
      <c r="P35" s="366"/>
      <c r="Q35" s="141">
        <f t="shared" si="65"/>
        <v>0</v>
      </c>
      <c r="R35" s="366"/>
      <c r="S35" s="366"/>
      <c r="T35" s="141">
        <f t="shared" si="66"/>
        <v>0</v>
      </c>
      <c r="U35" s="366"/>
      <c r="V35" s="366"/>
      <c r="W35" s="141">
        <f t="shared" si="67"/>
        <v>0</v>
      </c>
      <c r="X35" s="366"/>
      <c r="Y35" s="366"/>
      <c r="Z35" s="141">
        <f t="shared" si="68"/>
        <v>0</v>
      </c>
      <c r="AA35" s="366"/>
      <c r="AB35" s="366"/>
      <c r="AC35" s="141">
        <f t="shared" si="69"/>
        <v>0</v>
      </c>
      <c r="AD35" s="366"/>
      <c r="AE35" s="366"/>
      <c r="AF35" s="141">
        <f t="shared" si="70"/>
        <v>0</v>
      </c>
      <c r="AG35" s="366"/>
      <c r="AH35" s="366"/>
      <c r="AI35" s="141">
        <f t="shared" si="71"/>
        <v>0</v>
      </c>
      <c r="AJ35" s="366"/>
      <c r="AK35" s="366"/>
      <c r="AL35" s="141">
        <f t="shared" si="72"/>
        <v>0</v>
      </c>
      <c r="AM35" s="366"/>
      <c r="AN35" s="366"/>
      <c r="AO35" s="141">
        <f t="shared" si="73"/>
        <v>0</v>
      </c>
      <c r="AP35" s="366"/>
      <c r="AQ35" s="366"/>
      <c r="AR35" s="141">
        <f t="shared" si="74"/>
        <v>0</v>
      </c>
      <c r="AS35" s="366"/>
      <c r="AT35" s="366"/>
      <c r="AU35" s="141">
        <f t="shared" si="75"/>
        <v>0</v>
      </c>
      <c r="AV35" s="366"/>
      <c r="AW35" s="366"/>
      <c r="AX35" s="141">
        <f t="shared" si="76"/>
        <v>0</v>
      </c>
      <c r="AY35" s="366"/>
      <c r="AZ35" s="366"/>
      <c r="BA35" s="141">
        <f t="shared" si="77"/>
        <v>0</v>
      </c>
      <c r="BB35" s="366"/>
      <c r="BC35" s="366"/>
      <c r="BD35" s="141">
        <f t="shared" si="78"/>
        <v>0</v>
      </c>
      <c r="BE35" s="366"/>
      <c r="BF35" s="366"/>
      <c r="BG35" s="141">
        <f t="shared" si="79"/>
        <v>0</v>
      </c>
      <c r="BH35" s="366"/>
      <c r="BI35" s="366"/>
      <c r="BJ35" s="141">
        <f t="shared" si="80"/>
        <v>0</v>
      </c>
      <c r="BK35" s="366"/>
      <c r="BL35" s="366"/>
      <c r="BM35" s="141">
        <f t="shared" si="81"/>
        <v>0</v>
      </c>
      <c r="BN35" s="366"/>
      <c r="BO35" s="366"/>
      <c r="BP35" s="141">
        <f t="shared" si="82"/>
        <v>0</v>
      </c>
      <c r="BQ35" s="366"/>
      <c r="BR35" s="366"/>
      <c r="BS35" s="141">
        <f t="shared" si="83"/>
        <v>0</v>
      </c>
      <c r="BT35" s="366"/>
      <c r="BU35" s="366"/>
      <c r="BV35" s="141">
        <f t="shared" si="84"/>
        <v>0</v>
      </c>
      <c r="BW35" s="366"/>
      <c r="BX35" s="366"/>
      <c r="BY35" s="141">
        <f t="shared" si="85"/>
        <v>0</v>
      </c>
      <c r="BZ35" s="366"/>
      <c r="CA35" s="366"/>
      <c r="CB35" s="141">
        <f t="shared" si="86"/>
        <v>0</v>
      </c>
      <c r="CC35" s="366"/>
      <c r="CD35" s="366"/>
      <c r="CE35" s="141">
        <f t="shared" si="87"/>
        <v>0</v>
      </c>
      <c r="CF35" s="366"/>
      <c r="CG35" s="366"/>
      <c r="CH35" s="141">
        <f t="shared" si="88"/>
        <v>0</v>
      </c>
      <c r="CI35" s="366"/>
      <c r="CJ35" s="366"/>
      <c r="CK35" s="141">
        <f t="shared" si="89"/>
        <v>0</v>
      </c>
      <c r="CL35" s="13"/>
      <c r="CM35" s="148">
        <v>7</v>
      </c>
    </row>
    <row r="36" spans="1:91" ht="27" customHeight="1">
      <c r="A36" s="148">
        <v>8</v>
      </c>
      <c r="B36" s="32"/>
      <c r="C36" s="366"/>
      <c r="D36" s="366"/>
      <c r="E36" s="141">
        <f t="shared" si="61"/>
        <v>0</v>
      </c>
      <c r="F36" s="366"/>
      <c r="G36" s="366"/>
      <c r="H36" s="141">
        <f t="shared" si="62"/>
        <v>0</v>
      </c>
      <c r="I36" s="366"/>
      <c r="J36" s="366"/>
      <c r="K36" s="141">
        <f t="shared" si="63"/>
        <v>0</v>
      </c>
      <c r="L36" s="366"/>
      <c r="M36" s="366"/>
      <c r="N36" s="141">
        <f t="shared" si="64"/>
        <v>0</v>
      </c>
      <c r="O36" s="366"/>
      <c r="P36" s="366"/>
      <c r="Q36" s="141">
        <f t="shared" si="65"/>
        <v>0</v>
      </c>
      <c r="R36" s="366"/>
      <c r="S36" s="366"/>
      <c r="T36" s="141">
        <f t="shared" si="66"/>
        <v>0</v>
      </c>
      <c r="U36" s="366"/>
      <c r="V36" s="366"/>
      <c r="W36" s="141">
        <f t="shared" si="67"/>
        <v>0</v>
      </c>
      <c r="X36" s="366"/>
      <c r="Y36" s="366"/>
      <c r="Z36" s="141">
        <f t="shared" si="68"/>
        <v>0</v>
      </c>
      <c r="AA36" s="366"/>
      <c r="AB36" s="366"/>
      <c r="AC36" s="141">
        <f t="shared" si="69"/>
        <v>0</v>
      </c>
      <c r="AD36" s="366"/>
      <c r="AE36" s="366"/>
      <c r="AF36" s="141">
        <f t="shared" si="70"/>
        <v>0</v>
      </c>
      <c r="AG36" s="366"/>
      <c r="AH36" s="366"/>
      <c r="AI36" s="141">
        <f t="shared" si="71"/>
        <v>0</v>
      </c>
      <c r="AJ36" s="366"/>
      <c r="AK36" s="366"/>
      <c r="AL36" s="141">
        <f t="shared" si="72"/>
        <v>0</v>
      </c>
      <c r="AM36" s="366"/>
      <c r="AN36" s="366"/>
      <c r="AO36" s="141">
        <f t="shared" si="73"/>
        <v>0</v>
      </c>
      <c r="AP36" s="366"/>
      <c r="AQ36" s="366"/>
      <c r="AR36" s="141">
        <f t="shared" si="74"/>
        <v>0</v>
      </c>
      <c r="AS36" s="366"/>
      <c r="AT36" s="366"/>
      <c r="AU36" s="141">
        <f t="shared" si="75"/>
        <v>0</v>
      </c>
      <c r="AV36" s="366"/>
      <c r="AW36" s="366"/>
      <c r="AX36" s="141">
        <f t="shared" si="76"/>
        <v>0</v>
      </c>
      <c r="AY36" s="366"/>
      <c r="AZ36" s="366"/>
      <c r="BA36" s="141">
        <f t="shared" si="77"/>
        <v>0</v>
      </c>
      <c r="BB36" s="366"/>
      <c r="BC36" s="366"/>
      <c r="BD36" s="141">
        <f t="shared" si="78"/>
        <v>0</v>
      </c>
      <c r="BE36" s="366"/>
      <c r="BF36" s="366"/>
      <c r="BG36" s="141">
        <f t="shared" si="79"/>
        <v>0</v>
      </c>
      <c r="BH36" s="366"/>
      <c r="BI36" s="366"/>
      <c r="BJ36" s="141">
        <f t="shared" si="80"/>
        <v>0</v>
      </c>
      <c r="BK36" s="366"/>
      <c r="BL36" s="366"/>
      <c r="BM36" s="141">
        <f t="shared" si="81"/>
        <v>0</v>
      </c>
      <c r="BN36" s="366"/>
      <c r="BO36" s="366"/>
      <c r="BP36" s="141">
        <f t="shared" si="82"/>
        <v>0</v>
      </c>
      <c r="BQ36" s="366"/>
      <c r="BR36" s="366"/>
      <c r="BS36" s="141">
        <f t="shared" si="83"/>
        <v>0</v>
      </c>
      <c r="BT36" s="366"/>
      <c r="BU36" s="366"/>
      <c r="BV36" s="141">
        <f t="shared" si="84"/>
        <v>0</v>
      </c>
      <c r="BW36" s="366"/>
      <c r="BX36" s="366"/>
      <c r="BY36" s="141">
        <f t="shared" si="85"/>
        <v>0</v>
      </c>
      <c r="BZ36" s="366"/>
      <c r="CA36" s="366"/>
      <c r="CB36" s="141">
        <f t="shared" si="86"/>
        <v>0</v>
      </c>
      <c r="CC36" s="366"/>
      <c r="CD36" s="366"/>
      <c r="CE36" s="141">
        <f t="shared" si="87"/>
        <v>0</v>
      </c>
      <c r="CF36" s="366"/>
      <c r="CG36" s="366"/>
      <c r="CH36" s="141">
        <f t="shared" si="88"/>
        <v>0</v>
      </c>
      <c r="CI36" s="366"/>
      <c r="CJ36" s="366"/>
      <c r="CK36" s="141">
        <f t="shared" si="89"/>
        <v>0</v>
      </c>
      <c r="CL36" s="32"/>
      <c r="CM36" s="148">
        <v>8</v>
      </c>
    </row>
    <row r="37" spans="1:91" ht="27" customHeight="1">
      <c r="A37" s="148">
        <v>9</v>
      </c>
      <c r="B37" s="32"/>
      <c r="C37" s="366"/>
      <c r="D37" s="366"/>
      <c r="E37" s="141">
        <f t="shared" si="61"/>
        <v>0</v>
      </c>
      <c r="F37" s="366"/>
      <c r="G37" s="366"/>
      <c r="H37" s="141">
        <f t="shared" si="62"/>
        <v>0</v>
      </c>
      <c r="I37" s="366"/>
      <c r="J37" s="366"/>
      <c r="K37" s="141">
        <f t="shared" si="63"/>
        <v>0</v>
      </c>
      <c r="L37" s="366"/>
      <c r="M37" s="366"/>
      <c r="N37" s="141">
        <f t="shared" si="64"/>
        <v>0</v>
      </c>
      <c r="O37" s="366"/>
      <c r="P37" s="366"/>
      <c r="Q37" s="141">
        <f t="shared" si="65"/>
        <v>0</v>
      </c>
      <c r="R37" s="366"/>
      <c r="S37" s="366"/>
      <c r="T37" s="141">
        <f t="shared" si="66"/>
        <v>0</v>
      </c>
      <c r="U37" s="366"/>
      <c r="V37" s="366"/>
      <c r="W37" s="141">
        <f t="shared" si="67"/>
        <v>0</v>
      </c>
      <c r="X37" s="366"/>
      <c r="Y37" s="366"/>
      <c r="Z37" s="141">
        <f t="shared" si="68"/>
        <v>0</v>
      </c>
      <c r="AA37" s="366"/>
      <c r="AB37" s="366"/>
      <c r="AC37" s="141">
        <f t="shared" si="69"/>
        <v>0</v>
      </c>
      <c r="AD37" s="366"/>
      <c r="AE37" s="366"/>
      <c r="AF37" s="141">
        <f t="shared" si="70"/>
        <v>0</v>
      </c>
      <c r="AG37" s="366"/>
      <c r="AH37" s="366"/>
      <c r="AI37" s="141">
        <f t="shared" si="71"/>
        <v>0</v>
      </c>
      <c r="AJ37" s="366"/>
      <c r="AK37" s="366"/>
      <c r="AL37" s="141">
        <f t="shared" si="72"/>
        <v>0</v>
      </c>
      <c r="AM37" s="366"/>
      <c r="AN37" s="366"/>
      <c r="AO37" s="141">
        <f t="shared" si="73"/>
        <v>0</v>
      </c>
      <c r="AP37" s="366"/>
      <c r="AQ37" s="366"/>
      <c r="AR37" s="141">
        <f t="shared" si="74"/>
        <v>0</v>
      </c>
      <c r="AS37" s="366"/>
      <c r="AT37" s="366"/>
      <c r="AU37" s="141">
        <f t="shared" si="75"/>
        <v>0</v>
      </c>
      <c r="AV37" s="366"/>
      <c r="AW37" s="366"/>
      <c r="AX37" s="141">
        <f t="shared" si="76"/>
        <v>0</v>
      </c>
      <c r="AY37" s="366"/>
      <c r="AZ37" s="366"/>
      <c r="BA37" s="141">
        <f t="shared" si="77"/>
        <v>0</v>
      </c>
      <c r="BB37" s="366"/>
      <c r="BC37" s="366"/>
      <c r="BD37" s="141">
        <f t="shared" si="78"/>
        <v>0</v>
      </c>
      <c r="BE37" s="366"/>
      <c r="BF37" s="366"/>
      <c r="BG37" s="141">
        <f t="shared" si="79"/>
        <v>0</v>
      </c>
      <c r="BH37" s="366"/>
      <c r="BI37" s="366"/>
      <c r="BJ37" s="141">
        <f t="shared" si="80"/>
        <v>0</v>
      </c>
      <c r="BK37" s="366"/>
      <c r="BL37" s="366"/>
      <c r="BM37" s="141">
        <f t="shared" si="81"/>
        <v>0</v>
      </c>
      <c r="BN37" s="366"/>
      <c r="BO37" s="366"/>
      <c r="BP37" s="141">
        <f t="shared" si="82"/>
        <v>0</v>
      </c>
      <c r="BQ37" s="366"/>
      <c r="BR37" s="366"/>
      <c r="BS37" s="141">
        <f t="shared" si="83"/>
        <v>0</v>
      </c>
      <c r="BT37" s="366"/>
      <c r="BU37" s="366"/>
      <c r="BV37" s="141">
        <f t="shared" si="84"/>
        <v>0</v>
      </c>
      <c r="BW37" s="366"/>
      <c r="BX37" s="366"/>
      <c r="BY37" s="141">
        <f t="shared" si="85"/>
        <v>0</v>
      </c>
      <c r="BZ37" s="366"/>
      <c r="CA37" s="366"/>
      <c r="CB37" s="141">
        <f t="shared" si="86"/>
        <v>0</v>
      </c>
      <c r="CC37" s="366"/>
      <c r="CD37" s="366"/>
      <c r="CE37" s="141">
        <f t="shared" si="87"/>
        <v>0</v>
      </c>
      <c r="CF37" s="366"/>
      <c r="CG37" s="366"/>
      <c r="CH37" s="141">
        <f t="shared" si="88"/>
        <v>0</v>
      </c>
      <c r="CI37" s="366"/>
      <c r="CJ37" s="366"/>
      <c r="CK37" s="141">
        <f t="shared" si="89"/>
        <v>0</v>
      </c>
      <c r="CL37" s="32"/>
      <c r="CM37" s="148">
        <v>9</v>
      </c>
    </row>
    <row r="38" spans="1:91" ht="27" customHeight="1">
      <c r="A38" s="148">
        <v>10</v>
      </c>
      <c r="B38" s="32"/>
      <c r="C38" s="366"/>
      <c r="D38" s="366"/>
      <c r="E38" s="141">
        <f t="shared" si="61"/>
        <v>0</v>
      </c>
      <c r="F38" s="366"/>
      <c r="G38" s="366"/>
      <c r="H38" s="141">
        <f t="shared" si="62"/>
        <v>0</v>
      </c>
      <c r="I38" s="366"/>
      <c r="J38" s="366"/>
      <c r="K38" s="141">
        <f t="shared" si="63"/>
        <v>0</v>
      </c>
      <c r="L38" s="366"/>
      <c r="M38" s="366"/>
      <c r="N38" s="141">
        <f t="shared" si="64"/>
        <v>0</v>
      </c>
      <c r="O38" s="366"/>
      <c r="P38" s="366"/>
      <c r="Q38" s="141">
        <f t="shared" si="65"/>
        <v>0</v>
      </c>
      <c r="R38" s="366"/>
      <c r="S38" s="366"/>
      <c r="T38" s="141">
        <f t="shared" si="66"/>
        <v>0</v>
      </c>
      <c r="U38" s="366"/>
      <c r="V38" s="366"/>
      <c r="W38" s="141">
        <f t="shared" si="67"/>
        <v>0</v>
      </c>
      <c r="X38" s="366"/>
      <c r="Y38" s="366"/>
      <c r="Z38" s="141">
        <f t="shared" si="68"/>
        <v>0</v>
      </c>
      <c r="AA38" s="366"/>
      <c r="AB38" s="366"/>
      <c r="AC38" s="141">
        <f t="shared" si="69"/>
        <v>0</v>
      </c>
      <c r="AD38" s="366"/>
      <c r="AE38" s="366"/>
      <c r="AF38" s="141">
        <f t="shared" si="70"/>
        <v>0</v>
      </c>
      <c r="AG38" s="366"/>
      <c r="AH38" s="366"/>
      <c r="AI38" s="141">
        <f t="shared" si="71"/>
        <v>0</v>
      </c>
      <c r="AJ38" s="366"/>
      <c r="AK38" s="366"/>
      <c r="AL38" s="141">
        <f t="shared" si="72"/>
        <v>0</v>
      </c>
      <c r="AM38" s="366"/>
      <c r="AN38" s="366"/>
      <c r="AO38" s="141">
        <f t="shared" si="73"/>
        <v>0</v>
      </c>
      <c r="AP38" s="366"/>
      <c r="AQ38" s="366"/>
      <c r="AR38" s="141">
        <f t="shared" si="74"/>
        <v>0</v>
      </c>
      <c r="AS38" s="366"/>
      <c r="AT38" s="366"/>
      <c r="AU38" s="141">
        <f t="shared" si="75"/>
        <v>0</v>
      </c>
      <c r="AV38" s="366"/>
      <c r="AW38" s="366"/>
      <c r="AX38" s="141">
        <f t="shared" si="76"/>
        <v>0</v>
      </c>
      <c r="AY38" s="366"/>
      <c r="AZ38" s="366"/>
      <c r="BA38" s="141">
        <f t="shared" si="77"/>
        <v>0</v>
      </c>
      <c r="BB38" s="366"/>
      <c r="BC38" s="366"/>
      <c r="BD38" s="141">
        <f t="shared" si="78"/>
        <v>0</v>
      </c>
      <c r="BE38" s="366"/>
      <c r="BF38" s="366"/>
      <c r="BG38" s="141">
        <f t="shared" si="79"/>
        <v>0</v>
      </c>
      <c r="BH38" s="366"/>
      <c r="BI38" s="366"/>
      <c r="BJ38" s="141">
        <f t="shared" si="80"/>
        <v>0</v>
      </c>
      <c r="BK38" s="366"/>
      <c r="BL38" s="366"/>
      <c r="BM38" s="141">
        <f t="shared" si="81"/>
        <v>0</v>
      </c>
      <c r="BN38" s="366"/>
      <c r="BO38" s="366"/>
      <c r="BP38" s="141">
        <f t="shared" si="82"/>
        <v>0</v>
      </c>
      <c r="BQ38" s="366"/>
      <c r="BR38" s="366"/>
      <c r="BS38" s="141">
        <f t="shared" si="83"/>
        <v>0</v>
      </c>
      <c r="BT38" s="366"/>
      <c r="BU38" s="366"/>
      <c r="BV38" s="141">
        <f t="shared" si="84"/>
        <v>0</v>
      </c>
      <c r="BW38" s="366"/>
      <c r="BX38" s="366"/>
      <c r="BY38" s="141">
        <f t="shared" si="85"/>
        <v>0</v>
      </c>
      <c r="BZ38" s="366"/>
      <c r="CA38" s="366"/>
      <c r="CB38" s="141">
        <f t="shared" si="86"/>
        <v>0</v>
      </c>
      <c r="CC38" s="366"/>
      <c r="CD38" s="366"/>
      <c r="CE38" s="141">
        <f t="shared" si="87"/>
        <v>0</v>
      </c>
      <c r="CF38" s="366"/>
      <c r="CG38" s="366"/>
      <c r="CH38" s="141">
        <f t="shared" si="88"/>
        <v>0</v>
      </c>
      <c r="CI38" s="366"/>
      <c r="CJ38" s="366"/>
      <c r="CK38" s="141">
        <f t="shared" si="89"/>
        <v>0</v>
      </c>
      <c r="CL38" s="32"/>
      <c r="CM38" s="148">
        <v>10</v>
      </c>
    </row>
    <row r="39" spans="1:91" ht="27" customHeight="1">
      <c r="A39" s="148">
        <v>11</v>
      </c>
      <c r="B39" s="32"/>
      <c r="C39" s="366"/>
      <c r="D39" s="366"/>
      <c r="E39" s="141">
        <f t="shared" si="61"/>
        <v>0</v>
      </c>
      <c r="F39" s="366"/>
      <c r="G39" s="366"/>
      <c r="H39" s="141">
        <f t="shared" si="62"/>
        <v>0</v>
      </c>
      <c r="I39" s="366"/>
      <c r="J39" s="366"/>
      <c r="K39" s="141">
        <f t="shared" si="63"/>
        <v>0</v>
      </c>
      <c r="L39" s="366"/>
      <c r="M39" s="366"/>
      <c r="N39" s="141">
        <f t="shared" si="64"/>
        <v>0</v>
      </c>
      <c r="O39" s="366"/>
      <c r="P39" s="366"/>
      <c r="Q39" s="141">
        <f t="shared" si="65"/>
        <v>0</v>
      </c>
      <c r="R39" s="366"/>
      <c r="S39" s="366"/>
      <c r="T39" s="141">
        <f t="shared" si="66"/>
        <v>0</v>
      </c>
      <c r="U39" s="366"/>
      <c r="V39" s="366"/>
      <c r="W39" s="141">
        <f t="shared" si="67"/>
        <v>0</v>
      </c>
      <c r="X39" s="366"/>
      <c r="Y39" s="366"/>
      <c r="Z39" s="141">
        <f t="shared" si="68"/>
        <v>0</v>
      </c>
      <c r="AA39" s="366"/>
      <c r="AB39" s="366"/>
      <c r="AC39" s="141">
        <f t="shared" si="69"/>
        <v>0</v>
      </c>
      <c r="AD39" s="366"/>
      <c r="AE39" s="366"/>
      <c r="AF39" s="141">
        <f t="shared" si="70"/>
        <v>0</v>
      </c>
      <c r="AG39" s="366"/>
      <c r="AH39" s="366"/>
      <c r="AI39" s="141">
        <f t="shared" si="71"/>
        <v>0</v>
      </c>
      <c r="AJ39" s="366"/>
      <c r="AK39" s="366"/>
      <c r="AL39" s="141">
        <f t="shared" si="72"/>
        <v>0</v>
      </c>
      <c r="AM39" s="366"/>
      <c r="AN39" s="366"/>
      <c r="AO39" s="141">
        <f t="shared" si="73"/>
        <v>0</v>
      </c>
      <c r="AP39" s="366"/>
      <c r="AQ39" s="366"/>
      <c r="AR39" s="141">
        <f t="shared" si="74"/>
        <v>0</v>
      </c>
      <c r="AS39" s="366"/>
      <c r="AT39" s="366"/>
      <c r="AU39" s="141">
        <f t="shared" si="75"/>
        <v>0</v>
      </c>
      <c r="AV39" s="366"/>
      <c r="AW39" s="366"/>
      <c r="AX39" s="141">
        <f t="shared" si="76"/>
        <v>0</v>
      </c>
      <c r="AY39" s="366"/>
      <c r="AZ39" s="366"/>
      <c r="BA39" s="141">
        <f t="shared" si="77"/>
        <v>0</v>
      </c>
      <c r="BB39" s="366"/>
      <c r="BC39" s="366"/>
      <c r="BD39" s="141">
        <f t="shared" si="78"/>
        <v>0</v>
      </c>
      <c r="BE39" s="366"/>
      <c r="BF39" s="366"/>
      <c r="BG39" s="141">
        <f t="shared" si="79"/>
        <v>0</v>
      </c>
      <c r="BH39" s="366"/>
      <c r="BI39" s="366"/>
      <c r="BJ39" s="141">
        <f t="shared" si="80"/>
        <v>0</v>
      </c>
      <c r="BK39" s="366"/>
      <c r="BL39" s="366"/>
      <c r="BM39" s="141">
        <f t="shared" si="81"/>
        <v>0</v>
      </c>
      <c r="BN39" s="366"/>
      <c r="BO39" s="366"/>
      <c r="BP39" s="141">
        <f t="shared" si="82"/>
        <v>0</v>
      </c>
      <c r="BQ39" s="366"/>
      <c r="BR39" s="366"/>
      <c r="BS39" s="141">
        <f t="shared" si="83"/>
        <v>0</v>
      </c>
      <c r="BT39" s="366"/>
      <c r="BU39" s="366"/>
      <c r="BV39" s="141">
        <f t="shared" si="84"/>
        <v>0</v>
      </c>
      <c r="BW39" s="366"/>
      <c r="BX39" s="366"/>
      <c r="BY39" s="141">
        <f t="shared" si="85"/>
        <v>0</v>
      </c>
      <c r="BZ39" s="366"/>
      <c r="CA39" s="366"/>
      <c r="CB39" s="141">
        <f t="shared" si="86"/>
        <v>0</v>
      </c>
      <c r="CC39" s="366"/>
      <c r="CD39" s="366"/>
      <c r="CE39" s="141">
        <f t="shared" si="87"/>
        <v>0</v>
      </c>
      <c r="CF39" s="366"/>
      <c r="CG39" s="366"/>
      <c r="CH39" s="141">
        <f t="shared" si="88"/>
        <v>0</v>
      </c>
      <c r="CI39" s="366"/>
      <c r="CJ39" s="366"/>
      <c r="CK39" s="141">
        <f t="shared" si="89"/>
        <v>0</v>
      </c>
      <c r="CL39" s="32"/>
      <c r="CM39" s="148">
        <v>11</v>
      </c>
    </row>
    <row r="40" spans="1:91" ht="27" customHeight="1">
      <c r="A40" s="148">
        <v>12</v>
      </c>
      <c r="B40" s="32"/>
      <c r="C40" s="366"/>
      <c r="D40" s="366"/>
      <c r="E40" s="141">
        <f t="shared" si="61"/>
        <v>0</v>
      </c>
      <c r="F40" s="366"/>
      <c r="G40" s="366"/>
      <c r="H40" s="141">
        <f t="shared" si="62"/>
        <v>0</v>
      </c>
      <c r="I40" s="366"/>
      <c r="J40" s="366"/>
      <c r="K40" s="141">
        <f t="shared" si="63"/>
        <v>0</v>
      </c>
      <c r="L40" s="366"/>
      <c r="M40" s="366"/>
      <c r="N40" s="141">
        <f t="shared" si="64"/>
        <v>0</v>
      </c>
      <c r="O40" s="366"/>
      <c r="P40" s="366"/>
      <c r="Q40" s="141">
        <f t="shared" si="65"/>
        <v>0</v>
      </c>
      <c r="R40" s="366"/>
      <c r="S40" s="366"/>
      <c r="T40" s="141">
        <f t="shared" si="66"/>
        <v>0</v>
      </c>
      <c r="U40" s="366"/>
      <c r="V40" s="366"/>
      <c r="W40" s="141">
        <f t="shared" si="67"/>
        <v>0</v>
      </c>
      <c r="X40" s="366"/>
      <c r="Y40" s="366"/>
      <c r="Z40" s="141">
        <f t="shared" si="68"/>
        <v>0</v>
      </c>
      <c r="AA40" s="366"/>
      <c r="AB40" s="366"/>
      <c r="AC40" s="141">
        <f t="shared" si="69"/>
        <v>0</v>
      </c>
      <c r="AD40" s="366"/>
      <c r="AE40" s="366"/>
      <c r="AF40" s="141">
        <f t="shared" si="70"/>
        <v>0</v>
      </c>
      <c r="AG40" s="366"/>
      <c r="AH40" s="366"/>
      <c r="AI40" s="141">
        <f t="shared" si="71"/>
        <v>0</v>
      </c>
      <c r="AJ40" s="366"/>
      <c r="AK40" s="366"/>
      <c r="AL40" s="141">
        <f t="shared" si="72"/>
        <v>0</v>
      </c>
      <c r="AM40" s="366"/>
      <c r="AN40" s="366"/>
      <c r="AO40" s="141">
        <f t="shared" si="73"/>
        <v>0</v>
      </c>
      <c r="AP40" s="366"/>
      <c r="AQ40" s="366"/>
      <c r="AR40" s="141">
        <f t="shared" si="74"/>
        <v>0</v>
      </c>
      <c r="AS40" s="366"/>
      <c r="AT40" s="366"/>
      <c r="AU40" s="141">
        <f t="shared" si="75"/>
        <v>0</v>
      </c>
      <c r="AV40" s="366"/>
      <c r="AW40" s="366"/>
      <c r="AX40" s="141">
        <f t="shared" si="76"/>
        <v>0</v>
      </c>
      <c r="AY40" s="366"/>
      <c r="AZ40" s="366"/>
      <c r="BA40" s="141">
        <f t="shared" si="77"/>
        <v>0</v>
      </c>
      <c r="BB40" s="366"/>
      <c r="BC40" s="366"/>
      <c r="BD40" s="141">
        <f t="shared" si="78"/>
        <v>0</v>
      </c>
      <c r="BE40" s="366"/>
      <c r="BF40" s="366"/>
      <c r="BG40" s="141">
        <f t="shared" si="79"/>
        <v>0</v>
      </c>
      <c r="BH40" s="366"/>
      <c r="BI40" s="366"/>
      <c r="BJ40" s="141">
        <f t="shared" si="80"/>
        <v>0</v>
      </c>
      <c r="BK40" s="366"/>
      <c r="BL40" s="366"/>
      <c r="BM40" s="141">
        <f t="shared" si="81"/>
        <v>0</v>
      </c>
      <c r="BN40" s="366"/>
      <c r="BO40" s="366"/>
      <c r="BP40" s="141">
        <f t="shared" si="82"/>
        <v>0</v>
      </c>
      <c r="BQ40" s="366"/>
      <c r="BR40" s="366"/>
      <c r="BS40" s="141">
        <f t="shared" si="83"/>
        <v>0</v>
      </c>
      <c r="BT40" s="366"/>
      <c r="BU40" s="366"/>
      <c r="BV40" s="141">
        <f t="shared" si="84"/>
        <v>0</v>
      </c>
      <c r="BW40" s="366"/>
      <c r="BX40" s="366"/>
      <c r="BY40" s="141">
        <f t="shared" si="85"/>
        <v>0</v>
      </c>
      <c r="BZ40" s="366"/>
      <c r="CA40" s="366"/>
      <c r="CB40" s="141">
        <f t="shared" si="86"/>
        <v>0</v>
      </c>
      <c r="CC40" s="366"/>
      <c r="CD40" s="366"/>
      <c r="CE40" s="141">
        <f t="shared" si="87"/>
        <v>0</v>
      </c>
      <c r="CF40" s="366"/>
      <c r="CG40" s="366"/>
      <c r="CH40" s="141">
        <f t="shared" si="88"/>
        <v>0</v>
      </c>
      <c r="CI40" s="366"/>
      <c r="CJ40" s="366"/>
      <c r="CK40" s="141">
        <f t="shared" si="89"/>
        <v>0</v>
      </c>
      <c r="CL40" s="32"/>
      <c r="CM40" s="148">
        <v>12</v>
      </c>
    </row>
    <row r="41" spans="1:91" ht="27" customHeight="1">
      <c r="A41" s="148">
        <v>13</v>
      </c>
      <c r="B41" s="32"/>
      <c r="C41" s="366"/>
      <c r="D41" s="366"/>
      <c r="E41" s="141">
        <f t="shared" si="61"/>
        <v>0</v>
      </c>
      <c r="F41" s="366"/>
      <c r="G41" s="366"/>
      <c r="H41" s="141">
        <f t="shared" si="62"/>
        <v>0</v>
      </c>
      <c r="I41" s="366"/>
      <c r="J41" s="366"/>
      <c r="K41" s="141">
        <f t="shared" si="63"/>
        <v>0</v>
      </c>
      <c r="L41" s="366"/>
      <c r="M41" s="366"/>
      <c r="N41" s="141">
        <f t="shared" si="64"/>
        <v>0</v>
      </c>
      <c r="O41" s="366"/>
      <c r="P41" s="366"/>
      <c r="Q41" s="141">
        <f t="shared" si="65"/>
        <v>0</v>
      </c>
      <c r="R41" s="366"/>
      <c r="S41" s="366"/>
      <c r="T41" s="141">
        <f t="shared" si="66"/>
        <v>0</v>
      </c>
      <c r="U41" s="366"/>
      <c r="V41" s="366"/>
      <c r="W41" s="141">
        <f t="shared" si="67"/>
        <v>0</v>
      </c>
      <c r="X41" s="366"/>
      <c r="Y41" s="366"/>
      <c r="Z41" s="141">
        <f t="shared" si="68"/>
        <v>0</v>
      </c>
      <c r="AA41" s="366"/>
      <c r="AB41" s="366"/>
      <c r="AC41" s="141">
        <f t="shared" si="69"/>
        <v>0</v>
      </c>
      <c r="AD41" s="366"/>
      <c r="AE41" s="366"/>
      <c r="AF41" s="141">
        <f t="shared" si="70"/>
        <v>0</v>
      </c>
      <c r="AG41" s="366"/>
      <c r="AH41" s="366"/>
      <c r="AI41" s="141">
        <f t="shared" si="71"/>
        <v>0</v>
      </c>
      <c r="AJ41" s="366"/>
      <c r="AK41" s="366"/>
      <c r="AL41" s="141">
        <f t="shared" si="72"/>
        <v>0</v>
      </c>
      <c r="AM41" s="366"/>
      <c r="AN41" s="366"/>
      <c r="AO41" s="141">
        <f t="shared" si="73"/>
        <v>0</v>
      </c>
      <c r="AP41" s="366"/>
      <c r="AQ41" s="366"/>
      <c r="AR41" s="141">
        <f t="shared" si="74"/>
        <v>0</v>
      </c>
      <c r="AS41" s="366"/>
      <c r="AT41" s="366"/>
      <c r="AU41" s="141">
        <f t="shared" si="75"/>
        <v>0</v>
      </c>
      <c r="AV41" s="366"/>
      <c r="AW41" s="366"/>
      <c r="AX41" s="141">
        <f t="shared" si="76"/>
        <v>0</v>
      </c>
      <c r="AY41" s="366"/>
      <c r="AZ41" s="366"/>
      <c r="BA41" s="141">
        <f t="shared" si="77"/>
        <v>0</v>
      </c>
      <c r="BB41" s="366"/>
      <c r="BC41" s="366"/>
      <c r="BD41" s="141">
        <f t="shared" si="78"/>
        <v>0</v>
      </c>
      <c r="BE41" s="366"/>
      <c r="BF41" s="366"/>
      <c r="BG41" s="141">
        <f t="shared" si="79"/>
        <v>0</v>
      </c>
      <c r="BH41" s="366"/>
      <c r="BI41" s="366"/>
      <c r="BJ41" s="141">
        <f t="shared" si="80"/>
        <v>0</v>
      </c>
      <c r="BK41" s="366"/>
      <c r="BL41" s="366"/>
      <c r="BM41" s="141">
        <f t="shared" si="81"/>
        <v>0</v>
      </c>
      <c r="BN41" s="366"/>
      <c r="BO41" s="366"/>
      <c r="BP41" s="141">
        <f t="shared" si="82"/>
        <v>0</v>
      </c>
      <c r="BQ41" s="366"/>
      <c r="BR41" s="366"/>
      <c r="BS41" s="141">
        <f t="shared" si="83"/>
        <v>0</v>
      </c>
      <c r="BT41" s="366"/>
      <c r="BU41" s="366"/>
      <c r="BV41" s="141">
        <f t="shared" si="84"/>
        <v>0</v>
      </c>
      <c r="BW41" s="366"/>
      <c r="BX41" s="366"/>
      <c r="BY41" s="141">
        <f t="shared" si="85"/>
        <v>0</v>
      </c>
      <c r="BZ41" s="366"/>
      <c r="CA41" s="366"/>
      <c r="CB41" s="141">
        <f t="shared" si="86"/>
        <v>0</v>
      </c>
      <c r="CC41" s="366"/>
      <c r="CD41" s="366"/>
      <c r="CE41" s="141">
        <f t="shared" si="87"/>
        <v>0</v>
      </c>
      <c r="CF41" s="366"/>
      <c r="CG41" s="366"/>
      <c r="CH41" s="141">
        <f t="shared" si="88"/>
        <v>0</v>
      </c>
      <c r="CI41" s="366"/>
      <c r="CJ41" s="366"/>
      <c r="CK41" s="141">
        <f t="shared" si="89"/>
        <v>0</v>
      </c>
      <c r="CL41" s="32"/>
      <c r="CM41" s="148">
        <v>13</v>
      </c>
    </row>
    <row r="42" spans="1:91" ht="27" customHeight="1" thickBot="1">
      <c r="A42" s="149">
        <v>14</v>
      </c>
      <c r="B42" s="32"/>
      <c r="C42" s="366"/>
      <c r="D42" s="366"/>
      <c r="E42" s="142">
        <f t="shared" si="61"/>
        <v>0</v>
      </c>
      <c r="F42" s="366"/>
      <c r="G42" s="366"/>
      <c r="H42" s="142">
        <f t="shared" si="62"/>
        <v>0</v>
      </c>
      <c r="I42" s="366"/>
      <c r="J42" s="366"/>
      <c r="K42" s="142">
        <f t="shared" si="63"/>
        <v>0</v>
      </c>
      <c r="L42" s="366"/>
      <c r="M42" s="366"/>
      <c r="N42" s="142">
        <f t="shared" si="64"/>
        <v>0</v>
      </c>
      <c r="O42" s="366"/>
      <c r="P42" s="366"/>
      <c r="Q42" s="142">
        <f t="shared" si="65"/>
        <v>0</v>
      </c>
      <c r="R42" s="366"/>
      <c r="S42" s="366"/>
      <c r="T42" s="142">
        <f t="shared" si="66"/>
        <v>0</v>
      </c>
      <c r="U42" s="366"/>
      <c r="V42" s="366"/>
      <c r="W42" s="142">
        <f t="shared" si="67"/>
        <v>0</v>
      </c>
      <c r="X42" s="366"/>
      <c r="Y42" s="366"/>
      <c r="Z42" s="142">
        <f t="shared" si="68"/>
        <v>0</v>
      </c>
      <c r="AA42" s="366"/>
      <c r="AB42" s="366"/>
      <c r="AC42" s="142">
        <f t="shared" si="69"/>
        <v>0</v>
      </c>
      <c r="AD42" s="366"/>
      <c r="AE42" s="366"/>
      <c r="AF42" s="142">
        <f t="shared" si="70"/>
        <v>0</v>
      </c>
      <c r="AG42" s="366"/>
      <c r="AH42" s="366"/>
      <c r="AI42" s="142">
        <f t="shared" si="71"/>
        <v>0</v>
      </c>
      <c r="AJ42" s="366"/>
      <c r="AK42" s="366"/>
      <c r="AL42" s="142">
        <f t="shared" si="72"/>
        <v>0</v>
      </c>
      <c r="AM42" s="366"/>
      <c r="AN42" s="366"/>
      <c r="AO42" s="142">
        <f t="shared" si="73"/>
        <v>0</v>
      </c>
      <c r="AP42" s="366"/>
      <c r="AQ42" s="366"/>
      <c r="AR42" s="142">
        <f t="shared" si="74"/>
        <v>0</v>
      </c>
      <c r="AS42" s="366"/>
      <c r="AT42" s="366"/>
      <c r="AU42" s="142">
        <f t="shared" si="75"/>
        <v>0</v>
      </c>
      <c r="AV42" s="366"/>
      <c r="AW42" s="366"/>
      <c r="AX42" s="142">
        <f t="shared" si="76"/>
        <v>0</v>
      </c>
      <c r="AY42" s="366"/>
      <c r="AZ42" s="366"/>
      <c r="BA42" s="142">
        <f t="shared" si="77"/>
        <v>0</v>
      </c>
      <c r="BB42" s="366"/>
      <c r="BC42" s="366"/>
      <c r="BD42" s="142">
        <f t="shared" si="78"/>
        <v>0</v>
      </c>
      <c r="BE42" s="366"/>
      <c r="BF42" s="366"/>
      <c r="BG42" s="142">
        <f t="shared" si="79"/>
        <v>0</v>
      </c>
      <c r="BH42" s="366"/>
      <c r="BI42" s="366"/>
      <c r="BJ42" s="142">
        <f t="shared" si="80"/>
        <v>0</v>
      </c>
      <c r="BK42" s="366"/>
      <c r="BL42" s="366"/>
      <c r="BM42" s="142">
        <f t="shared" si="81"/>
        <v>0</v>
      </c>
      <c r="BN42" s="366"/>
      <c r="BO42" s="366"/>
      <c r="BP42" s="142">
        <f t="shared" si="82"/>
        <v>0</v>
      </c>
      <c r="BQ42" s="366"/>
      <c r="BR42" s="366"/>
      <c r="BS42" s="142">
        <f t="shared" si="83"/>
        <v>0</v>
      </c>
      <c r="BT42" s="366"/>
      <c r="BU42" s="366"/>
      <c r="BV42" s="142">
        <f t="shared" si="84"/>
        <v>0</v>
      </c>
      <c r="BW42" s="366"/>
      <c r="BX42" s="366"/>
      <c r="BY42" s="142">
        <f t="shared" si="85"/>
        <v>0</v>
      </c>
      <c r="BZ42" s="366"/>
      <c r="CA42" s="366"/>
      <c r="CB42" s="142">
        <f t="shared" si="86"/>
        <v>0</v>
      </c>
      <c r="CC42" s="366"/>
      <c r="CD42" s="366"/>
      <c r="CE42" s="142">
        <f t="shared" si="87"/>
        <v>0</v>
      </c>
      <c r="CF42" s="366"/>
      <c r="CG42" s="366"/>
      <c r="CH42" s="142">
        <f t="shared" si="88"/>
        <v>0</v>
      </c>
      <c r="CI42" s="366"/>
      <c r="CJ42" s="366"/>
      <c r="CK42" s="142">
        <f t="shared" si="89"/>
        <v>0</v>
      </c>
      <c r="CL42" s="32"/>
      <c r="CM42" s="149">
        <v>14</v>
      </c>
    </row>
    <row r="43" spans="1:91" s="54" customFormat="1" ht="39.75" customHeight="1" thickTop="1" thickBot="1">
      <c r="A43" s="10" t="s">
        <v>79</v>
      </c>
      <c r="B43" s="95"/>
      <c r="C43" s="143">
        <f>SUM(C29:C42)</f>
        <v>0</v>
      </c>
      <c r="D43" s="143">
        <f t="shared" ref="D43:E43" si="90">SUM(D29:D42)</f>
        <v>0</v>
      </c>
      <c r="E43" s="143">
        <f t="shared" si="90"/>
        <v>0</v>
      </c>
      <c r="F43" s="143">
        <f>SUM(F29:F42)</f>
        <v>0</v>
      </c>
      <c r="G43" s="143">
        <f t="shared" ref="G43:H43" si="91">SUM(G29:G42)</f>
        <v>0</v>
      </c>
      <c r="H43" s="143">
        <f t="shared" si="91"/>
        <v>0</v>
      </c>
      <c r="I43" s="143">
        <f>SUM(I29:I42)</f>
        <v>0</v>
      </c>
      <c r="J43" s="143">
        <f t="shared" ref="J43:K43" si="92">SUM(J29:J42)</f>
        <v>0</v>
      </c>
      <c r="K43" s="143">
        <f t="shared" si="92"/>
        <v>0</v>
      </c>
      <c r="L43" s="143">
        <f>SUM(L29:L42)</f>
        <v>0</v>
      </c>
      <c r="M43" s="143">
        <f t="shared" ref="M43:N43" si="93">SUM(M29:M42)</f>
        <v>0</v>
      </c>
      <c r="N43" s="143">
        <f t="shared" si="93"/>
        <v>0</v>
      </c>
      <c r="O43" s="143">
        <f>SUM(O29:O42)</f>
        <v>0</v>
      </c>
      <c r="P43" s="143">
        <f t="shared" ref="P43:Q43" si="94">SUM(P29:P42)</f>
        <v>0</v>
      </c>
      <c r="Q43" s="144">
        <f t="shared" si="94"/>
        <v>0</v>
      </c>
      <c r="R43" s="143">
        <f>SUM(R29:R42)</f>
        <v>0</v>
      </c>
      <c r="S43" s="143">
        <f t="shared" ref="S43:T43" si="95">SUM(S29:S42)</f>
        <v>0</v>
      </c>
      <c r="T43" s="143">
        <f t="shared" si="95"/>
        <v>0</v>
      </c>
      <c r="U43" s="143">
        <f>SUM(U29:U42)</f>
        <v>0</v>
      </c>
      <c r="V43" s="143">
        <f t="shared" ref="V43:W43" si="96">SUM(V29:V42)</f>
        <v>0</v>
      </c>
      <c r="W43" s="143">
        <f t="shared" si="96"/>
        <v>0</v>
      </c>
      <c r="X43" s="143">
        <f>SUM(X29:X42)</f>
        <v>0</v>
      </c>
      <c r="Y43" s="143">
        <f t="shared" ref="Y43:Z43" si="97">SUM(Y29:Y42)</f>
        <v>0</v>
      </c>
      <c r="Z43" s="143">
        <f t="shared" si="97"/>
        <v>0</v>
      </c>
      <c r="AA43" s="143">
        <f>SUM(AA29:AA42)</f>
        <v>0</v>
      </c>
      <c r="AB43" s="143">
        <f t="shared" ref="AB43:AC43" si="98">SUM(AB29:AB42)</f>
        <v>0</v>
      </c>
      <c r="AC43" s="144">
        <f t="shared" si="98"/>
        <v>0</v>
      </c>
      <c r="AD43" s="143">
        <f>SUM(AD29:AD42)</f>
        <v>0</v>
      </c>
      <c r="AE43" s="143">
        <f t="shared" ref="AE43:AF43" si="99">SUM(AE29:AE42)</f>
        <v>0</v>
      </c>
      <c r="AF43" s="143">
        <f t="shared" si="99"/>
        <v>0</v>
      </c>
      <c r="AG43" s="143">
        <f>SUM(AG29:AG42)</f>
        <v>0</v>
      </c>
      <c r="AH43" s="143">
        <f t="shared" ref="AH43:AI43" si="100">SUM(AH29:AH42)</f>
        <v>0</v>
      </c>
      <c r="AI43" s="143">
        <f t="shared" si="100"/>
        <v>0</v>
      </c>
      <c r="AJ43" s="143">
        <f>SUM(AJ29:AJ42)</f>
        <v>0</v>
      </c>
      <c r="AK43" s="143">
        <f t="shared" ref="AK43:AL43" si="101">SUM(AK29:AK42)</f>
        <v>0</v>
      </c>
      <c r="AL43" s="143">
        <f t="shared" si="101"/>
        <v>0</v>
      </c>
      <c r="AM43" s="143">
        <f>SUM(AM29:AM42)</f>
        <v>0</v>
      </c>
      <c r="AN43" s="143">
        <f t="shared" ref="AN43:AO43" si="102">SUM(AN29:AN42)</f>
        <v>0</v>
      </c>
      <c r="AO43" s="144">
        <f t="shared" si="102"/>
        <v>0</v>
      </c>
      <c r="AP43" s="143">
        <f>SUM(AP29:AP42)</f>
        <v>0</v>
      </c>
      <c r="AQ43" s="143">
        <f t="shared" ref="AQ43:AR43" si="103">SUM(AQ29:AQ42)</f>
        <v>0</v>
      </c>
      <c r="AR43" s="143">
        <f t="shared" si="103"/>
        <v>0</v>
      </c>
      <c r="AS43" s="143">
        <f>SUM(AS29:AS42)</f>
        <v>0</v>
      </c>
      <c r="AT43" s="143">
        <f t="shared" ref="AT43:AU43" si="104">SUM(AT29:AT42)</f>
        <v>0</v>
      </c>
      <c r="AU43" s="143">
        <f t="shared" si="104"/>
        <v>0</v>
      </c>
      <c r="AV43" s="143">
        <f>SUM(AV29:AV42)</f>
        <v>0</v>
      </c>
      <c r="AW43" s="143">
        <f t="shared" ref="AW43:AX43" si="105">SUM(AW29:AW42)</f>
        <v>0</v>
      </c>
      <c r="AX43" s="143">
        <f t="shared" si="105"/>
        <v>0</v>
      </c>
      <c r="AY43" s="143">
        <f>SUM(AY29:AY42)</f>
        <v>0</v>
      </c>
      <c r="AZ43" s="143">
        <f t="shared" ref="AZ43:BA43" si="106">SUM(AZ29:AZ42)</f>
        <v>0</v>
      </c>
      <c r="BA43" s="144">
        <f t="shared" si="106"/>
        <v>0</v>
      </c>
      <c r="BB43" s="143">
        <f>SUM(BB29:BB42)</f>
        <v>0</v>
      </c>
      <c r="BC43" s="143">
        <f t="shared" ref="BC43:BD43" si="107">SUM(BC29:BC42)</f>
        <v>0</v>
      </c>
      <c r="BD43" s="143">
        <f t="shared" si="107"/>
        <v>0</v>
      </c>
      <c r="BE43" s="143">
        <f>SUM(BE29:BE42)</f>
        <v>0</v>
      </c>
      <c r="BF43" s="143">
        <f t="shared" ref="BF43:BG43" si="108">SUM(BF29:BF42)</f>
        <v>0</v>
      </c>
      <c r="BG43" s="143">
        <f t="shared" si="108"/>
        <v>0</v>
      </c>
      <c r="BH43" s="143">
        <f>SUM(BH29:BH42)</f>
        <v>0</v>
      </c>
      <c r="BI43" s="143">
        <f t="shared" ref="BI43:BJ43" si="109">SUM(BI29:BI42)</f>
        <v>0</v>
      </c>
      <c r="BJ43" s="144">
        <f t="shared" si="109"/>
        <v>0</v>
      </c>
      <c r="BK43" s="143">
        <f>SUM(BK29:BK42)</f>
        <v>0</v>
      </c>
      <c r="BL43" s="143">
        <f t="shared" ref="BL43:BM43" si="110">SUM(BL29:BL42)</f>
        <v>0</v>
      </c>
      <c r="BM43" s="143">
        <f t="shared" si="110"/>
        <v>0</v>
      </c>
      <c r="BN43" s="143">
        <f>SUM(BN29:BN42)</f>
        <v>0</v>
      </c>
      <c r="BO43" s="143">
        <f t="shared" ref="BO43:BP43" si="111">SUM(BO29:BO42)</f>
        <v>0</v>
      </c>
      <c r="BP43" s="143">
        <f t="shared" si="111"/>
        <v>0</v>
      </c>
      <c r="BQ43" s="143">
        <f>SUM(BQ29:BQ42)</f>
        <v>0</v>
      </c>
      <c r="BR43" s="143">
        <f t="shared" ref="BR43:BS43" si="112">SUM(BR29:BR42)</f>
        <v>0</v>
      </c>
      <c r="BS43" s="144">
        <f t="shared" si="112"/>
        <v>0</v>
      </c>
      <c r="BT43" s="143">
        <f>SUM(BT29:BT42)</f>
        <v>0</v>
      </c>
      <c r="BU43" s="143">
        <f t="shared" ref="BU43:BV43" si="113">SUM(BU29:BU42)</f>
        <v>0</v>
      </c>
      <c r="BV43" s="143">
        <f t="shared" si="113"/>
        <v>0</v>
      </c>
      <c r="BW43" s="143">
        <f>SUM(BW29:BW42)</f>
        <v>0</v>
      </c>
      <c r="BX43" s="143">
        <f t="shared" ref="BX43:BY43" si="114">SUM(BX29:BX42)</f>
        <v>0</v>
      </c>
      <c r="BY43" s="143">
        <f t="shared" si="114"/>
        <v>0</v>
      </c>
      <c r="BZ43" s="143">
        <f>SUM(BZ29:BZ42)</f>
        <v>0</v>
      </c>
      <c r="CA43" s="143">
        <f t="shared" ref="CA43:CB43" si="115">SUM(CA29:CA42)</f>
        <v>0</v>
      </c>
      <c r="CB43" s="143">
        <f t="shared" si="115"/>
        <v>0</v>
      </c>
      <c r="CC43" s="143">
        <f>SUM(CC29:CC42)</f>
        <v>0</v>
      </c>
      <c r="CD43" s="143">
        <f t="shared" ref="CD43:CE43" si="116">SUM(CD29:CD42)</f>
        <v>0</v>
      </c>
      <c r="CE43" s="143">
        <f t="shared" si="116"/>
        <v>0</v>
      </c>
      <c r="CF43" s="143">
        <f>SUM(CF29:CF42)</f>
        <v>0</v>
      </c>
      <c r="CG43" s="143">
        <f t="shared" ref="CG43:CH43" si="117">SUM(CG29:CG42)</f>
        <v>0</v>
      </c>
      <c r="CH43" s="143">
        <f t="shared" si="117"/>
        <v>0</v>
      </c>
      <c r="CI43" s="143">
        <f>SUM(CI29:CI42)</f>
        <v>0</v>
      </c>
      <c r="CJ43" s="143">
        <f t="shared" ref="CJ43:CK43" si="118">SUM(CJ29:CJ42)</f>
        <v>0</v>
      </c>
      <c r="CK43" s="143">
        <f t="shared" si="118"/>
        <v>0</v>
      </c>
      <c r="CL43" s="95"/>
      <c r="CM43" s="10" t="s">
        <v>79</v>
      </c>
    </row>
    <row r="44" spans="1:91" ht="39.75" customHeight="1" thickTop="1" thickBot="1">
      <c r="A44" s="171" t="s">
        <v>454</v>
      </c>
      <c r="B44" s="27"/>
      <c r="C44" s="618">
        <f>SUM(C43:D43)</f>
        <v>0</v>
      </c>
      <c r="D44" s="619"/>
      <c r="E44" s="94">
        <f>E43-C44</f>
        <v>0</v>
      </c>
      <c r="F44" s="618">
        <f>SUM(F43:G43)</f>
        <v>0</v>
      </c>
      <c r="G44" s="619"/>
      <c r="H44" s="94">
        <f>H43-F44</f>
        <v>0</v>
      </c>
      <c r="I44" s="618">
        <f>SUM(I43:J43)</f>
        <v>0</v>
      </c>
      <c r="J44" s="619"/>
      <c r="K44" s="94">
        <f>K43-I44</f>
        <v>0</v>
      </c>
      <c r="L44" s="618">
        <f>SUM(L43:M43)</f>
        <v>0</v>
      </c>
      <c r="M44" s="619"/>
      <c r="N44" s="94">
        <f>N43-L44</f>
        <v>0</v>
      </c>
      <c r="O44" s="618">
        <f>SUM(O43:P43)</f>
        <v>0</v>
      </c>
      <c r="P44" s="619"/>
      <c r="Q44" s="301">
        <f>Q43-O44</f>
        <v>0</v>
      </c>
      <c r="R44" s="618">
        <f>SUM(R43:S43)</f>
        <v>0</v>
      </c>
      <c r="S44" s="619"/>
      <c r="T44" s="94">
        <f>T43-R44</f>
        <v>0</v>
      </c>
      <c r="U44" s="618">
        <f>SUM(U43:V43)</f>
        <v>0</v>
      </c>
      <c r="V44" s="619"/>
      <c r="W44" s="94">
        <f>W43-U44</f>
        <v>0</v>
      </c>
      <c r="X44" s="618">
        <f>SUM(X43:Y43)</f>
        <v>0</v>
      </c>
      <c r="Y44" s="619"/>
      <c r="Z44" s="94">
        <f>Z43-X44</f>
        <v>0</v>
      </c>
      <c r="AA44" s="618">
        <f>SUM(AA43:AB43)</f>
        <v>0</v>
      </c>
      <c r="AB44" s="619"/>
      <c r="AC44" s="94">
        <f>AC43-AA44</f>
        <v>0</v>
      </c>
      <c r="AD44" s="618">
        <f>SUM(AD43:AE43)</f>
        <v>0</v>
      </c>
      <c r="AE44" s="619"/>
      <c r="AF44" s="94">
        <f>AF43-AD44</f>
        <v>0</v>
      </c>
      <c r="AG44" s="618">
        <f>SUM(AG43:AH43)</f>
        <v>0</v>
      </c>
      <c r="AH44" s="619"/>
      <c r="AI44" s="91">
        <f>AI43-AG44</f>
        <v>0</v>
      </c>
      <c r="AJ44" s="618">
        <f>SUM(AJ43:AK43)</f>
        <v>0</v>
      </c>
      <c r="AK44" s="619"/>
      <c r="AL44" s="91">
        <f>AL43-AJ44</f>
        <v>0</v>
      </c>
      <c r="AM44" s="618">
        <f>SUM(AM43:AN43)</f>
        <v>0</v>
      </c>
      <c r="AN44" s="619"/>
      <c r="AO44" s="91">
        <f>AO43-AM44</f>
        <v>0</v>
      </c>
      <c r="AP44" s="618">
        <f>SUM(AP43:AQ43)</f>
        <v>0</v>
      </c>
      <c r="AQ44" s="619"/>
      <c r="AR44" s="91">
        <f>AR43-AP44</f>
        <v>0</v>
      </c>
      <c r="AS44" s="618">
        <f>SUM(AS43:AT43)</f>
        <v>0</v>
      </c>
      <c r="AT44" s="620"/>
      <c r="AU44" s="91">
        <f>AU43-AS44</f>
        <v>0</v>
      </c>
      <c r="AV44" s="618">
        <f>SUM(AV43:AW43)</f>
        <v>0</v>
      </c>
      <c r="AW44" s="619"/>
      <c r="AX44" s="91">
        <f>AX43-AV44</f>
        <v>0</v>
      </c>
      <c r="AY44" s="618">
        <f>SUM(AY43:AZ43)</f>
        <v>0</v>
      </c>
      <c r="AZ44" s="619"/>
      <c r="BA44" s="91">
        <f>BA43-AY44</f>
        <v>0</v>
      </c>
      <c r="BB44" s="618">
        <f>SUM(BB43:BC43)</f>
        <v>0</v>
      </c>
      <c r="BC44" s="619"/>
      <c r="BD44" s="94">
        <f>BD43-BB44</f>
        <v>0</v>
      </c>
      <c r="BE44" s="618">
        <f>SUM(BE43:BF43)</f>
        <v>0</v>
      </c>
      <c r="BF44" s="619"/>
      <c r="BG44" s="91">
        <f>BG43-BE44</f>
        <v>0</v>
      </c>
      <c r="BH44" s="618">
        <f>SUM(BH43:BI43)</f>
        <v>0</v>
      </c>
      <c r="BI44" s="619"/>
      <c r="BJ44" s="91">
        <f>BJ43-BH44</f>
        <v>0</v>
      </c>
      <c r="BK44" s="618">
        <f>SUM(BK43:BL43)</f>
        <v>0</v>
      </c>
      <c r="BL44" s="619"/>
      <c r="BM44" s="94">
        <f>BM43-BK44</f>
        <v>0</v>
      </c>
      <c r="BN44" s="618">
        <f>SUM(BN43:BO43)</f>
        <v>0</v>
      </c>
      <c r="BO44" s="619"/>
      <c r="BP44" s="94">
        <f>BP43-BN44</f>
        <v>0</v>
      </c>
      <c r="BQ44" s="618">
        <f>SUM(BQ43:BR43)</f>
        <v>0</v>
      </c>
      <c r="BR44" s="619"/>
      <c r="BS44" s="94">
        <f>BS43-BQ44</f>
        <v>0</v>
      </c>
      <c r="BT44" s="618">
        <f>SUM(BT43:BU43)</f>
        <v>0</v>
      </c>
      <c r="BU44" s="619"/>
      <c r="BV44" s="94">
        <f>BV43-BT44</f>
        <v>0</v>
      </c>
      <c r="BW44" s="618">
        <f>SUM(BW43:BX43)</f>
        <v>0</v>
      </c>
      <c r="BX44" s="619"/>
      <c r="BY44" s="94">
        <f>BY43-BW44</f>
        <v>0</v>
      </c>
      <c r="BZ44" s="618">
        <f>SUM(BZ43:CA43)</f>
        <v>0</v>
      </c>
      <c r="CA44" s="619"/>
      <c r="CB44" s="94">
        <f>CB43-BZ44</f>
        <v>0</v>
      </c>
      <c r="CC44" s="618">
        <f>SUM(CC43:CD43)</f>
        <v>0</v>
      </c>
      <c r="CD44" s="619"/>
      <c r="CE44" s="94">
        <f>CE43-CC44</f>
        <v>0</v>
      </c>
      <c r="CF44" s="618">
        <f>SUM(CF43:CG43)</f>
        <v>0</v>
      </c>
      <c r="CG44" s="619"/>
      <c r="CH44" s="94">
        <f>CH43-CF44</f>
        <v>0</v>
      </c>
      <c r="CI44" s="618">
        <f>SUM(CI43:CJ43)</f>
        <v>0</v>
      </c>
      <c r="CJ44" s="619"/>
      <c r="CK44" s="94">
        <f>CK43-CI44</f>
        <v>0</v>
      </c>
      <c r="CL44" s="27"/>
      <c r="CM44" s="90" t="str">
        <f>A44</f>
        <v>Absentee Ballot Count 2 Total</v>
      </c>
    </row>
    <row r="45" spans="1:91" ht="25.9" customHeight="1" thickTop="1"/>
    <row r="46" spans="1:91" ht="25.9" customHeight="1" thickBot="1"/>
    <row r="47" spans="1:91" ht="39.75" customHeight="1" thickTop="1" thickBot="1">
      <c r="A47" s="171" t="s">
        <v>455</v>
      </c>
      <c r="B47" s="27"/>
      <c r="C47" s="618">
        <f>C21+C44</f>
        <v>0</v>
      </c>
      <c r="D47" s="620"/>
      <c r="E47" s="94">
        <f>E21+E44</f>
        <v>0</v>
      </c>
      <c r="F47" s="618">
        <f>F21+F44</f>
        <v>0</v>
      </c>
      <c r="G47" s="620"/>
      <c r="H47" s="94">
        <f>H21+H44</f>
        <v>0</v>
      </c>
      <c r="I47" s="618">
        <f>I21+I44</f>
        <v>0</v>
      </c>
      <c r="J47" s="620"/>
      <c r="K47" s="94">
        <f>K21+K44</f>
        <v>0</v>
      </c>
      <c r="L47" s="618">
        <f>L21+L44</f>
        <v>0</v>
      </c>
      <c r="M47" s="620"/>
      <c r="N47" s="94">
        <f>N21+N44</f>
        <v>0</v>
      </c>
      <c r="O47" s="618">
        <f>O21+O44</f>
        <v>0</v>
      </c>
      <c r="P47" s="620"/>
      <c r="Q47" s="94">
        <f>Q21+Q44</f>
        <v>0</v>
      </c>
      <c r="R47" s="618">
        <f>R21+R44</f>
        <v>0</v>
      </c>
      <c r="S47" s="620"/>
      <c r="T47" s="94">
        <f>T21+T44</f>
        <v>0</v>
      </c>
      <c r="U47" s="618">
        <f>U21+U44</f>
        <v>0</v>
      </c>
      <c r="V47" s="620"/>
      <c r="W47" s="94">
        <f>W21+W44</f>
        <v>0</v>
      </c>
      <c r="X47" s="618">
        <f>X21+X44</f>
        <v>0</v>
      </c>
      <c r="Y47" s="620"/>
      <c r="Z47" s="94">
        <f>Z21+Z44</f>
        <v>0</v>
      </c>
      <c r="AA47" s="618">
        <f>AA21+AA44</f>
        <v>0</v>
      </c>
      <c r="AB47" s="620"/>
      <c r="AC47" s="94">
        <f>AC21+AC44</f>
        <v>0</v>
      </c>
      <c r="AD47" s="618">
        <f>AD21+AD44</f>
        <v>0</v>
      </c>
      <c r="AE47" s="620"/>
      <c r="AF47" s="94">
        <f>AF21+AF44</f>
        <v>0</v>
      </c>
      <c r="AG47" s="618">
        <f>AG21+AG44</f>
        <v>0</v>
      </c>
      <c r="AH47" s="620"/>
      <c r="AI47" s="94">
        <f>AI21+AI44</f>
        <v>0</v>
      </c>
      <c r="AJ47" s="618">
        <f>AJ21+AJ44</f>
        <v>0</v>
      </c>
      <c r="AK47" s="620"/>
      <c r="AL47" s="94">
        <f>AL21+AL44</f>
        <v>0</v>
      </c>
      <c r="AM47" s="618">
        <f>AM21+AM44</f>
        <v>0</v>
      </c>
      <c r="AN47" s="620"/>
      <c r="AO47" s="94">
        <f>AO21+AO44</f>
        <v>0</v>
      </c>
      <c r="AP47" s="618">
        <f>AP21+AP44</f>
        <v>0</v>
      </c>
      <c r="AQ47" s="620"/>
      <c r="AR47" s="94">
        <f>AR21+AR44</f>
        <v>0</v>
      </c>
      <c r="AS47" s="618">
        <f>AS21+AS44</f>
        <v>0</v>
      </c>
      <c r="AT47" s="620"/>
      <c r="AU47" s="94">
        <f>AU21+AU44</f>
        <v>0</v>
      </c>
      <c r="AV47" s="618">
        <f>AV21+AV44</f>
        <v>0</v>
      </c>
      <c r="AW47" s="620"/>
      <c r="AX47" s="94">
        <f>AX21+AX44</f>
        <v>0</v>
      </c>
      <c r="AY47" s="618">
        <f>AY21+AY44</f>
        <v>0</v>
      </c>
      <c r="AZ47" s="620"/>
      <c r="BA47" s="94">
        <f>BA21+BA44</f>
        <v>0</v>
      </c>
      <c r="BB47" s="618">
        <f>BB21+BB44</f>
        <v>0</v>
      </c>
      <c r="BC47" s="620"/>
      <c r="BD47" s="94">
        <f>BD21+BD44</f>
        <v>0</v>
      </c>
      <c r="BE47" s="618">
        <f>BE21+BE44</f>
        <v>0</v>
      </c>
      <c r="BF47" s="620"/>
      <c r="BG47" s="94">
        <f>BG21+BG44</f>
        <v>0</v>
      </c>
      <c r="BH47" s="618">
        <f>BH21+BH44</f>
        <v>0</v>
      </c>
      <c r="BI47" s="620"/>
      <c r="BJ47" s="94">
        <f>BJ21+BJ44</f>
        <v>0</v>
      </c>
      <c r="BK47" s="618">
        <f>BK21+BK44</f>
        <v>0</v>
      </c>
      <c r="BL47" s="620"/>
      <c r="BM47" s="94">
        <f>BM21+BM44</f>
        <v>0</v>
      </c>
      <c r="BN47" s="618">
        <f>BN21+BN44</f>
        <v>0</v>
      </c>
      <c r="BO47" s="620"/>
      <c r="BP47" s="94">
        <f>BP21+BP44</f>
        <v>0</v>
      </c>
      <c r="BQ47" s="618">
        <f>BQ21+BQ44</f>
        <v>0</v>
      </c>
      <c r="BR47" s="620"/>
      <c r="BS47" s="94">
        <f>BS21+BS44</f>
        <v>0</v>
      </c>
      <c r="BT47" s="618">
        <f>BT21+BT44</f>
        <v>0</v>
      </c>
      <c r="BU47" s="620"/>
      <c r="BV47" s="94">
        <f>BV21+BV44</f>
        <v>0</v>
      </c>
      <c r="BW47" s="618">
        <f>BW21+BW44</f>
        <v>0</v>
      </c>
      <c r="BX47" s="620"/>
      <c r="BY47" s="94">
        <f>BY21+BY44</f>
        <v>0</v>
      </c>
      <c r="BZ47" s="618">
        <f>BZ21+BZ44</f>
        <v>0</v>
      </c>
      <c r="CA47" s="620"/>
      <c r="CB47" s="94">
        <f>CB21+CB44</f>
        <v>0</v>
      </c>
      <c r="CC47" s="618">
        <f>CC21+CC44</f>
        <v>0</v>
      </c>
      <c r="CD47" s="620"/>
      <c r="CE47" s="94">
        <f>CE21+CE44</f>
        <v>0</v>
      </c>
      <c r="CF47" s="618">
        <f>CF21+CF44</f>
        <v>0</v>
      </c>
      <c r="CG47" s="620"/>
      <c r="CH47" s="94">
        <f>CH21+CH44</f>
        <v>0</v>
      </c>
      <c r="CI47" s="618">
        <f>CI21+CI44</f>
        <v>0</v>
      </c>
      <c r="CJ47" s="620"/>
      <c r="CK47" s="94">
        <f>CK21+CK44</f>
        <v>0</v>
      </c>
      <c r="CL47" s="27"/>
      <c r="CM47" s="90" t="str">
        <f>A47</f>
        <v>Absentee Ballot GRAND TOTAL</v>
      </c>
    </row>
    <row r="48" spans="1:91" ht="25.9" customHeight="1" thickTop="1" thickBot="1">
      <c r="AG48" s="617" t="s">
        <v>538</v>
      </c>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row>
    <row r="49" spans="33:52" ht="25.9" customHeight="1" thickTop="1">
      <c r="AG49" s="275"/>
      <c r="AH49" s="275"/>
      <c r="AI49" s="275"/>
      <c r="AJ49" s="275"/>
      <c r="AK49" s="275"/>
      <c r="AL49" s="275"/>
      <c r="AM49" s="275"/>
      <c r="AN49" s="275"/>
      <c r="AO49" s="275"/>
      <c r="AP49" s="275"/>
      <c r="AQ49" s="275"/>
      <c r="AR49" s="275"/>
      <c r="AS49" s="275"/>
      <c r="AT49" s="275"/>
      <c r="AU49" s="275"/>
      <c r="AV49" s="275"/>
      <c r="AW49" s="275"/>
      <c r="AX49" s="275"/>
      <c r="AY49" s="275"/>
      <c r="AZ49" s="275"/>
    </row>
    <row r="50" spans="33:52" ht="25.9" customHeight="1"/>
    <row r="51" spans="33:52" ht="25.9" customHeight="1"/>
    <row r="52" spans="33:52" ht="25.9" customHeight="1"/>
    <row r="53" spans="33:52" ht="25.9" customHeight="1"/>
    <row r="54" spans="33:52" ht="25.9" customHeight="1"/>
    <row r="55" spans="33:52" ht="25.9" customHeight="1"/>
    <row r="56" spans="33:52" ht="25.9" customHeight="1"/>
    <row r="57" spans="33:52" ht="25.9" customHeight="1"/>
    <row r="58" spans="33:52" ht="25.9" customHeight="1"/>
    <row r="59" spans="33:52" ht="25.9" customHeight="1"/>
    <row r="60" spans="33:52" ht="25.9" customHeight="1"/>
    <row r="61" spans="33:52" ht="25.9" customHeight="1"/>
    <row r="62" spans="33:52" ht="25.9" customHeight="1"/>
    <row r="63" spans="33:52" ht="25.9" customHeight="1"/>
    <row r="64" spans="33:52"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sheetData>
  <sheetProtection sheet="1" objects="1" scenarios="1" selectLockedCells="1"/>
  <mergeCells count="268">
    <mergeCell ref="BK47:BL47"/>
    <mergeCell ref="BN47:BO47"/>
    <mergeCell ref="BQ47:BR47"/>
    <mergeCell ref="BT47:BU47"/>
    <mergeCell ref="BW47:BX47"/>
    <mergeCell ref="BZ47:CA47"/>
    <mergeCell ref="CC47:CD47"/>
    <mergeCell ref="CF47:CG47"/>
    <mergeCell ref="CI47:CJ47"/>
    <mergeCell ref="C1:CK1"/>
    <mergeCell ref="C24:CK24"/>
    <mergeCell ref="C47:D47"/>
    <mergeCell ref="F47:G47"/>
    <mergeCell ref="I47:J47"/>
    <mergeCell ref="L47:M47"/>
    <mergeCell ref="O47:P47"/>
    <mergeCell ref="R47:S47"/>
    <mergeCell ref="U47:V47"/>
    <mergeCell ref="X47:Y47"/>
    <mergeCell ref="AA47:AB47"/>
    <mergeCell ref="AD47:AE47"/>
    <mergeCell ref="AG47:AH47"/>
    <mergeCell ref="AJ47:AK47"/>
    <mergeCell ref="AM47:AN47"/>
    <mergeCell ref="AP47:AQ47"/>
    <mergeCell ref="AS47:AT47"/>
    <mergeCell ref="AV47:AW47"/>
    <mergeCell ref="AY47:AZ47"/>
    <mergeCell ref="BB47:BC47"/>
    <mergeCell ref="BE47:BF47"/>
    <mergeCell ref="BH47:BI47"/>
    <mergeCell ref="BE2:BG2"/>
    <mergeCell ref="BE3:BG3"/>
    <mergeCell ref="BH2:BJ2"/>
    <mergeCell ref="BH3:BJ3"/>
    <mergeCell ref="BE4:BF4"/>
    <mergeCell ref="BH4:BI4"/>
    <mergeCell ref="BE21:BF21"/>
    <mergeCell ref="BH21:BI21"/>
    <mergeCell ref="BW21:BX21"/>
    <mergeCell ref="BZ21:CA21"/>
    <mergeCell ref="CC21:CD21"/>
    <mergeCell ref="BN2:BP2"/>
    <mergeCell ref="CF21:CG21"/>
    <mergeCell ref="BW2:BY2"/>
    <mergeCell ref="BZ2:CB2"/>
    <mergeCell ref="CC2:CE2"/>
    <mergeCell ref="CF2:CH2"/>
    <mergeCell ref="BW3:BY3"/>
    <mergeCell ref="BZ3:CB3"/>
    <mergeCell ref="CC3:CE3"/>
    <mergeCell ref="CF3:CH3"/>
    <mergeCell ref="BW4:BX4"/>
    <mergeCell ref="BZ4:CA4"/>
    <mergeCell ref="CC4:CD4"/>
    <mergeCell ref="CF4:CG4"/>
    <mergeCell ref="BB2:BD2"/>
    <mergeCell ref="BK2:BM2"/>
    <mergeCell ref="AA21:AB21"/>
    <mergeCell ref="AD21:AE21"/>
    <mergeCell ref="AG21:AH21"/>
    <mergeCell ref="AJ21:AK21"/>
    <mergeCell ref="BQ21:BR21"/>
    <mergeCell ref="BT21:BU21"/>
    <mergeCell ref="AM21:AN21"/>
    <mergeCell ref="AP21:AQ21"/>
    <mergeCell ref="AS21:AT21"/>
    <mergeCell ref="AV21:AW21"/>
    <mergeCell ref="AY21:AZ21"/>
    <mergeCell ref="BB21:BC21"/>
    <mergeCell ref="BK21:BL21"/>
    <mergeCell ref="BN21:BO21"/>
    <mergeCell ref="BT4:BU4"/>
    <mergeCell ref="BQ2:BS2"/>
    <mergeCell ref="BT2:BV2"/>
    <mergeCell ref="BQ3:BS3"/>
    <mergeCell ref="BT3:BV3"/>
    <mergeCell ref="AD3:AF3"/>
    <mergeCell ref="AG3:AI3"/>
    <mergeCell ref="AJ3:AL3"/>
    <mergeCell ref="BB4:BC4"/>
    <mergeCell ref="BK4:BL4"/>
    <mergeCell ref="AD4:AE4"/>
    <mergeCell ref="AG4:AH4"/>
    <mergeCell ref="AJ4:AK4"/>
    <mergeCell ref="AM4:AN4"/>
    <mergeCell ref="AP4:AQ4"/>
    <mergeCell ref="AS4:AT4"/>
    <mergeCell ref="BN4:BO4"/>
    <mergeCell ref="CM3:CM5"/>
    <mergeCell ref="C3:E3"/>
    <mergeCell ref="O4:P4"/>
    <mergeCell ref="A3:A5"/>
    <mergeCell ref="L3:N3"/>
    <mergeCell ref="L4:M4"/>
    <mergeCell ref="L21:M21"/>
    <mergeCell ref="CI4:CJ4"/>
    <mergeCell ref="BQ4:BR4"/>
    <mergeCell ref="F21:G21"/>
    <mergeCell ref="I21:J21"/>
    <mergeCell ref="O21:P21"/>
    <mergeCell ref="C21:D21"/>
    <mergeCell ref="R21:S21"/>
    <mergeCell ref="U21:V21"/>
    <mergeCell ref="X21:Y21"/>
    <mergeCell ref="CI21:CJ21"/>
    <mergeCell ref="AM3:AO3"/>
    <mergeCell ref="AP3:AR3"/>
    <mergeCell ref="AS3:AU3"/>
    <mergeCell ref="AV3:AX3"/>
    <mergeCell ref="AA4:AB4"/>
    <mergeCell ref="AY3:BA3"/>
    <mergeCell ref="BB3:BD3"/>
    <mergeCell ref="C2:E2"/>
    <mergeCell ref="F2:H2"/>
    <mergeCell ref="R2:T2"/>
    <mergeCell ref="I4:J4"/>
    <mergeCell ref="I2:K2"/>
    <mergeCell ref="O2:Q2"/>
    <mergeCell ref="L2:N2"/>
    <mergeCell ref="F3:H3"/>
    <mergeCell ref="I3:K3"/>
    <mergeCell ref="O3:Q3"/>
    <mergeCell ref="C4:D4"/>
    <mergeCell ref="F4:G4"/>
    <mergeCell ref="U2:W2"/>
    <mergeCell ref="X2:Z2"/>
    <mergeCell ref="CI2:CK2"/>
    <mergeCell ref="X3:Z3"/>
    <mergeCell ref="CI3:CK3"/>
    <mergeCell ref="R4:S4"/>
    <mergeCell ref="U4:V4"/>
    <mergeCell ref="X4:Y4"/>
    <mergeCell ref="R3:T3"/>
    <mergeCell ref="U3:W3"/>
    <mergeCell ref="AM2:AO2"/>
    <mergeCell ref="AP2:AR2"/>
    <mergeCell ref="AS2:AU2"/>
    <mergeCell ref="AV2:AX2"/>
    <mergeCell ref="AY2:BA2"/>
    <mergeCell ref="AA2:AC2"/>
    <mergeCell ref="AD2:AF2"/>
    <mergeCell ref="AG2:AI2"/>
    <mergeCell ref="AJ2:AL2"/>
    <mergeCell ref="AA3:AC3"/>
    <mergeCell ref="BK3:BM3"/>
    <mergeCell ref="BN3:BP3"/>
    <mergeCell ref="AV4:AW4"/>
    <mergeCell ref="AY4:AZ4"/>
    <mergeCell ref="C25:E25"/>
    <mergeCell ref="F25:H25"/>
    <mergeCell ref="I25:K25"/>
    <mergeCell ref="L25:N25"/>
    <mergeCell ref="O25:Q25"/>
    <mergeCell ref="R25:T25"/>
    <mergeCell ref="U25:W25"/>
    <mergeCell ref="X25:Z25"/>
    <mergeCell ref="AA25:AC25"/>
    <mergeCell ref="AD25:AF25"/>
    <mergeCell ref="AG25:AI25"/>
    <mergeCell ref="AJ25:AL25"/>
    <mergeCell ref="AM25:AO25"/>
    <mergeCell ref="AP25:AR25"/>
    <mergeCell ref="AS25:AU25"/>
    <mergeCell ref="AV25:AX25"/>
    <mergeCell ref="AY25:BA25"/>
    <mergeCell ref="BB25:BD25"/>
    <mergeCell ref="BE25:BG25"/>
    <mergeCell ref="BH25:BJ25"/>
    <mergeCell ref="BK25:BM25"/>
    <mergeCell ref="BN25:BP25"/>
    <mergeCell ref="BQ25:BS25"/>
    <mergeCell ref="BT25:BV25"/>
    <mergeCell ref="BW25:BY25"/>
    <mergeCell ref="BZ25:CB25"/>
    <mergeCell ref="CC25:CE25"/>
    <mergeCell ref="CF25:CH25"/>
    <mergeCell ref="CI25:CK25"/>
    <mergeCell ref="A26:A28"/>
    <mergeCell ref="C26:E26"/>
    <mergeCell ref="F26:H26"/>
    <mergeCell ref="I26:K26"/>
    <mergeCell ref="L26:N26"/>
    <mergeCell ref="O26:Q26"/>
    <mergeCell ref="R26:T26"/>
    <mergeCell ref="U26:W26"/>
    <mergeCell ref="X26:Z26"/>
    <mergeCell ref="BE26:BG26"/>
    <mergeCell ref="BH26:BJ26"/>
    <mergeCell ref="BK26:BM26"/>
    <mergeCell ref="BN26:BP26"/>
    <mergeCell ref="BQ26:BS26"/>
    <mergeCell ref="BT26:BV26"/>
    <mergeCell ref="BW26:BY26"/>
    <mergeCell ref="BZ26:CB26"/>
    <mergeCell ref="AA26:AC26"/>
    <mergeCell ref="AD26:AF26"/>
    <mergeCell ref="AG26:AI26"/>
    <mergeCell ref="AJ26:AL26"/>
    <mergeCell ref="AM26:AO26"/>
    <mergeCell ref="AP26:AR26"/>
    <mergeCell ref="AS26:AU26"/>
    <mergeCell ref="AV26:AX26"/>
    <mergeCell ref="AY26:BA26"/>
    <mergeCell ref="CC26:CE26"/>
    <mergeCell ref="CF26:CH26"/>
    <mergeCell ref="CI26:CK26"/>
    <mergeCell ref="CM26:CM28"/>
    <mergeCell ref="C27:D27"/>
    <mergeCell ref="F27:G27"/>
    <mergeCell ref="I27:J27"/>
    <mergeCell ref="L27:M27"/>
    <mergeCell ref="O27:P27"/>
    <mergeCell ref="R27:S27"/>
    <mergeCell ref="U27:V27"/>
    <mergeCell ref="X27:Y27"/>
    <mergeCell ref="AA27:AB27"/>
    <mergeCell ref="AD27:AE27"/>
    <mergeCell ref="BB26:BD26"/>
    <mergeCell ref="AG27:AH27"/>
    <mergeCell ref="AJ27:AK27"/>
    <mergeCell ref="AM27:AN27"/>
    <mergeCell ref="AP27:AQ27"/>
    <mergeCell ref="AS27:AT27"/>
    <mergeCell ref="BW44:BX44"/>
    <mergeCell ref="BZ44:CA44"/>
    <mergeCell ref="AV27:AW27"/>
    <mergeCell ref="AY27:AZ27"/>
    <mergeCell ref="BB27:BC27"/>
    <mergeCell ref="BE27:BF27"/>
    <mergeCell ref="BE44:BF44"/>
    <mergeCell ref="BH44:BI44"/>
    <mergeCell ref="BK44:BL44"/>
    <mergeCell ref="BN44:BO44"/>
    <mergeCell ref="BW27:BX27"/>
    <mergeCell ref="AJ44:AK44"/>
    <mergeCell ref="AM44:AN44"/>
    <mergeCell ref="AP44:AQ44"/>
    <mergeCell ref="AS44:AT44"/>
    <mergeCell ref="AV44:AW44"/>
    <mergeCell ref="AY44:AZ44"/>
    <mergeCell ref="BB44:BC44"/>
    <mergeCell ref="BQ44:BR44"/>
    <mergeCell ref="BT44:BU44"/>
    <mergeCell ref="AG48:CK48"/>
    <mergeCell ref="CC44:CD44"/>
    <mergeCell ref="CF44:CG44"/>
    <mergeCell ref="CI44:CJ44"/>
    <mergeCell ref="CI27:CJ27"/>
    <mergeCell ref="CC27:CD27"/>
    <mergeCell ref="CF27:CG27"/>
    <mergeCell ref="C44:D44"/>
    <mergeCell ref="F44:G44"/>
    <mergeCell ref="I44:J44"/>
    <mergeCell ref="L44:M44"/>
    <mergeCell ref="O44:P44"/>
    <mergeCell ref="R44:S44"/>
    <mergeCell ref="U44:V44"/>
    <mergeCell ref="X44:Y44"/>
    <mergeCell ref="AA44:AB44"/>
    <mergeCell ref="BZ27:CA27"/>
    <mergeCell ref="BH27:BI27"/>
    <mergeCell ref="BK27:BL27"/>
    <mergeCell ref="BN27:BO27"/>
    <mergeCell ref="BQ27:BR27"/>
    <mergeCell ref="BT27:BU27"/>
    <mergeCell ref="AD44:AE44"/>
    <mergeCell ref="AG44:AH44"/>
  </mergeCells>
  <phoneticPr fontId="0" type="noConversion"/>
  <printOptions horizontalCentered="1"/>
  <pageMargins left="0.25" right="0.25" top="1.5" bottom="0.5" header="0.3" footer="0.25"/>
  <pageSetup paperSize="5" scale="22" orientation="landscape" horizontalDpi="4294967293" r:id="rId1"/>
  <headerFooter scaleWithDoc="0">
    <oddHeader>&amp;C&amp;"Times New Roman,Bold"&amp;24
November 3, 2015 Municipal  Election
Absentee Ballot Counts</oddHeader>
    <oddFooter>&amp;R&amp;F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BM311"/>
  <sheetViews>
    <sheetView zoomScale="40" zoomScaleNormal="40" workbookViewId="0">
      <selection activeCell="D8" sqref="D8"/>
    </sheetView>
  </sheetViews>
  <sheetFormatPr defaultRowHeight="12.75"/>
  <cols>
    <col min="1" max="1" width="19.7109375" customWidth="1"/>
    <col min="2" max="2" width="1.85546875" customWidth="1"/>
    <col min="3" max="4" width="10.42578125" customWidth="1"/>
    <col min="5" max="5" width="10.42578125" style="2" customWidth="1"/>
    <col min="6" max="9" width="10.42578125" customWidth="1"/>
    <col min="10" max="10" width="10.42578125" style="2" customWidth="1"/>
    <col min="11" max="35" width="10.42578125" customWidth="1"/>
    <col min="36" max="36" width="10.42578125" style="1" customWidth="1"/>
    <col min="37" max="55" width="10.42578125" customWidth="1"/>
    <col min="56" max="56" width="10.42578125" style="1" customWidth="1"/>
    <col min="57" max="63" width="10.42578125" customWidth="1"/>
    <col min="64" max="64" width="1.85546875" customWidth="1"/>
    <col min="65" max="65" width="19.7109375" customWidth="1"/>
    <col min="66" max="66" width="8.7109375" customWidth="1"/>
    <col min="67" max="68" width="11.42578125" customWidth="1"/>
    <col min="69" max="69" width="10.28515625" customWidth="1"/>
    <col min="70" max="74" width="8.7109375" customWidth="1"/>
    <col min="75" max="75" width="11" customWidth="1"/>
    <col min="76" max="76" width="17" customWidth="1"/>
  </cols>
  <sheetData>
    <row r="1" spans="1:65" s="47" customFormat="1" ht="35.450000000000003" customHeight="1" thickBot="1">
      <c r="A1" s="194" t="s">
        <v>456</v>
      </c>
      <c r="B1" s="44"/>
      <c r="C1" s="645" t="s">
        <v>3</v>
      </c>
      <c r="D1" s="646"/>
      <c r="E1" s="646"/>
      <c r="F1" s="646"/>
      <c r="G1" s="646"/>
      <c r="H1" s="646"/>
      <c r="I1" s="646"/>
      <c r="J1" s="646"/>
      <c r="K1" s="646"/>
      <c r="L1" s="647"/>
      <c r="M1" s="44"/>
      <c r="N1" s="645" t="s">
        <v>271</v>
      </c>
      <c r="O1" s="646"/>
      <c r="P1" s="646"/>
      <c r="Q1" s="646"/>
      <c r="R1" s="646"/>
      <c r="S1" s="646"/>
      <c r="T1" s="646"/>
      <c r="U1" s="646"/>
      <c r="V1" s="646"/>
      <c r="W1" s="646"/>
      <c r="X1" s="646"/>
      <c r="Y1" s="646"/>
      <c r="Z1" s="646"/>
      <c r="AA1" s="646"/>
      <c r="AB1" s="646"/>
      <c r="AC1" s="646"/>
      <c r="AD1" s="646"/>
      <c r="AE1" s="646"/>
      <c r="AF1" s="646"/>
      <c r="AG1" s="646"/>
      <c r="AH1" s="646"/>
      <c r="AI1" s="646"/>
      <c r="AJ1" s="646"/>
      <c r="AK1" s="646"/>
      <c r="AL1" s="646"/>
      <c r="AM1" s="646"/>
      <c r="AN1" s="646"/>
      <c r="AO1" s="646"/>
      <c r="AP1" s="646"/>
      <c r="AQ1" s="646"/>
      <c r="AR1" s="646"/>
      <c r="AS1" s="646"/>
      <c r="AT1" s="646"/>
      <c r="AU1" s="646"/>
      <c r="AV1" s="646"/>
      <c r="AW1" s="646"/>
      <c r="AX1" s="646"/>
      <c r="AY1" s="646"/>
      <c r="AZ1" s="646"/>
      <c r="BA1" s="646"/>
      <c r="BB1" s="646"/>
      <c r="BC1" s="646"/>
      <c r="BD1" s="646"/>
      <c r="BE1" s="646"/>
      <c r="BF1" s="646"/>
      <c r="BG1" s="646"/>
      <c r="BH1" s="646"/>
      <c r="BI1" s="646"/>
      <c r="BJ1" s="646"/>
      <c r="BK1" s="647"/>
      <c r="BL1" s="44"/>
      <c r="BM1" s="194" t="s">
        <v>456</v>
      </c>
    </row>
    <row r="2" spans="1:65" ht="25.9" customHeight="1" thickBot="1">
      <c r="A2" s="51"/>
      <c r="B2" s="44"/>
      <c r="C2" s="630" t="s">
        <v>257</v>
      </c>
      <c r="D2" s="626"/>
      <c r="E2" s="626"/>
      <c r="F2" s="626"/>
      <c r="G2" s="626"/>
      <c r="H2" s="626" t="s">
        <v>258</v>
      </c>
      <c r="I2" s="626"/>
      <c r="J2" s="626"/>
      <c r="K2" s="626"/>
      <c r="L2" s="639"/>
      <c r="M2" s="92"/>
      <c r="N2" s="641" t="s">
        <v>261</v>
      </c>
      <c r="O2" s="642"/>
      <c r="P2" s="642"/>
      <c r="Q2" s="642"/>
      <c r="R2" s="643"/>
      <c r="S2" s="641" t="s">
        <v>263</v>
      </c>
      <c r="T2" s="642"/>
      <c r="U2" s="642"/>
      <c r="V2" s="642"/>
      <c r="W2" s="643"/>
      <c r="X2" s="641" t="s">
        <v>265</v>
      </c>
      <c r="Y2" s="642"/>
      <c r="Z2" s="642"/>
      <c r="AA2" s="642"/>
      <c r="AB2" s="643"/>
      <c r="AC2" s="641" t="s">
        <v>267</v>
      </c>
      <c r="AD2" s="642"/>
      <c r="AE2" s="642"/>
      <c r="AF2" s="642"/>
      <c r="AG2" s="643"/>
      <c r="AH2" s="641" t="s">
        <v>269</v>
      </c>
      <c r="AI2" s="642"/>
      <c r="AJ2" s="642"/>
      <c r="AK2" s="642"/>
      <c r="AL2" s="643"/>
      <c r="AM2" s="640" t="s">
        <v>262</v>
      </c>
      <c r="AN2" s="640"/>
      <c r="AO2" s="640"/>
      <c r="AP2" s="640"/>
      <c r="AQ2" s="640"/>
      <c r="AR2" s="640" t="s">
        <v>264</v>
      </c>
      <c r="AS2" s="640"/>
      <c r="AT2" s="640"/>
      <c r="AU2" s="640"/>
      <c r="AV2" s="640"/>
      <c r="AW2" s="640" t="s">
        <v>266</v>
      </c>
      <c r="AX2" s="640"/>
      <c r="AY2" s="640"/>
      <c r="AZ2" s="640"/>
      <c r="BA2" s="640"/>
      <c r="BB2" s="640" t="s">
        <v>268</v>
      </c>
      <c r="BC2" s="640"/>
      <c r="BD2" s="640"/>
      <c r="BE2" s="640"/>
      <c r="BF2" s="640"/>
      <c r="BG2" s="640" t="s">
        <v>270</v>
      </c>
      <c r="BH2" s="640"/>
      <c r="BI2" s="640"/>
      <c r="BJ2" s="640"/>
      <c r="BK2" s="640"/>
      <c r="BL2" s="44"/>
      <c r="BM2" s="50"/>
    </row>
    <row r="3" spans="1:65" ht="38.25" customHeight="1" thickBot="1">
      <c r="A3" s="624" t="s">
        <v>0</v>
      </c>
      <c r="B3" s="44"/>
      <c r="C3" s="621" t="s">
        <v>259</v>
      </c>
      <c r="D3" s="622"/>
      <c r="E3" s="622"/>
      <c r="F3" s="622"/>
      <c r="G3" s="623"/>
      <c r="H3" s="621" t="s">
        <v>260</v>
      </c>
      <c r="I3" s="622"/>
      <c r="J3" s="622"/>
      <c r="K3" s="622"/>
      <c r="L3" s="623"/>
      <c r="M3" s="92"/>
      <c r="N3" s="621" t="s">
        <v>272</v>
      </c>
      <c r="O3" s="622"/>
      <c r="P3" s="622"/>
      <c r="Q3" s="622"/>
      <c r="R3" s="623"/>
      <c r="S3" s="621" t="s">
        <v>274</v>
      </c>
      <c r="T3" s="622"/>
      <c r="U3" s="622"/>
      <c r="V3" s="622"/>
      <c r="W3" s="623"/>
      <c r="X3" s="621" t="s">
        <v>276</v>
      </c>
      <c r="Y3" s="622"/>
      <c r="Z3" s="622"/>
      <c r="AA3" s="622"/>
      <c r="AB3" s="623"/>
      <c r="AC3" s="621" t="s">
        <v>278</v>
      </c>
      <c r="AD3" s="622"/>
      <c r="AE3" s="622"/>
      <c r="AF3" s="622"/>
      <c r="AG3" s="623"/>
      <c r="AH3" s="621" t="s">
        <v>280</v>
      </c>
      <c r="AI3" s="622"/>
      <c r="AJ3" s="622"/>
      <c r="AK3" s="622"/>
      <c r="AL3" s="623"/>
      <c r="AM3" s="621" t="s">
        <v>273</v>
      </c>
      <c r="AN3" s="622"/>
      <c r="AO3" s="622"/>
      <c r="AP3" s="622"/>
      <c r="AQ3" s="623"/>
      <c r="AR3" s="621" t="s">
        <v>275</v>
      </c>
      <c r="AS3" s="622"/>
      <c r="AT3" s="622"/>
      <c r="AU3" s="622"/>
      <c r="AV3" s="623"/>
      <c r="AW3" s="621" t="s">
        <v>277</v>
      </c>
      <c r="AX3" s="622"/>
      <c r="AY3" s="622"/>
      <c r="AZ3" s="622"/>
      <c r="BA3" s="623"/>
      <c r="BB3" s="621" t="s">
        <v>279</v>
      </c>
      <c r="BC3" s="622"/>
      <c r="BD3" s="622"/>
      <c r="BE3" s="622"/>
      <c r="BF3" s="623"/>
      <c r="BG3" s="621" t="s">
        <v>260</v>
      </c>
      <c r="BH3" s="622"/>
      <c r="BI3" s="622"/>
      <c r="BJ3" s="622"/>
      <c r="BK3" s="623"/>
      <c r="BL3" s="44"/>
      <c r="BM3" s="624" t="s">
        <v>0</v>
      </c>
    </row>
    <row r="4" spans="1:65" ht="38.25" customHeight="1" thickTop="1" thickBot="1">
      <c r="A4" s="624"/>
      <c r="B4" s="44"/>
      <c r="C4" s="612" t="s">
        <v>70</v>
      </c>
      <c r="D4" s="613"/>
      <c r="E4" s="612" t="s">
        <v>71</v>
      </c>
      <c r="F4" s="613"/>
      <c r="G4" s="88" t="s">
        <v>72</v>
      </c>
      <c r="H4" s="612" t="s">
        <v>70</v>
      </c>
      <c r="I4" s="613"/>
      <c r="J4" s="612" t="s">
        <v>71</v>
      </c>
      <c r="K4" s="613"/>
      <c r="L4" s="88" t="s">
        <v>72</v>
      </c>
      <c r="M4" s="44"/>
      <c r="N4" s="612" t="s">
        <v>70</v>
      </c>
      <c r="O4" s="613"/>
      <c r="P4" s="612" t="s">
        <v>71</v>
      </c>
      <c r="Q4" s="613"/>
      <c r="R4" s="88" t="s">
        <v>72</v>
      </c>
      <c r="S4" s="612" t="s">
        <v>70</v>
      </c>
      <c r="T4" s="613"/>
      <c r="U4" s="612" t="s">
        <v>71</v>
      </c>
      <c r="V4" s="613"/>
      <c r="W4" s="88" t="s">
        <v>72</v>
      </c>
      <c r="X4" s="612" t="s">
        <v>70</v>
      </c>
      <c r="Y4" s="613"/>
      <c r="Z4" s="612" t="s">
        <v>71</v>
      </c>
      <c r="AA4" s="613"/>
      <c r="AB4" s="88" t="s">
        <v>72</v>
      </c>
      <c r="AC4" s="612" t="s">
        <v>70</v>
      </c>
      <c r="AD4" s="613"/>
      <c r="AE4" s="612" t="s">
        <v>71</v>
      </c>
      <c r="AF4" s="613"/>
      <c r="AG4" s="88" t="s">
        <v>72</v>
      </c>
      <c r="AH4" s="612" t="s">
        <v>70</v>
      </c>
      <c r="AI4" s="613"/>
      <c r="AJ4" s="612" t="s">
        <v>71</v>
      </c>
      <c r="AK4" s="613"/>
      <c r="AL4" s="88" t="s">
        <v>72</v>
      </c>
      <c r="AM4" s="612" t="s">
        <v>70</v>
      </c>
      <c r="AN4" s="613"/>
      <c r="AO4" s="612" t="s">
        <v>71</v>
      </c>
      <c r="AP4" s="613"/>
      <c r="AQ4" s="88" t="s">
        <v>72</v>
      </c>
      <c r="AR4" s="612" t="s">
        <v>70</v>
      </c>
      <c r="AS4" s="613"/>
      <c r="AT4" s="612" t="s">
        <v>71</v>
      </c>
      <c r="AU4" s="613"/>
      <c r="AV4" s="88" t="s">
        <v>72</v>
      </c>
      <c r="AW4" s="612" t="s">
        <v>70</v>
      </c>
      <c r="AX4" s="613"/>
      <c r="AY4" s="612" t="s">
        <v>71</v>
      </c>
      <c r="AZ4" s="613"/>
      <c r="BA4" s="88" t="s">
        <v>72</v>
      </c>
      <c r="BB4" s="612" t="s">
        <v>70</v>
      </c>
      <c r="BC4" s="613"/>
      <c r="BD4" s="612" t="s">
        <v>71</v>
      </c>
      <c r="BE4" s="613"/>
      <c r="BF4" s="88" t="s">
        <v>72</v>
      </c>
      <c r="BG4" s="612" t="s">
        <v>70</v>
      </c>
      <c r="BH4" s="613"/>
      <c r="BI4" s="612" t="s">
        <v>71</v>
      </c>
      <c r="BJ4" s="613"/>
      <c r="BK4" s="88" t="s">
        <v>72</v>
      </c>
      <c r="BL4" s="44"/>
      <c r="BM4" s="624"/>
    </row>
    <row r="5" spans="1:65" ht="17.45" customHeight="1" thickTop="1" thickBot="1">
      <c r="A5" s="625"/>
      <c r="B5" s="9"/>
      <c r="C5" s="31" t="s">
        <v>73</v>
      </c>
      <c r="D5" s="43" t="s">
        <v>69</v>
      </c>
      <c r="E5" s="31" t="s">
        <v>73</v>
      </c>
      <c r="F5" s="31" t="s">
        <v>69</v>
      </c>
      <c r="G5" s="12" t="s">
        <v>1</v>
      </c>
      <c r="H5" s="31" t="s">
        <v>73</v>
      </c>
      <c r="I5" s="43" t="s">
        <v>69</v>
      </c>
      <c r="J5" s="31" t="s">
        <v>73</v>
      </c>
      <c r="K5" s="31" t="s">
        <v>69</v>
      </c>
      <c r="L5" s="12" t="s">
        <v>1</v>
      </c>
      <c r="M5" s="9"/>
      <c r="N5" s="31" t="s">
        <v>73</v>
      </c>
      <c r="O5" s="43" t="s">
        <v>69</v>
      </c>
      <c r="P5" s="31" t="s">
        <v>73</v>
      </c>
      <c r="Q5" s="31" t="s">
        <v>69</v>
      </c>
      <c r="R5" s="12" t="s">
        <v>1</v>
      </c>
      <c r="S5" s="31" t="s">
        <v>73</v>
      </c>
      <c r="T5" s="43" t="s">
        <v>69</v>
      </c>
      <c r="U5" s="31" t="s">
        <v>73</v>
      </c>
      <c r="V5" s="31" t="s">
        <v>69</v>
      </c>
      <c r="W5" s="12" t="s">
        <v>1</v>
      </c>
      <c r="X5" s="31" t="s">
        <v>73</v>
      </c>
      <c r="Y5" s="43" t="s">
        <v>69</v>
      </c>
      <c r="Z5" s="31" t="s">
        <v>73</v>
      </c>
      <c r="AA5" s="31" t="s">
        <v>69</v>
      </c>
      <c r="AB5" s="12" t="s">
        <v>1</v>
      </c>
      <c r="AC5" s="31" t="s">
        <v>73</v>
      </c>
      <c r="AD5" s="43" t="s">
        <v>69</v>
      </c>
      <c r="AE5" s="31" t="s">
        <v>73</v>
      </c>
      <c r="AF5" s="31" t="s">
        <v>69</v>
      </c>
      <c r="AG5" s="12" t="s">
        <v>1</v>
      </c>
      <c r="AH5" s="31" t="s">
        <v>73</v>
      </c>
      <c r="AI5" s="43" t="s">
        <v>69</v>
      </c>
      <c r="AJ5" s="31" t="s">
        <v>73</v>
      </c>
      <c r="AK5" s="31" t="s">
        <v>69</v>
      </c>
      <c r="AL5" s="12" t="s">
        <v>1</v>
      </c>
      <c r="AM5" s="31" t="s">
        <v>73</v>
      </c>
      <c r="AN5" s="43" t="s">
        <v>69</v>
      </c>
      <c r="AO5" s="31" t="s">
        <v>73</v>
      </c>
      <c r="AP5" s="31" t="s">
        <v>69</v>
      </c>
      <c r="AQ5" s="12" t="s">
        <v>1</v>
      </c>
      <c r="AR5" s="31" t="s">
        <v>73</v>
      </c>
      <c r="AS5" s="43" t="s">
        <v>69</v>
      </c>
      <c r="AT5" s="31" t="s">
        <v>73</v>
      </c>
      <c r="AU5" s="31" t="s">
        <v>69</v>
      </c>
      <c r="AV5" s="12" t="s">
        <v>1</v>
      </c>
      <c r="AW5" s="31" t="s">
        <v>73</v>
      </c>
      <c r="AX5" s="43" t="s">
        <v>69</v>
      </c>
      <c r="AY5" s="31" t="s">
        <v>73</v>
      </c>
      <c r="AZ5" s="31" t="s">
        <v>69</v>
      </c>
      <c r="BA5" s="12" t="s">
        <v>1</v>
      </c>
      <c r="BB5" s="31" t="s">
        <v>73</v>
      </c>
      <c r="BC5" s="43" t="s">
        <v>69</v>
      </c>
      <c r="BD5" s="31" t="s">
        <v>73</v>
      </c>
      <c r="BE5" s="31" t="s">
        <v>69</v>
      </c>
      <c r="BF5" s="12" t="s">
        <v>1</v>
      </c>
      <c r="BG5" s="31" t="s">
        <v>73</v>
      </c>
      <c r="BH5" s="43" t="s">
        <v>69</v>
      </c>
      <c r="BI5" s="31" t="s">
        <v>73</v>
      </c>
      <c r="BJ5" s="31" t="s">
        <v>69</v>
      </c>
      <c r="BK5" s="12" t="s">
        <v>1</v>
      </c>
      <c r="BL5" s="9"/>
      <c r="BM5" s="625"/>
    </row>
    <row r="6" spans="1:65" s="153" customFormat="1" ht="27" customHeight="1" thickTop="1">
      <c r="A6" s="141">
        <v>1</v>
      </c>
      <c r="B6" s="123"/>
      <c r="C6" s="368"/>
      <c r="D6" s="369"/>
      <c r="E6" s="370"/>
      <c r="F6" s="370"/>
      <c r="G6" s="140">
        <f>SUM(C6:F6)</f>
        <v>0</v>
      </c>
      <c r="H6" s="364"/>
      <c r="I6" s="365"/>
      <c r="J6" s="367"/>
      <c r="K6" s="367"/>
      <c r="L6" s="140">
        <f>SUM(H6:K6)</f>
        <v>0</v>
      </c>
      <c r="M6" s="123"/>
      <c r="N6" s="364"/>
      <c r="O6" s="365"/>
      <c r="P6" s="367"/>
      <c r="Q6" s="367"/>
      <c r="R6" s="140">
        <f>SUM(N6:Q6)</f>
        <v>0</v>
      </c>
      <c r="S6" s="364"/>
      <c r="T6" s="365"/>
      <c r="U6" s="371"/>
      <c r="V6" s="367"/>
      <c r="W6" s="140">
        <f>SUM(S6:V6)</f>
        <v>0</v>
      </c>
      <c r="X6" s="364"/>
      <c r="Y6" s="365"/>
      <c r="Z6" s="367"/>
      <c r="AA6" s="367"/>
      <c r="AB6" s="140">
        <f>SUM(X6:AA6)</f>
        <v>0</v>
      </c>
      <c r="AC6" s="364"/>
      <c r="AD6" s="365"/>
      <c r="AE6" s="367"/>
      <c r="AF6" s="367"/>
      <c r="AG6" s="140">
        <f>SUM(AC6:AF6)</f>
        <v>0</v>
      </c>
      <c r="AH6" s="364"/>
      <c r="AI6" s="365"/>
      <c r="AJ6" s="367"/>
      <c r="AK6" s="367"/>
      <c r="AL6" s="140">
        <f>SUM(AH6:AK6)</f>
        <v>0</v>
      </c>
      <c r="AM6" s="364"/>
      <c r="AN6" s="365"/>
      <c r="AO6" s="367"/>
      <c r="AP6" s="367"/>
      <c r="AQ6" s="140">
        <f>SUM(AM6:AP6)</f>
        <v>0</v>
      </c>
      <c r="AR6" s="364"/>
      <c r="AS6" s="365"/>
      <c r="AT6" s="367"/>
      <c r="AU6" s="367"/>
      <c r="AV6" s="140">
        <f>SUM(AR6:AU6)</f>
        <v>0</v>
      </c>
      <c r="AW6" s="364"/>
      <c r="AX6" s="365"/>
      <c r="AY6" s="367"/>
      <c r="AZ6" s="367"/>
      <c r="BA6" s="140">
        <f>SUM(AW6:AZ6)</f>
        <v>0</v>
      </c>
      <c r="BB6" s="364"/>
      <c r="BC6" s="365"/>
      <c r="BD6" s="367"/>
      <c r="BE6" s="367"/>
      <c r="BF6" s="140">
        <f>SUM(BB6:BE6)</f>
        <v>0</v>
      </c>
      <c r="BG6" s="364"/>
      <c r="BH6" s="365"/>
      <c r="BI6" s="367"/>
      <c r="BJ6" s="367"/>
      <c r="BK6" s="140">
        <f>SUM(BG6:BJ6)</f>
        <v>0</v>
      </c>
      <c r="BL6" s="123"/>
      <c r="BM6" s="141">
        <v>1</v>
      </c>
    </row>
    <row r="7" spans="1:65" s="153" customFormat="1" ht="27" customHeight="1">
      <c r="A7" s="145">
        <v>2</v>
      </c>
      <c r="B7" s="123"/>
      <c r="C7" s="366"/>
      <c r="D7" s="366"/>
      <c r="E7" s="366"/>
      <c r="F7" s="366"/>
      <c r="G7" s="141">
        <f t="shared" ref="G7:G19" si="0">SUM(C7:F7)</f>
        <v>0</v>
      </c>
      <c r="H7" s="366"/>
      <c r="I7" s="366"/>
      <c r="J7" s="366"/>
      <c r="K7" s="366"/>
      <c r="L7" s="141">
        <f t="shared" ref="L7:L19" si="1">SUM(H7:K7)</f>
        <v>0</v>
      </c>
      <c r="M7" s="123"/>
      <c r="N7" s="366"/>
      <c r="O7" s="366"/>
      <c r="P7" s="366"/>
      <c r="Q7" s="366"/>
      <c r="R7" s="141">
        <f t="shared" ref="R7:R19" si="2">SUM(N7:Q7)</f>
        <v>0</v>
      </c>
      <c r="S7" s="366"/>
      <c r="T7" s="366"/>
      <c r="U7" s="366"/>
      <c r="V7" s="366"/>
      <c r="W7" s="141">
        <f t="shared" ref="W7:W19" si="3">SUM(S7:V7)</f>
        <v>0</v>
      </c>
      <c r="X7" s="366"/>
      <c r="Y7" s="366"/>
      <c r="Z7" s="366"/>
      <c r="AA7" s="366"/>
      <c r="AB7" s="141">
        <f t="shared" ref="AB7:AB19" si="4">SUM(X7:AA7)</f>
        <v>0</v>
      </c>
      <c r="AC7" s="366"/>
      <c r="AD7" s="366"/>
      <c r="AE7" s="366"/>
      <c r="AF7" s="366"/>
      <c r="AG7" s="141">
        <f t="shared" ref="AG7:AG19" si="5">SUM(AC7:AF7)</f>
        <v>0</v>
      </c>
      <c r="AH7" s="366"/>
      <c r="AI7" s="366"/>
      <c r="AJ7" s="366"/>
      <c r="AK7" s="366"/>
      <c r="AL7" s="141">
        <f t="shared" ref="AL7:AL19" si="6">SUM(AH7:AK7)</f>
        <v>0</v>
      </c>
      <c r="AM7" s="366"/>
      <c r="AN7" s="366"/>
      <c r="AO7" s="366"/>
      <c r="AP7" s="366"/>
      <c r="AQ7" s="141">
        <f t="shared" ref="AQ7:AQ19" si="7">SUM(AM7:AP7)</f>
        <v>0</v>
      </c>
      <c r="AR7" s="366"/>
      <c r="AS7" s="366"/>
      <c r="AT7" s="366"/>
      <c r="AU7" s="366"/>
      <c r="AV7" s="141">
        <f t="shared" ref="AV7:AV19" si="8">SUM(AR7:AU7)</f>
        <v>0</v>
      </c>
      <c r="AW7" s="366"/>
      <c r="AX7" s="366"/>
      <c r="AY7" s="366"/>
      <c r="AZ7" s="366"/>
      <c r="BA7" s="141">
        <f t="shared" ref="BA7:BA19" si="9">SUM(AW7:AZ7)</f>
        <v>0</v>
      </c>
      <c r="BB7" s="366"/>
      <c r="BC7" s="366"/>
      <c r="BD7" s="366"/>
      <c r="BE7" s="366"/>
      <c r="BF7" s="141">
        <f t="shared" ref="BF7:BF19" si="10">SUM(BB7:BE7)</f>
        <v>0</v>
      </c>
      <c r="BG7" s="366"/>
      <c r="BH7" s="366"/>
      <c r="BI7" s="366"/>
      <c r="BJ7" s="366"/>
      <c r="BK7" s="141">
        <f t="shared" ref="BK7:BK19" si="11">SUM(BG7:BJ7)</f>
        <v>0</v>
      </c>
      <c r="BL7" s="123"/>
      <c r="BM7" s="145">
        <v>2</v>
      </c>
    </row>
    <row r="8" spans="1:65" s="153" customFormat="1" ht="27" customHeight="1">
      <c r="A8" s="145">
        <v>3</v>
      </c>
      <c r="B8" s="154"/>
      <c r="C8" s="366"/>
      <c r="D8" s="366"/>
      <c r="E8" s="366"/>
      <c r="F8" s="366"/>
      <c r="G8" s="141">
        <f t="shared" si="0"/>
        <v>0</v>
      </c>
      <c r="H8" s="366"/>
      <c r="I8" s="366"/>
      <c r="J8" s="366"/>
      <c r="K8" s="366"/>
      <c r="L8" s="141">
        <f t="shared" si="1"/>
        <v>0</v>
      </c>
      <c r="M8" s="154"/>
      <c r="N8" s="366"/>
      <c r="O8" s="366"/>
      <c r="P8" s="366"/>
      <c r="Q8" s="366"/>
      <c r="R8" s="141">
        <f t="shared" si="2"/>
        <v>0</v>
      </c>
      <c r="S8" s="366"/>
      <c r="T8" s="366"/>
      <c r="U8" s="366"/>
      <c r="V8" s="366"/>
      <c r="W8" s="141">
        <f t="shared" si="3"/>
        <v>0</v>
      </c>
      <c r="X8" s="366"/>
      <c r="Y8" s="366"/>
      <c r="Z8" s="366"/>
      <c r="AA8" s="366"/>
      <c r="AB8" s="141">
        <f t="shared" si="4"/>
        <v>0</v>
      </c>
      <c r="AC8" s="366"/>
      <c r="AD8" s="366"/>
      <c r="AE8" s="366"/>
      <c r="AF8" s="366"/>
      <c r="AG8" s="141">
        <f t="shared" si="5"/>
        <v>0</v>
      </c>
      <c r="AH8" s="366"/>
      <c r="AI8" s="366"/>
      <c r="AJ8" s="366"/>
      <c r="AK8" s="366"/>
      <c r="AL8" s="141">
        <f t="shared" si="6"/>
        <v>0</v>
      </c>
      <c r="AM8" s="366"/>
      <c r="AN8" s="366"/>
      <c r="AO8" s="366"/>
      <c r="AP8" s="366"/>
      <c r="AQ8" s="141">
        <f t="shared" si="7"/>
        <v>0</v>
      </c>
      <c r="AR8" s="366"/>
      <c r="AS8" s="366"/>
      <c r="AT8" s="366"/>
      <c r="AU8" s="366"/>
      <c r="AV8" s="141">
        <f t="shared" si="8"/>
        <v>0</v>
      </c>
      <c r="AW8" s="366"/>
      <c r="AX8" s="366"/>
      <c r="AY8" s="366"/>
      <c r="AZ8" s="366"/>
      <c r="BA8" s="141">
        <f t="shared" si="9"/>
        <v>0</v>
      </c>
      <c r="BB8" s="366"/>
      <c r="BC8" s="366"/>
      <c r="BD8" s="366"/>
      <c r="BE8" s="366"/>
      <c r="BF8" s="141">
        <f t="shared" si="10"/>
        <v>0</v>
      </c>
      <c r="BG8" s="366"/>
      <c r="BH8" s="366"/>
      <c r="BI8" s="366"/>
      <c r="BJ8" s="366"/>
      <c r="BK8" s="141">
        <f t="shared" si="11"/>
        <v>0</v>
      </c>
      <c r="BL8" s="154"/>
      <c r="BM8" s="145">
        <v>3</v>
      </c>
    </row>
    <row r="9" spans="1:65" s="153" customFormat="1" ht="27" customHeight="1">
      <c r="A9" s="145">
        <v>4</v>
      </c>
      <c r="B9" s="154"/>
      <c r="C9" s="366"/>
      <c r="D9" s="366"/>
      <c r="E9" s="366"/>
      <c r="F9" s="366"/>
      <c r="G9" s="141">
        <f t="shared" si="0"/>
        <v>0</v>
      </c>
      <c r="H9" s="366"/>
      <c r="I9" s="366"/>
      <c r="J9" s="366"/>
      <c r="K9" s="366"/>
      <c r="L9" s="141">
        <f t="shared" si="1"/>
        <v>0</v>
      </c>
      <c r="M9" s="154"/>
      <c r="N9" s="366"/>
      <c r="O9" s="366"/>
      <c r="P9" s="366"/>
      <c r="Q9" s="366"/>
      <c r="R9" s="141">
        <f t="shared" si="2"/>
        <v>0</v>
      </c>
      <c r="S9" s="366"/>
      <c r="T9" s="366"/>
      <c r="U9" s="366"/>
      <c r="V9" s="366"/>
      <c r="W9" s="141">
        <f t="shared" si="3"/>
        <v>0</v>
      </c>
      <c r="X9" s="366"/>
      <c r="Y9" s="366"/>
      <c r="Z9" s="366"/>
      <c r="AA9" s="366"/>
      <c r="AB9" s="141">
        <f t="shared" si="4"/>
        <v>0</v>
      </c>
      <c r="AC9" s="366"/>
      <c r="AD9" s="366"/>
      <c r="AE9" s="366"/>
      <c r="AF9" s="366"/>
      <c r="AG9" s="141">
        <f t="shared" si="5"/>
        <v>0</v>
      </c>
      <c r="AH9" s="366"/>
      <c r="AI9" s="366"/>
      <c r="AJ9" s="366"/>
      <c r="AK9" s="366"/>
      <c r="AL9" s="141">
        <f t="shared" si="6"/>
        <v>0</v>
      </c>
      <c r="AM9" s="366"/>
      <c r="AN9" s="366"/>
      <c r="AO9" s="366"/>
      <c r="AP9" s="366"/>
      <c r="AQ9" s="141">
        <f t="shared" si="7"/>
        <v>0</v>
      </c>
      <c r="AR9" s="366"/>
      <c r="AS9" s="366"/>
      <c r="AT9" s="366"/>
      <c r="AU9" s="366"/>
      <c r="AV9" s="141">
        <f t="shared" si="8"/>
        <v>0</v>
      </c>
      <c r="AW9" s="366"/>
      <c r="AX9" s="366"/>
      <c r="AY9" s="366"/>
      <c r="AZ9" s="366"/>
      <c r="BA9" s="141">
        <f t="shared" si="9"/>
        <v>0</v>
      </c>
      <c r="BB9" s="366"/>
      <c r="BC9" s="366"/>
      <c r="BD9" s="366"/>
      <c r="BE9" s="366"/>
      <c r="BF9" s="141">
        <f t="shared" si="10"/>
        <v>0</v>
      </c>
      <c r="BG9" s="366"/>
      <c r="BH9" s="366"/>
      <c r="BI9" s="366"/>
      <c r="BJ9" s="366"/>
      <c r="BK9" s="141">
        <f t="shared" si="11"/>
        <v>0</v>
      </c>
      <c r="BL9" s="154"/>
      <c r="BM9" s="145">
        <v>4</v>
      </c>
    </row>
    <row r="10" spans="1:65" s="153" customFormat="1" ht="27" customHeight="1">
      <c r="A10" s="145">
        <v>5</v>
      </c>
      <c r="B10" s="123"/>
      <c r="C10" s="366"/>
      <c r="D10" s="366"/>
      <c r="E10" s="366"/>
      <c r="F10" s="366"/>
      <c r="G10" s="141">
        <f t="shared" si="0"/>
        <v>0</v>
      </c>
      <c r="H10" s="366"/>
      <c r="I10" s="366"/>
      <c r="J10" s="366"/>
      <c r="K10" s="366"/>
      <c r="L10" s="141">
        <f t="shared" si="1"/>
        <v>0</v>
      </c>
      <c r="M10" s="123"/>
      <c r="N10" s="366"/>
      <c r="O10" s="366"/>
      <c r="P10" s="366"/>
      <c r="Q10" s="366"/>
      <c r="R10" s="141">
        <f t="shared" si="2"/>
        <v>0</v>
      </c>
      <c r="S10" s="366"/>
      <c r="T10" s="366"/>
      <c r="U10" s="366"/>
      <c r="V10" s="366"/>
      <c r="W10" s="141">
        <f t="shared" si="3"/>
        <v>0</v>
      </c>
      <c r="X10" s="366"/>
      <c r="Y10" s="366"/>
      <c r="Z10" s="366"/>
      <c r="AA10" s="366"/>
      <c r="AB10" s="141">
        <f t="shared" si="4"/>
        <v>0</v>
      </c>
      <c r="AC10" s="366"/>
      <c r="AD10" s="366"/>
      <c r="AE10" s="366"/>
      <c r="AF10" s="366"/>
      <c r="AG10" s="141">
        <f t="shared" si="5"/>
        <v>0</v>
      </c>
      <c r="AH10" s="366"/>
      <c r="AI10" s="366"/>
      <c r="AJ10" s="366"/>
      <c r="AK10" s="366"/>
      <c r="AL10" s="141">
        <f t="shared" si="6"/>
        <v>0</v>
      </c>
      <c r="AM10" s="366"/>
      <c r="AN10" s="366"/>
      <c r="AO10" s="366"/>
      <c r="AP10" s="366"/>
      <c r="AQ10" s="141">
        <f t="shared" si="7"/>
        <v>0</v>
      </c>
      <c r="AR10" s="366"/>
      <c r="AS10" s="366"/>
      <c r="AT10" s="366"/>
      <c r="AU10" s="366"/>
      <c r="AV10" s="141">
        <f t="shared" si="8"/>
        <v>0</v>
      </c>
      <c r="AW10" s="366"/>
      <c r="AX10" s="366"/>
      <c r="AY10" s="366"/>
      <c r="AZ10" s="366"/>
      <c r="BA10" s="141">
        <f t="shared" si="9"/>
        <v>0</v>
      </c>
      <c r="BB10" s="366"/>
      <c r="BC10" s="366"/>
      <c r="BD10" s="366"/>
      <c r="BE10" s="366"/>
      <c r="BF10" s="141">
        <f t="shared" si="10"/>
        <v>0</v>
      </c>
      <c r="BG10" s="366"/>
      <c r="BH10" s="366"/>
      <c r="BI10" s="366"/>
      <c r="BJ10" s="366"/>
      <c r="BK10" s="141">
        <f t="shared" si="11"/>
        <v>0</v>
      </c>
      <c r="BL10" s="123"/>
      <c r="BM10" s="145">
        <v>5</v>
      </c>
    </row>
    <row r="11" spans="1:65" s="153" customFormat="1" ht="27" customHeight="1">
      <c r="A11" s="145">
        <v>6</v>
      </c>
      <c r="B11" s="123"/>
      <c r="C11" s="366"/>
      <c r="D11" s="366"/>
      <c r="E11" s="366"/>
      <c r="F11" s="366"/>
      <c r="G11" s="141">
        <f t="shared" si="0"/>
        <v>0</v>
      </c>
      <c r="H11" s="366"/>
      <c r="I11" s="366"/>
      <c r="J11" s="366"/>
      <c r="K11" s="366"/>
      <c r="L11" s="141">
        <f t="shared" si="1"/>
        <v>0</v>
      </c>
      <c r="M11" s="123"/>
      <c r="N11" s="366"/>
      <c r="O11" s="366"/>
      <c r="P11" s="366"/>
      <c r="Q11" s="366"/>
      <c r="R11" s="141">
        <f t="shared" si="2"/>
        <v>0</v>
      </c>
      <c r="S11" s="366"/>
      <c r="T11" s="366"/>
      <c r="U11" s="366"/>
      <c r="V11" s="366"/>
      <c r="W11" s="141">
        <f t="shared" si="3"/>
        <v>0</v>
      </c>
      <c r="X11" s="366"/>
      <c r="Y11" s="366"/>
      <c r="Z11" s="366"/>
      <c r="AA11" s="366"/>
      <c r="AB11" s="141">
        <f t="shared" si="4"/>
        <v>0</v>
      </c>
      <c r="AC11" s="366"/>
      <c r="AD11" s="366"/>
      <c r="AE11" s="366"/>
      <c r="AF11" s="366"/>
      <c r="AG11" s="141">
        <f t="shared" si="5"/>
        <v>0</v>
      </c>
      <c r="AH11" s="366"/>
      <c r="AI11" s="366"/>
      <c r="AJ11" s="366"/>
      <c r="AK11" s="366"/>
      <c r="AL11" s="141">
        <f t="shared" si="6"/>
        <v>0</v>
      </c>
      <c r="AM11" s="366"/>
      <c r="AN11" s="366"/>
      <c r="AO11" s="366"/>
      <c r="AP11" s="366"/>
      <c r="AQ11" s="141">
        <f t="shared" si="7"/>
        <v>0</v>
      </c>
      <c r="AR11" s="366"/>
      <c r="AS11" s="366"/>
      <c r="AT11" s="366"/>
      <c r="AU11" s="366"/>
      <c r="AV11" s="141">
        <f t="shared" si="8"/>
        <v>0</v>
      </c>
      <c r="AW11" s="366"/>
      <c r="AX11" s="366"/>
      <c r="AY11" s="366"/>
      <c r="AZ11" s="366"/>
      <c r="BA11" s="141">
        <f t="shared" si="9"/>
        <v>0</v>
      </c>
      <c r="BB11" s="366"/>
      <c r="BC11" s="366"/>
      <c r="BD11" s="366"/>
      <c r="BE11" s="366"/>
      <c r="BF11" s="141">
        <f t="shared" si="10"/>
        <v>0</v>
      </c>
      <c r="BG11" s="366"/>
      <c r="BH11" s="366"/>
      <c r="BI11" s="366"/>
      <c r="BJ11" s="366"/>
      <c r="BK11" s="141">
        <f t="shared" si="11"/>
        <v>0</v>
      </c>
      <c r="BL11" s="123"/>
      <c r="BM11" s="145">
        <v>6</v>
      </c>
    </row>
    <row r="12" spans="1:65" s="153" customFormat="1" ht="27" customHeight="1">
      <c r="A12" s="145">
        <v>7</v>
      </c>
      <c r="B12" s="123"/>
      <c r="C12" s="366"/>
      <c r="D12" s="366"/>
      <c r="E12" s="366"/>
      <c r="F12" s="366"/>
      <c r="G12" s="141">
        <f t="shared" si="0"/>
        <v>0</v>
      </c>
      <c r="H12" s="366"/>
      <c r="I12" s="366"/>
      <c r="J12" s="366"/>
      <c r="K12" s="366"/>
      <c r="L12" s="155">
        <f t="shared" si="1"/>
        <v>0</v>
      </c>
      <c r="M12" s="123"/>
      <c r="N12" s="366"/>
      <c r="O12" s="366"/>
      <c r="P12" s="366"/>
      <c r="Q12" s="366"/>
      <c r="R12" s="141">
        <f t="shared" si="2"/>
        <v>0</v>
      </c>
      <c r="S12" s="366"/>
      <c r="T12" s="366"/>
      <c r="U12" s="366"/>
      <c r="V12" s="366"/>
      <c r="W12" s="141">
        <f t="shared" si="3"/>
        <v>0</v>
      </c>
      <c r="X12" s="366"/>
      <c r="Y12" s="366"/>
      <c r="Z12" s="366"/>
      <c r="AA12" s="366"/>
      <c r="AB12" s="141">
        <f t="shared" si="4"/>
        <v>0</v>
      </c>
      <c r="AC12" s="366"/>
      <c r="AD12" s="366"/>
      <c r="AE12" s="366"/>
      <c r="AF12" s="366"/>
      <c r="AG12" s="141">
        <f t="shared" si="5"/>
        <v>0</v>
      </c>
      <c r="AH12" s="366"/>
      <c r="AI12" s="366"/>
      <c r="AJ12" s="366"/>
      <c r="AK12" s="366"/>
      <c r="AL12" s="141">
        <f t="shared" si="6"/>
        <v>0</v>
      </c>
      <c r="AM12" s="366"/>
      <c r="AN12" s="366"/>
      <c r="AO12" s="366"/>
      <c r="AP12" s="366"/>
      <c r="AQ12" s="141">
        <f t="shared" si="7"/>
        <v>0</v>
      </c>
      <c r="AR12" s="366"/>
      <c r="AS12" s="366"/>
      <c r="AT12" s="366"/>
      <c r="AU12" s="366"/>
      <c r="AV12" s="141">
        <f t="shared" si="8"/>
        <v>0</v>
      </c>
      <c r="AW12" s="366"/>
      <c r="AX12" s="366"/>
      <c r="AY12" s="366"/>
      <c r="AZ12" s="366"/>
      <c r="BA12" s="141">
        <f t="shared" si="9"/>
        <v>0</v>
      </c>
      <c r="BB12" s="366"/>
      <c r="BC12" s="366"/>
      <c r="BD12" s="366"/>
      <c r="BE12" s="366"/>
      <c r="BF12" s="141">
        <f t="shared" si="10"/>
        <v>0</v>
      </c>
      <c r="BG12" s="366"/>
      <c r="BH12" s="366"/>
      <c r="BI12" s="366"/>
      <c r="BJ12" s="366"/>
      <c r="BK12" s="141">
        <f t="shared" si="11"/>
        <v>0</v>
      </c>
      <c r="BL12" s="123"/>
      <c r="BM12" s="145">
        <v>7</v>
      </c>
    </row>
    <row r="13" spans="1:65" s="153" customFormat="1" ht="27" customHeight="1">
      <c r="A13" s="145">
        <v>8</v>
      </c>
      <c r="B13" s="154"/>
      <c r="C13" s="366"/>
      <c r="D13" s="366"/>
      <c r="E13" s="366"/>
      <c r="F13" s="366"/>
      <c r="G13" s="141">
        <f t="shared" si="0"/>
        <v>0</v>
      </c>
      <c r="H13" s="366"/>
      <c r="I13" s="366"/>
      <c r="J13" s="366"/>
      <c r="K13" s="366"/>
      <c r="L13" s="141">
        <f t="shared" si="1"/>
        <v>0</v>
      </c>
      <c r="M13" s="154"/>
      <c r="N13" s="366"/>
      <c r="O13" s="366"/>
      <c r="P13" s="366"/>
      <c r="Q13" s="366"/>
      <c r="R13" s="141">
        <f t="shared" si="2"/>
        <v>0</v>
      </c>
      <c r="S13" s="366"/>
      <c r="T13" s="366"/>
      <c r="U13" s="366"/>
      <c r="V13" s="366"/>
      <c r="W13" s="141">
        <f t="shared" si="3"/>
        <v>0</v>
      </c>
      <c r="X13" s="366"/>
      <c r="Y13" s="366"/>
      <c r="Z13" s="366"/>
      <c r="AA13" s="366"/>
      <c r="AB13" s="141">
        <f t="shared" si="4"/>
        <v>0</v>
      </c>
      <c r="AC13" s="366"/>
      <c r="AD13" s="366"/>
      <c r="AE13" s="366"/>
      <c r="AF13" s="366"/>
      <c r="AG13" s="141">
        <f t="shared" si="5"/>
        <v>0</v>
      </c>
      <c r="AH13" s="366"/>
      <c r="AI13" s="366"/>
      <c r="AJ13" s="366"/>
      <c r="AK13" s="366"/>
      <c r="AL13" s="141">
        <f t="shared" si="6"/>
        <v>0</v>
      </c>
      <c r="AM13" s="366"/>
      <c r="AN13" s="366"/>
      <c r="AO13" s="366"/>
      <c r="AP13" s="366"/>
      <c r="AQ13" s="141">
        <f t="shared" si="7"/>
        <v>0</v>
      </c>
      <c r="AR13" s="366"/>
      <c r="AS13" s="366"/>
      <c r="AT13" s="366"/>
      <c r="AU13" s="366"/>
      <c r="AV13" s="141">
        <f t="shared" si="8"/>
        <v>0</v>
      </c>
      <c r="AW13" s="366"/>
      <c r="AX13" s="366"/>
      <c r="AY13" s="366"/>
      <c r="AZ13" s="366"/>
      <c r="BA13" s="141">
        <f t="shared" si="9"/>
        <v>0</v>
      </c>
      <c r="BB13" s="366"/>
      <c r="BC13" s="366"/>
      <c r="BD13" s="366"/>
      <c r="BE13" s="366"/>
      <c r="BF13" s="141">
        <f t="shared" si="10"/>
        <v>0</v>
      </c>
      <c r="BG13" s="366"/>
      <c r="BH13" s="366"/>
      <c r="BI13" s="366"/>
      <c r="BJ13" s="366"/>
      <c r="BK13" s="141">
        <f t="shared" si="11"/>
        <v>0</v>
      </c>
      <c r="BL13" s="154"/>
      <c r="BM13" s="145">
        <v>8</v>
      </c>
    </row>
    <row r="14" spans="1:65" s="153" customFormat="1" ht="27" customHeight="1">
      <c r="A14" s="145">
        <v>9</v>
      </c>
      <c r="B14" s="154"/>
      <c r="C14" s="366"/>
      <c r="D14" s="366"/>
      <c r="E14" s="366"/>
      <c r="F14" s="366"/>
      <c r="G14" s="141">
        <f t="shared" si="0"/>
        <v>0</v>
      </c>
      <c r="H14" s="366"/>
      <c r="I14" s="366"/>
      <c r="J14" s="366"/>
      <c r="K14" s="366"/>
      <c r="L14" s="141">
        <f t="shared" si="1"/>
        <v>0</v>
      </c>
      <c r="M14" s="154"/>
      <c r="N14" s="366"/>
      <c r="O14" s="366"/>
      <c r="P14" s="366"/>
      <c r="Q14" s="366"/>
      <c r="R14" s="141">
        <f t="shared" si="2"/>
        <v>0</v>
      </c>
      <c r="S14" s="366"/>
      <c r="T14" s="366"/>
      <c r="U14" s="366"/>
      <c r="V14" s="366"/>
      <c r="W14" s="141">
        <f t="shared" si="3"/>
        <v>0</v>
      </c>
      <c r="X14" s="366"/>
      <c r="Y14" s="366"/>
      <c r="Z14" s="366"/>
      <c r="AA14" s="366"/>
      <c r="AB14" s="141">
        <f t="shared" si="4"/>
        <v>0</v>
      </c>
      <c r="AC14" s="366"/>
      <c r="AD14" s="366"/>
      <c r="AE14" s="366"/>
      <c r="AF14" s="366"/>
      <c r="AG14" s="141">
        <f t="shared" si="5"/>
        <v>0</v>
      </c>
      <c r="AH14" s="366"/>
      <c r="AI14" s="366"/>
      <c r="AJ14" s="366"/>
      <c r="AK14" s="366"/>
      <c r="AL14" s="141">
        <f t="shared" si="6"/>
        <v>0</v>
      </c>
      <c r="AM14" s="366"/>
      <c r="AN14" s="366"/>
      <c r="AO14" s="366"/>
      <c r="AP14" s="366"/>
      <c r="AQ14" s="141">
        <f t="shared" si="7"/>
        <v>0</v>
      </c>
      <c r="AR14" s="366"/>
      <c r="AS14" s="366"/>
      <c r="AT14" s="366"/>
      <c r="AU14" s="366"/>
      <c r="AV14" s="141">
        <f t="shared" si="8"/>
        <v>0</v>
      </c>
      <c r="AW14" s="366"/>
      <c r="AX14" s="366"/>
      <c r="AY14" s="366"/>
      <c r="AZ14" s="366"/>
      <c r="BA14" s="141">
        <f t="shared" si="9"/>
        <v>0</v>
      </c>
      <c r="BB14" s="366"/>
      <c r="BC14" s="366"/>
      <c r="BD14" s="366"/>
      <c r="BE14" s="366"/>
      <c r="BF14" s="141">
        <f t="shared" si="10"/>
        <v>0</v>
      </c>
      <c r="BG14" s="366"/>
      <c r="BH14" s="366"/>
      <c r="BI14" s="366"/>
      <c r="BJ14" s="366"/>
      <c r="BK14" s="141">
        <f t="shared" si="11"/>
        <v>0</v>
      </c>
      <c r="BL14" s="154"/>
      <c r="BM14" s="145">
        <v>9</v>
      </c>
    </row>
    <row r="15" spans="1:65" s="153" customFormat="1" ht="27" customHeight="1">
      <c r="A15" s="145">
        <v>10</v>
      </c>
      <c r="B15" s="154"/>
      <c r="C15" s="366"/>
      <c r="D15" s="366"/>
      <c r="E15" s="366"/>
      <c r="F15" s="366"/>
      <c r="G15" s="141">
        <f t="shared" si="0"/>
        <v>0</v>
      </c>
      <c r="H15" s="366"/>
      <c r="I15" s="366"/>
      <c r="J15" s="366"/>
      <c r="K15" s="366"/>
      <c r="L15" s="141">
        <f t="shared" si="1"/>
        <v>0</v>
      </c>
      <c r="M15" s="154"/>
      <c r="N15" s="366"/>
      <c r="O15" s="366"/>
      <c r="P15" s="366"/>
      <c r="Q15" s="366"/>
      <c r="R15" s="141">
        <f t="shared" si="2"/>
        <v>0</v>
      </c>
      <c r="S15" s="366"/>
      <c r="T15" s="366"/>
      <c r="U15" s="366"/>
      <c r="V15" s="366"/>
      <c r="W15" s="141">
        <f t="shared" si="3"/>
        <v>0</v>
      </c>
      <c r="X15" s="366"/>
      <c r="Y15" s="366"/>
      <c r="Z15" s="366"/>
      <c r="AA15" s="366"/>
      <c r="AB15" s="141">
        <f t="shared" si="4"/>
        <v>0</v>
      </c>
      <c r="AC15" s="366"/>
      <c r="AD15" s="366"/>
      <c r="AE15" s="366"/>
      <c r="AF15" s="366"/>
      <c r="AG15" s="141">
        <f t="shared" si="5"/>
        <v>0</v>
      </c>
      <c r="AH15" s="366"/>
      <c r="AI15" s="366"/>
      <c r="AJ15" s="366"/>
      <c r="AK15" s="366"/>
      <c r="AL15" s="141">
        <f t="shared" si="6"/>
        <v>0</v>
      </c>
      <c r="AM15" s="366"/>
      <c r="AN15" s="366"/>
      <c r="AO15" s="366"/>
      <c r="AP15" s="366"/>
      <c r="AQ15" s="141">
        <f t="shared" si="7"/>
        <v>0</v>
      </c>
      <c r="AR15" s="366"/>
      <c r="AS15" s="366"/>
      <c r="AT15" s="366"/>
      <c r="AU15" s="366"/>
      <c r="AV15" s="141">
        <f t="shared" si="8"/>
        <v>0</v>
      </c>
      <c r="AW15" s="366"/>
      <c r="AX15" s="366"/>
      <c r="AY15" s="366"/>
      <c r="AZ15" s="366"/>
      <c r="BA15" s="141">
        <f t="shared" si="9"/>
        <v>0</v>
      </c>
      <c r="BB15" s="366"/>
      <c r="BC15" s="366"/>
      <c r="BD15" s="366"/>
      <c r="BE15" s="366"/>
      <c r="BF15" s="141">
        <f t="shared" si="10"/>
        <v>0</v>
      </c>
      <c r="BG15" s="366"/>
      <c r="BH15" s="366"/>
      <c r="BI15" s="366"/>
      <c r="BJ15" s="366"/>
      <c r="BK15" s="141">
        <f t="shared" si="11"/>
        <v>0</v>
      </c>
      <c r="BL15" s="154"/>
      <c r="BM15" s="145">
        <v>10</v>
      </c>
    </row>
    <row r="16" spans="1:65" s="153" customFormat="1" ht="27" customHeight="1">
      <c r="A16" s="145">
        <v>11</v>
      </c>
      <c r="B16" s="154"/>
      <c r="C16" s="366"/>
      <c r="D16" s="366"/>
      <c r="E16" s="366"/>
      <c r="F16" s="366"/>
      <c r="G16" s="141">
        <f t="shared" si="0"/>
        <v>0</v>
      </c>
      <c r="H16" s="366"/>
      <c r="I16" s="366"/>
      <c r="J16" s="366"/>
      <c r="K16" s="366"/>
      <c r="L16" s="141">
        <f t="shared" si="1"/>
        <v>0</v>
      </c>
      <c r="M16" s="154"/>
      <c r="N16" s="366"/>
      <c r="O16" s="366"/>
      <c r="P16" s="366"/>
      <c r="Q16" s="366"/>
      <c r="R16" s="141">
        <f t="shared" si="2"/>
        <v>0</v>
      </c>
      <c r="S16" s="366"/>
      <c r="T16" s="366"/>
      <c r="U16" s="366"/>
      <c r="V16" s="366"/>
      <c r="W16" s="141">
        <f t="shared" si="3"/>
        <v>0</v>
      </c>
      <c r="X16" s="366"/>
      <c r="Y16" s="366"/>
      <c r="Z16" s="366"/>
      <c r="AA16" s="366"/>
      <c r="AB16" s="141">
        <f t="shared" si="4"/>
        <v>0</v>
      </c>
      <c r="AC16" s="366"/>
      <c r="AD16" s="366"/>
      <c r="AE16" s="366"/>
      <c r="AF16" s="366"/>
      <c r="AG16" s="141">
        <f t="shared" si="5"/>
        <v>0</v>
      </c>
      <c r="AH16" s="366"/>
      <c r="AI16" s="366"/>
      <c r="AJ16" s="366"/>
      <c r="AK16" s="366"/>
      <c r="AL16" s="141">
        <f t="shared" si="6"/>
        <v>0</v>
      </c>
      <c r="AM16" s="366"/>
      <c r="AN16" s="366"/>
      <c r="AO16" s="366"/>
      <c r="AP16" s="366"/>
      <c r="AQ16" s="141">
        <f t="shared" si="7"/>
        <v>0</v>
      </c>
      <c r="AR16" s="366"/>
      <c r="AS16" s="366"/>
      <c r="AT16" s="366"/>
      <c r="AU16" s="366"/>
      <c r="AV16" s="141">
        <f t="shared" si="8"/>
        <v>0</v>
      </c>
      <c r="AW16" s="366"/>
      <c r="AX16" s="366"/>
      <c r="AY16" s="366"/>
      <c r="AZ16" s="366"/>
      <c r="BA16" s="141">
        <f t="shared" si="9"/>
        <v>0</v>
      </c>
      <c r="BB16" s="366"/>
      <c r="BC16" s="366"/>
      <c r="BD16" s="366"/>
      <c r="BE16" s="366"/>
      <c r="BF16" s="141">
        <f t="shared" si="10"/>
        <v>0</v>
      </c>
      <c r="BG16" s="366"/>
      <c r="BH16" s="366"/>
      <c r="BI16" s="366"/>
      <c r="BJ16" s="366"/>
      <c r="BK16" s="141">
        <f t="shared" si="11"/>
        <v>0</v>
      </c>
      <c r="BL16" s="154"/>
      <c r="BM16" s="145">
        <v>11</v>
      </c>
    </row>
    <row r="17" spans="1:65" s="153" customFormat="1" ht="27" customHeight="1">
      <c r="A17" s="145">
        <v>12</v>
      </c>
      <c r="B17" s="154"/>
      <c r="C17" s="366"/>
      <c r="D17" s="366"/>
      <c r="E17" s="366"/>
      <c r="F17" s="366"/>
      <c r="G17" s="141">
        <f t="shared" si="0"/>
        <v>0</v>
      </c>
      <c r="H17" s="366"/>
      <c r="I17" s="366"/>
      <c r="J17" s="366"/>
      <c r="K17" s="366"/>
      <c r="L17" s="141">
        <f t="shared" si="1"/>
        <v>0</v>
      </c>
      <c r="M17" s="154"/>
      <c r="N17" s="366"/>
      <c r="O17" s="366"/>
      <c r="P17" s="366"/>
      <c r="Q17" s="366"/>
      <c r="R17" s="141">
        <f t="shared" si="2"/>
        <v>0</v>
      </c>
      <c r="S17" s="366"/>
      <c r="T17" s="366"/>
      <c r="U17" s="366"/>
      <c r="V17" s="366"/>
      <c r="W17" s="141">
        <f t="shared" si="3"/>
        <v>0</v>
      </c>
      <c r="X17" s="366"/>
      <c r="Y17" s="366"/>
      <c r="Z17" s="366"/>
      <c r="AA17" s="366"/>
      <c r="AB17" s="141">
        <f t="shared" si="4"/>
        <v>0</v>
      </c>
      <c r="AC17" s="366"/>
      <c r="AD17" s="366"/>
      <c r="AE17" s="366"/>
      <c r="AF17" s="366"/>
      <c r="AG17" s="141">
        <f t="shared" si="5"/>
        <v>0</v>
      </c>
      <c r="AH17" s="366"/>
      <c r="AI17" s="366"/>
      <c r="AJ17" s="366"/>
      <c r="AK17" s="366"/>
      <c r="AL17" s="141">
        <f t="shared" si="6"/>
        <v>0</v>
      </c>
      <c r="AM17" s="366"/>
      <c r="AN17" s="366"/>
      <c r="AO17" s="366"/>
      <c r="AP17" s="366"/>
      <c r="AQ17" s="141">
        <f t="shared" si="7"/>
        <v>0</v>
      </c>
      <c r="AR17" s="366"/>
      <c r="AS17" s="366"/>
      <c r="AT17" s="366"/>
      <c r="AU17" s="366"/>
      <c r="AV17" s="141">
        <f t="shared" si="8"/>
        <v>0</v>
      </c>
      <c r="AW17" s="366"/>
      <c r="AX17" s="366"/>
      <c r="AY17" s="366"/>
      <c r="AZ17" s="366"/>
      <c r="BA17" s="141">
        <f t="shared" si="9"/>
        <v>0</v>
      </c>
      <c r="BB17" s="366"/>
      <c r="BC17" s="366"/>
      <c r="BD17" s="366"/>
      <c r="BE17" s="366"/>
      <c r="BF17" s="141">
        <f t="shared" si="10"/>
        <v>0</v>
      </c>
      <c r="BG17" s="366"/>
      <c r="BH17" s="366"/>
      <c r="BI17" s="366"/>
      <c r="BJ17" s="366"/>
      <c r="BK17" s="141">
        <f t="shared" si="11"/>
        <v>0</v>
      </c>
      <c r="BL17" s="154"/>
      <c r="BM17" s="145">
        <v>12</v>
      </c>
    </row>
    <row r="18" spans="1:65" s="153" customFormat="1" ht="27" customHeight="1">
      <c r="A18" s="145">
        <v>13</v>
      </c>
      <c r="B18" s="154"/>
      <c r="C18" s="366"/>
      <c r="D18" s="366"/>
      <c r="E18" s="366"/>
      <c r="F18" s="366"/>
      <c r="G18" s="141">
        <f t="shared" si="0"/>
        <v>0</v>
      </c>
      <c r="H18" s="366"/>
      <c r="I18" s="366"/>
      <c r="J18" s="366"/>
      <c r="K18" s="366"/>
      <c r="L18" s="141">
        <f t="shared" si="1"/>
        <v>0</v>
      </c>
      <c r="M18" s="154"/>
      <c r="N18" s="366"/>
      <c r="O18" s="366"/>
      <c r="P18" s="366"/>
      <c r="Q18" s="366"/>
      <c r="R18" s="141">
        <f t="shared" si="2"/>
        <v>0</v>
      </c>
      <c r="S18" s="366"/>
      <c r="T18" s="366"/>
      <c r="U18" s="366"/>
      <c r="V18" s="366"/>
      <c r="W18" s="141">
        <f t="shared" si="3"/>
        <v>0</v>
      </c>
      <c r="X18" s="366"/>
      <c r="Y18" s="366"/>
      <c r="Z18" s="366"/>
      <c r="AA18" s="366"/>
      <c r="AB18" s="141">
        <f t="shared" si="4"/>
        <v>0</v>
      </c>
      <c r="AC18" s="366"/>
      <c r="AD18" s="366"/>
      <c r="AE18" s="366"/>
      <c r="AF18" s="366"/>
      <c r="AG18" s="141">
        <f t="shared" si="5"/>
        <v>0</v>
      </c>
      <c r="AH18" s="366"/>
      <c r="AI18" s="366"/>
      <c r="AJ18" s="366"/>
      <c r="AK18" s="366"/>
      <c r="AL18" s="141">
        <f t="shared" si="6"/>
        <v>0</v>
      </c>
      <c r="AM18" s="366"/>
      <c r="AN18" s="366"/>
      <c r="AO18" s="366"/>
      <c r="AP18" s="366"/>
      <c r="AQ18" s="141">
        <f t="shared" si="7"/>
        <v>0</v>
      </c>
      <c r="AR18" s="366"/>
      <c r="AS18" s="366"/>
      <c r="AT18" s="366"/>
      <c r="AU18" s="366"/>
      <c r="AV18" s="141">
        <f t="shared" si="8"/>
        <v>0</v>
      </c>
      <c r="AW18" s="366"/>
      <c r="AX18" s="366"/>
      <c r="AY18" s="366"/>
      <c r="AZ18" s="366"/>
      <c r="BA18" s="141">
        <f t="shared" si="9"/>
        <v>0</v>
      </c>
      <c r="BB18" s="366"/>
      <c r="BC18" s="366"/>
      <c r="BD18" s="366"/>
      <c r="BE18" s="366"/>
      <c r="BF18" s="141">
        <f t="shared" si="10"/>
        <v>0</v>
      </c>
      <c r="BG18" s="366"/>
      <c r="BH18" s="366"/>
      <c r="BI18" s="366"/>
      <c r="BJ18" s="366"/>
      <c r="BK18" s="141">
        <f t="shared" si="11"/>
        <v>0</v>
      </c>
      <c r="BL18" s="154"/>
      <c r="BM18" s="145">
        <v>13</v>
      </c>
    </row>
    <row r="19" spans="1:65" s="153" customFormat="1" ht="27" customHeight="1" thickBot="1">
      <c r="A19" s="146">
        <v>14</v>
      </c>
      <c r="B19" s="154"/>
      <c r="C19" s="366"/>
      <c r="D19" s="366"/>
      <c r="E19" s="366"/>
      <c r="F19" s="366"/>
      <c r="G19" s="142">
        <f t="shared" si="0"/>
        <v>0</v>
      </c>
      <c r="H19" s="366"/>
      <c r="I19" s="366"/>
      <c r="J19" s="366"/>
      <c r="K19" s="366"/>
      <c r="L19" s="142">
        <f t="shared" si="1"/>
        <v>0</v>
      </c>
      <c r="M19" s="154"/>
      <c r="N19" s="366"/>
      <c r="O19" s="366"/>
      <c r="P19" s="366"/>
      <c r="Q19" s="366"/>
      <c r="R19" s="142">
        <f t="shared" si="2"/>
        <v>0</v>
      </c>
      <c r="S19" s="366"/>
      <c r="T19" s="366"/>
      <c r="U19" s="366"/>
      <c r="V19" s="366"/>
      <c r="W19" s="142">
        <f t="shared" si="3"/>
        <v>0</v>
      </c>
      <c r="X19" s="366"/>
      <c r="Y19" s="366"/>
      <c r="Z19" s="366"/>
      <c r="AA19" s="366"/>
      <c r="AB19" s="142">
        <f t="shared" si="4"/>
        <v>0</v>
      </c>
      <c r="AC19" s="366"/>
      <c r="AD19" s="366"/>
      <c r="AE19" s="366"/>
      <c r="AF19" s="366"/>
      <c r="AG19" s="142">
        <f t="shared" si="5"/>
        <v>0</v>
      </c>
      <c r="AH19" s="366"/>
      <c r="AI19" s="366"/>
      <c r="AJ19" s="366"/>
      <c r="AK19" s="366"/>
      <c r="AL19" s="142">
        <f t="shared" si="6"/>
        <v>0</v>
      </c>
      <c r="AM19" s="366"/>
      <c r="AN19" s="366"/>
      <c r="AO19" s="366"/>
      <c r="AP19" s="366"/>
      <c r="AQ19" s="142">
        <f t="shared" si="7"/>
        <v>0</v>
      </c>
      <c r="AR19" s="366"/>
      <c r="AS19" s="366"/>
      <c r="AT19" s="366"/>
      <c r="AU19" s="366"/>
      <c r="AV19" s="142">
        <f t="shared" si="8"/>
        <v>0</v>
      </c>
      <c r="AW19" s="366"/>
      <c r="AX19" s="366"/>
      <c r="AY19" s="366"/>
      <c r="AZ19" s="366"/>
      <c r="BA19" s="142">
        <f t="shared" si="9"/>
        <v>0</v>
      </c>
      <c r="BB19" s="366"/>
      <c r="BC19" s="366"/>
      <c r="BD19" s="366"/>
      <c r="BE19" s="366"/>
      <c r="BF19" s="142">
        <f t="shared" si="10"/>
        <v>0</v>
      </c>
      <c r="BG19" s="366"/>
      <c r="BH19" s="366"/>
      <c r="BI19" s="366"/>
      <c r="BJ19" s="366"/>
      <c r="BK19" s="142">
        <f t="shared" si="11"/>
        <v>0</v>
      </c>
      <c r="BL19" s="154"/>
      <c r="BM19" s="146">
        <v>14</v>
      </c>
    </row>
    <row r="20" spans="1:65" s="47" customFormat="1" ht="51" customHeight="1" thickTop="1" thickBot="1">
      <c r="A20" s="10" t="s">
        <v>79</v>
      </c>
      <c r="B20" s="98"/>
      <c r="C20" s="143">
        <f>SUM(C6:C19)</f>
        <v>0</v>
      </c>
      <c r="D20" s="143">
        <f t="shared" ref="D20:G20" si="12">SUM(D6:D19)</f>
        <v>0</v>
      </c>
      <c r="E20" s="143">
        <f t="shared" si="12"/>
        <v>0</v>
      </c>
      <c r="F20" s="143">
        <f t="shared" si="12"/>
        <v>0</v>
      </c>
      <c r="G20" s="144">
        <f t="shared" si="12"/>
        <v>0</v>
      </c>
      <c r="H20" s="143">
        <f>SUM(H6:H19)</f>
        <v>0</v>
      </c>
      <c r="I20" s="143">
        <f t="shared" ref="I20:L20" si="13">SUM(I6:I19)</f>
        <v>0</v>
      </c>
      <c r="J20" s="143">
        <f t="shared" si="13"/>
        <v>0</v>
      </c>
      <c r="K20" s="143">
        <f t="shared" si="13"/>
        <v>0</v>
      </c>
      <c r="L20" s="144">
        <f t="shared" si="13"/>
        <v>0</v>
      </c>
      <c r="M20" s="156"/>
      <c r="N20" s="143">
        <f>SUM(N6:N19)</f>
        <v>0</v>
      </c>
      <c r="O20" s="143">
        <f t="shared" ref="O20:R20" si="14">SUM(O6:O19)</f>
        <v>0</v>
      </c>
      <c r="P20" s="143">
        <f t="shared" si="14"/>
        <v>0</v>
      </c>
      <c r="Q20" s="143">
        <f t="shared" si="14"/>
        <v>0</v>
      </c>
      <c r="R20" s="143">
        <f t="shared" si="14"/>
        <v>0</v>
      </c>
      <c r="S20" s="143">
        <f>SUM(S6:S19)</f>
        <v>0</v>
      </c>
      <c r="T20" s="143">
        <f t="shared" ref="T20:W20" si="15">SUM(T6:T19)</f>
        <v>0</v>
      </c>
      <c r="U20" s="143">
        <f>SUM(U6:U19)</f>
        <v>0</v>
      </c>
      <c r="V20" s="143">
        <f t="shared" si="15"/>
        <v>0</v>
      </c>
      <c r="W20" s="143">
        <f t="shared" si="15"/>
        <v>0</v>
      </c>
      <c r="X20" s="143">
        <f>SUM(X6:X19)</f>
        <v>0</v>
      </c>
      <c r="Y20" s="143">
        <f t="shared" ref="Y20:AB20" si="16">SUM(Y6:Y19)</f>
        <v>0</v>
      </c>
      <c r="Z20" s="143">
        <f t="shared" si="16"/>
        <v>0</v>
      </c>
      <c r="AA20" s="143">
        <f t="shared" si="16"/>
        <v>0</v>
      </c>
      <c r="AB20" s="143">
        <f t="shared" si="16"/>
        <v>0</v>
      </c>
      <c r="AC20" s="143">
        <f>SUM(AC6:AC19)</f>
        <v>0</v>
      </c>
      <c r="AD20" s="143">
        <f t="shared" ref="AD20:AG20" si="17">SUM(AD6:AD19)</f>
        <v>0</v>
      </c>
      <c r="AE20" s="143">
        <f t="shared" si="17"/>
        <v>0</v>
      </c>
      <c r="AF20" s="143">
        <f t="shared" si="17"/>
        <v>0</v>
      </c>
      <c r="AG20" s="143">
        <f t="shared" si="17"/>
        <v>0</v>
      </c>
      <c r="AH20" s="143">
        <f>SUM(AH6:AH19)</f>
        <v>0</v>
      </c>
      <c r="AI20" s="143">
        <f t="shared" ref="AI20:AL20" si="18">SUM(AI6:AI19)</f>
        <v>0</v>
      </c>
      <c r="AJ20" s="143">
        <f t="shared" si="18"/>
        <v>0</v>
      </c>
      <c r="AK20" s="143">
        <f t="shared" si="18"/>
        <v>0</v>
      </c>
      <c r="AL20" s="143">
        <f t="shared" si="18"/>
        <v>0</v>
      </c>
      <c r="AM20" s="143">
        <f>SUM(AM6:AM19)</f>
        <v>0</v>
      </c>
      <c r="AN20" s="143">
        <f t="shared" ref="AN20:AQ20" si="19">SUM(AN6:AN19)</f>
        <v>0</v>
      </c>
      <c r="AO20" s="143">
        <f t="shared" si="19"/>
        <v>0</v>
      </c>
      <c r="AP20" s="143">
        <f t="shared" si="19"/>
        <v>0</v>
      </c>
      <c r="AQ20" s="143">
        <f t="shared" si="19"/>
        <v>0</v>
      </c>
      <c r="AR20" s="143">
        <f>SUM(AR6:AR19)</f>
        <v>0</v>
      </c>
      <c r="AS20" s="143">
        <f t="shared" ref="AS20:AV20" si="20">SUM(AS6:AS19)</f>
        <v>0</v>
      </c>
      <c r="AT20" s="143">
        <f t="shared" si="20"/>
        <v>0</v>
      </c>
      <c r="AU20" s="143">
        <f t="shared" si="20"/>
        <v>0</v>
      </c>
      <c r="AV20" s="143">
        <f t="shared" si="20"/>
        <v>0</v>
      </c>
      <c r="AW20" s="143">
        <f>SUM(AW6:AW19)</f>
        <v>0</v>
      </c>
      <c r="AX20" s="143">
        <f t="shared" ref="AX20:BA20" si="21">SUM(AX6:AX19)</f>
        <v>0</v>
      </c>
      <c r="AY20" s="143">
        <f t="shared" si="21"/>
        <v>0</v>
      </c>
      <c r="AZ20" s="143">
        <f t="shared" si="21"/>
        <v>0</v>
      </c>
      <c r="BA20" s="143">
        <f t="shared" si="21"/>
        <v>0</v>
      </c>
      <c r="BB20" s="143">
        <f>SUM(BB6:BB19)</f>
        <v>0</v>
      </c>
      <c r="BC20" s="143">
        <f t="shared" ref="BC20:BF20" si="22">SUM(BC6:BC19)</f>
        <v>0</v>
      </c>
      <c r="BD20" s="143">
        <f t="shared" si="22"/>
        <v>0</v>
      </c>
      <c r="BE20" s="143">
        <f t="shared" si="22"/>
        <v>0</v>
      </c>
      <c r="BF20" s="143">
        <f t="shared" si="22"/>
        <v>0</v>
      </c>
      <c r="BG20" s="143">
        <f>SUM(BG6:BG19)</f>
        <v>0</v>
      </c>
      <c r="BH20" s="143">
        <f t="shared" ref="BH20:BK20" si="23">SUM(BH6:BH19)</f>
        <v>0</v>
      </c>
      <c r="BI20" s="143">
        <f t="shared" si="23"/>
        <v>0</v>
      </c>
      <c r="BJ20" s="143">
        <f t="shared" si="23"/>
        <v>0</v>
      </c>
      <c r="BK20" s="144">
        <f t="shared" si="23"/>
        <v>0</v>
      </c>
      <c r="BL20" s="98"/>
      <c r="BM20" s="10" t="s">
        <v>79</v>
      </c>
    </row>
    <row r="21" spans="1:65" s="47" customFormat="1" ht="51" customHeight="1" thickTop="1" thickBot="1">
      <c r="A21" s="171" t="s">
        <v>78</v>
      </c>
      <c r="B21" s="27"/>
      <c r="C21" s="634">
        <f>SUM(C20:F20)</f>
        <v>0</v>
      </c>
      <c r="D21" s="644"/>
      <c r="E21" s="644"/>
      <c r="F21" s="635"/>
      <c r="G21" s="94">
        <f>G20-C21</f>
        <v>0</v>
      </c>
      <c r="H21" s="634">
        <f>SUM(H20:K20)</f>
        <v>0</v>
      </c>
      <c r="I21" s="644"/>
      <c r="J21" s="644"/>
      <c r="K21" s="635"/>
      <c r="L21" s="94">
        <f>L20-H21</f>
        <v>0</v>
      </c>
      <c r="M21" s="27"/>
      <c r="N21" s="634">
        <f>SUM(N20:Q20)</f>
        <v>0</v>
      </c>
      <c r="O21" s="644"/>
      <c r="P21" s="644"/>
      <c r="Q21" s="635"/>
      <c r="R21" s="94">
        <f>R20-N21</f>
        <v>0</v>
      </c>
      <c r="S21" s="634">
        <f>SUM(S20:V20)</f>
        <v>0</v>
      </c>
      <c r="T21" s="644"/>
      <c r="U21" s="644"/>
      <c r="V21" s="635"/>
      <c r="W21" s="94">
        <f>W20-S21</f>
        <v>0</v>
      </c>
      <c r="X21" s="634">
        <f>SUM(X20:AA20)</f>
        <v>0</v>
      </c>
      <c r="Y21" s="644"/>
      <c r="Z21" s="644"/>
      <c r="AA21" s="635"/>
      <c r="AB21" s="94">
        <f>AB20-X21</f>
        <v>0</v>
      </c>
      <c r="AC21" s="634">
        <f>SUM(AC20:AF20)</f>
        <v>0</v>
      </c>
      <c r="AD21" s="644"/>
      <c r="AE21" s="644"/>
      <c r="AF21" s="635"/>
      <c r="AG21" s="94">
        <f>AG20-AC21</f>
        <v>0</v>
      </c>
      <c r="AH21" s="634">
        <f>SUM(AH20:AK20)</f>
        <v>0</v>
      </c>
      <c r="AI21" s="644"/>
      <c r="AJ21" s="644"/>
      <c r="AK21" s="635"/>
      <c r="AL21" s="94">
        <f>AL20-AH21</f>
        <v>0</v>
      </c>
      <c r="AM21" s="634">
        <f>SUM(AM20:AP20)</f>
        <v>0</v>
      </c>
      <c r="AN21" s="644"/>
      <c r="AO21" s="644"/>
      <c r="AP21" s="635"/>
      <c r="AQ21" s="94">
        <f>AQ20-AM21</f>
        <v>0</v>
      </c>
      <c r="AR21" s="634">
        <f>SUM(AR20:AU20)</f>
        <v>0</v>
      </c>
      <c r="AS21" s="644"/>
      <c r="AT21" s="644"/>
      <c r="AU21" s="635"/>
      <c r="AV21" s="94">
        <f>AV20-AR21</f>
        <v>0</v>
      </c>
      <c r="AW21" s="634">
        <f>SUM(AW20:AZ20)</f>
        <v>0</v>
      </c>
      <c r="AX21" s="644"/>
      <c r="AY21" s="644"/>
      <c r="AZ21" s="635"/>
      <c r="BA21" s="94">
        <f>BA20-AW21</f>
        <v>0</v>
      </c>
      <c r="BB21" s="634">
        <f>SUM(BB20:BE20)</f>
        <v>0</v>
      </c>
      <c r="BC21" s="644"/>
      <c r="BD21" s="644"/>
      <c r="BE21" s="635"/>
      <c r="BF21" s="94">
        <f>BF20-BB21</f>
        <v>0</v>
      </c>
      <c r="BG21" s="634">
        <f>SUM(BG20:BJ20)</f>
        <v>0</v>
      </c>
      <c r="BH21" s="644"/>
      <c r="BI21" s="644"/>
      <c r="BJ21" s="635"/>
      <c r="BK21" s="94">
        <f>BK20-BG21</f>
        <v>0</v>
      </c>
      <c r="BL21" s="27"/>
      <c r="BM21" s="171" t="s">
        <v>78</v>
      </c>
    </row>
    <row r="22" spans="1:65" ht="25.9" customHeight="1" thickTop="1">
      <c r="AH22" s="600" t="s">
        <v>538</v>
      </c>
      <c r="AI22" s="600"/>
      <c r="AJ22" s="600"/>
      <c r="AK22" s="600"/>
      <c r="AL22" s="600"/>
      <c r="AM22" s="600"/>
      <c r="AN22" s="600"/>
      <c r="AO22" s="600"/>
      <c r="AP22" s="600"/>
      <c r="AQ22" s="600"/>
      <c r="AR22" s="600"/>
      <c r="AS22" s="600"/>
      <c r="AT22" s="600"/>
      <c r="AU22" s="600"/>
      <c r="AV22" s="600"/>
      <c r="AW22" s="600"/>
      <c r="AX22" s="600"/>
      <c r="AY22" s="600"/>
      <c r="AZ22" s="600"/>
      <c r="BA22" s="600"/>
      <c r="BB22" s="600"/>
      <c r="BC22" s="600"/>
      <c r="BD22" s="600"/>
      <c r="BE22" s="600"/>
      <c r="BF22" s="600"/>
      <c r="BG22" s="600"/>
      <c r="BH22" s="600"/>
      <c r="BI22" s="600"/>
      <c r="BJ22" s="600"/>
    </row>
    <row r="23" spans="1:65" ht="25.9" customHeight="1"/>
    <row r="24" spans="1:65" ht="25.9" customHeight="1"/>
    <row r="25" spans="1:65" ht="25.9" customHeight="1"/>
    <row r="26" spans="1:65" ht="25.9" customHeight="1"/>
    <row r="27" spans="1:65" ht="25.9" customHeight="1"/>
    <row r="28" spans="1:65" ht="25.9" customHeight="1"/>
    <row r="29" spans="1:65" ht="25.9" customHeight="1"/>
    <row r="30" spans="1:65" ht="25.9" customHeight="1"/>
    <row r="31" spans="1:65" ht="25.9" customHeight="1"/>
    <row r="32" spans="1:6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sheetData>
  <sheetProtection sheet="1" objects="1" scenarios="1" selectLockedCells="1"/>
  <mergeCells count="65">
    <mergeCell ref="AC2:AG2"/>
    <mergeCell ref="AC4:AD4"/>
    <mergeCell ref="AR4:AS4"/>
    <mergeCell ref="AY4:AZ4"/>
    <mergeCell ref="AW21:AZ21"/>
    <mergeCell ref="AM21:AP21"/>
    <mergeCell ref="N21:Q21"/>
    <mergeCell ref="AW4:AX4"/>
    <mergeCell ref="C1:L1"/>
    <mergeCell ref="C2:G2"/>
    <mergeCell ref="C3:G3"/>
    <mergeCell ref="N1:BK1"/>
    <mergeCell ref="C4:D4"/>
    <mergeCell ref="E4:F4"/>
    <mergeCell ref="AW2:BA2"/>
    <mergeCell ref="BB2:BF2"/>
    <mergeCell ref="BG2:BK2"/>
    <mergeCell ref="BB4:BC4"/>
    <mergeCell ref="BD4:BE4"/>
    <mergeCell ref="BG4:BH4"/>
    <mergeCell ref="S3:W3"/>
    <mergeCell ref="AH2:AL2"/>
    <mergeCell ref="BB21:BE21"/>
    <mergeCell ref="AE4:AF4"/>
    <mergeCell ref="AH4:AI4"/>
    <mergeCell ref="AJ4:AK4"/>
    <mergeCell ref="S21:V21"/>
    <mergeCell ref="X21:AA21"/>
    <mergeCell ref="AC21:AF21"/>
    <mergeCell ref="AH21:AK21"/>
    <mergeCell ref="S4:T4"/>
    <mergeCell ref="U4:V4"/>
    <mergeCell ref="X4:Y4"/>
    <mergeCell ref="Z4:AA4"/>
    <mergeCell ref="BM3:BM5"/>
    <mergeCell ref="H3:L3"/>
    <mergeCell ref="N3:R3"/>
    <mergeCell ref="AM3:AQ3"/>
    <mergeCell ref="AR3:AV3"/>
    <mergeCell ref="H4:I4"/>
    <mergeCell ref="J4:K4"/>
    <mergeCell ref="AW3:BA3"/>
    <mergeCell ref="BB3:BF3"/>
    <mergeCell ref="BG3:BK3"/>
    <mergeCell ref="BI4:BJ4"/>
    <mergeCell ref="N4:O4"/>
    <mergeCell ref="P4:Q4"/>
    <mergeCell ref="AM4:AN4"/>
    <mergeCell ref="AO4:AP4"/>
    <mergeCell ref="AH22:BJ22"/>
    <mergeCell ref="A3:A5"/>
    <mergeCell ref="H2:L2"/>
    <mergeCell ref="AM2:AQ2"/>
    <mergeCell ref="AR2:AV2"/>
    <mergeCell ref="AT4:AU4"/>
    <mergeCell ref="N2:R2"/>
    <mergeCell ref="S2:W2"/>
    <mergeCell ref="X2:AB2"/>
    <mergeCell ref="X3:AB3"/>
    <mergeCell ref="AC3:AG3"/>
    <mergeCell ref="AH3:AL3"/>
    <mergeCell ref="BG21:BJ21"/>
    <mergeCell ref="H21:K21"/>
    <mergeCell ref="C21:F21"/>
    <mergeCell ref="AR21:AU21"/>
  </mergeCells>
  <printOptions horizontalCentered="1"/>
  <pageMargins left="0.25" right="0.25" top="1.5" bottom="0.5" header="0.3" footer="0.25"/>
  <pageSetup paperSize="5" scale="25" orientation="landscape" horizontalDpi="4294967293" r:id="rId1"/>
  <headerFooter scaleWithDoc="0">
    <oddHeader>&amp;C&amp;"Times New Roman,Bold"&amp;24November 3, 2015 Municipal Election
Absentee Ballot Counts</oddHeader>
    <oddFooter>&amp;R&amp;F</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X310"/>
  <sheetViews>
    <sheetView zoomScale="90" zoomScaleNormal="90" workbookViewId="0">
      <selection activeCell="C6" sqref="C6"/>
    </sheetView>
  </sheetViews>
  <sheetFormatPr defaultRowHeight="12.75"/>
  <cols>
    <col min="1" max="1" width="19.7109375" style="308" customWidth="1"/>
    <col min="2" max="2" width="1.85546875" style="308" customWidth="1"/>
    <col min="3" max="3" width="7.28515625" style="308" customWidth="1"/>
    <col min="4" max="4" width="6.7109375" style="308" bestFit="1" customWidth="1"/>
    <col min="5" max="5" width="7.28515625" style="308" bestFit="1" customWidth="1"/>
    <col min="6" max="6" width="6.7109375" style="308" bestFit="1" customWidth="1"/>
    <col min="7" max="7" width="8.7109375" style="308" bestFit="1" customWidth="1"/>
    <col min="8" max="8" width="7.28515625" style="308" bestFit="1" customWidth="1"/>
    <col min="9" max="9" width="6.7109375" style="308" bestFit="1" customWidth="1"/>
    <col min="10" max="10" width="7.28515625" style="308" bestFit="1" customWidth="1"/>
    <col min="11" max="11" width="6.7109375" style="308" bestFit="1" customWidth="1"/>
    <col min="12" max="12" width="8.7109375" style="308" customWidth="1"/>
    <col min="13" max="13" width="7.28515625" style="308" customWidth="1"/>
    <col min="14" max="14" width="6.7109375" style="308" bestFit="1" customWidth="1"/>
    <col min="15" max="15" width="7.28515625" style="308" bestFit="1" customWidth="1"/>
    <col min="16" max="16" width="6.7109375" style="308" bestFit="1" customWidth="1"/>
    <col min="17" max="17" width="8.7109375" style="308" bestFit="1" customWidth="1"/>
    <col min="18" max="18" width="7.28515625" style="308" bestFit="1" customWidth="1"/>
    <col min="19" max="19" width="6.7109375" style="308" bestFit="1" customWidth="1"/>
    <col min="20" max="20" width="7.28515625" style="308" bestFit="1" customWidth="1"/>
    <col min="21" max="21" width="6.7109375" style="308" bestFit="1" customWidth="1"/>
    <col min="22" max="22" width="8.7109375" style="308" customWidth="1"/>
    <col min="23" max="23" width="1.85546875" style="308" customWidth="1"/>
    <col min="24" max="24" width="19.7109375" style="308" customWidth="1"/>
    <col min="25" max="29" width="8.7109375" style="308" customWidth="1"/>
    <col min="30" max="31" width="11.42578125" style="308" customWidth="1"/>
    <col min="32" max="32" width="10.28515625" style="308" customWidth="1"/>
    <col min="33" max="37" width="8.7109375" style="308" customWidth="1"/>
    <col min="38" max="38" width="11" style="308" customWidth="1"/>
    <col min="39" max="39" width="17" style="308" customWidth="1"/>
    <col min="40" max="16384" width="9.140625" style="308"/>
  </cols>
  <sheetData>
    <row r="1" spans="1:24" s="374" customFormat="1" ht="35.450000000000003" customHeight="1" thickTop="1" thickBot="1">
      <c r="A1" s="372" t="s">
        <v>456</v>
      </c>
      <c r="B1" s="373"/>
      <c r="C1" s="658" t="s">
        <v>185</v>
      </c>
      <c r="D1" s="659"/>
      <c r="E1" s="659"/>
      <c r="F1" s="659"/>
      <c r="G1" s="659"/>
      <c r="H1" s="659"/>
      <c r="I1" s="659"/>
      <c r="J1" s="659"/>
      <c r="K1" s="659"/>
      <c r="L1" s="659"/>
      <c r="M1" s="659"/>
      <c r="N1" s="659"/>
      <c r="O1" s="659"/>
      <c r="P1" s="659"/>
      <c r="Q1" s="659"/>
      <c r="R1" s="659"/>
      <c r="S1" s="659"/>
      <c r="T1" s="659"/>
      <c r="U1" s="659"/>
      <c r="V1" s="660"/>
      <c r="W1" s="373"/>
      <c r="X1" s="372" t="s">
        <v>456</v>
      </c>
    </row>
    <row r="2" spans="1:24" ht="25.9" customHeight="1" thickBot="1">
      <c r="A2" s="375"/>
      <c r="B2" s="376"/>
      <c r="C2" s="655" t="s">
        <v>285</v>
      </c>
      <c r="D2" s="655"/>
      <c r="E2" s="655"/>
      <c r="F2" s="655"/>
      <c r="G2" s="664"/>
      <c r="H2" s="655" t="s">
        <v>287</v>
      </c>
      <c r="I2" s="655"/>
      <c r="J2" s="655"/>
      <c r="K2" s="655"/>
      <c r="L2" s="664"/>
      <c r="M2" s="654" t="s">
        <v>286</v>
      </c>
      <c r="N2" s="655"/>
      <c r="O2" s="655"/>
      <c r="P2" s="655"/>
      <c r="Q2" s="655"/>
      <c r="R2" s="654" t="s">
        <v>288</v>
      </c>
      <c r="S2" s="655"/>
      <c r="T2" s="655"/>
      <c r="U2" s="655"/>
      <c r="V2" s="655"/>
      <c r="W2" s="376"/>
      <c r="X2" s="377"/>
    </row>
    <row r="3" spans="1:24" ht="38.25" customHeight="1" thickBot="1">
      <c r="A3" s="649" t="s">
        <v>0</v>
      </c>
      <c r="B3" s="376"/>
      <c r="C3" s="651" t="s">
        <v>281</v>
      </c>
      <c r="D3" s="652"/>
      <c r="E3" s="652"/>
      <c r="F3" s="652"/>
      <c r="G3" s="653"/>
      <c r="H3" s="651" t="s">
        <v>283</v>
      </c>
      <c r="I3" s="652"/>
      <c r="J3" s="652"/>
      <c r="K3" s="652"/>
      <c r="L3" s="653"/>
      <c r="M3" s="651" t="s">
        <v>282</v>
      </c>
      <c r="N3" s="652"/>
      <c r="O3" s="652"/>
      <c r="P3" s="652"/>
      <c r="Q3" s="653"/>
      <c r="R3" s="651" t="s">
        <v>284</v>
      </c>
      <c r="S3" s="652"/>
      <c r="T3" s="652"/>
      <c r="U3" s="652"/>
      <c r="V3" s="653"/>
      <c r="W3" s="376"/>
      <c r="X3" s="649" t="s">
        <v>0</v>
      </c>
    </row>
    <row r="4" spans="1:24" ht="38.25" customHeight="1" thickTop="1" thickBot="1">
      <c r="A4" s="649"/>
      <c r="B4" s="376"/>
      <c r="C4" s="656" t="s">
        <v>70</v>
      </c>
      <c r="D4" s="657"/>
      <c r="E4" s="656" t="s">
        <v>71</v>
      </c>
      <c r="F4" s="657"/>
      <c r="G4" s="378" t="s">
        <v>72</v>
      </c>
      <c r="H4" s="656" t="s">
        <v>70</v>
      </c>
      <c r="I4" s="657"/>
      <c r="J4" s="656" t="s">
        <v>71</v>
      </c>
      <c r="K4" s="657"/>
      <c r="L4" s="378" t="s">
        <v>72</v>
      </c>
      <c r="M4" s="656" t="s">
        <v>70</v>
      </c>
      <c r="N4" s="657"/>
      <c r="O4" s="656" t="s">
        <v>71</v>
      </c>
      <c r="P4" s="657"/>
      <c r="Q4" s="378" t="s">
        <v>72</v>
      </c>
      <c r="R4" s="656" t="s">
        <v>70</v>
      </c>
      <c r="S4" s="657"/>
      <c r="T4" s="656" t="s">
        <v>71</v>
      </c>
      <c r="U4" s="657"/>
      <c r="V4" s="378" t="s">
        <v>72</v>
      </c>
      <c r="W4" s="376"/>
      <c r="X4" s="649"/>
    </row>
    <row r="5" spans="1:24" ht="17.45" customHeight="1" thickTop="1" thickBot="1">
      <c r="A5" s="650"/>
      <c r="B5" s="379"/>
      <c r="C5" s="380" t="s">
        <v>236</v>
      </c>
      <c r="D5" s="381" t="s">
        <v>69</v>
      </c>
      <c r="E5" s="380" t="s">
        <v>236</v>
      </c>
      <c r="F5" s="380" t="s">
        <v>69</v>
      </c>
      <c r="G5" s="382" t="s">
        <v>1</v>
      </c>
      <c r="H5" s="380" t="s">
        <v>236</v>
      </c>
      <c r="I5" s="381" t="s">
        <v>69</v>
      </c>
      <c r="J5" s="380" t="s">
        <v>236</v>
      </c>
      <c r="K5" s="380" t="s">
        <v>69</v>
      </c>
      <c r="L5" s="382" t="s">
        <v>1</v>
      </c>
      <c r="M5" s="380" t="s">
        <v>236</v>
      </c>
      <c r="N5" s="381" t="s">
        <v>69</v>
      </c>
      <c r="O5" s="380" t="s">
        <v>236</v>
      </c>
      <c r="P5" s="380" t="s">
        <v>69</v>
      </c>
      <c r="Q5" s="382" t="s">
        <v>1</v>
      </c>
      <c r="R5" s="380" t="s">
        <v>236</v>
      </c>
      <c r="S5" s="381" t="s">
        <v>69</v>
      </c>
      <c r="T5" s="380" t="s">
        <v>236</v>
      </c>
      <c r="U5" s="380" t="s">
        <v>69</v>
      </c>
      <c r="V5" s="382" t="s">
        <v>1</v>
      </c>
      <c r="W5" s="379"/>
      <c r="X5" s="650"/>
    </row>
    <row r="6" spans="1:24" ht="27" customHeight="1" thickTop="1">
      <c r="A6" s="383">
        <v>1</v>
      </c>
      <c r="B6" s="384"/>
      <c r="C6" s="364"/>
      <c r="D6" s="365"/>
      <c r="E6" s="367"/>
      <c r="F6" s="367"/>
      <c r="G6" s="385">
        <f>SUM(C6:F6)</f>
        <v>0</v>
      </c>
      <c r="H6" s="364"/>
      <c r="I6" s="365"/>
      <c r="J6" s="367"/>
      <c r="K6" s="367"/>
      <c r="L6" s="385">
        <f>SUM(H6:K6)</f>
        <v>0</v>
      </c>
      <c r="M6" s="364"/>
      <c r="N6" s="365"/>
      <c r="O6" s="367"/>
      <c r="P6" s="367"/>
      <c r="Q6" s="385">
        <f>SUM(M6:P6)</f>
        <v>0</v>
      </c>
      <c r="R6" s="364"/>
      <c r="S6" s="365"/>
      <c r="T6" s="367"/>
      <c r="U6" s="367"/>
      <c r="V6" s="385">
        <f>SUM(R6:U6)</f>
        <v>0</v>
      </c>
      <c r="W6" s="384"/>
      <c r="X6" s="383">
        <v>1</v>
      </c>
    </row>
    <row r="7" spans="1:24" ht="27" customHeight="1">
      <c r="A7" s="386">
        <v>2</v>
      </c>
      <c r="B7" s="384"/>
      <c r="C7" s="366"/>
      <c r="D7" s="366"/>
      <c r="E7" s="366"/>
      <c r="F7" s="366"/>
      <c r="G7" s="383">
        <f t="shared" ref="G7:G19" si="0">SUM(C7:F7)</f>
        <v>0</v>
      </c>
      <c r="H7" s="366"/>
      <c r="I7" s="366"/>
      <c r="J7" s="366"/>
      <c r="K7" s="366"/>
      <c r="L7" s="383">
        <f t="shared" ref="L7:L19" si="1">SUM(H7:K7)</f>
        <v>0</v>
      </c>
      <c r="M7" s="366"/>
      <c r="N7" s="366"/>
      <c r="O7" s="366"/>
      <c r="P7" s="366"/>
      <c r="Q7" s="383">
        <f t="shared" ref="Q7:Q19" si="2">SUM(M7:P7)</f>
        <v>0</v>
      </c>
      <c r="R7" s="366"/>
      <c r="S7" s="366"/>
      <c r="T7" s="366"/>
      <c r="U7" s="366"/>
      <c r="V7" s="383">
        <f t="shared" ref="V7:V19" si="3">SUM(R7:U7)</f>
        <v>0</v>
      </c>
      <c r="W7" s="384"/>
      <c r="X7" s="386">
        <v>2</v>
      </c>
    </row>
    <row r="8" spans="1:24" ht="27" customHeight="1">
      <c r="A8" s="386">
        <v>3</v>
      </c>
      <c r="B8" s="387"/>
      <c r="C8" s="366"/>
      <c r="D8" s="366"/>
      <c r="E8" s="366"/>
      <c r="F8" s="366"/>
      <c r="G8" s="383">
        <f t="shared" si="0"/>
        <v>0</v>
      </c>
      <c r="H8" s="366"/>
      <c r="I8" s="366"/>
      <c r="J8" s="366"/>
      <c r="K8" s="366"/>
      <c r="L8" s="383">
        <f t="shared" si="1"/>
        <v>0</v>
      </c>
      <c r="M8" s="366"/>
      <c r="N8" s="366"/>
      <c r="O8" s="366"/>
      <c r="P8" s="366"/>
      <c r="Q8" s="383">
        <f t="shared" si="2"/>
        <v>0</v>
      </c>
      <c r="R8" s="366"/>
      <c r="S8" s="366"/>
      <c r="T8" s="366"/>
      <c r="U8" s="366"/>
      <c r="V8" s="383">
        <f t="shared" si="3"/>
        <v>0</v>
      </c>
      <c r="W8" s="387"/>
      <c r="X8" s="386">
        <v>3</v>
      </c>
    </row>
    <row r="9" spans="1:24" ht="27" customHeight="1">
      <c r="A9" s="386">
        <v>4</v>
      </c>
      <c r="B9" s="387"/>
      <c r="C9" s="366"/>
      <c r="D9" s="366"/>
      <c r="E9" s="366"/>
      <c r="F9" s="366"/>
      <c r="G9" s="383">
        <f t="shared" si="0"/>
        <v>0</v>
      </c>
      <c r="H9" s="366"/>
      <c r="I9" s="366"/>
      <c r="J9" s="366"/>
      <c r="K9" s="366"/>
      <c r="L9" s="383">
        <f t="shared" si="1"/>
        <v>0</v>
      </c>
      <c r="M9" s="366"/>
      <c r="N9" s="366"/>
      <c r="O9" s="366"/>
      <c r="P9" s="366"/>
      <c r="Q9" s="383">
        <f t="shared" si="2"/>
        <v>0</v>
      </c>
      <c r="R9" s="366"/>
      <c r="S9" s="366"/>
      <c r="T9" s="366"/>
      <c r="U9" s="366"/>
      <c r="V9" s="383">
        <f t="shared" si="3"/>
        <v>0</v>
      </c>
      <c r="W9" s="387"/>
      <c r="X9" s="386">
        <v>4</v>
      </c>
    </row>
    <row r="10" spans="1:24" ht="27" customHeight="1">
      <c r="A10" s="386">
        <v>5</v>
      </c>
      <c r="B10" s="384"/>
      <c r="C10" s="366"/>
      <c r="D10" s="366"/>
      <c r="E10" s="366"/>
      <c r="F10" s="366"/>
      <c r="G10" s="383">
        <f t="shared" si="0"/>
        <v>0</v>
      </c>
      <c r="H10" s="366"/>
      <c r="I10" s="366"/>
      <c r="J10" s="366"/>
      <c r="K10" s="366"/>
      <c r="L10" s="383">
        <f t="shared" si="1"/>
        <v>0</v>
      </c>
      <c r="M10" s="366"/>
      <c r="N10" s="366"/>
      <c r="O10" s="366"/>
      <c r="P10" s="366"/>
      <c r="Q10" s="383">
        <f t="shared" si="2"/>
        <v>0</v>
      </c>
      <c r="R10" s="366"/>
      <c r="S10" s="366"/>
      <c r="T10" s="366"/>
      <c r="U10" s="366"/>
      <c r="V10" s="383">
        <f t="shared" si="3"/>
        <v>0</v>
      </c>
      <c r="W10" s="384"/>
      <c r="X10" s="386">
        <v>5</v>
      </c>
    </row>
    <row r="11" spans="1:24" ht="27" customHeight="1">
      <c r="A11" s="386">
        <v>6</v>
      </c>
      <c r="B11" s="384"/>
      <c r="C11" s="366"/>
      <c r="D11" s="366"/>
      <c r="E11" s="366"/>
      <c r="F11" s="366"/>
      <c r="G11" s="383">
        <f t="shared" si="0"/>
        <v>0</v>
      </c>
      <c r="H11" s="366"/>
      <c r="I11" s="366"/>
      <c r="J11" s="366"/>
      <c r="K11" s="366"/>
      <c r="L11" s="383">
        <f t="shared" si="1"/>
        <v>0</v>
      </c>
      <c r="M11" s="366"/>
      <c r="N11" s="366"/>
      <c r="O11" s="366"/>
      <c r="P11" s="366"/>
      <c r="Q11" s="383">
        <f t="shared" si="2"/>
        <v>0</v>
      </c>
      <c r="R11" s="366"/>
      <c r="S11" s="366"/>
      <c r="T11" s="366"/>
      <c r="U11" s="366"/>
      <c r="V11" s="383">
        <f t="shared" si="3"/>
        <v>0</v>
      </c>
      <c r="W11" s="384"/>
      <c r="X11" s="386">
        <v>6</v>
      </c>
    </row>
    <row r="12" spans="1:24" ht="27" customHeight="1">
      <c r="A12" s="386">
        <v>7</v>
      </c>
      <c r="B12" s="384"/>
      <c r="C12" s="366"/>
      <c r="D12" s="366"/>
      <c r="E12" s="366"/>
      <c r="F12" s="366"/>
      <c r="G12" s="383">
        <f t="shared" si="0"/>
        <v>0</v>
      </c>
      <c r="H12" s="366"/>
      <c r="I12" s="366"/>
      <c r="J12" s="366"/>
      <c r="K12" s="366"/>
      <c r="L12" s="383">
        <f t="shared" si="1"/>
        <v>0</v>
      </c>
      <c r="M12" s="366"/>
      <c r="N12" s="366"/>
      <c r="O12" s="366"/>
      <c r="P12" s="366"/>
      <c r="Q12" s="383">
        <f t="shared" si="2"/>
        <v>0</v>
      </c>
      <c r="R12" s="366"/>
      <c r="S12" s="366"/>
      <c r="T12" s="366"/>
      <c r="U12" s="366"/>
      <c r="V12" s="383">
        <f t="shared" si="3"/>
        <v>0</v>
      </c>
      <c r="W12" s="384"/>
      <c r="X12" s="386">
        <v>7</v>
      </c>
    </row>
    <row r="13" spans="1:24" ht="27" customHeight="1">
      <c r="A13" s="386">
        <v>8</v>
      </c>
      <c r="B13" s="387"/>
      <c r="C13" s="366"/>
      <c r="D13" s="366"/>
      <c r="E13" s="366"/>
      <c r="F13" s="366"/>
      <c r="G13" s="383">
        <f t="shared" si="0"/>
        <v>0</v>
      </c>
      <c r="H13" s="366"/>
      <c r="I13" s="366"/>
      <c r="J13" s="366"/>
      <c r="K13" s="366"/>
      <c r="L13" s="383">
        <f t="shared" si="1"/>
        <v>0</v>
      </c>
      <c r="M13" s="366"/>
      <c r="N13" s="366"/>
      <c r="O13" s="366"/>
      <c r="P13" s="366"/>
      <c r="Q13" s="383">
        <f t="shared" si="2"/>
        <v>0</v>
      </c>
      <c r="R13" s="366"/>
      <c r="S13" s="366"/>
      <c r="T13" s="366"/>
      <c r="U13" s="366"/>
      <c r="V13" s="383">
        <f t="shared" si="3"/>
        <v>0</v>
      </c>
      <c r="W13" s="387"/>
      <c r="X13" s="386">
        <v>8</v>
      </c>
    </row>
    <row r="14" spans="1:24" ht="27" customHeight="1">
      <c r="A14" s="386">
        <v>9</v>
      </c>
      <c r="B14" s="387"/>
      <c r="C14" s="366"/>
      <c r="D14" s="366"/>
      <c r="E14" s="366"/>
      <c r="F14" s="366"/>
      <c r="G14" s="383">
        <f t="shared" si="0"/>
        <v>0</v>
      </c>
      <c r="H14" s="366"/>
      <c r="I14" s="366"/>
      <c r="J14" s="366"/>
      <c r="K14" s="366"/>
      <c r="L14" s="383">
        <f t="shared" si="1"/>
        <v>0</v>
      </c>
      <c r="M14" s="366"/>
      <c r="N14" s="366"/>
      <c r="O14" s="366"/>
      <c r="P14" s="366"/>
      <c r="Q14" s="383">
        <f t="shared" si="2"/>
        <v>0</v>
      </c>
      <c r="R14" s="366"/>
      <c r="S14" s="366"/>
      <c r="T14" s="366"/>
      <c r="U14" s="366"/>
      <c r="V14" s="383">
        <f t="shared" si="3"/>
        <v>0</v>
      </c>
      <c r="W14" s="387"/>
      <c r="X14" s="386">
        <v>9</v>
      </c>
    </row>
    <row r="15" spans="1:24" ht="27" customHeight="1">
      <c r="A15" s="386">
        <v>10</v>
      </c>
      <c r="B15" s="387"/>
      <c r="C15" s="366"/>
      <c r="D15" s="366"/>
      <c r="E15" s="366"/>
      <c r="F15" s="366"/>
      <c r="G15" s="383">
        <f t="shared" si="0"/>
        <v>0</v>
      </c>
      <c r="H15" s="366"/>
      <c r="I15" s="366"/>
      <c r="J15" s="366"/>
      <c r="K15" s="366"/>
      <c r="L15" s="383">
        <f t="shared" si="1"/>
        <v>0</v>
      </c>
      <c r="M15" s="366"/>
      <c r="N15" s="366"/>
      <c r="O15" s="366"/>
      <c r="P15" s="366"/>
      <c r="Q15" s="383">
        <f t="shared" si="2"/>
        <v>0</v>
      </c>
      <c r="R15" s="366"/>
      <c r="S15" s="366"/>
      <c r="T15" s="366"/>
      <c r="U15" s="366"/>
      <c r="V15" s="383">
        <f t="shared" si="3"/>
        <v>0</v>
      </c>
      <c r="W15" s="387"/>
      <c r="X15" s="386">
        <v>10</v>
      </c>
    </row>
    <row r="16" spans="1:24" ht="27" customHeight="1">
      <c r="A16" s="386">
        <v>11</v>
      </c>
      <c r="B16" s="387"/>
      <c r="C16" s="366"/>
      <c r="D16" s="366"/>
      <c r="E16" s="366"/>
      <c r="F16" s="366"/>
      <c r="G16" s="383">
        <f t="shared" si="0"/>
        <v>0</v>
      </c>
      <c r="H16" s="366"/>
      <c r="I16" s="366"/>
      <c r="J16" s="366"/>
      <c r="K16" s="366"/>
      <c r="L16" s="383">
        <f t="shared" si="1"/>
        <v>0</v>
      </c>
      <c r="M16" s="366"/>
      <c r="N16" s="366"/>
      <c r="O16" s="366"/>
      <c r="P16" s="366"/>
      <c r="Q16" s="383">
        <f t="shared" si="2"/>
        <v>0</v>
      </c>
      <c r="R16" s="366"/>
      <c r="S16" s="366"/>
      <c r="T16" s="366"/>
      <c r="U16" s="366"/>
      <c r="V16" s="383">
        <f t="shared" si="3"/>
        <v>0</v>
      </c>
      <c r="W16" s="387"/>
      <c r="X16" s="386">
        <v>11</v>
      </c>
    </row>
    <row r="17" spans="1:24" ht="27" customHeight="1">
      <c r="A17" s="386">
        <v>12</v>
      </c>
      <c r="B17" s="387"/>
      <c r="C17" s="366"/>
      <c r="D17" s="366"/>
      <c r="E17" s="366"/>
      <c r="F17" s="366"/>
      <c r="G17" s="383">
        <f t="shared" si="0"/>
        <v>0</v>
      </c>
      <c r="H17" s="366"/>
      <c r="I17" s="366"/>
      <c r="J17" s="366"/>
      <c r="K17" s="366"/>
      <c r="L17" s="383">
        <f t="shared" si="1"/>
        <v>0</v>
      </c>
      <c r="M17" s="366"/>
      <c r="N17" s="366"/>
      <c r="O17" s="366"/>
      <c r="P17" s="366"/>
      <c r="Q17" s="383">
        <f t="shared" si="2"/>
        <v>0</v>
      </c>
      <c r="R17" s="366"/>
      <c r="S17" s="366"/>
      <c r="T17" s="366"/>
      <c r="U17" s="366"/>
      <c r="V17" s="383">
        <f t="shared" si="3"/>
        <v>0</v>
      </c>
      <c r="W17" s="387"/>
      <c r="X17" s="386">
        <v>12</v>
      </c>
    </row>
    <row r="18" spans="1:24" ht="27" customHeight="1">
      <c r="A18" s="386">
        <v>13</v>
      </c>
      <c r="B18" s="387"/>
      <c r="C18" s="366"/>
      <c r="D18" s="366"/>
      <c r="E18" s="366"/>
      <c r="F18" s="366"/>
      <c r="G18" s="383">
        <f t="shared" si="0"/>
        <v>0</v>
      </c>
      <c r="H18" s="366"/>
      <c r="I18" s="366"/>
      <c r="J18" s="366"/>
      <c r="K18" s="366"/>
      <c r="L18" s="383">
        <f t="shared" si="1"/>
        <v>0</v>
      </c>
      <c r="M18" s="366"/>
      <c r="N18" s="366"/>
      <c r="O18" s="366"/>
      <c r="P18" s="366"/>
      <c r="Q18" s="383">
        <f t="shared" si="2"/>
        <v>0</v>
      </c>
      <c r="R18" s="366"/>
      <c r="S18" s="366"/>
      <c r="T18" s="366"/>
      <c r="U18" s="366"/>
      <c r="V18" s="383">
        <f t="shared" si="3"/>
        <v>0</v>
      </c>
      <c r="W18" s="387"/>
      <c r="X18" s="386">
        <v>13</v>
      </c>
    </row>
    <row r="19" spans="1:24" ht="27" customHeight="1" thickBot="1">
      <c r="A19" s="388">
        <v>14</v>
      </c>
      <c r="B19" s="387"/>
      <c r="C19" s="366"/>
      <c r="D19" s="366"/>
      <c r="E19" s="366"/>
      <c r="F19" s="366"/>
      <c r="G19" s="389">
        <f t="shared" si="0"/>
        <v>0</v>
      </c>
      <c r="H19" s="366"/>
      <c r="I19" s="366"/>
      <c r="J19" s="366"/>
      <c r="K19" s="366"/>
      <c r="L19" s="389">
        <f t="shared" si="1"/>
        <v>0</v>
      </c>
      <c r="M19" s="366"/>
      <c r="N19" s="366"/>
      <c r="O19" s="366"/>
      <c r="P19" s="366"/>
      <c r="Q19" s="389">
        <f t="shared" si="2"/>
        <v>0</v>
      </c>
      <c r="R19" s="366"/>
      <c r="S19" s="366"/>
      <c r="T19" s="366"/>
      <c r="U19" s="366"/>
      <c r="V19" s="389">
        <f t="shared" si="3"/>
        <v>0</v>
      </c>
      <c r="W19" s="387"/>
      <c r="X19" s="388">
        <v>14</v>
      </c>
    </row>
    <row r="20" spans="1:24" ht="34.5" customHeight="1" thickTop="1" thickBot="1">
      <c r="A20" s="390" t="s">
        <v>79</v>
      </c>
      <c r="B20" s="391"/>
      <c r="C20" s="392">
        <f>SUM(C6:C19)</f>
        <v>0</v>
      </c>
      <c r="D20" s="392">
        <f t="shared" ref="D20:G20" si="4">SUM(D6:D19)</f>
        <v>0</v>
      </c>
      <c r="E20" s="392">
        <f t="shared" si="4"/>
        <v>0</v>
      </c>
      <c r="F20" s="392">
        <f t="shared" si="4"/>
        <v>0</v>
      </c>
      <c r="G20" s="392">
        <f t="shared" si="4"/>
        <v>0</v>
      </c>
      <c r="H20" s="392">
        <f>SUM(H6:H19)</f>
        <v>0</v>
      </c>
      <c r="I20" s="392">
        <f t="shared" ref="I20:L20" si="5">SUM(I6:I19)</f>
        <v>0</v>
      </c>
      <c r="J20" s="392">
        <f t="shared" si="5"/>
        <v>0</v>
      </c>
      <c r="K20" s="392">
        <f t="shared" si="5"/>
        <v>0</v>
      </c>
      <c r="L20" s="393">
        <f t="shared" si="5"/>
        <v>0</v>
      </c>
      <c r="M20" s="392">
        <f>SUM(M6:M19)</f>
        <v>0</v>
      </c>
      <c r="N20" s="392">
        <f t="shared" ref="N20:Q20" si="6">SUM(N6:N19)</f>
        <v>0</v>
      </c>
      <c r="O20" s="392">
        <f t="shared" si="6"/>
        <v>0</v>
      </c>
      <c r="P20" s="392">
        <f t="shared" si="6"/>
        <v>0</v>
      </c>
      <c r="Q20" s="392">
        <f t="shared" si="6"/>
        <v>0</v>
      </c>
      <c r="R20" s="392">
        <f>SUM(R6:R19)</f>
        <v>0</v>
      </c>
      <c r="S20" s="392">
        <f t="shared" ref="S20:V20" si="7">SUM(S6:S19)</f>
        <v>0</v>
      </c>
      <c r="T20" s="392">
        <f t="shared" si="7"/>
        <v>0</v>
      </c>
      <c r="U20" s="392">
        <f t="shared" si="7"/>
        <v>0</v>
      </c>
      <c r="V20" s="393">
        <f t="shared" si="7"/>
        <v>0</v>
      </c>
      <c r="W20" s="391"/>
      <c r="X20" s="390" t="s">
        <v>79</v>
      </c>
    </row>
    <row r="21" spans="1:24" ht="34.5" customHeight="1" thickTop="1" thickBot="1">
      <c r="A21" s="390" t="s">
        <v>78</v>
      </c>
      <c r="B21" s="394"/>
      <c r="C21" s="661">
        <f>SUM(C20:F20)</f>
        <v>0</v>
      </c>
      <c r="D21" s="662"/>
      <c r="E21" s="662"/>
      <c r="F21" s="663"/>
      <c r="G21" s="395">
        <f>G20-C21</f>
        <v>0</v>
      </c>
      <c r="H21" s="661">
        <f>SUM(H20:K20)</f>
        <v>0</v>
      </c>
      <c r="I21" s="662"/>
      <c r="J21" s="662"/>
      <c r="K21" s="663"/>
      <c r="L21" s="395">
        <f>L20-H21</f>
        <v>0</v>
      </c>
      <c r="M21" s="661">
        <f>SUM(M20:P20)</f>
        <v>0</v>
      </c>
      <c r="N21" s="662"/>
      <c r="O21" s="662"/>
      <c r="P21" s="663"/>
      <c r="Q21" s="395">
        <f>Q20-M21</f>
        <v>0</v>
      </c>
      <c r="R21" s="661">
        <f>SUM(R20:U20)</f>
        <v>0</v>
      </c>
      <c r="S21" s="662"/>
      <c r="T21" s="662"/>
      <c r="U21" s="663"/>
      <c r="V21" s="395">
        <f>V20-R21</f>
        <v>0</v>
      </c>
      <c r="W21" s="394"/>
      <c r="X21" s="390" t="s">
        <v>78</v>
      </c>
    </row>
    <row r="22" spans="1:24" ht="25.9" customHeight="1" thickTop="1">
      <c r="C22" s="648" t="s">
        <v>538</v>
      </c>
      <c r="D22" s="648"/>
      <c r="E22" s="648"/>
      <c r="F22" s="648"/>
      <c r="G22" s="648"/>
      <c r="H22" s="648"/>
      <c r="I22" s="648"/>
      <c r="J22" s="648"/>
      <c r="K22" s="648"/>
      <c r="L22" s="648"/>
      <c r="M22" s="648"/>
      <c r="N22" s="648"/>
      <c r="O22" s="648"/>
      <c r="P22" s="648"/>
      <c r="Q22" s="648"/>
      <c r="R22" s="648"/>
      <c r="S22" s="648"/>
      <c r="T22" s="648"/>
      <c r="U22" s="648"/>
      <c r="V22" s="648"/>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sheetData>
  <sheetProtection sheet="1" objects="1" scenarios="1" selectLockedCells="1"/>
  <mergeCells count="24">
    <mergeCell ref="C1:V1"/>
    <mergeCell ref="C21:F21"/>
    <mergeCell ref="H21:K21"/>
    <mergeCell ref="C2:G2"/>
    <mergeCell ref="H2:L2"/>
    <mergeCell ref="C3:G3"/>
    <mergeCell ref="H3:L3"/>
    <mergeCell ref="C4:D4"/>
    <mergeCell ref="E4:F4"/>
    <mergeCell ref="H4:I4"/>
    <mergeCell ref="J4:K4"/>
    <mergeCell ref="M21:P21"/>
    <mergeCell ref="R21:U21"/>
    <mergeCell ref="X3:X5"/>
    <mergeCell ref="M4:N4"/>
    <mergeCell ref="O4:P4"/>
    <mergeCell ref="R4:S4"/>
    <mergeCell ref="T4:U4"/>
    <mergeCell ref="C22:V22"/>
    <mergeCell ref="A3:A5"/>
    <mergeCell ref="M3:Q3"/>
    <mergeCell ref="R3:V3"/>
    <mergeCell ref="M2:Q2"/>
    <mergeCell ref="R2:V2"/>
  </mergeCells>
  <printOptions horizontalCentered="1"/>
  <pageMargins left="0.25" right="0.25" top="1.5" bottom="0.5" header="0.3" footer="0.25"/>
  <pageSetup paperSize="5" scale="80" orientation="landscape" horizontalDpi="4294967293" r:id="rId1"/>
  <headerFooter scaleWithDoc="0">
    <oddHeader>&amp;C&amp;"Times New Roman,Bold"&amp;24November 3, 2015 Muncipal Election
Absentee Ballot Counts</oddHeader>
    <oddFooter>&amp;R&amp;F</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R311"/>
  <sheetViews>
    <sheetView zoomScale="70" zoomScaleNormal="70" workbookViewId="0">
      <selection activeCell="E9" sqref="E9"/>
    </sheetView>
  </sheetViews>
  <sheetFormatPr defaultRowHeight="12.75"/>
  <cols>
    <col min="1" max="1" width="19.7109375" customWidth="1"/>
    <col min="2" max="2" width="1.85546875" customWidth="1"/>
    <col min="3" max="42" width="7.28515625" customWidth="1"/>
    <col min="43" max="43" width="1.85546875" customWidth="1"/>
    <col min="44" max="44" width="19.7109375" customWidth="1"/>
    <col min="45" max="46" width="8.7109375" customWidth="1"/>
    <col min="47" max="47" width="11.42578125" customWidth="1"/>
    <col min="48" max="48" width="10.28515625" customWidth="1"/>
    <col min="49" max="53" width="8.7109375" customWidth="1"/>
    <col min="54" max="54" width="11" customWidth="1"/>
    <col min="55" max="55" width="17" customWidth="1"/>
  </cols>
  <sheetData>
    <row r="1" spans="1:44" ht="35.450000000000003" customHeight="1" thickTop="1" thickBot="1">
      <c r="A1" s="195" t="s">
        <v>456</v>
      </c>
      <c r="B1" s="180"/>
      <c r="C1" s="665" t="s">
        <v>190</v>
      </c>
      <c r="D1" s="666"/>
      <c r="E1" s="666"/>
      <c r="F1" s="666"/>
      <c r="G1" s="666"/>
      <c r="H1" s="666"/>
      <c r="I1" s="666"/>
      <c r="J1" s="666"/>
      <c r="K1" s="666"/>
      <c r="L1" s="666"/>
      <c r="M1" s="666"/>
      <c r="N1" s="666"/>
      <c r="O1" s="666"/>
      <c r="P1" s="666"/>
      <c r="Q1" s="666"/>
      <c r="R1" s="666"/>
      <c r="S1" s="666"/>
      <c r="T1" s="666"/>
      <c r="U1" s="666"/>
      <c r="V1" s="666"/>
      <c r="W1" s="666"/>
      <c r="X1" s="666"/>
      <c r="Y1" s="666"/>
      <c r="Z1" s="666"/>
      <c r="AA1" s="666"/>
      <c r="AB1" s="666"/>
      <c r="AC1" s="666"/>
      <c r="AD1" s="666"/>
      <c r="AE1" s="666"/>
      <c r="AF1" s="666"/>
      <c r="AG1" s="666"/>
      <c r="AH1" s="666"/>
      <c r="AI1" s="666"/>
      <c r="AJ1" s="666"/>
      <c r="AK1" s="666"/>
      <c r="AL1" s="666"/>
      <c r="AM1" s="666"/>
      <c r="AN1" s="666"/>
      <c r="AO1" s="666"/>
      <c r="AP1" s="667"/>
      <c r="AQ1" s="180"/>
      <c r="AR1" s="195" t="s">
        <v>456</v>
      </c>
    </row>
    <row r="2" spans="1:44" ht="25.9" customHeight="1" thickTop="1" thickBot="1">
      <c r="A2" s="183"/>
      <c r="B2" s="44"/>
      <c r="C2" s="668" t="s">
        <v>289</v>
      </c>
      <c r="D2" s="669"/>
      <c r="E2" s="669"/>
      <c r="F2" s="669"/>
      <c r="G2" s="669"/>
      <c r="H2" s="669" t="s">
        <v>291</v>
      </c>
      <c r="I2" s="669"/>
      <c r="J2" s="669"/>
      <c r="K2" s="669"/>
      <c r="L2" s="669"/>
      <c r="M2" s="669" t="s">
        <v>293</v>
      </c>
      <c r="N2" s="669"/>
      <c r="O2" s="669"/>
      <c r="P2" s="669"/>
      <c r="Q2" s="669"/>
      <c r="R2" s="669" t="s">
        <v>295</v>
      </c>
      <c r="S2" s="669"/>
      <c r="T2" s="669"/>
      <c r="U2" s="669"/>
      <c r="V2" s="669"/>
      <c r="W2" s="669" t="s">
        <v>290</v>
      </c>
      <c r="X2" s="669"/>
      <c r="Y2" s="669"/>
      <c r="Z2" s="669"/>
      <c r="AA2" s="669"/>
      <c r="AB2" s="669" t="s">
        <v>292</v>
      </c>
      <c r="AC2" s="669"/>
      <c r="AD2" s="669"/>
      <c r="AE2" s="669"/>
      <c r="AF2" s="669"/>
      <c r="AG2" s="669" t="s">
        <v>294</v>
      </c>
      <c r="AH2" s="669"/>
      <c r="AI2" s="669"/>
      <c r="AJ2" s="669"/>
      <c r="AK2" s="669"/>
      <c r="AL2" s="669" t="s">
        <v>296</v>
      </c>
      <c r="AM2" s="669"/>
      <c r="AN2" s="669"/>
      <c r="AO2" s="669"/>
      <c r="AP2" s="670"/>
      <c r="AQ2" s="44"/>
      <c r="AR2" s="184"/>
    </row>
    <row r="3" spans="1:44" ht="38.25" customHeight="1" thickBot="1">
      <c r="A3" s="624" t="s">
        <v>0</v>
      </c>
      <c r="B3" s="44"/>
      <c r="C3" s="621" t="s">
        <v>297</v>
      </c>
      <c r="D3" s="622"/>
      <c r="E3" s="622"/>
      <c r="F3" s="622"/>
      <c r="G3" s="623"/>
      <c r="H3" s="621" t="s">
        <v>299</v>
      </c>
      <c r="I3" s="622"/>
      <c r="J3" s="622"/>
      <c r="K3" s="622"/>
      <c r="L3" s="623"/>
      <c r="M3" s="621" t="s">
        <v>300</v>
      </c>
      <c r="N3" s="622"/>
      <c r="O3" s="622"/>
      <c r="P3" s="622"/>
      <c r="Q3" s="623"/>
      <c r="R3" s="621" t="s">
        <v>302</v>
      </c>
      <c r="S3" s="622"/>
      <c r="T3" s="622"/>
      <c r="U3" s="622"/>
      <c r="V3" s="623"/>
      <c r="W3" s="621" t="s">
        <v>298</v>
      </c>
      <c r="X3" s="622"/>
      <c r="Y3" s="622"/>
      <c r="Z3" s="622"/>
      <c r="AA3" s="623"/>
      <c r="AB3" s="621" t="s">
        <v>76</v>
      </c>
      <c r="AC3" s="622"/>
      <c r="AD3" s="622"/>
      <c r="AE3" s="622"/>
      <c r="AF3" s="623"/>
      <c r="AG3" s="621" t="s">
        <v>301</v>
      </c>
      <c r="AH3" s="622"/>
      <c r="AI3" s="622"/>
      <c r="AJ3" s="622"/>
      <c r="AK3" s="623"/>
      <c r="AL3" s="621" t="s">
        <v>303</v>
      </c>
      <c r="AM3" s="622"/>
      <c r="AN3" s="622"/>
      <c r="AO3" s="622"/>
      <c r="AP3" s="623"/>
      <c r="AQ3" s="44"/>
      <c r="AR3" s="624" t="s">
        <v>0</v>
      </c>
    </row>
    <row r="4" spans="1:44" ht="38.25" customHeight="1" thickTop="1" thickBot="1">
      <c r="A4" s="624"/>
      <c r="B4" s="44"/>
      <c r="C4" s="612" t="s">
        <v>70</v>
      </c>
      <c r="D4" s="613"/>
      <c r="E4" s="612" t="s">
        <v>71</v>
      </c>
      <c r="F4" s="613"/>
      <c r="G4" s="88" t="s">
        <v>72</v>
      </c>
      <c r="H4" s="612" t="s">
        <v>70</v>
      </c>
      <c r="I4" s="613"/>
      <c r="J4" s="612" t="s">
        <v>71</v>
      </c>
      <c r="K4" s="613"/>
      <c r="L4" s="88" t="s">
        <v>72</v>
      </c>
      <c r="M4" s="612" t="s">
        <v>70</v>
      </c>
      <c r="N4" s="613"/>
      <c r="O4" s="612" t="s">
        <v>71</v>
      </c>
      <c r="P4" s="613"/>
      <c r="Q4" s="88" t="s">
        <v>72</v>
      </c>
      <c r="R4" s="612" t="s">
        <v>70</v>
      </c>
      <c r="S4" s="613"/>
      <c r="T4" s="612" t="s">
        <v>71</v>
      </c>
      <c r="U4" s="613"/>
      <c r="V4" s="88" t="s">
        <v>72</v>
      </c>
      <c r="W4" s="612" t="s">
        <v>70</v>
      </c>
      <c r="X4" s="613"/>
      <c r="Y4" s="612" t="s">
        <v>71</v>
      </c>
      <c r="Z4" s="613"/>
      <c r="AA4" s="88" t="s">
        <v>72</v>
      </c>
      <c r="AB4" s="612" t="s">
        <v>70</v>
      </c>
      <c r="AC4" s="613"/>
      <c r="AD4" s="612" t="s">
        <v>71</v>
      </c>
      <c r="AE4" s="613"/>
      <c r="AF4" s="88" t="s">
        <v>72</v>
      </c>
      <c r="AG4" s="612" t="s">
        <v>70</v>
      </c>
      <c r="AH4" s="613"/>
      <c r="AI4" s="612" t="s">
        <v>71</v>
      </c>
      <c r="AJ4" s="613"/>
      <c r="AK4" s="88" t="s">
        <v>72</v>
      </c>
      <c r="AL4" s="612" t="s">
        <v>70</v>
      </c>
      <c r="AM4" s="613"/>
      <c r="AN4" s="612" t="s">
        <v>71</v>
      </c>
      <c r="AO4" s="613"/>
      <c r="AP4" s="88" t="s">
        <v>72</v>
      </c>
      <c r="AQ4" s="44"/>
      <c r="AR4" s="624"/>
    </row>
    <row r="5" spans="1:44" ht="17.45" customHeight="1" thickTop="1" thickBot="1">
      <c r="A5" s="625"/>
      <c r="B5" s="9"/>
      <c r="C5" s="31" t="s">
        <v>236</v>
      </c>
      <c r="D5" s="43" t="s">
        <v>69</v>
      </c>
      <c r="E5" s="31" t="s">
        <v>236</v>
      </c>
      <c r="F5" s="31" t="s">
        <v>69</v>
      </c>
      <c r="G5" s="12" t="s">
        <v>1</v>
      </c>
      <c r="H5" s="31" t="s">
        <v>236</v>
      </c>
      <c r="I5" s="43" t="s">
        <v>69</v>
      </c>
      <c r="J5" s="31" t="s">
        <v>236</v>
      </c>
      <c r="K5" s="31" t="s">
        <v>69</v>
      </c>
      <c r="L5" s="12" t="s">
        <v>1</v>
      </c>
      <c r="M5" s="31" t="s">
        <v>236</v>
      </c>
      <c r="N5" s="43" t="s">
        <v>69</v>
      </c>
      <c r="O5" s="31" t="s">
        <v>236</v>
      </c>
      <c r="P5" s="31" t="s">
        <v>69</v>
      </c>
      <c r="Q5" s="12" t="s">
        <v>1</v>
      </c>
      <c r="R5" s="31" t="s">
        <v>236</v>
      </c>
      <c r="S5" s="43" t="s">
        <v>69</v>
      </c>
      <c r="T5" s="31" t="s">
        <v>236</v>
      </c>
      <c r="U5" s="31" t="s">
        <v>69</v>
      </c>
      <c r="V5" s="12" t="s">
        <v>1</v>
      </c>
      <c r="W5" s="31" t="s">
        <v>236</v>
      </c>
      <c r="X5" s="43" t="s">
        <v>69</v>
      </c>
      <c r="Y5" s="31" t="s">
        <v>236</v>
      </c>
      <c r="Z5" s="31" t="s">
        <v>69</v>
      </c>
      <c r="AA5" s="12" t="s">
        <v>1</v>
      </c>
      <c r="AB5" s="31" t="s">
        <v>236</v>
      </c>
      <c r="AC5" s="43" t="s">
        <v>69</v>
      </c>
      <c r="AD5" s="31" t="s">
        <v>236</v>
      </c>
      <c r="AE5" s="31" t="s">
        <v>69</v>
      </c>
      <c r="AF5" s="12" t="s">
        <v>1</v>
      </c>
      <c r="AG5" s="31" t="s">
        <v>236</v>
      </c>
      <c r="AH5" s="43" t="s">
        <v>69</v>
      </c>
      <c r="AI5" s="31" t="s">
        <v>236</v>
      </c>
      <c r="AJ5" s="31" t="s">
        <v>69</v>
      </c>
      <c r="AK5" s="12" t="s">
        <v>1</v>
      </c>
      <c r="AL5" s="31" t="s">
        <v>236</v>
      </c>
      <c r="AM5" s="43" t="s">
        <v>69</v>
      </c>
      <c r="AN5" s="31" t="s">
        <v>236</v>
      </c>
      <c r="AO5" s="31" t="s">
        <v>69</v>
      </c>
      <c r="AP5" s="12" t="s">
        <v>1</v>
      </c>
      <c r="AQ5" s="9"/>
      <c r="AR5" s="625"/>
    </row>
    <row r="6" spans="1:44" ht="27" customHeight="1" thickTop="1">
      <c r="A6" s="141">
        <v>1</v>
      </c>
      <c r="B6" s="123"/>
      <c r="C6" s="368"/>
      <c r="D6" s="369"/>
      <c r="E6" s="370"/>
      <c r="F6" s="370"/>
      <c r="G6" s="140">
        <f>SUM(C6:F6)</f>
        <v>0</v>
      </c>
      <c r="H6" s="368"/>
      <c r="I6" s="369"/>
      <c r="J6" s="370"/>
      <c r="K6" s="370"/>
      <c r="L6" s="140">
        <f>SUM(H6:K6)</f>
        <v>0</v>
      </c>
      <c r="M6" s="368"/>
      <c r="N6" s="369"/>
      <c r="O6" s="370"/>
      <c r="P6" s="370"/>
      <c r="Q6" s="140">
        <f>SUM(M6:P6)</f>
        <v>0</v>
      </c>
      <c r="R6" s="368"/>
      <c r="S6" s="369"/>
      <c r="T6" s="370"/>
      <c r="U6" s="370"/>
      <c r="V6" s="140">
        <f>SUM(R6:U6)</f>
        <v>0</v>
      </c>
      <c r="W6" s="368"/>
      <c r="X6" s="369"/>
      <c r="Y6" s="370"/>
      <c r="Z6" s="370"/>
      <c r="AA6" s="140">
        <f>SUM(W6:Z6)</f>
        <v>0</v>
      </c>
      <c r="AB6" s="368"/>
      <c r="AC6" s="369"/>
      <c r="AD6" s="370"/>
      <c r="AE6" s="370"/>
      <c r="AF6" s="140">
        <f>SUM(AB6:AE6)</f>
        <v>0</v>
      </c>
      <c r="AG6" s="368"/>
      <c r="AH6" s="369"/>
      <c r="AI6" s="370"/>
      <c r="AJ6" s="370"/>
      <c r="AK6" s="140">
        <f>SUM(AG6:AJ6)</f>
        <v>0</v>
      </c>
      <c r="AL6" s="368"/>
      <c r="AM6" s="369"/>
      <c r="AN6" s="370"/>
      <c r="AO6" s="370"/>
      <c r="AP6" s="140">
        <f>SUM(AL6:AO6)</f>
        <v>0</v>
      </c>
      <c r="AQ6" s="123"/>
      <c r="AR6" s="141">
        <v>1</v>
      </c>
    </row>
    <row r="7" spans="1:44" ht="27" customHeight="1">
      <c r="A7" s="145">
        <v>2</v>
      </c>
      <c r="B7" s="123"/>
      <c r="C7" s="396"/>
      <c r="D7" s="397"/>
      <c r="E7" s="398"/>
      <c r="F7" s="398"/>
      <c r="G7" s="141">
        <f t="shared" ref="G7:G19" si="0">SUM(C7:F7)</f>
        <v>0</v>
      </c>
      <c r="H7" s="396"/>
      <c r="I7" s="397"/>
      <c r="J7" s="398"/>
      <c r="K7" s="398"/>
      <c r="L7" s="141">
        <f t="shared" ref="L7:L19" si="1">SUM(H7:K7)</f>
        <v>0</v>
      </c>
      <c r="M7" s="396"/>
      <c r="N7" s="397"/>
      <c r="O7" s="398"/>
      <c r="P7" s="398"/>
      <c r="Q7" s="141">
        <f t="shared" ref="Q7:Q19" si="2">SUM(M7:P7)</f>
        <v>0</v>
      </c>
      <c r="R7" s="396"/>
      <c r="S7" s="397"/>
      <c r="T7" s="398"/>
      <c r="U7" s="398"/>
      <c r="V7" s="141">
        <f t="shared" ref="V7:V19" si="3">SUM(R7:U7)</f>
        <v>0</v>
      </c>
      <c r="W7" s="396"/>
      <c r="X7" s="397"/>
      <c r="Y7" s="398"/>
      <c r="Z7" s="398"/>
      <c r="AA7" s="141">
        <f t="shared" ref="AA7:AA19" si="4">SUM(W7:Z7)</f>
        <v>0</v>
      </c>
      <c r="AB7" s="366"/>
      <c r="AC7" s="366"/>
      <c r="AD7" s="366"/>
      <c r="AE7" s="366"/>
      <c r="AF7" s="141">
        <f t="shared" ref="AF7:AF19" si="5">SUM(AB7:AE7)</f>
        <v>0</v>
      </c>
      <c r="AG7" s="366"/>
      <c r="AH7" s="366"/>
      <c r="AI7" s="366"/>
      <c r="AJ7" s="366"/>
      <c r="AK7" s="141">
        <f t="shared" ref="AK7:AK19" si="6">SUM(AG7:AJ7)</f>
        <v>0</v>
      </c>
      <c r="AL7" s="366"/>
      <c r="AM7" s="366"/>
      <c r="AN7" s="366"/>
      <c r="AO7" s="366"/>
      <c r="AP7" s="141">
        <f t="shared" ref="AP7:AP19" si="7">SUM(AL7:AO7)</f>
        <v>0</v>
      </c>
      <c r="AQ7" s="123"/>
      <c r="AR7" s="145">
        <v>2</v>
      </c>
    </row>
    <row r="8" spans="1:44" ht="27" customHeight="1">
      <c r="A8" s="145">
        <v>3</v>
      </c>
      <c r="B8" s="154"/>
      <c r="C8" s="396"/>
      <c r="D8" s="397"/>
      <c r="E8" s="398"/>
      <c r="F8" s="398"/>
      <c r="G8" s="141">
        <f t="shared" si="0"/>
        <v>0</v>
      </c>
      <c r="H8" s="396"/>
      <c r="I8" s="397"/>
      <c r="J8" s="398"/>
      <c r="K8" s="398"/>
      <c r="L8" s="141">
        <f t="shared" si="1"/>
        <v>0</v>
      </c>
      <c r="M8" s="396"/>
      <c r="N8" s="397"/>
      <c r="O8" s="398"/>
      <c r="P8" s="398"/>
      <c r="Q8" s="141">
        <f t="shared" si="2"/>
        <v>0</v>
      </c>
      <c r="R8" s="396"/>
      <c r="S8" s="397"/>
      <c r="T8" s="398"/>
      <c r="U8" s="398"/>
      <c r="V8" s="141">
        <f t="shared" si="3"/>
        <v>0</v>
      </c>
      <c r="W8" s="396"/>
      <c r="X8" s="397"/>
      <c r="Y8" s="398"/>
      <c r="Z8" s="398"/>
      <c r="AA8" s="141">
        <f t="shared" si="4"/>
        <v>0</v>
      </c>
      <c r="AB8" s="366"/>
      <c r="AC8" s="366"/>
      <c r="AD8" s="366"/>
      <c r="AE8" s="366"/>
      <c r="AF8" s="141">
        <f t="shared" si="5"/>
        <v>0</v>
      </c>
      <c r="AG8" s="366"/>
      <c r="AH8" s="366"/>
      <c r="AI8" s="366"/>
      <c r="AJ8" s="366"/>
      <c r="AK8" s="141">
        <f t="shared" si="6"/>
        <v>0</v>
      </c>
      <c r="AL8" s="366"/>
      <c r="AM8" s="366"/>
      <c r="AN8" s="366"/>
      <c r="AO8" s="366"/>
      <c r="AP8" s="141">
        <f t="shared" si="7"/>
        <v>0</v>
      </c>
      <c r="AQ8" s="154"/>
      <c r="AR8" s="145">
        <v>3</v>
      </c>
    </row>
    <row r="9" spans="1:44" ht="27" customHeight="1">
      <c r="A9" s="145">
        <v>4</v>
      </c>
      <c r="B9" s="154"/>
      <c r="C9" s="396"/>
      <c r="D9" s="397"/>
      <c r="E9" s="398"/>
      <c r="F9" s="398"/>
      <c r="G9" s="141">
        <f t="shared" si="0"/>
        <v>0</v>
      </c>
      <c r="H9" s="396"/>
      <c r="I9" s="397"/>
      <c r="J9" s="398"/>
      <c r="K9" s="398"/>
      <c r="L9" s="141">
        <f t="shared" si="1"/>
        <v>0</v>
      </c>
      <c r="M9" s="396"/>
      <c r="N9" s="397"/>
      <c r="O9" s="398"/>
      <c r="P9" s="398"/>
      <c r="Q9" s="141">
        <f t="shared" si="2"/>
        <v>0</v>
      </c>
      <c r="R9" s="396"/>
      <c r="S9" s="397"/>
      <c r="T9" s="398"/>
      <c r="U9" s="398"/>
      <c r="V9" s="141">
        <f t="shared" si="3"/>
        <v>0</v>
      </c>
      <c r="W9" s="396"/>
      <c r="X9" s="397"/>
      <c r="Y9" s="398"/>
      <c r="Z9" s="398"/>
      <c r="AA9" s="141">
        <f t="shared" si="4"/>
        <v>0</v>
      </c>
      <c r="AB9" s="366"/>
      <c r="AC9" s="366"/>
      <c r="AD9" s="366"/>
      <c r="AE9" s="366"/>
      <c r="AF9" s="141">
        <f t="shared" si="5"/>
        <v>0</v>
      </c>
      <c r="AG9" s="366"/>
      <c r="AH9" s="366"/>
      <c r="AI9" s="366"/>
      <c r="AJ9" s="366"/>
      <c r="AK9" s="141">
        <f t="shared" si="6"/>
        <v>0</v>
      </c>
      <c r="AL9" s="366"/>
      <c r="AM9" s="366"/>
      <c r="AN9" s="366"/>
      <c r="AO9" s="366"/>
      <c r="AP9" s="141">
        <f t="shared" si="7"/>
        <v>0</v>
      </c>
      <c r="AQ9" s="154"/>
      <c r="AR9" s="145">
        <v>4</v>
      </c>
    </row>
    <row r="10" spans="1:44" ht="27" customHeight="1">
      <c r="A10" s="145">
        <v>5</v>
      </c>
      <c r="B10" s="123"/>
      <c r="C10" s="396"/>
      <c r="D10" s="397"/>
      <c r="E10" s="398"/>
      <c r="F10" s="398"/>
      <c r="G10" s="141">
        <f t="shared" si="0"/>
        <v>0</v>
      </c>
      <c r="H10" s="396"/>
      <c r="I10" s="397"/>
      <c r="J10" s="398"/>
      <c r="K10" s="398"/>
      <c r="L10" s="141">
        <f t="shared" si="1"/>
        <v>0</v>
      </c>
      <c r="M10" s="396"/>
      <c r="N10" s="397"/>
      <c r="O10" s="398"/>
      <c r="P10" s="398"/>
      <c r="Q10" s="141">
        <f t="shared" si="2"/>
        <v>0</v>
      </c>
      <c r="R10" s="396"/>
      <c r="S10" s="397"/>
      <c r="T10" s="398"/>
      <c r="U10" s="398"/>
      <c r="V10" s="141">
        <f t="shared" si="3"/>
        <v>0</v>
      </c>
      <c r="W10" s="396"/>
      <c r="X10" s="397"/>
      <c r="Y10" s="398"/>
      <c r="Z10" s="398"/>
      <c r="AA10" s="141">
        <f t="shared" si="4"/>
        <v>0</v>
      </c>
      <c r="AB10" s="366"/>
      <c r="AC10" s="366"/>
      <c r="AD10" s="366"/>
      <c r="AE10" s="366"/>
      <c r="AF10" s="141">
        <f t="shared" si="5"/>
        <v>0</v>
      </c>
      <c r="AG10" s="366"/>
      <c r="AH10" s="366"/>
      <c r="AI10" s="366"/>
      <c r="AJ10" s="366"/>
      <c r="AK10" s="141">
        <f t="shared" si="6"/>
        <v>0</v>
      </c>
      <c r="AL10" s="366"/>
      <c r="AM10" s="366"/>
      <c r="AN10" s="366"/>
      <c r="AO10" s="366"/>
      <c r="AP10" s="141">
        <f t="shared" si="7"/>
        <v>0</v>
      </c>
      <c r="AQ10" s="123"/>
      <c r="AR10" s="145">
        <v>5</v>
      </c>
    </row>
    <row r="11" spans="1:44" ht="27" customHeight="1">
      <c r="A11" s="145">
        <v>6</v>
      </c>
      <c r="B11" s="123"/>
      <c r="C11" s="396"/>
      <c r="D11" s="397"/>
      <c r="E11" s="398"/>
      <c r="F11" s="398"/>
      <c r="G11" s="141">
        <f t="shared" si="0"/>
        <v>0</v>
      </c>
      <c r="H11" s="396"/>
      <c r="I11" s="397"/>
      <c r="J11" s="398"/>
      <c r="K11" s="398"/>
      <c r="L11" s="141">
        <f t="shared" si="1"/>
        <v>0</v>
      </c>
      <c r="M11" s="396"/>
      <c r="N11" s="397"/>
      <c r="O11" s="398"/>
      <c r="P11" s="398"/>
      <c r="Q11" s="141">
        <f t="shared" si="2"/>
        <v>0</v>
      </c>
      <c r="R11" s="396"/>
      <c r="S11" s="397"/>
      <c r="T11" s="398"/>
      <c r="U11" s="398"/>
      <c r="V11" s="141">
        <f t="shared" si="3"/>
        <v>0</v>
      </c>
      <c r="W11" s="396"/>
      <c r="X11" s="397"/>
      <c r="Y11" s="398"/>
      <c r="Z11" s="398"/>
      <c r="AA11" s="141">
        <f t="shared" si="4"/>
        <v>0</v>
      </c>
      <c r="AB11" s="366"/>
      <c r="AC11" s="366"/>
      <c r="AD11" s="366"/>
      <c r="AE11" s="366"/>
      <c r="AF11" s="141">
        <f t="shared" si="5"/>
        <v>0</v>
      </c>
      <c r="AG11" s="366"/>
      <c r="AH11" s="366"/>
      <c r="AI11" s="366"/>
      <c r="AJ11" s="366"/>
      <c r="AK11" s="141">
        <f t="shared" si="6"/>
        <v>0</v>
      </c>
      <c r="AL11" s="366"/>
      <c r="AM11" s="366"/>
      <c r="AN11" s="366"/>
      <c r="AO11" s="366"/>
      <c r="AP11" s="141">
        <f t="shared" si="7"/>
        <v>0</v>
      </c>
      <c r="AQ11" s="123"/>
      <c r="AR11" s="145">
        <v>6</v>
      </c>
    </row>
    <row r="12" spans="1:44" ht="27" customHeight="1">
      <c r="A12" s="145">
        <v>7</v>
      </c>
      <c r="B12" s="123"/>
      <c r="C12" s="396"/>
      <c r="D12" s="397"/>
      <c r="E12" s="398"/>
      <c r="F12" s="398"/>
      <c r="G12" s="141">
        <f t="shared" si="0"/>
        <v>0</v>
      </c>
      <c r="H12" s="396"/>
      <c r="I12" s="397"/>
      <c r="J12" s="398"/>
      <c r="K12" s="398"/>
      <c r="L12" s="141">
        <f t="shared" si="1"/>
        <v>0</v>
      </c>
      <c r="M12" s="396"/>
      <c r="N12" s="397"/>
      <c r="O12" s="398"/>
      <c r="P12" s="398"/>
      <c r="Q12" s="141">
        <f t="shared" si="2"/>
        <v>0</v>
      </c>
      <c r="R12" s="396"/>
      <c r="S12" s="397"/>
      <c r="T12" s="398"/>
      <c r="U12" s="398"/>
      <c r="V12" s="141">
        <f t="shared" si="3"/>
        <v>0</v>
      </c>
      <c r="W12" s="396"/>
      <c r="X12" s="397"/>
      <c r="Y12" s="398"/>
      <c r="Z12" s="398"/>
      <c r="AA12" s="141">
        <f t="shared" si="4"/>
        <v>0</v>
      </c>
      <c r="AB12" s="366"/>
      <c r="AC12" s="366"/>
      <c r="AD12" s="366"/>
      <c r="AE12" s="366"/>
      <c r="AF12" s="141">
        <f t="shared" si="5"/>
        <v>0</v>
      </c>
      <c r="AG12" s="366"/>
      <c r="AH12" s="366"/>
      <c r="AI12" s="366"/>
      <c r="AJ12" s="366"/>
      <c r="AK12" s="141">
        <f t="shared" si="6"/>
        <v>0</v>
      </c>
      <c r="AL12" s="366"/>
      <c r="AM12" s="366"/>
      <c r="AN12" s="366"/>
      <c r="AO12" s="366"/>
      <c r="AP12" s="141">
        <f t="shared" si="7"/>
        <v>0</v>
      </c>
      <c r="AQ12" s="123"/>
      <c r="AR12" s="145">
        <v>7</v>
      </c>
    </row>
    <row r="13" spans="1:44" ht="27" customHeight="1">
      <c r="A13" s="145">
        <v>8</v>
      </c>
      <c r="B13" s="154"/>
      <c r="C13" s="396"/>
      <c r="D13" s="397"/>
      <c r="E13" s="398"/>
      <c r="F13" s="398"/>
      <c r="G13" s="141">
        <f t="shared" si="0"/>
        <v>0</v>
      </c>
      <c r="H13" s="396"/>
      <c r="I13" s="397"/>
      <c r="J13" s="398"/>
      <c r="K13" s="398"/>
      <c r="L13" s="141">
        <f t="shared" si="1"/>
        <v>0</v>
      </c>
      <c r="M13" s="396"/>
      <c r="N13" s="397"/>
      <c r="O13" s="398"/>
      <c r="P13" s="398"/>
      <c r="Q13" s="141">
        <f t="shared" si="2"/>
        <v>0</v>
      </c>
      <c r="R13" s="396"/>
      <c r="S13" s="397"/>
      <c r="T13" s="398"/>
      <c r="U13" s="398"/>
      <c r="V13" s="141">
        <f t="shared" si="3"/>
        <v>0</v>
      </c>
      <c r="W13" s="396"/>
      <c r="X13" s="397"/>
      <c r="Y13" s="398"/>
      <c r="Z13" s="398"/>
      <c r="AA13" s="141">
        <f t="shared" si="4"/>
        <v>0</v>
      </c>
      <c r="AB13" s="366"/>
      <c r="AC13" s="366"/>
      <c r="AD13" s="366"/>
      <c r="AE13" s="366"/>
      <c r="AF13" s="141">
        <f t="shared" si="5"/>
        <v>0</v>
      </c>
      <c r="AG13" s="366"/>
      <c r="AH13" s="366"/>
      <c r="AI13" s="366"/>
      <c r="AJ13" s="366"/>
      <c r="AK13" s="141">
        <f t="shared" si="6"/>
        <v>0</v>
      </c>
      <c r="AL13" s="366"/>
      <c r="AM13" s="366"/>
      <c r="AN13" s="366"/>
      <c r="AO13" s="366"/>
      <c r="AP13" s="141">
        <f t="shared" si="7"/>
        <v>0</v>
      </c>
      <c r="AQ13" s="154"/>
      <c r="AR13" s="145">
        <v>8</v>
      </c>
    </row>
    <row r="14" spans="1:44" ht="27" customHeight="1">
      <c r="A14" s="145">
        <v>9</v>
      </c>
      <c r="B14" s="154"/>
      <c r="C14" s="396"/>
      <c r="D14" s="397"/>
      <c r="E14" s="398"/>
      <c r="F14" s="398"/>
      <c r="G14" s="141">
        <f t="shared" si="0"/>
        <v>0</v>
      </c>
      <c r="H14" s="396"/>
      <c r="I14" s="397"/>
      <c r="J14" s="398"/>
      <c r="K14" s="398"/>
      <c r="L14" s="141">
        <f t="shared" si="1"/>
        <v>0</v>
      </c>
      <c r="M14" s="396"/>
      <c r="N14" s="397"/>
      <c r="O14" s="398"/>
      <c r="P14" s="398"/>
      <c r="Q14" s="141">
        <f t="shared" si="2"/>
        <v>0</v>
      </c>
      <c r="R14" s="396"/>
      <c r="S14" s="397"/>
      <c r="T14" s="398"/>
      <c r="U14" s="398"/>
      <c r="V14" s="141">
        <f t="shared" si="3"/>
        <v>0</v>
      </c>
      <c r="W14" s="396"/>
      <c r="X14" s="397"/>
      <c r="Y14" s="398"/>
      <c r="Z14" s="398"/>
      <c r="AA14" s="141">
        <f t="shared" si="4"/>
        <v>0</v>
      </c>
      <c r="AB14" s="366"/>
      <c r="AC14" s="366"/>
      <c r="AD14" s="366"/>
      <c r="AE14" s="366"/>
      <c r="AF14" s="141">
        <f t="shared" si="5"/>
        <v>0</v>
      </c>
      <c r="AG14" s="366"/>
      <c r="AH14" s="366"/>
      <c r="AI14" s="366"/>
      <c r="AJ14" s="366"/>
      <c r="AK14" s="141">
        <f t="shared" si="6"/>
        <v>0</v>
      </c>
      <c r="AL14" s="366"/>
      <c r="AM14" s="366"/>
      <c r="AN14" s="366"/>
      <c r="AO14" s="366"/>
      <c r="AP14" s="141">
        <f t="shared" si="7"/>
        <v>0</v>
      </c>
      <c r="AQ14" s="154"/>
      <c r="AR14" s="145">
        <v>9</v>
      </c>
    </row>
    <row r="15" spans="1:44" ht="27" customHeight="1">
      <c r="A15" s="145">
        <v>10</v>
      </c>
      <c r="B15" s="154"/>
      <c r="C15" s="396"/>
      <c r="D15" s="397"/>
      <c r="E15" s="398"/>
      <c r="F15" s="398"/>
      <c r="G15" s="141">
        <f t="shared" si="0"/>
        <v>0</v>
      </c>
      <c r="H15" s="396"/>
      <c r="I15" s="397"/>
      <c r="J15" s="398"/>
      <c r="K15" s="398"/>
      <c r="L15" s="141">
        <f t="shared" si="1"/>
        <v>0</v>
      </c>
      <c r="M15" s="396"/>
      <c r="N15" s="397"/>
      <c r="O15" s="398"/>
      <c r="P15" s="398"/>
      <c r="Q15" s="141">
        <f t="shared" si="2"/>
        <v>0</v>
      </c>
      <c r="R15" s="396"/>
      <c r="S15" s="397"/>
      <c r="T15" s="398"/>
      <c r="U15" s="398"/>
      <c r="V15" s="141">
        <f t="shared" si="3"/>
        <v>0</v>
      </c>
      <c r="W15" s="396"/>
      <c r="X15" s="397"/>
      <c r="Y15" s="398"/>
      <c r="Z15" s="398"/>
      <c r="AA15" s="141">
        <f t="shared" si="4"/>
        <v>0</v>
      </c>
      <c r="AB15" s="366"/>
      <c r="AC15" s="366"/>
      <c r="AD15" s="366"/>
      <c r="AE15" s="366"/>
      <c r="AF15" s="141">
        <f t="shared" si="5"/>
        <v>0</v>
      </c>
      <c r="AG15" s="366"/>
      <c r="AH15" s="366"/>
      <c r="AI15" s="366"/>
      <c r="AJ15" s="366"/>
      <c r="AK15" s="141">
        <f t="shared" si="6"/>
        <v>0</v>
      </c>
      <c r="AL15" s="366"/>
      <c r="AM15" s="366"/>
      <c r="AN15" s="366"/>
      <c r="AO15" s="366"/>
      <c r="AP15" s="141">
        <f t="shared" si="7"/>
        <v>0</v>
      </c>
      <c r="AQ15" s="154"/>
      <c r="AR15" s="145">
        <v>10</v>
      </c>
    </row>
    <row r="16" spans="1:44" ht="27" customHeight="1">
      <c r="A16" s="145">
        <v>11</v>
      </c>
      <c r="B16" s="154"/>
      <c r="C16" s="396"/>
      <c r="D16" s="397"/>
      <c r="E16" s="398"/>
      <c r="F16" s="398"/>
      <c r="G16" s="141">
        <f t="shared" si="0"/>
        <v>0</v>
      </c>
      <c r="H16" s="396"/>
      <c r="I16" s="397"/>
      <c r="J16" s="398"/>
      <c r="K16" s="398"/>
      <c r="L16" s="141">
        <f t="shared" si="1"/>
        <v>0</v>
      </c>
      <c r="M16" s="396"/>
      <c r="N16" s="397"/>
      <c r="O16" s="398"/>
      <c r="P16" s="398"/>
      <c r="Q16" s="141">
        <f t="shared" si="2"/>
        <v>0</v>
      </c>
      <c r="R16" s="396"/>
      <c r="S16" s="397"/>
      <c r="T16" s="398"/>
      <c r="U16" s="398"/>
      <c r="V16" s="141">
        <f t="shared" si="3"/>
        <v>0</v>
      </c>
      <c r="W16" s="396"/>
      <c r="X16" s="397"/>
      <c r="Y16" s="398"/>
      <c r="Z16" s="398"/>
      <c r="AA16" s="141">
        <f t="shared" si="4"/>
        <v>0</v>
      </c>
      <c r="AB16" s="366"/>
      <c r="AC16" s="366"/>
      <c r="AD16" s="366"/>
      <c r="AE16" s="366"/>
      <c r="AF16" s="141">
        <f t="shared" si="5"/>
        <v>0</v>
      </c>
      <c r="AG16" s="366"/>
      <c r="AH16" s="366"/>
      <c r="AI16" s="366"/>
      <c r="AJ16" s="366"/>
      <c r="AK16" s="141">
        <f t="shared" si="6"/>
        <v>0</v>
      </c>
      <c r="AL16" s="366"/>
      <c r="AM16" s="366"/>
      <c r="AN16" s="366"/>
      <c r="AO16" s="366"/>
      <c r="AP16" s="141">
        <f t="shared" si="7"/>
        <v>0</v>
      </c>
      <c r="AQ16" s="154"/>
      <c r="AR16" s="145">
        <v>11</v>
      </c>
    </row>
    <row r="17" spans="1:44" ht="27" customHeight="1">
      <c r="A17" s="145">
        <v>12</v>
      </c>
      <c r="B17" s="154"/>
      <c r="C17" s="396"/>
      <c r="D17" s="397"/>
      <c r="E17" s="398"/>
      <c r="F17" s="398"/>
      <c r="G17" s="141">
        <f t="shared" si="0"/>
        <v>0</v>
      </c>
      <c r="H17" s="396"/>
      <c r="I17" s="397"/>
      <c r="J17" s="398"/>
      <c r="K17" s="398"/>
      <c r="L17" s="141">
        <f t="shared" si="1"/>
        <v>0</v>
      </c>
      <c r="M17" s="396"/>
      <c r="N17" s="397"/>
      <c r="O17" s="398"/>
      <c r="P17" s="398"/>
      <c r="Q17" s="141">
        <f t="shared" si="2"/>
        <v>0</v>
      </c>
      <c r="R17" s="396"/>
      <c r="S17" s="397"/>
      <c r="T17" s="398"/>
      <c r="U17" s="398"/>
      <c r="V17" s="141">
        <f t="shared" si="3"/>
        <v>0</v>
      </c>
      <c r="W17" s="396"/>
      <c r="X17" s="397"/>
      <c r="Y17" s="398"/>
      <c r="Z17" s="398"/>
      <c r="AA17" s="141">
        <f t="shared" si="4"/>
        <v>0</v>
      </c>
      <c r="AB17" s="366"/>
      <c r="AC17" s="366"/>
      <c r="AD17" s="366"/>
      <c r="AE17" s="366"/>
      <c r="AF17" s="141">
        <f t="shared" si="5"/>
        <v>0</v>
      </c>
      <c r="AG17" s="366"/>
      <c r="AH17" s="366"/>
      <c r="AI17" s="366"/>
      <c r="AJ17" s="366"/>
      <c r="AK17" s="141">
        <f t="shared" si="6"/>
        <v>0</v>
      </c>
      <c r="AL17" s="366"/>
      <c r="AM17" s="366"/>
      <c r="AN17" s="366"/>
      <c r="AO17" s="366"/>
      <c r="AP17" s="141">
        <f t="shared" si="7"/>
        <v>0</v>
      </c>
      <c r="AQ17" s="154"/>
      <c r="AR17" s="145">
        <v>12</v>
      </c>
    </row>
    <row r="18" spans="1:44" ht="27" customHeight="1">
      <c r="A18" s="145">
        <v>13</v>
      </c>
      <c r="B18" s="154"/>
      <c r="C18" s="396"/>
      <c r="D18" s="397"/>
      <c r="E18" s="398"/>
      <c r="F18" s="398"/>
      <c r="G18" s="141">
        <f t="shared" si="0"/>
        <v>0</v>
      </c>
      <c r="H18" s="396"/>
      <c r="I18" s="397"/>
      <c r="J18" s="398"/>
      <c r="K18" s="398"/>
      <c r="L18" s="141">
        <f t="shared" si="1"/>
        <v>0</v>
      </c>
      <c r="M18" s="396"/>
      <c r="N18" s="397"/>
      <c r="O18" s="398"/>
      <c r="P18" s="398"/>
      <c r="Q18" s="141">
        <f t="shared" si="2"/>
        <v>0</v>
      </c>
      <c r="R18" s="396"/>
      <c r="S18" s="397"/>
      <c r="T18" s="398"/>
      <c r="U18" s="398"/>
      <c r="V18" s="141">
        <f t="shared" si="3"/>
        <v>0</v>
      </c>
      <c r="W18" s="396"/>
      <c r="X18" s="397"/>
      <c r="Y18" s="398"/>
      <c r="Z18" s="398"/>
      <c r="AA18" s="141">
        <f t="shared" si="4"/>
        <v>0</v>
      </c>
      <c r="AB18" s="366"/>
      <c r="AC18" s="366"/>
      <c r="AD18" s="366"/>
      <c r="AE18" s="366"/>
      <c r="AF18" s="141">
        <f t="shared" si="5"/>
        <v>0</v>
      </c>
      <c r="AG18" s="366"/>
      <c r="AH18" s="366"/>
      <c r="AI18" s="366"/>
      <c r="AJ18" s="366"/>
      <c r="AK18" s="141">
        <f t="shared" si="6"/>
        <v>0</v>
      </c>
      <c r="AL18" s="366"/>
      <c r="AM18" s="366"/>
      <c r="AN18" s="366"/>
      <c r="AO18" s="366"/>
      <c r="AP18" s="141">
        <f t="shared" si="7"/>
        <v>0</v>
      </c>
      <c r="AQ18" s="154"/>
      <c r="AR18" s="145">
        <v>13</v>
      </c>
    </row>
    <row r="19" spans="1:44" ht="27" customHeight="1" thickBot="1">
      <c r="A19" s="146">
        <v>14</v>
      </c>
      <c r="B19" s="154"/>
      <c r="C19" s="399"/>
      <c r="D19" s="400"/>
      <c r="E19" s="401"/>
      <c r="F19" s="401"/>
      <c r="G19" s="142">
        <f t="shared" si="0"/>
        <v>0</v>
      </c>
      <c r="H19" s="399"/>
      <c r="I19" s="400"/>
      <c r="J19" s="401"/>
      <c r="K19" s="401"/>
      <c r="L19" s="142">
        <f t="shared" si="1"/>
        <v>0</v>
      </c>
      <c r="M19" s="399"/>
      <c r="N19" s="400"/>
      <c r="O19" s="401"/>
      <c r="P19" s="401"/>
      <c r="Q19" s="142">
        <f t="shared" si="2"/>
        <v>0</v>
      </c>
      <c r="R19" s="399"/>
      <c r="S19" s="400"/>
      <c r="T19" s="401"/>
      <c r="U19" s="401"/>
      <c r="V19" s="142">
        <f t="shared" si="3"/>
        <v>0</v>
      </c>
      <c r="W19" s="399"/>
      <c r="X19" s="400"/>
      <c r="Y19" s="401"/>
      <c r="Z19" s="401"/>
      <c r="AA19" s="142">
        <f t="shared" si="4"/>
        <v>0</v>
      </c>
      <c r="AB19" s="366"/>
      <c r="AC19" s="366"/>
      <c r="AD19" s="366"/>
      <c r="AE19" s="366"/>
      <c r="AF19" s="142">
        <f t="shared" si="5"/>
        <v>0</v>
      </c>
      <c r="AG19" s="366"/>
      <c r="AH19" s="366"/>
      <c r="AI19" s="366"/>
      <c r="AJ19" s="366"/>
      <c r="AK19" s="142">
        <f t="shared" si="6"/>
        <v>0</v>
      </c>
      <c r="AL19" s="366"/>
      <c r="AM19" s="366"/>
      <c r="AN19" s="366"/>
      <c r="AO19" s="366"/>
      <c r="AP19" s="142">
        <f t="shared" si="7"/>
        <v>0</v>
      </c>
      <c r="AQ19" s="154"/>
      <c r="AR19" s="146">
        <v>14</v>
      </c>
    </row>
    <row r="20" spans="1:44" ht="33" customHeight="1" thickTop="1" thickBot="1">
      <c r="A20" s="171" t="s">
        <v>79</v>
      </c>
      <c r="B20" s="98"/>
      <c r="C20" s="143">
        <f>SUM(C6:C19)</f>
        <v>0</v>
      </c>
      <c r="D20" s="143">
        <f t="shared" ref="D20:G20" si="8">SUM(D6:D19)</f>
        <v>0</v>
      </c>
      <c r="E20" s="143">
        <f t="shared" si="8"/>
        <v>0</v>
      </c>
      <c r="F20" s="143">
        <f t="shared" si="8"/>
        <v>0</v>
      </c>
      <c r="G20" s="143">
        <f t="shared" si="8"/>
        <v>0</v>
      </c>
      <c r="H20" s="143">
        <f>SUM(H6:H19)</f>
        <v>0</v>
      </c>
      <c r="I20" s="143">
        <f t="shared" ref="I20:L20" si="9">SUM(I6:I19)</f>
        <v>0</v>
      </c>
      <c r="J20" s="143">
        <f t="shared" si="9"/>
        <v>0</v>
      </c>
      <c r="K20" s="143">
        <f t="shared" si="9"/>
        <v>0</v>
      </c>
      <c r="L20" s="143">
        <f t="shared" si="9"/>
        <v>0</v>
      </c>
      <c r="M20" s="143">
        <f>SUM(M6:M19)</f>
        <v>0</v>
      </c>
      <c r="N20" s="143">
        <f t="shared" ref="N20:Q20" si="10">SUM(N6:N19)</f>
        <v>0</v>
      </c>
      <c r="O20" s="143">
        <f t="shared" si="10"/>
        <v>0</v>
      </c>
      <c r="P20" s="143">
        <f t="shared" si="10"/>
        <v>0</v>
      </c>
      <c r="Q20" s="143">
        <f t="shared" si="10"/>
        <v>0</v>
      </c>
      <c r="R20" s="143">
        <f>SUM(R6:R19)</f>
        <v>0</v>
      </c>
      <c r="S20" s="143">
        <f t="shared" ref="S20:V20" si="11">SUM(S6:S19)</f>
        <v>0</v>
      </c>
      <c r="T20" s="143">
        <f t="shared" si="11"/>
        <v>0</v>
      </c>
      <c r="U20" s="143">
        <f t="shared" si="11"/>
        <v>0</v>
      </c>
      <c r="V20" s="143">
        <f t="shared" si="11"/>
        <v>0</v>
      </c>
      <c r="W20" s="143">
        <f>SUM(W6:W19)</f>
        <v>0</v>
      </c>
      <c r="X20" s="143">
        <f t="shared" ref="X20:AA20" si="12">SUM(X6:X19)</f>
        <v>0</v>
      </c>
      <c r="Y20" s="143">
        <f t="shared" si="12"/>
        <v>0</v>
      </c>
      <c r="Z20" s="143">
        <f t="shared" si="12"/>
        <v>0</v>
      </c>
      <c r="AA20" s="143">
        <f t="shared" si="12"/>
        <v>0</v>
      </c>
      <c r="AB20" s="143">
        <f>SUM(AB6:AB19)</f>
        <v>0</v>
      </c>
      <c r="AC20" s="143">
        <f t="shared" ref="AC20:AF20" si="13">SUM(AC6:AC19)</f>
        <v>0</v>
      </c>
      <c r="AD20" s="143">
        <f t="shared" si="13"/>
        <v>0</v>
      </c>
      <c r="AE20" s="143">
        <f t="shared" si="13"/>
        <v>0</v>
      </c>
      <c r="AF20" s="143">
        <f t="shared" si="13"/>
        <v>0</v>
      </c>
      <c r="AG20" s="143">
        <f>SUM(AG6:AG19)</f>
        <v>0</v>
      </c>
      <c r="AH20" s="143">
        <f t="shared" ref="AH20:AK20" si="14">SUM(AH6:AH19)</f>
        <v>0</v>
      </c>
      <c r="AI20" s="143">
        <f t="shared" si="14"/>
        <v>0</v>
      </c>
      <c r="AJ20" s="143">
        <f t="shared" si="14"/>
        <v>0</v>
      </c>
      <c r="AK20" s="143">
        <f t="shared" si="14"/>
        <v>0</v>
      </c>
      <c r="AL20" s="143">
        <f>SUM(AL6:AL19)</f>
        <v>0</v>
      </c>
      <c r="AM20" s="143">
        <f t="shared" ref="AM20:AP20" si="15">SUM(AM6:AM19)</f>
        <v>0</v>
      </c>
      <c r="AN20" s="143">
        <f t="shared" si="15"/>
        <v>0</v>
      </c>
      <c r="AO20" s="143">
        <f t="shared" si="15"/>
        <v>0</v>
      </c>
      <c r="AP20" s="144">
        <f t="shared" si="15"/>
        <v>0</v>
      </c>
      <c r="AQ20" s="98"/>
      <c r="AR20" s="171" t="s">
        <v>79</v>
      </c>
    </row>
    <row r="21" spans="1:44" ht="33" customHeight="1" thickTop="1" thickBot="1">
      <c r="A21" s="171" t="s">
        <v>78</v>
      </c>
      <c r="B21" s="27"/>
      <c r="C21" s="634">
        <f>SUM(C20:F20)</f>
        <v>0</v>
      </c>
      <c r="D21" s="644"/>
      <c r="E21" s="644"/>
      <c r="F21" s="635"/>
      <c r="G21" s="94">
        <f>G20-C21</f>
        <v>0</v>
      </c>
      <c r="H21" s="634">
        <f>SUM(H20:K20)</f>
        <v>0</v>
      </c>
      <c r="I21" s="644"/>
      <c r="J21" s="644"/>
      <c r="K21" s="635"/>
      <c r="L21" s="94">
        <f>L20-H21</f>
        <v>0</v>
      </c>
      <c r="M21" s="634">
        <f>SUM(M20:P20)</f>
        <v>0</v>
      </c>
      <c r="N21" s="644"/>
      <c r="O21" s="644"/>
      <c r="P21" s="635"/>
      <c r="Q21" s="94">
        <f>Q20-M21</f>
        <v>0</v>
      </c>
      <c r="R21" s="634">
        <f>SUM(R20:U20)</f>
        <v>0</v>
      </c>
      <c r="S21" s="644"/>
      <c r="T21" s="644"/>
      <c r="U21" s="635"/>
      <c r="V21" s="94">
        <f>V20-R21</f>
        <v>0</v>
      </c>
      <c r="W21" s="634">
        <f>SUM(W20:Z20)</f>
        <v>0</v>
      </c>
      <c r="X21" s="644"/>
      <c r="Y21" s="644"/>
      <c r="Z21" s="635"/>
      <c r="AA21" s="94">
        <f>AA20-W21</f>
        <v>0</v>
      </c>
      <c r="AB21" s="634">
        <f>SUM(AB20:AE20)</f>
        <v>0</v>
      </c>
      <c r="AC21" s="644"/>
      <c r="AD21" s="644"/>
      <c r="AE21" s="635"/>
      <c r="AF21" s="94">
        <f>AF20-AB21</f>
        <v>0</v>
      </c>
      <c r="AG21" s="634">
        <f>SUM(AG20:AJ20)</f>
        <v>0</v>
      </c>
      <c r="AH21" s="644"/>
      <c r="AI21" s="644"/>
      <c r="AJ21" s="635"/>
      <c r="AK21" s="94">
        <f>AK20-AG21</f>
        <v>0</v>
      </c>
      <c r="AL21" s="634">
        <f>SUM(AL20:AO20)</f>
        <v>0</v>
      </c>
      <c r="AM21" s="644"/>
      <c r="AN21" s="644"/>
      <c r="AO21" s="635"/>
      <c r="AP21" s="94">
        <f>AP20-AL21</f>
        <v>0</v>
      </c>
      <c r="AQ21" s="27"/>
      <c r="AR21" s="171" t="s">
        <v>78</v>
      </c>
    </row>
    <row r="22" spans="1:44" ht="25.9" customHeight="1" thickTop="1">
      <c r="C22" s="600" t="s">
        <v>538</v>
      </c>
      <c r="D22" s="600"/>
      <c r="E22" s="600"/>
      <c r="F22" s="600"/>
      <c r="G22" s="600"/>
      <c r="H22" s="600"/>
      <c r="I22" s="600"/>
      <c r="J22" s="600"/>
      <c r="K22" s="600"/>
      <c r="L22" s="600"/>
      <c r="M22" s="600"/>
      <c r="N22" s="600"/>
      <c r="O22" s="600"/>
      <c r="P22" s="600"/>
      <c r="Q22" s="600"/>
      <c r="R22" s="600"/>
      <c r="S22" s="600"/>
      <c r="T22" s="600"/>
      <c r="U22" s="600"/>
      <c r="V22" s="600"/>
      <c r="W22" s="600"/>
      <c r="X22" s="600"/>
      <c r="Y22" s="600"/>
      <c r="Z22" s="600"/>
      <c r="AA22" s="600"/>
      <c r="AB22" s="600"/>
      <c r="AC22" s="600"/>
      <c r="AD22" s="600"/>
      <c r="AE22" s="600"/>
      <c r="AF22" s="600"/>
      <c r="AG22" s="600"/>
      <c r="AH22" s="600"/>
      <c r="AI22" s="600"/>
      <c r="AJ22" s="600"/>
      <c r="AK22" s="600"/>
      <c r="AL22" s="600"/>
      <c r="AM22" s="600"/>
      <c r="AN22" s="600"/>
      <c r="AO22" s="600"/>
      <c r="AR22" s="101"/>
    </row>
    <row r="23" spans="1:44" ht="25.9" customHeight="1"/>
    <row r="24" spans="1:44" ht="25.9" customHeight="1"/>
    <row r="25" spans="1:44" ht="25.9" customHeight="1"/>
    <row r="26" spans="1:44" ht="25.9" customHeight="1"/>
    <row r="27" spans="1:44" ht="25.9" customHeight="1"/>
    <row r="28" spans="1:44" ht="25.9" customHeight="1"/>
    <row r="29" spans="1:44" ht="25.9" customHeight="1"/>
    <row r="30" spans="1:44" ht="25.9" customHeight="1"/>
    <row r="31" spans="1:44" ht="25.9" customHeight="1"/>
    <row r="32" spans="1:4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sheetData>
  <sheetProtection sheet="1" objects="1" scenarios="1" selectLockedCells="1"/>
  <mergeCells count="44">
    <mergeCell ref="C1:AP1"/>
    <mergeCell ref="R3:V3"/>
    <mergeCell ref="W3:AA3"/>
    <mergeCell ref="AG3:AK3"/>
    <mergeCell ref="A3:A5"/>
    <mergeCell ref="AL3:AP3"/>
    <mergeCell ref="C2:G2"/>
    <mergeCell ref="H2:L2"/>
    <mergeCell ref="M2:Q2"/>
    <mergeCell ref="AL2:AP2"/>
    <mergeCell ref="R2:V2"/>
    <mergeCell ref="W2:AA2"/>
    <mergeCell ref="AG2:AK2"/>
    <mergeCell ref="AB2:AF2"/>
    <mergeCell ref="AL4:AM4"/>
    <mergeCell ref="AN4:AO4"/>
    <mergeCell ref="AG4:AH4"/>
    <mergeCell ref="H21:K21"/>
    <mergeCell ref="M21:P21"/>
    <mergeCell ref="R21:U21"/>
    <mergeCell ref="W21:Z21"/>
    <mergeCell ref="AG21:AJ21"/>
    <mergeCell ref="AB21:AE21"/>
    <mergeCell ref="C21:F21"/>
    <mergeCell ref="T4:U4"/>
    <mergeCell ref="Y4:Z4"/>
    <mergeCell ref="R4:S4"/>
    <mergeCell ref="W4:X4"/>
    <mergeCell ref="AL21:AO21"/>
    <mergeCell ref="AI4:AJ4"/>
    <mergeCell ref="C22:AO22"/>
    <mergeCell ref="AR3:AR5"/>
    <mergeCell ref="C4:D4"/>
    <mergeCell ref="E4:F4"/>
    <mergeCell ref="H4:I4"/>
    <mergeCell ref="J4:K4"/>
    <mergeCell ref="M4:N4"/>
    <mergeCell ref="O4:P4"/>
    <mergeCell ref="C3:G3"/>
    <mergeCell ref="H3:L3"/>
    <mergeCell ref="M3:Q3"/>
    <mergeCell ref="AB3:AF3"/>
    <mergeCell ref="AB4:AC4"/>
    <mergeCell ref="AD4:AE4"/>
  </mergeCells>
  <printOptions horizontalCentered="1"/>
  <pageMargins left="0.25" right="0.25" top="1.5" bottom="0.5" header="0.3" footer="0.25"/>
  <pageSetup paperSize="5" scale="52" orientation="landscape" horizontalDpi="4294967293" r:id="rId1"/>
  <headerFooter scaleWithDoc="0">
    <oddHeader>&amp;C&amp;"Times New Roman,Bold"&amp;24November 3, 2015 Municipal Election
Absentee Ballot Counts</oddHeader>
    <oddFooter>&amp;R&amp;F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60" zoomScaleNormal="60" workbookViewId="0">
      <selection activeCell="B25" sqref="B25:AC26"/>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68" t="s">
        <v>223</v>
      </c>
      <c r="B1" s="569"/>
      <c r="C1" s="569"/>
      <c r="D1" s="569"/>
      <c r="E1" s="569"/>
      <c r="F1" s="569"/>
      <c r="G1" s="569"/>
      <c r="H1" s="569"/>
      <c r="I1" s="569"/>
      <c r="J1" s="569"/>
      <c r="K1" s="569"/>
      <c r="L1" s="569"/>
      <c r="M1" s="569"/>
      <c r="N1" s="569"/>
      <c r="O1" s="569"/>
      <c r="P1" s="569"/>
      <c r="Q1" s="569"/>
      <c r="R1" s="569"/>
      <c r="S1" s="569"/>
      <c r="T1" s="569"/>
      <c r="U1" s="569"/>
      <c r="V1" s="569"/>
      <c r="W1" s="569"/>
      <c r="X1" s="569"/>
      <c r="Y1" s="569"/>
      <c r="Z1" s="569"/>
      <c r="AA1" s="569"/>
      <c r="AB1" s="569"/>
      <c r="AC1" s="569"/>
      <c r="AD1" s="569"/>
      <c r="AE1" s="569"/>
      <c r="AF1" s="569"/>
      <c r="AG1" s="569"/>
      <c r="AH1" s="569"/>
      <c r="AI1" s="570"/>
    </row>
    <row r="2" spans="1:35" ht="36" customHeight="1" thickBot="1">
      <c r="A2" s="545"/>
      <c r="B2" s="559" t="s">
        <v>219</v>
      </c>
      <c r="C2" s="560"/>
      <c r="D2" s="560"/>
      <c r="E2" s="561"/>
      <c r="F2" s="559" t="s">
        <v>220</v>
      </c>
      <c r="G2" s="560"/>
      <c r="H2" s="560"/>
      <c r="I2" s="561"/>
      <c r="J2" s="571"/>
      <c r="K2" s="306"/>
      <c r="L2" s="307"/>
      <c r="N2" s="573" t="s">
        <v>446</v>
      </c>
      <c r="O2" s="574"/>
      <c r="P2" s="574"/>
      <c r="Q2" s="574"/>
      <c r="R2" s="575"/>
    </row>
    <row r="3" spans="1:35" ht="36" customHeight="1" thickTop="1" thickBot="1">
      <c r="A3" s="545"/>
      <c r="B3" s="559"/>
      <c r="C3" s="560"/>
      <c r="D3" s="560"/>
      <c r="E3" s="561"/>
      <c r="F3" s="559"/>
      <c r="G3" s="560"/>
      <c r="H3" s="560"/>
      <c r="I3" s="561"/>
      <c r="J3" s="571"/>
      <c r="K3" s="306"/>
      <c r="L3" s="307"/>
      <c r="N3" s="581" t="s">
        <v>442</v>
      </c>
      <c r="O3" s="582"/>
      <c r="P3" s="582"/>
      <c r="Q3" s="583"/>
      <c r="R3" s="339"/>
      <c r="U3" s="584" t="s">
        <v>538</v>
      </c>
      <c r="V3" s="585"/>
      <c r="W3" s="586"/>
    </row>
    <row r="4" spans="1:35" ht="36" customHeight="1" thickTop="1" thickBot="1">
      <c r="A4" s="545"/>
      <c r="B4" s="562"/>
      <c r="C4" s="563"/>
      <c r="D4" s="563"/>
      <c r="E4" s="564"/>
      <c r="F4" s="562"/>
      <c r="G4" s="563"/>
      <c r="H4" s="563"/>
      <c r="I4" s="564"/>
      <c r="J4" s="571"/>
      <c r="K4" s="306"/>
      <c r="L4" s="307"/>
      <c r="N4" s="590" t="s">
        <v>443</v>
      </c>
      <c r="O4" s="591"/>
      <c r="P4" s="591"/>
      <c r="Q4" s="592"/>
      <c r="R4" s="339"/>
    </row>
    <row r="5" spans="1:35" ht="36" customHeight="1" thickTop="1" thickBot="1">
      <c r="A5" s="545"/>
      <c r="B5" s="565" t="s">
        <v>65</v>
      </c>
      <c r="C5" s="566"/>
      <c r="D5" s="566"/>
      <c r="E5" s="567"/>
      <c r="F5" s="565" t="s">
        <v>66</v>
      </c>
      <c r="G5" s="566"/>
      <c r="H5" s="566"/>
      <c r="I5" s="567"/>
      <c r="J5" s="571"/>
      <c r="K5" s="309"/>
      <c r="L5" s="307"/>
      <c r="N5" s="593" t="s">
        <v>445</v>
      </c>
      <c r="O5" s="594"/>
      <c r="P5" s="594"/>
      <c r="Q5" s="595"/>
      <c r="R5" s="310">
        <f>R3+R4</f>
        <v>0</v>
      </c>
    </row>
    <row r="6" spans="1:35" ht="35.25" customHeight="1" thickTop="1" thickBot="1">
      <c r="A6" s="546"/>
      <c r="B6" s="576" t="s">
        <v>62</v>
      </c>
      <c r="C6" s="577"/>
      <c r="D6" s="576" t="s">
        <v>63</v>
      </c>
      <c r="E6" s="577"/>
      <c r="F6" s="576" t="s">
        <v>62</v>
      </c>
      <c r="G6" s="577"/>
      <c r="H6" s="576" t="s">
        <v>63</v>
      </c>
      <c r="I6" s="577"/>
      <c r="J6" s="572"/>
      <c r="K6" s="311"/>
      <c r="L6" s="307"/>
      <c r="N6" s="596"/>
      <c r="O6" s="597"/>
      <c r="P6" s="597"/>
      <c r="Q6" s="597"/>
      <c r="R6" s="598"/>
    </row>
    <row r="7" spans="1:35" ht="35.25" customHeight="1" thickTop="1" thickBot="1">
      <c r="A7" s="312" t="s">
        <v>127</v>
      </c>
      <c r="B7" s="553"/>
      <c r="C7" s="554"/>
      <c r="D7" s="553"/>
      <c r="E7" s="554"/>
      <c r="F7" s="553"/>
      <c r="G7" s="554"/>
      <c r="H7" s="553"/>
      <c r="I7" s="554"/>
      <c r="J7" s="312" t="str">
        <f>A7</f>
        <v>Tabulator</v>
      </c>
      <c r="K7" s="313"/>
      <c r="L7" s="314"/>
      <c r="N7" s="587" t="s">
        <v>444</v>
      </c>
      <c r="O7" s="588"/>
      <c r="P7" s="588"/>
      <c r="Q7" s="589"/>
      <c r="R7" s="340"/>
    </row>
    <row r="8" spans="1:35" ht="35.25" customHeight="1" thickTop="1" thickBot="1">
      <c r="A8" s="315" t="s">
        <v>221</v>
      </c>
      <c r="B8" s="555"/>
      <c r="C8" s="556"/>
      <c r="D8" s="555"/>
      <c r="E8" s="556"/>
      <c r="F8" s="555"/>
      <c r="G8" s="556"/>
      <c r="H8" s="555"/>
      <c r="I8" s="556"/>
      <c r="J8" s="316" t="s">
        <v>222</v>
      </c>
      <c r="K8" s="317"/>
      <c r="L8" s="314"/>
    </row>
    <row r="9" spans="1:35" ht="35.25" customHeight="1" thickTop="1" thickBot="1">
      <c r="A9" s="318" t="s">
        <v>1</v>
      </c>
      <c r="B9" s="557">
        <f>SUM(B7:B8)</f>
        <v>0</v>
      </c>
      <c r="C9" s="558"/>
      <c r="D9" s="557">
        <f t="shared" ref="D9" si="0">SUM(D7:D8)</f>
        <v>0</v>
      </c>
      <c r="E9" s="558"/>
      <c r="F9" s="557">
        <f t="shared" ref="F9" si="1">SUM(F7:F8)</f>
        <v>0</v>
      </c>
      <c r="G9" s="558"/>
      <c r="H9" s="557">
        <f t="shared" ref="H9" si="2">SUM(H7:H8)</f>
        <v>0</v>
      </c>
      <c r="I9" s="558"/>
      <c r="J9" s="318" t="str">
        <f>A9</f>
        <v>TOTAL</v>
      </c>
      <c r="K9" s="314"/>
      <c r="L9" s="319"/>
      <c r="N9" s="578" t="s">
        <v>458</v>
      </c>
      <c r="O9" s="579"/>
      <c r="P9" s="579"/>
      <c r="Q9" s="580"/>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44"/>
      <c r="B12" s="547" t="s">
        <v>115</v>
      </c>
      <c r="C12" s="548"/>
      <c r="D12" s="548"/>
      <c r="E12" s="549"/>
      <c r="F12" s="547" t="s">
        <v>116</v>
      </c>
      <c r="G12" s="548"/>
      <c r="H12" s="548"/>
      <c r="I12" s="548"/>
      <c r="J12" s="548"/>
      <c r="K12" s="548"/>
      <c r="L12" s="548"/>
      <c r="M12" s="548"/>
      <c r="N12" s="548"/>
      <c r="O12" s="548"/>
      <c r="P12" s="548"/>
      <c r="Q12" s="548"/>
      <c r="R12" s="548"/>
      <c r="S12" s="548"/>
      <c r="T12" s="548"/>
      <c r="U12" s="548"/>
      <c r="V12" s="548"/>
      <c r="W12" s="548"/>
      <c r="X12" s="548"/>
      <c r="Y12" s="548"/>
      <c r="Z12" s="548"/>
      <c r="AA12" s="548"/>
      <c r="AB12" s="548"/>
      <c r="AC12" s="548"/>
      <c r="AD12" s="548"/>
      <c r="AE12" s="548"/>
      <c r="AF12" s="548"/>
      <c r="AG12" s="548"/>
      <c r="AH12" s="549"/>
      <c r="AI12" s="544"/>
    </row>
    <row r="13" spans="1:35" ht="24" customHeight="1" thickBot="1">
      <c r="A13" s="545"/>
      <c r="B13" s="550"/>
      <c r="C13" s="551"/>
      <c r="D13" s="551"/>
      <c r="E13" s="552"/>
      <c r="F13" s="550"/>
      <c r="G13" s="551"/>
      <c r="H13" s="551"/>
      <c r="I13" s="551"/>
      <c r="J13" s="551"/>
      <c r="K13" s="551"/>
      <c r="L13" s="551"/>
      <c r="M13" s="551"/>
      <c r="N13" s="551"/>
      <c r="O13" s="551"/>
      <c r="P13" s="551"/>
      <c r="Q13" s="551"/>
      <c r="R13" s="551"/>
      <c r="S13" s="551"/>
      <c r="T13" s="551"/>
      <c r="U13" s="551"/>
      <c r="V13" s="551"/>
      <c r="W13" s="551"/>
      <c r="X13" s="551"/>
      <c r="Y13" s="551"/>
      <c r="Z13" s="551"/>
      <c r="AA13" s="551"/>
      <c r="AB13" s="551"/>
      <c r="AC13" s="551"/>
      <c r="AD13" s="551"/>
      <c r="AE13" s="551"/>
      <c r="AF13" s="551"/>
      <c r="AG13" s="551"/>
      <c r="AH13" s="552"/>
      <c r="AI13" s="545"/>
    </row>
    <row r="14" spans="1:35" ht="45.75" customHeight="1" thickTop="1" thickBot="1">
      <c r="A14" s="545"/>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45"/>
    </row>
    <row r="15" spans="1:35" ht="63.75" customHeight="1" thickTop="1" thickBot="1">
      <c r="A15" s="546"/>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46"/>
    </row>
    <row r="16" spans="1:35" s="325" customFormat="1" ht="24.75" customHeight="1" thickTop="1" thickBot="1">
      <c r="A16" s="312" t="s">
        <v>127</v>
      </c>
      <c r="B16" s="341"/>
      <c r="C16" s="342"/>
      <c r="D16" s="342"/>
      <c r="E16" s="343"/>
      <c r="F16" s="344"/>
      <c r="G16" s="342"/>
      <c r="H16" s="342"/>
      <c r="I16" s="344"/>
      <c r="J16" s="342"/>
      <c r="K16" s="342"/>
      <c r="L16" s="342"/>
      <c r="M16" s="342"/>
      <c r="N16" s="344"/>
      <c r="O16" s="342"/>
      <c r="P16" s="342"/>
      <c r="Q16" s="342"/>
      <c r="R16" s="342"/>
      <c r="S16" s="342"/>
      <c r="T16" s="344"/>
      <c r="U16" s="342"/>
      <c r="V16" s="342"/>
      <c r="W16" s="342"/>
      <c r="X16" s="344"/>
      <c r="Y16" s="342"/>
      <c r="Z16" s="342"/>
      <c r="AA16" s="342"/>
      <c r="AB16" s="342"/>
      <c r="AC16" s="342"/>
      <c r="AD16" s="342"/>
      <c r="AE16" s="342"/>
      <c r="AF16" s="345"/>
      <c r="AG16" s="345"/>
      <c r="AH16" s="345"/>
      <c r="AI16" s="324" t="str">
        <f>A16</f>
        <v>Tabulator</v>
      </c>
    </row>
    <row r="17" spans="1:35" s="325" customFormat="1" ht="24.75" customHeight="1" thickTop="1" thickBot="1">
      <c r="A17" s="326" t="s">
        <v>59</v>
      </c>
      <c r="B17" s="346"/>
      <c r="C17" s="345"/>
      <c r="D17" s="345"/>
      <c r="E17" s="347"/>
      <c r="F17" s="348"/>
      <c r="G17" s="345"/>
      <c r="H17" s="345"/>
      <c r="I17" s="348"/>
      <c r="J17" s="345"/>
      <c r="K17" s="345"/>
      <c r="L17" s="345"/>
      <c r="M17" s="345"/>
      <c r="N17" s="348"/>
      <c r="O17" s="345"/>
      <c r="P17" s="345"/>
      <c r="Q17" s="345"/>
      <c r="R17" s="345"/>
      <c r="S17" s="345"/>
      <c r="T17" s="348"/>
      <c r="U17" s="345"/>
      <c r="V17" s="345"/>
      <c r="W17" s="345"/>
      <c r="X17" s="348"/>
      <c r="Y17" s="345"/>
      <c r="Z17" s="345"/>
      <c r="AA17" s="345"/>
      <c r="AB17" s="345"/>
      <c r="AC17" s="345"/>
      <c r="AD17" s="345"/>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AH19" si="3">SUM(B16:B18)</f>
        <v>0</v>
      </c>
      <c r="C19" s="334">
        <f t="shared" si="3"/>
        <v>0</v>
      </c>
      <c r="D19" s="334">
        <f t="shared" si="3"/>
        <v>0</v>
      </c>
      <c r="E19" s="334">
        <f t="shared" si="3"/>
        <v>0</v>
      </c>
      <c r="F19" s="334">
        <f t="shared" si="3"/>
        <v>0</v>
      </c>
      <c r="G19" s="334">
        <f t="shared" si="3"/>
        <v>0</v>
      </c>
      <c r="H19" s="334">
        <f t="shared" si="3"/>
        <v>0</v>
      </c>
      <c r="I19" s="334">
        <f t="shared" si="3"/>
        <v>0</v>
      </c>
      <c r="J19" s="334">
        <f t="shared" si="3"/>
        <v>0</v>
      </c>
      <c r="K19" s="334">
        <f t="shared" si="3"/>
        <v>0</v>
      </c>
      <c r="L19" s="334">
        <f t="shared" si="3"/>
        <v>0</v>
      </c>
      <c r="M19" s="334">
        <f t="shared" si="3"/>
        <v>0</v>
      </c>
      <c r="N19" s="334">
        <f t="shared" si="3"/>
        <v>0</v>
      </c>
      <c r="O19" s="334">
        <f t="shared" si="3"/>
        <v>0</v>
      </c>
      <c r="P19" s="334">
        <f t="shared" si="3"/>
        <v>0</v>
      </c>
      <c r="Q19" s="334">
        <f t="shared" si="3"/>
        <v>0</v>
      </c>
      <c r="R19" s="334">
        <f t="shared" si="3"/>
        <v>0</v>
      </c>
      <c r="S19" s="334">
        <f t="shared" si="3"/>
        <v>0</v>
      </c>
      <c r="T19" s="334">
        <f t="shared" si="3"/>
        <v>0</v>
      </c>
      <c r="U19" s="334">
        <f t="shared" si="3"/>
        <v>0</v>
      </c>
      <c r="V19" s="334">
        <f t="shared" si="3"/>
        <v>0</v>
      </c>
      <c r="W19" s="334">
        <f t="shared" si="3"/>
        <v>0</v>
      </c>
      <c r="X19" s="334">
        <f t="shared" si="3"/>
        <v>0</v>
      </c>
      <c r="Y19" s="334">
        <f t="shared" si="3"/>
        <v>0</v>
      </c>
      <c r="Z19" s="334">
        <f t="shared" si="3"/>
        <v>0</v>
      </c>
      <c r="AA19" s="334">
        <f t="shared" si="3"/>
        <v>0</v>
      </c>
      <c r="AB19" s="334">
        <f t="shared" si="3"/>
        <v>0</v>
      </c>
      <c r="AC19" s="334">
        <f t="shared" si="3"/>
        <v>0</v>
      </c>
      <c r="AD19" s="334">
        <f t="shared" si="3"/>
        <v>0</v>
      </c>
      <c r="AE19" s="334">
        <f t="shared" si="3"/>
        <v>0</v>
      </c>
      <c r="AF19" s="334">
        <f t="shared" si="3"/>
        <v>0</v>
      </c>
      <c r="AG19" s="334">
        <f t="shared" si="3"/>
        <v>0</v>
      </c>
      <c r="AH19" s="334">
        <f t="shared" si="3"/>
        <v>0</v>
      </c>
      <c r="AI19" s="335" t="str">
        <f>A19</f>
        <v>TOTAL</v>
      </c>
    </row>
    <row r="20" spans="1:35" ht="26.25" customHeight="1" thickTop="1" thickBot="1"/>
    <row r="21" spans="1:35" ht="39.6" customHeight="1" thickTop="1">
      <c r="A21" s="544"/>
      <c r="B21" s="547" t="s">
        <v>3</v>
      </c>
      <c r="C21" s="549"/>
      <c r="D21" s="547" t="s">
        <v>166</v>
      </c>
      <c r="E21" s="548"/>
      <c r="F21" s="548"/>
      <c r="G21" s="548"/>
      <c r="H21" s="548"/>
      <c r="I21" s="548"/>
      <c r="J21" s="548"/>
      <c r="K21" s="548"/>
      <c r="L21" s="548"/>
      <c r="M21" s="549"/>
      <c r="N21" s="547" t="s">
        <v>185</v>
      </c>
      <c r="O21" s="548"/>
      <c r="P21" s="548"/>
      <c r="Q21" s="549"/>
      <c r="R21" s="547" t="s">
        <v>190</v>
      </c>
      <c r="S21" s="548"/>
      <c r="T21" s="548"/>
      <c r="U21" s="548"/>
      <c r="V21" s="548"/>
      <c r="W21" s="548"/>
      <c r="X21" s="548"/>
      <c r="Y21" s="549"/>
      <c r="Z21" s="547" t="s">
        <v>191</v>
      </c>
      <c r="AA21" s="548"/>
      <c r="AB21" s="548"/>
      <c r="AC21" s="549"/>
      <c r="AD21" s="544"/>
    </row>
    <row r="22" spans="1:35" ht="39.6" customHeight="1" thickBot="1">
      <c r="A22" s="545"/>
      <c r="B22" s="550"/>
      <c r="C22" s="552"/>
      <c r="D22" s="550"/>
      <c r="E22" s="551"/>
      <c r="F22" s="551"/>
      <c r="G22" s="551"/>
      <c r="H22" s="551"/>
      <c r="I22" s="551"/>
      <c r="J22" s="551"/>
      <c r="K22" s="551"/>
      <c r="L22" s="551"/>
      <c r="M22" s="552"/>
      <c r="N22" s="550"/>
      <c r="O22" s="551"/>
      <c r="P22" s="551"/>
      <c r="Q22" s="552"/>
      <c r="R22" s="550"/>
      <c r="S22" s="551"/>
      <c r="T22" s="551"/>
      <c r="U22" s="551"/>
      <c r="V22" s="551"/>
      <c r="W22" s="551"/>
      <c r="X22" s="551"/>
      <c r="Y22" s="552"/>
      <c r="Z22" s="550"/>
      <c r="AA22" s="551"/>
      <c r="AB22" s="551"/>
      <c r="AC22" s="552"/>
      <c r="AD22" s="545"/>
    </row>
    <row r="23" spans="1:35" ht="45.75" customHeight="1" thickTop="1" thickBot="1">
      <c r="A23" s="545"/>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45"/>
    </row>
    <row r="24" spans="1:35" ht="63.75" customHeight="1" thickTop="1" thickBot="1">
      <c r="A24" s="546"/>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46"/>
    </row>
    <row r="25" spans="1:35" s="325" customFormat="1" ht="24.75" customHeight="1" thickTop="1" thickBot="1">
      <c r="A25" s="312" t="s">
        <v>127</v>
      </c>
      <c r="B25" s="341"/>
      <c r="C25" s="343"/>
      <c r="D25" s="341"/>
      <c r="E25" s="342"/>
      <c r="F25" s="342"/>
      <c r="G25" s="342"/>
      <c r="H25" s="342"/>
      <c r="I25" s="342"/>
      <c r="J25" s="342"/>
      <c r="K25" s="342"/>
      <c r="L25" s="342"/>
      <c r="M25" s="343"/>
      <c r="N25" s="344"/>
      <c r="O25" s="349"/>
      <c r="P25" s="342"/>
      <c r="Q25" s="350"/>
      <c r="R25" s="341"/>
      <c r="S25" s="342"/>
      <c r="T25" s="342"/>
      <c r="U25" s="342"/>
      <c r="V25" s="342"/>
      <c r="W25" s="342"/>
      <c r="X25" s="342"/>
      <c r="Y25" s="343"/>
      <c r="Z25" s="344"/>
      <c r="AA25" s="342"/>
      <c r="AB25" s="342"/>
      <c r="AC25" s="344"/>
      <c r="AD25" s="324" t="str">
        <f>A25</f>
        <v>Tabulator</v>
      </c>
    </row>
    <row r="26" spans="1:35" s="325" customFormat="1" ht="24.75" customHeight="1" thickTop="1" thickBot="1">
      <c r="A26" s="326" t="s">
        <v>59</v>
      </c>
      <c r="B26" s="346"/>
      <c r="C26" s="347"/>
      <c r="D26" s="346"/>
      <c r="E26" s="345"/>
      <c r="F26" s="345"/>
      <c r="G26" s="345"/>
      <c r="H26" s="345"/>
      <c r="I26" s="345"/>
      <c r="J26" s="345"/>
      <c r="K26" s="345"/>
      <c r="L26" s="345"/>
      <c r="M26" s="347"/>
      <c r="N26" s="346"/>
      <c r="O26" s="348"/>
      <c r="P26" s="345"/>
      <c r="Q26" s="347"/>
      <c r="R26" s="346"/>
      <c r="S26" s="345"/>
      <c r="T26" s="345"/>
      <c r="U26" s="345"/>
      <c r="V26" s="345"/>
      <c r="W26" s="345"/>
      <c r="X26" s="345"/>
      <c r="Y26" s="347"/>
      <c r="Z26" s="351"/>
      <c r="AA26" s="345"/>
      <c r="AB26" s="345"/>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C28" si="4">SUM(B25:B27)</f>
        <v>0</v>
      </c>
      <c r="C28" s="334">
        <f t="shared" si="4"/>
        <v>0</v>
      </c>
      <c r="D28" s="334">
        <f t="shared" si="4"/>
        <v>0</v>
      </c>
      <c r="E28" s="334">
        <f t="shared" si="4"/>
        <v>0</v>
      </c>
      <c r="F28" s="334">
        <f t="shared" si="4"/>
        <v>0</v>
      </c>
      <c r="G28" s="334">
        <f t="shared" si="4"/>
        <v>0</v>
      </c>
      <c r="H28" s="334">
        <f t="shared" si="4"/>
        <v>0</v>
      </c>
      <c r="I28" s="334">
        <f t="shared" si="4"/>
        <v>0</v>
      </c>
      <c r="J28" s="334">
        <f t="shared" si="4"/>
        <v>0</v>
      </c>
      <c r="K28" s="334">
        <f t="shared" si="4"/>
        <v>0</v>
      </c>
      <c r="L28" s="334">
        <f t="shared" si="4"/>
        <v>0</v>
      </c>
      <c r="M28" s="334">
        <f t="shared" si="4"/>
        <v>0</v>
      </c>
      <c r="N28" s="334">
        <f t="shared" si="4"/>
        <v>0</v>
      </c>
      <c r="O28" s="334">
        <f t="shared" si="4"/>
        <v>0</v>
      </c>
      <c r="P28" s="334">
        <f t="shared" si="4"/>
        <v>0</v>
      </c>
      <c r="Q28" s="334">
        <f t="shared" si="4"/>
        <v>0</v>
      </c>
      <c r="R28" s="334">
        <f t="shared" si="4"/>
        <v>0</v>
      </c>
      <c r="S28" s="334">
        <f t="shared" si="4"/>
        <v>0</v>
      </c>
      <c r="T28" s="334">
        <f t="shared" si="4"/>
        <v>0</v>
      </c>
      <c r="U28" s="334">
        <f t="shared" si="4"/>
        <v>0</v>
      </c>
      <c r="V28" s="334">
        <f t="shared" si="4"/>
        <v>0</v>
      </c>
      <c r="W28" s="334">
        <f t="shared" si="4"/>
        <v>0</v>
      </c>
      <c r="X28" s="334">
        <f t="shared" si="4"/>
        <v>0</v>
      </c>
      <c r="Y28" s="334">
        <f t="shared" si="4"/>
        <v>0</v>
      </c>
      <c r="Z28" s="334">
        <f t="shared" si="4"/>
        <v>0</v>
      </c>
      <c r="AA28" s="334">
        <f t="shared" si="4"/>
        <v>0</v>
      </c>
      <c r="AB28" s="334">
        <f t="shared" si="4"/>
        <v>0</v>
      </c>
      <c r="AC28" s="334">
        <f t="shared" si="4"/>
        <v>0</v>
      </c>
      <c r="AD28" s="335" t="str">
        <f>A28</f>
        <v>TOTAL</v>
      </c>
      <c r="AE28" s="325"/>
      <c r="AF28" s="325"/>
      <c r="AG28" s="325"/>
      <c r="AH28" s="325"/>
      <c r="AI28" s="325"/>
    </row>
    <row r="29" spans="1:35" ht="13.5" thickTop="1"/>
  </sheetData>
  <sheetProtection sheet="1" objects="1" scenarios="1" selectLockedCells="1"/>
  <mergeCells count="42">
    <mergeCell ref="U3:W3"/>
    <mergeCell ref="AI12:AI15"/>
    <mergeCell ref="A21:A24"/>
    <mergeCell ref="B21:C22"/>
    <mergeCell ref="D21:M22"/>
    <mergeCell ref="N21:Q22"/>
    <mergeCell ref="R21:Y22"/>
    <mergeCell ref="Z21:AC22"/>
    <mergeCell ref="AD21:AD24"/>
    <mergeCell ref="B9:C9"/>
    <mergeCell ref="D9:E9"/>
    <mergeCell ref="F9:G9"/>
    <mergeCell ref="H9:I9"/>
    <mergeCell ref="N9:Q9"/>
    <mergeCell ref="A12:A15"/>
    <mergeCell ref="B12:E13"/>
    <mergeCell ref="F12:AH13"/>
    <mergeCell ref="B7:C7"/>
    <mergeCell ref="D7:E7"/>
    <mergeCell ref="F7:G7"/>
    <mergeCell ref="H7:I7"/>
    <mergeCell ref="N7:Q7"/>
    <mergeCell ref="B8:C8"/>
    <mergeCell ref="D8:E8"/>
    <mergeCell ref="F8:G8"/>
    <mergeCell ref="H8:I8"/>
    <mergeCell ref="A1:AI1"/>
    <mergeCell ref="A2:A6"/>
    <mergeCell ref="B2:E4"/>
    <mergeCell ref="F2:I4"/>
    <mergeCell ref="J2:J6"/>
    <mergeCell ref="N2:R2"/>
    <mergeCell ref="N3:Q3"/>
    <mergeCell ref="N4:Q4"/>
    <mergeCell ref="B5:E5"/>
    <mergeCell ref="F5:I5"/>
    <mergeCell ref="N5:Q5"/>
    <mergeCell ref="B6:C6"/>
    <mergeCell ref="D6:E6"/>
    <mergeCell ref="F6:G6"/>
    <mergeCell ref="H6:I6"/>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Districts #2 and #13</oddHeader>
    <oddFooter>&amp;R&amp;F</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X313"/>
  <sheetViews>
    <sheetView zoomScale="70" zoomScaleNormal="70" workbookViewId="0">
      <selection activeCell="E14" sqref="E14:F14"/>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11.28515625" bestFit="1" customWidth="1"/>
    <col min="9" max="9" width="6.7109375" bestFit="1" customWidth="1"/>
    <col min="10" max="10" width="7.28515625" bestFit="1" customWidth="1"/>
    <col min="11" max="11" width="6.7109375" bestFit="1" customWidth="1"/>
    <col min="12" max="12" width="8.7109375" bestFit="1" customWidth="1"/>
    <col min="13" max="13" width="11.28515625" bestFit="1" customWidth="1"/>
    <col min="14" max="14" width="6.7109375" bestFit="1" customWidth="1"/>
    <col min="15" max="15" width="7.28515625" bestFit="1" customWidth="1"/>
    <col min="16" max="16" width="6.7109375" bestFit="1" customWidth="1"/>
    <col min="17" max="17" width="8.7109375" bestFit="1" customWidth="1"/>
    <col min="18" max="18" width="11.28515625" bestFit="1" customWidth="1"/>
    <col min="19" max="19" width="6.7109375" bestFit="1" customWidth="1"/>
    <col min="20" max="20" width="7.28515625" bestFit="1" customWidth="1"/>
    <col min="21" max="21" width="6.7109375" bestFit="1" customWidth="1"/>
    <col min="22" max="22" width="8.7109375" bestFit="1" customWidth="1"/>
    <col min="23" max="23" width="1.85546875" customWidth="1"/>
    <col min="24" max="24" width="19.7109375" customWidth="1"/>
    <col min="25" max="26" width="8.7109375" customWidth="1"/>
    <col min="27" max="27" width="11.42578125" customWidth="1"/>
    <col min="28" max="28" width="10.28515625" customWidth="1"/>
    <col min="29" max="33" width="8.7109375" customWidth="1"/>
    <col min="34" max="34" width="11" customWidth="1"/>
    <col min="35" max="35" width="17" customWidth="1"/>
  </cols>
  <sheetData>
    <row r="1" spans="1:24" ht="35.450000000000003" customHeight="1" thickTop="1" thickBot="1">
      <c r="A1" s="195" t="s">
        <v>456</v>
      </c>
      <c r="B1" s="180"/>
      <c r="C1" s="665" t="s">
        <v>191</v>
      </c>
      <c r="D1" s="666"/>
      <c r="E1" s="666"/>
      <c r="F1" s="666"/>
      <c r="G1" s="666"/>
      <c r="H1" s="666"/>
      <c r="I1" s="666"/>
      <c r="J1" s="666"/>
      <c r="K1" s="666"/>
      <c r="L1" s="666"/>
      <c r="M1" s="666"/>
      <c r="N1" s="666"/>
      <c r="O1" s="666"/>
      <c r="P1" s="666"/>
      <c r="Q1" s="666"/>
      <c r="R1" s="666"/>
      <c r="S1" s="666"/>
      <c r="T1" s="666"/>
      <c r="U1" s="666"/>
      <c r="V1" s="667"/>
      <c r="W1" s="180"/>
      <c r="X1" s="195" t="s">
        <v>456</v>
      </c>
    </row>
    <row r="2" spans="1:24" ht="25.9" customHeight="1" thickTop="1" thickBot="1">
      <c r="A2" s="183"/>
      <c r="B2" s="44"/>
      <c r="C2" s="668" t="s">
        <v>305</v>
      </c>
      <c r="D2" s="669"/>
      <c r="E2" s="669"/>
      <c r="F2" s="669"/>
      <c r="G2" s="669"/>
      <c r="H2" s="669" t="s">
        <v>307</v>
      </c>
      <c r="I2" s="669"/>
      <c r="J2" s="669"/>
      <c r="K2" s="669"/>
      <c r="L2" s="669"/>
      <c r="M2" s="669" t="s">
        <v>306</v>
      </c>
      <c r="N2" s="669"/>
      <c r="O2" s="669"/>
      <c r="P2" s="669"/>
      <c r="Q2" s="669"/>
      <c r="R2" s="669" t="s">
        <v>308</v>
      </c>
      <c r="S2" s="669"/>
      <c r="T2" s="669"/>
      <c r="U2" s="669"/>
      <c r="V2" s="669"/>
      <c r="W2" s="44"/>
      <c r="X2" s="184"/>
    </row>
    <row r="3" spans="1:24" ht="38.25" customHeight="1" thickBot="1">
      <c r="A3" s="624" t="s">
        <v>0</v>
      </c>
      <c r="B3" s="44"/>
      <c r="C3" s="621" t="s">
        <v>304</v>
      </c>
      <c r="D3" s="622"/>
      <c r="E3" s="622"/>
      <c r="F3" s="622"/>
      <c r="G3" s="623"/>
      <c r="H3" s="621" t="s">
        <v>310</v>
      </c>
      <c r="I3" s="622"/>
      <c r="J3" s="622"/>
      <c r="K3" s="622"/>
      <c r="L3" s="623"/>
      <c r="M3" s="621" t="s">
        <v>309</v>
      </c>
      <c r="N3" s="622"/>
      <c r="O3" s="622"/>
      <c r="P3" s="622"/>
      <c r="Q3" s="623"/>
      <c r="R3" s="621" t="s">
        <v>311</v>
      </c>
      <c r="S3" s="622"/>
      <c r="T3" s="622"/>
      <c r="U3" s="622"/>
      <c r="V3" s="623"/>
      <c r="W3" s="44"/>
      <c r="X3" s="624" t="s">
        <v>0</v>
      </c>
    </row>
    <row r="4" spans="1:24" ht="38.25" customHeight="1" thickTop="1" thickBot="1">
      <c r="A4" s="624"/>
      <c r="B4" s="44"/>
      <c r="C4" s="612" t="s">
        <v>70</v>
      </c>
      <c r="D4" s="613"/>
      <c r="E4" s="612" t="s">
        <v>71</v>
      </c>
      <c r="F4" s="613"/>
      <c r="G4" s="88" t="s">
        <v>72</v>
      </c>
      <c r="H4" s="612" t="s">
        <v>70</v>
      </c>
      <c r="I4" s="613"/>
      <c r="J4" s="612" t="s">
        <v>71</v>
      </c>
      <c r="K4" s="613"/>
      <c r="L4" s="88" t="s">
        <v>72</v>
      </c>
      <c r="M4" s="612" t="s">
        <v>70</v>
      </c>
      <c r="N4" s="613"/>
      <c r="O4" s="612" t="s">
        <v>71</v>
      </c>
      <c r="P4" s="613"/>
      <c r="Q4" s="88" t="s">
        <v>72</v>
      </c>
      <c r="R4" s="612" t="s">
        <v>70</v>
      </c>
      <c r="S4" s="613"/>
      <c r="T4" s="612" t="s">
        <v>71</v>
      </c>
      <c r="U4" s="613"/>
      <c r="V4" s="88" t="s">
        <v>72</v>
      </c>
      <c r="W4" s="44"/>
      <c r="X4" s="624"/>
    </row>
    <row r="5" spans="1:24" ht="17.45" customHeight="1" thickTop="1" thickBot="1">
      <c r="A5" s="625"/>
      <c r="B5" s="9"/>
      <c r="C5" s="31" t="s">
        <v>236</v>
      </c>
      <c r="D5" s="43" t="s">
        <v>69</v>
      </c>
      <c r="E5" s="31" t="s">
        <v>236</v>
      </c>
      <c r="F5" s="31" t="s">
        <v>69</v>
      </c>
      <c r="G5" s="12" t="s">
        <v>1</v>
      </c>
      <c r="H5" s="31" t="s">
        <v>236</v>
      </c>
      <c r="I5" s="43" t="s">
        <v>69</v>
      </c>
      <c r="J5" s="31" t="s">
        <v>236</v>
      </c>
      <c r="K5" s="31" t="s">
        <v>69</v>
      </c>
      <c r="L5" s="12" t="s">
        <v>1</v>
      </c>
      <c r="M5" s="31" t="s">
        <v>236</v>
      </c>
      <c r="N5" s="43" t="s">
        <v>69</v>
      </c>
      <c r="O5" s="31" t="s">
        <v>236</v>
      </c>
      <c r="P5" s="31" t="s">
        <v>69</v>
      </c>
      <c r="Q5" s="12" t="s">
        <v>1</v>
      </c>
      <c r="R5" s="31" t="s">
        <v>236</v>
      </c>
      <c r="S5" s="43" t="s">
        <v>69</v>
      </c>
      <c r="T5" s="31" t="s">
        <v>236</v>
      </c>
      <c r="U5" s="31" t="s">
        <v>69</v>
      </c>
      <c r="V5" s="12" t="s">
        <v>1</v>
      </c>
      <c r="W5" s="9"/>
      <c r="X5" s="625"/>
    </row>
    <row r="6" spans="1:24" ht="27" customHeight="1" thickTop="1">
      <c r="A6" s="141">
        <v>1</v>
      </c>
      <c r="B6" s="123"/>
      <c r="C6" s="368"/>
      <c r="D6" s="369"/>
      <c r="E6" s="370"/>
      <c r="F6" s="370"/>
      <c r="G6" s="140">
        <f>SUM(C6:F6)</f>
        <v>0</v>
      </c>
      <c r="H6" s="368"/>
      <c r="I6" s="369"/>
      <c r="J6" s="370"/>
      <c r="K6" s="370"/>
      <c r="L6" s="140">
        <f>SUM(H6:K6)</f>
        <v>0</v>
      </c>
      <c r="M6" s="368"/>
      <c r="N6" s="369"/>
      <c r="O6" s="370"/>
      <c r="P6" s="370"/>
      <c r="Q6" s="140">
        <f>SUM(M6:P6)</f>
        <v>0</v>
      </c>
      <c r="R6" s="368"/>
      <c r="S6" s="369"/>
      <c r="T6" s="370"/>
      <c r="U6" s="370"/>
      <c r="V6" s="140">
        <f>SUM(R6:U6)</f>
        <v>0</v>
      </c>
      <c r="W6" s="123"/>
      <c r="X6" s="141">
        <v>1</v>
      </c>
    </row>
    <row r="7" spans="1:24" ht="27" customHeight="1">
      <c r="A7" s="145">
        <v>2</v>
      </c>
      <c r="B7" s="123"/>
      <c r="C7" s="366"/>
      <c r="D7" s="366"/>
      <c r="E7" s="366"/>
      <c r="F7" s="366"/>
      <c r="G7" s="141">
        <f t="shared" ref="G7:G19" si="0">SUM(C7:F7)</f>
        <v>0</v>
      </c>
      <c r="H7" s="366"/>
      <c r="I7" s="366"/>
      <c r="J7" s="366"/>
      <c r="K7" s="366"/>
      <c r="L7" s="141">
        <f t="shared" ref="L7:L19" si="1">SUM(H7:K7)</f>
        <v>0</v>
      </c>
      <c r="M7" s="366"/>
      <c r="N7" s="366"/>
      <c r="O7" s="366"/>
      <c r="P7" s="366"/>
      <c r="Q7" s="141">
        <f t="shared" ref="Q7:Q19" si="2">SUM(M7:P7)</f>
        <v>0</v>
      </c>
      <c r="R7" s="366"/>
      <c r="S7" s="366"/>
      <c r="T7" s="366"/>
      <c r="U7" s="366"/>
      <c r="V7" s="141">
        <f t="shared" ref="V7:V19" si="3">SUM(R7:U7)</f>
        <v>0</v>
      </c>
      <c r="W7" s="123"/>
      <c r="X7" s="145">
        <v>2</v>
      </c>
    </row>
    <row r="8" spans="1:24" ht="27" customHeight="1">
      <c r="A8" s="145">
        <v>3</v>
      </c>
      <c r="B8" s="154"/>
      <c r="C8" s="366"/>
      <c r="D8" s="366"/>
      <c r="E8" s="366"/>
      <c r="F8" s="366"/>
      <c r="G8" s="141">
        <f t="shared" si="0"/>
        <v>0</v>
      </c>
      <c r="H8" s="366"/>
      <c r="I8" s="366"/>
      <c r="J8" s="366"/>
      <c r="K8" s="366"/>
      <c r="L8" s="141">
        <f t="shared" si="1"/>
        <v>0</v>
      </c>
      <c r="M8" s="366"/>
      <c r="N8" s="366"/>
      <c r="O8" s="366"/>
      <c r="P8" s="366"/>
      <c r="Q8" s="141">
        <f t="shared" si="2"/>
        <v>0</v>
      </c>
      <c r="R8" s="366"/>
      <c r="S8" s="366"/>
      <c r="T8" s="366"/>
      <c r="U8" s="366"/>
      <c r="V8" s="141">
        <f t="shared" si="3"/>
        <v>0</v>
      </c>
      <c r="W8" s="154"/>
      <c r="X8" s="145">
        <v>3</v>
      </c>
    </row>
    <row r="9" spans="1:24" ht="27" customHeight="1">
      <c r="A9" s="145">
        <v>4</v>
      </c>
      <c r="B9" s="154"/>
      <c r="C9" s="366"/>
      <c r="D9" s="366"/>
      <c r="E9" s="366"/>
      <c r="F9" s="366"/>
      <c r="G9" s="141">
        <f t="shared" si="0"/>
        <v>0</v>
      </c>
      <c r="H9" s="366"/>
      <c r="I9" s="366"/>
      <c r="J9" s="366"/>
      <c r="K9" s="366"/>
      <c r="L9" s="141">
        <f t="shared" si="1"/>
        <v>0</v>
      </c>
      <c r="M9" s="366"/>
      <c r="N9" s="366"/>
      <c r="O9" s="366"/>
      <c r="P9" s="366"/>
      <c r="Q9" s="141">
        <f t="shared" si="2"/>
        <v>0</v>
      </c>
      <c r="R9" s="366"/>
      <c r="S9" s="366"/>
      <c r="T9" s="366"/>
      <c r="U9" s="366"/>
      <c r="V9" s="141">
        <f t="shared" si="3"/>
        <v>0</v>
      </c>
      <c r="W9" s="154"/>
      <c r="X9" s="145">
        <v>4</v>
      </c>
    </row>
    <row r="10" spans="1:24" ht="27" customHeight="1">
      <c r="A10" s="145">
        <v>5</v>
      </c>
      <c r="B10" s="123"/>
      <c r="C10" s="366"/>
      <c r="D10" s="366"/>
      <c r="E10" s="366"/>
      <c r="F10" s="366"/>
      <c r="G10" s="141">
        <f t="shared" si="0"/>
        <v>0</v>
      </c>
      <c r="H10" s="366"/>
      <c r="I10" s="366"/>
      <c r="J10" s="366"/>
      <c r="K10" s="366"/>
      <c r="L10" s="141">
        <f t="shared" si="1"/>
        <v>0</v>
      </c>
      <c r="M10" s="366"/>
      <c r="N10" s="366"/>
      <c r="O10" s="366"/>
      <c r="P10" s="366"/>
      <c r="Q10" s="141">
        <f t="shared" si="2"/>
        <v>0</v>
      </c>
      <c r="R10" s="366"/>
      <c r="S10" s="366"/>
      <c r="T10" s="366"/>
      <c r="U10" s="366"/>
      <c r="V10" s="141">
        <f t="shared" si="3"/>
        <v>0</v>
      </c>
      <c r="W10" s="123"/>
      <c r="X10" s="145">
        <v>5</v>
      </c>
    </row>
    <row r="11" spans="1:24" ht="27" customHeight="1">
      <c r="A11" s="145">
        <v>6</v>
      </c>
      <c r="B11" s="123"/>
      <c r="C11" s="366"/>
      <c r="D11" s="366"/>
      <c r="E11" s="366"/>
      <c r="F11" s="366"/>
      <c r="G11" s="141">
        <f t="shared" si="0"/>
        <v>0</v>
      </c>
      <c r="H11" s="366"/>
      <c r="I11" s="366"/>
      <c r="J11" s="366"/>
      <c r="K11" s="366"/>
      <c r="L11" s="141">
        <f t="shared" si="1"/>
        <v>0</v>
      </c>
      <c r="M11" s="366"/>
      <c r="N11" s="366"/>
      <c r="O11" s="366"/>
      <c r="P11" s="366"/>
      <c r="Q11" s="141">
        <f t="shared" si="2"/>
        <v>0</v>
      </c>
      <c r="R11" s="366"/>
      <c r="S11" s="366"/>
      <c r="T11" s="366"/>
      <c r="U11" s="366"/>
      <c r="V11" s="141">
        <f t="shared" si="3"/>
        <v>0</v>
      </c>
      <c r="W11" s="123"/>
      <c r="X11" s="145">
        <v>6</v>
      </c>
    </row>
    <row r="12" spans="1:24" ht="27" customHeight="1">
      <c r="A12" s="145">
        <v>7</v>
      </c>
      <c r="B12" s="123"/>
      <c r="C12" s="366"/>
      <c r="D12" s="366"/>
      <c r="E12" s="366"/>
      <c r="F12" s="366"/>
      <c r="G12" s="141">
        <f t="shared" si="0"/>
        <v>0</v>
      </c>
      <c r="H12" s="366"/>
      <c r="I12" s="366"/>
      <c r="J12" s="366"/>
      <c r="K12" s="366"/>
      <c r="L12" s="141">
        <f t="shared" si="1"/>
        <v>0</v>
      </c>
      <c r="M12" s="366"/>
      <c r="N12" s="366"/>
      <c r="O12" s="366"/>
      <c r="P12" s="366"/>
      <c r="Q12" s="141">
        <f t="shared" si="2"/>
        <v>0</v>
      </c>
      <c r="R12" s="366"/>
      <c r="S12" s="366"/>
      <c r="T12" s="366"/>
      <c r="U12" s="366"/>
      <c r="V12" s="141">
        <f t="shared" si="3"/>
        <v>0</v>
      </c>
      <c r="W12" s="123"/>
      <c r="X12" s="145">
        <v>7</v>
      </c>
    </row>
    <row r="13" spans="1:24" ht="27" customHeight="1">
      <c r="A13" s="145">
        <v>8</v>
      </c>
      <c r="B13" s="154"/>
      <c r="C13" s="366"/>
      <c r="D13" s="366"/>
      <c r="E13" s="366"/>
      <c r="F13" s="366"/>
      <c r="G13" s="141">
        <f t="shared" si="0"/>
        <v>0</v>
      </c>
      <c r="H13" s="366"/>
      <c r="I13" s="366"/>
      <c r="J13" s="366"/>
      <c r="K13" s="366"/>
      <c r="L13" s="141">
        <f t="shared" si="1"/>
        <v>0</v>
      </c>
      <c r="M13" s="366"/>
      <c r="N13" s="366"/>
      <c r="O13" s="366"/>
      <c r="P13" s="366"/>
      <c r="Q13" s="141">
        <f t="shared" si="2"/>
        <v>0</v>
      </c>
      <c r="R13" s="366"/>
      <c r="S13" s="366"/>
      <c r="T13" s="366"/>
      <c r="U13" s="366"/>
      <c r="V13" s="141">
        <f t="shared" si="3"/>
        <v>0</v>
      </c>
      <c r="W13" s="154"/>
      <c r="X13" s="145">
        <v>8</v>
      </c>
    </row>
    <row r="14" spans="1:24" ht="27" customHeight="1">
      <c r="A14" s="145">
        <v>9</v>
      </c>
      <c r="B14" s="154"/>
      <c r="C14" s="366"/>
      <c r="D14" s="366"/>
      <c r="E14" s="366"/>
      <c r="F14" s="366"/>
      <c r="G14" s="141">
        <f t="shared" si="0"/>
        <v>0</v>
      </c>
      <c r="H14" s="366"/>
      <c r="I14" s="366"/>
      <c r="J14" s="366"/>
      <c r="K14" s="366"/>
      <c r="L14" s="141">
        <f t="shared" si="1"/>
        <v>0</v>
      </c>
      <c r="M14" s="366"/>
      <c r="N14" s="366"/>
      <c r="O14" s="366"/>
      <c r="P14" s="366"/>
      <c r="Q14" s="141">
        <f t="shared" si="2"/>
        <v>0</v>
      </c>
      <c r="R14" s="366"/>
      <c r="S14" s="366"/>
      <c r="T14" s="366"/>
      <c r="U14" s="366"/>
      <c r="V14" s="141">
        <f t="shared" si="3"/>
        <v>0</v>
      </c>
      <c r="W14" s="154"/>
      <c r="X14" s="145">
        <v>9</v>
      </c>
    </row>
    <row r="15" spans="1:24" ht="27" customHeight="1">
      <c r="A15" s="145">
        <v>10</v>
      </c>
      <c r="B15" s="154"/>
      <c r="C15" s="366"/>
      <c r="D15" s="366"/>
      <c r="E15" s="366"/>
      <c r="F15" s="366"/>
      <c r="G15" s="141">
        <f t="shared" si="0"/>
        <v>0</v>
      </c>
      <c r="H15" s="366"/>
      <c r="I15" s="366"/>
      <c r="J15" s="366"/>
      <c r="K15" s="366"/>
      <c r="L15" s="141">
        <f t="shared" si="1"/>
        <v>0</v>
      </c>
      <c r="M15" s="366"/>
      <c r="N15" s="366"/>
      <c r="O15" s="366"/>
      <c r="P15" s="366"/>
      <c r="Q15" s="141">
        <f t="shared" si="2"/>
        <v>0</v>
      </c>
      <c r="R15" s="366"/>
      <c r="S15" s="366"/>
      <c r="T15" s="366"/>
      <c r="U15" s="366"/>
      <c r="V15" s="141">
        <f t="shared" si="3"/>
        <v>0</v>
      </c>
      <c r="W15" s="154"/>
      <c r="X15" s="145">
        <v>10</v>
      </c>
    </row>
    <row r="16" spans="1:24" ht="27" customHeight="1">
      <c r="A16" s="145">
        <v>11</v>
      </c>
      <c r="B16" s="154"/>
      <c r="C16" s="366"/>
      <c r="D16" s="366"/>
      <c r="E16" s="366"/>
      <c r="F16" s="366"/>
      <c r="G16" s="141">
        <f t="shared" si="0"/>
        <v>0</v>
      </c>
      <c r="H16" s="366"/>
      <c r="I16" s="366"/>
      <c r="J16" s="366"/>
      <c r="K16" s="366"/>
      <c r="L16" s="141">
        <f t="shared" si="1"/>
        <v>0</v>
      </c>
      <c r="M16" s="366"/>
      <c r="N16" s="366"/>
      <c r="O16" s="366"/>
      <c r="P16" s="366"/>
      <c r="Q16" s="141">
        <f t="shared" si="2"/>
        <v>0</v>
      </c>
      <c r="R16" s="366"/>
      <c r="S16" s="366"/>
      <c r="T16" s="366"/>
      <c r="U16" s="366"/>
      <c r="V16" s="141">
        <f t="shared" si="3"/>
        <v>0</v>
      </c>
      <c r="W16" s="154"/>
      <c r="X16" s="145">
        <v>11</v>
      </c>
    </row>
    <row r="17" spans="1:24" ht="27" customHeight="1">
      <c r="A17" s="145">
        <v>12</v>
      </c>
      <c r="B17" s="154"/>
      <c r="C17" s="366"/>
      <c r="D17" s="366"/>
      <c r="E17" s="366"/>
      <c r="F17" s="366"/>
      <c r="G17" s="141">
        <f t="shared" si="0"/>
        <v>0</v>
      </c>
      <c r="H17" s="366"/>
      <c r="I17" s="366"/>
      <c r="J17" s="366"/>
      <c r="K17" s="366"/>
      <c r="L17" s="141">
        <f t="shared" si="1"/>
        <v>0</v>
      </c>
      <c r="M17" s="366"/>
      <c r="N17" s="366"/>
      <c r="O17" s="366"/>
      <c r="P17" s="366"/>
      <c r="Q17" s="141">
        <f t="shared" si="2"/>
        <v>0</v>
      </c>
      <c r="R17" s="366"/>
      <c r="S17" s="366"/>
      <c r="T17" s="366"/>
      <c r="U17" s="366"/>
      <c r="V17" s="141">
        <f t="shared" si="3"/>
        <v>0</v>
      </c>
      <c r="W17" s="154"/>
      <c r="X17" s="145">
        <v>12</v>
      </c>
    </row>
    <row r="18" spans="1:24" ht="27" customHeight="1">
      <c r="A18" s="145">
        <v>13</v>
      </c>
      <c r="B18" s="154"/>
      <c r="C18" s="366"/>
      <c r="D18" s="366"/>
      <c r="E18" s="366"/>
      <c r="F18" s="366"/>
      <c r="G18" s="141">
        <f t="shared" si="0"/>
        <v>0</v>
      </c>
      <c r="H18" s="366"/>
      <c r="I18" s="366"/>
      <c r="J18" s="366"/>
      <c r="K18" s="366"/>
      <c r="L18" s="141">
        <f t="shared" si="1"/>
        <v>0</v>
      </c>
      <c r="M18" s="366"/>
      <c r="N18" s="366"/>
      <c r="O18" s="366"/>
      <c r="P18" s="366"/>
      <c r="Q18" s="141">
        <f t="shared" si="2"/>
        <v>0</v>
      </c>
      <c r="R18" s="366"/>
      <c r="S18" s="366"/>
      <c r="T18" s="366"/>
      <c r="U18" s="366"/>
      <c r="V18" s="141">
        <f t="shared" si="3"/>
        <v>0</v>
      </c>
      <c r="W18" s="154"/>
      <c r="X18" s="145">
        <v>13</v>
      </c>
    </row>
    <row r="19" spans="1:24" ht="27" customHeight="1" thickBot="1">
      <c r="A19" s="146">
        <v>14</v>
      </c>
      <c r="B19" s="154"/>
      <c r="C19" s="366"/>
      <c r="D19" s="366"/>
      <c r="E19" s="366"/>
      <c r="F19" s="366"/>
      <c r="G19" s="142">
        <f t="shared" si="0"/>
        <v>0</v>
      </c>
      <c r="H19" s="366"/>
      <c r="I19" s="366"/>
      <c r="J19" s="366"/>
      <c r="K19" s="366"/>
      <c r="L19" s="142">
        <f t="shared" si="1"/>
        <v>0</v>
      </c>
      <c r="M19" s="366"/>
      <c r="N19" s="366"/>
      <c r="O19" s="366"/>
      <c r="P19" s="366"/>
      <c r="Q19" s="142">
        <f t="shared" si="2"/>
        <v>0</v>
      </c>
      <c r="R19" s="366"/>
      <c r="S19" s="366"/>
      <c r="T19" s="366"/>
      <c r="U19" s="366"/>
      <c r="V19" s="142">
        <f t="shared" si="3"/>
        <v>0</v>
      </c>
      <c r="W19" s="154"/>
      <c r="X19" s="146">
        <v>14</v>
      </c>
    </row>
    <row r="20" spans="1:24" s="47" customFormat="1" ht="44.25" customHeight="1" thickTop="1" thickBot="1">
      <c r="A20" s="171" t="s">
        <v>79</v>
      </c>
      <c r="B20" s="98"/>
      <c r="C20" s="143">
        <f>SUM(C6:C19)</f>
        <v>0</v>
      </c>
      <c r="D20" s="143">
        <f t="shared" ref="D20:G20" si="4">SUM(D6:D19)</f>
        <v>0</v>
      </c>
      <c r="E20" s="143">
        <f t="shared" si="4"/>
        <v>0</v>
      </c>
      <c r="F20" s="143">
        <f t="shared" si="4"/>
        <v>0</v>
      </c>
      <c r="G20" s="143">
        <f t="shared" si="4"/>
        <v>0</v>
      </c>
      <c r="H20" s="143">
        <f>SUM(H6:H19)</f>
        <v>0</v>
      </c>
      <c r="I20" s="143">
        <f t="shared" ref="I20:L20" si="5">SUM(I6:I19)</f>
        <v>0</v>
      </c>
      <c r="J20" s="143">
        <f t="shared" si="5"/>
        <v>0</v>
      </c>
      <c r="K20" s="143">
        <f t="shared" si="5"/>
        <v>0</v>
      </c>
      <c r="L20" s="143">
        <f t="shared" si="5"/>
        <v>0</v>
      </c>
      <c r="M20" s="143">
        <f>SUM(M6:M19)</f>
        <v>0</v>
      </c>
      <c r="N20" s="143">
        <f t="shared" ref="N20:Q20" si="6">SUM(N6:N19)</f>
        <v>0</v>
      </c>
      <c r="O20" s="143">
        <f t="shared" si="6"/>
        <v>0</v>
      </c>
      <c r="P20" s="143">
        <f t="shared" si="6"/>
        <v>0</v>
      </c>
      <c r="Q20" s="143">
        <f t="shared" si="6"/>
        <v>0</v>
      </c>
      <c r="R20" s="143">
        <f>SUM(R6:R19)</f>
        <v>0</v>
      </c>
      <c r="S20" s="143">
        <f t="shared" ref="S20:V20" si="7">SUM(S6:S19)</f>
        <v>0</v>
      </c>
      <c r="T20" s="143">
        <f t="shared" si="7"/>
        <v>0</v>
      </c>
      <c r="U20" s="143">
        <f t="shared" si="7"/>
        <v>0</v>
      </c>
      <c r="V20" s="143">
        <f t="shared" si="7"/>
        <v>0</v>
      </c>
      <c r="W20" s="98"/>
      <c r="X20" s="171" t="s">
        <v>79</v>
      </c>
    </row>
    <row r="21" spans="1:24" s="47" customFormat="1" ht="44.25" customHeight="1" thickTop="1" thickBot="1">
      <c r="A21" s="171" t="s">
        <v>78</v>
      </c>
      <c r="B21" s="27"/>
      <c r="C21" s="634">
        <f>SUM(C20:F20)</f>
        <v>0</v>
      </c>
      <c r="D21" s="644"/>
      <c r="E21" s="644"/>
      <c r="F21" s="635"/>
      <c r="G21" s="94">
        <f>G20-C21</f>
        <v>0</v>
      </c>
      <c r="H21" s="634">
        <f>SUM(H20:K20)</f>
        <v>0</v>
      </c>
      <c r="I21" s="644"/>
      <c r="J21" s="644"/>
      <c r="K21" s="635"/>
      <c r="L21" s="94">
        <f>L20-H21</f>
        <v>0</v>
      </c>
      <c r="M21" s="634">
        <f>SUM(M20:P20)</f>
        <v>0</v>
      </c>
      <c r="N21" s="644"/>
      <c r="O21" s="644"/>
      <c r="P21" s="635"/>
      <c r="Q21" s="94">
        <f>Q20-M21</f>
        <v>0</v>
      </c>
      <c r="R21" s="634">
        <f>SUM(R20:U20)</f>
        <v>0</v>
      </c>
      <c r="S21" s="644"/>
      <c r="T21" s="644"/>
      <c r="U21" s="635"/>
      <c r="V21" s="94">
        <f>V20-R21</f>
        <v>0</v>
      </c>
      <c r="W21" s="27"/>
      <c r="X21" s="171" t="s">
        <v>78</v>
      </c>
    </row>
    <row r="22" spans="1:24" ht="25.9" customHeight="1" thickTop="1">
      <c r="C22" s="600" t="s">
        <v>538</v>
      </c>
      <c r="D22" s="600"/>
      <c r="E22" s="600"/>
      <c r="F22" s="600"/>
      <c r="G22" s="600"/>
      <c r="H22" s="600"/>
      <c r="I22" s="600"/>
      <c r="J22" s="600"/>
      <c r="K22" s="600"/>
      <c r="L22" s="600"/>
      <c r="M22" s="600"/>
      <c r="N22" s="600"/>
      <c r="O22" s="600"/>
      <c r="P22" s="600"/>
      <c r="Q22" s="600"/>
      <c r="R22" s="600"/>
      <c r="S22" s="600"/>
      <c r="T22" s="600"/>
      <c r="U22" s="600"/>
      <c r="V22" s="600"/>
      <c r="X22" s="101"/>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sheetData>
  <sheetProtection sheet="1" objects="1" scenarios="1" selectLockedCells="1"/>
  <mergeCells count="24">
    <mergeCell ref="C1:V1"/>
    <mergeCell ref="C21:F21"/>
    <mergeCell ref="H21:K21"/>
    <mergeCell ref="M21:P21"/>
    <mergeCell ref="R21:U21"/>
    <mergeCell ref="C2:G2"/>
    <mergeCell ref="H2:L2"/>
    <mergeCell ref="M2:Q2"/>
    <mergeCell ref="R2:V2"/>
    <mergeCell ref="X3:X5"/>
    <mergeCell ref="C4:D4"/>
    <mergeCell ref="E4:F4"/>
    <mergeCell ref="H4:I4"/>
    <mergeCell ref="J4:K4"/>
    <mergeCell ref="M4:N4"/>
    <mergeCell ref="O4:P4"/>
    <mergeCell ref="C22:V22"/>
    <mergeCell ref="A3:A5"/>
    <mergeCell ref="C3:G3"/>
    <mergeCell ref="H3:L3"/>
    <mergeCell ref="M3:Q3"/>
    <mergeCell ref="R3:V3"/>
    <mergeCell ref="R4:S4"/>
    <mergeCell ref="T4:U4"/>
  </mergeCells>
  <printOptions horizontalCentered="1"/>
  <pageMargins left="0.25" right="0.25" top="1.5" bottom="0.5" header="0.3" footer="0.25"/>
  <pageSetup paperSize="5" scale="77" orientation="landscape" horizontalDpi="4294967293" r:id="rId1"/>
  <headerFooter scaleWithDoc="0">
    <oddHeader>&amp;C&amp;"Times New Roman,Bold"&amp;24November 3, 2015 Municipal Election
Absentee Ballot Counts</oddHeader>
    <oddFooter>&amp;R&amp;F</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W320"/>
  <sheetViews>
    <sheetView zoomScale="70" zoomScaleNormal="70" workbookViewId="0">
      <selection activeCell="D11" sqref="D11"/>
    </sheetView>
  </sheetViews>
  <sheetFormatPr defaultRowHeight="12.75"/>
  <cols>
    <col min="1" max="1" width="19.7109375" customWidth="1"/>
    <col min="2" max="2" width="1.85546875" customWidth="1"/>
    <col min="3" max="3" width="7.28515625" bestFit="1" customWidth="1"/>
    <col min="4" max="4" width="6.7109375" bestFit="1" customWidth="1"/>
    <col min="5" max="5" width="7.28515625"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bestFit="1" customWidth="1"/>
    <col min="13" max="13" width="7.28515625" bestFit="1" customWidth="1"/>
    <col min="14" max="14" width="6.7109375" bestFit="1" customWidth="1"/>
    <col min="15" max="15" width="7.28515625" bestFit="1" customWidth="1"/>
    <col min="16" max="16" width="6.7109375" bestFit="1" customWidth="1"/>
    <col min="17" max="17" width="8.7109375" bestFit="1" customWidth="1"/>
    <col min="18" max="18" width="7.28515625" bestFit="1" customWidth="1"/>
    <col min="19" max="19" width="6.7109375" bestFit="1" customWidth="1"/>
    <col min="20" max="20" width="7.28515625" bestFit="1" customWidth="1"/>
    <col min="21" max="21" width="6.7109375" bestFit="1" customWidth="1"/>
    <col min="22" max="22" width="8.7109375" bestFit="1" customWidth="1"/>
    <col min="23" max="23" width="1.85546875" customWidth="1"/>
    <col min="24" max="24" width="19.7109375" customWidth="1"/>
    <col min="25" max="25" width="11.85546875" customWidth="1"/>
    <col min="26" max="35" width="15.7109375" customWidth="1"/>
    <col min="36" max="38" width="8.7109375" customWidth="1"/>
    <col min="39" max="40" width="11.42578125" customWidth="1"/>
    <col min="41" max="41" width="10.28515625" customWidth="1"/>
    <col min="42" max="46" width="8.7109375" customWidth="1"/>
    <col min="47" max="47" width="11" customWidth="1"/>
    <col min="48" max="48" width="17" customWidth="1"/>
  </cols>
  <sheetData>
    <row r="1" spans="1:49" ht="39" customHeight="1" thickTop="1" thickBot="1">
      <c r="A1" s="195" t="s">
        <v>456</v>
      </c>
      <c r="B1" s="157"/>
      <c r="C1" s="665" t="s">
        <v>80</v>
      </c>
      <c r="D1" s="666"/>
      <c r="E1" s="666"/>
      <c r="F1" s="666"/>
      <c r="G1" s="666"/>
      <c r="H1" s="666"/>
      <c r="I1" s="666"/>
      <c r="J1" s="666"/>
      <c r="K1" s="666"/>
      <c r="L1" s="666"/>
      <c r="M1" s="666"/>
      <c r="N1" s="666"/>
      <c r="O1" s="666"/>
      <c r="P1" s="666"/>
      <c r="Q1" s="666"/>
      <c r="R1" s="666"/>
      <c r="S1" s="666"/>
      <c r="T1" s="666"/>
      <c r="U1" s="666"/>
      <c r="V1" s="667"/>
      <c r="W1" s="157"/>
      <c r="X1" s="195" t="s">
        <v>456</v>
      </c>
    </row>
    <row r="2" spans="1:49" ht="22.5" customHeight="1" thickTop="1">
      <c r="A2" s="673"/>
      <c r="B2" s="44"/>
      <c r="C2" s="680" t="s">
        <v>219</v>
      </c>
      <c r="D2" s="681"/>
      <c r="E2" s="681"/>
      <c r="F2" s="681"/>
      <c r="G2" s="681"/>
      <c r="H2" s="681"/>
      <c r="I2" s="681"/>
      <c r="J2" s="681"/>
      <c r="K2" s="681"/>
      <c r="L2" s="682"/>
      <c r="M2" s="680" t="s">
        <v>220</v>
      </c>
      <c r="N2" s="681"/>
      <c r="O2" s="681"/>
      <c r="P2" s="681"/>
      <c r="Q2" s="681"/>
      <c r="R2" s="681"/>
      <c r="S2" s="681"/>
      <c r="T2" s="681"/>
      <c r="U2" s="681"/>
      <c r="V2" s="682"/>
      <c r="W2" s="44"/>
      <c r="X2" s="673"/>
    </row>
    <row r="3" spans="1:49" ht="22.5" customHeight="1">
      <c r="A3" s="674"/>
      <c r="B3" s="44"/>
      <c r="C3" s="683"/>
      <c r="D3" s="684"/>
      <c r="E3" s="684"/>
      <c r="F3" s="684"/>
      <c r="G3" s="684"/>
      <c r="H3" s="684"/>
      <c r="I3" s="684"/>
      <c r="J3" s="684"/>
      <c r="K3" s="684"/>
      <c r="L3" s="685"/>
      <c r="M3" s="683"/>
      <c r="N3" s="684"/>
      <c r="O3" s="684"/>
      <c r="P3" s="684"/>
      <c r="Q3" s="684"/>
      <c r="R3" s="684"/>
      <c r="S3" s="684"/>
      <c r="T3" s="684"/>
      <c r="U3" s="684"/>
      <c r="V3" s="685"/>
      <c r="W3" s="44"/>
      <c r="X3" s="674"/>
    </row>
    <row r="4" spans="1:49" ht="80.25" customHeight="1" thickBot="1">
      <c r="A4" s="674"/>
      <c r="B4" s="44"/>
      <c r="C4" s="686"/>
      <c r="D4" s="687"/>
      <c r="E4" s="687"/>
      <c r="F4" s="687"/>
      <c r="G4" s="687"/>
      <c r="H4" s="687"/>
      <c r="I4" s="687"/>
      <c r="J4" s="687"/>
      <c r="K4" s="687"/>
      <c r="L4" s="688"/>
      <c r="M4" s="686"/>
      <c r="N4" s="687"/>
      <c r="O4" s="687"/>
      <c r="P4" s="687"/>
      <c r="Q4" s="687"/>
      <c r="R4" s="687"/>
      <c r="S4" s="687"/>
      <c r="T4" s="687"/>
      <c r="U4" s="687"/>
      <c r="V4" s="688"/>
      <c r="W4" s="44"/>
      <c r="X4" s="674"/>
    </row>
    <row r="5" spans="1:49" ht="41.25" customHeight="1" thickTop="1" thickBot="1">
      <c r="A5" s="674"/>
      <c r="B5" s="9"/>
      <c r="C5" s="671" t="s">
        <v>65</v>
      </c>
      <c r="D5" s="672"/>
      <c r="E5" s="672"/>
      <c r="F5" s="672"/>
      <c r="G5" s="672"/>
      <c r="H5" s="672"/>
      <c r="I5" s="672"/>
      <c r="J5" s="672"/>
      <c r="K5" s="672"/>
      <c r="L5" s="676"/>
      <c r="M5" s="671" t="s">
        <v>66</v>
      </c>
      <c r="N5" s="672"/>
      <c r="O5" s="672"/>
      <c r="P5" s="672"/>
      <c r="Q5" s="672"/>
      <c r="R5" s="672"/>
      <c r="S5" s="672"/>
      <c r="T5" s="672"/>
      <c r="U5" s="672"/>
      <c r="V5" s="89"/>
      <c r="W5" s="9"/>
      <c r="X5" s="674"/>
    </row>
    <row r="6" spans="1:49" ht="45.75" customHeight="1" thickTop="1" thickBot="1">
      <c r="A6" s="675"/>
      <c r="B6" s="13"/>
      <c r="C6" s="677" t="s">
        <v>62</v>
      </c>
      <c r="D6" s="678"/>
      <c r="E6" s="678"/>
      <c r="F6" s="678"/>
      <c r="G6" s="679"/>
      <c r="H6" s="677" t="s">
        <v>63</v>
      </c>
      <c r="I6" s="678"/>
      <c r="J6" s="678"/>
      <c r="K6" s="678"/>
      <c r="L6" s="679"/>
      <c r="M6" s="677" t="s">
        <v>62</v>
      </c>
      <c r="N6" s="678"/>
      <c r="O6" s="678"/>
      <c r="P6" s="678"/>
      <c r="Q6" s="679"/>
      <c r="R6" s="677" t="s">
        <v>63</v>
      </c>
      <c r="S6" s="678"/>
      <c r="T6" s="678"/>
      <c r="U6" s="678"/>
      <c r="V6" s="679"/>
      <c r="W6" s="13"/>
      <c r="X6" s="675"/>
    </row>
    <row r="7" spans="1:49" s="8" customFormat="1" ht="55.5" customHeight="1" thickTop="1" thickBot="1">
      <c r="A7" s="5" t="s">
        <v>0</v>
      </c>
      <c r="B7" s="13"/>
      <c r="C7" s="612" t="s">
        <v>70</v>
      </c>
      <c r="D7" s="613"/>
      <c r="E7" s="612" t="s">
        <v>71</v>
      </c>
      <c r="F7" s="613"/>
      <c r="G7" s="88" t="s">
        <v>72</v>
      </c>
      <c r="H7" s="612" t="s">
        <v>70</v>
      </c>
      <c r="I7" s="613"/>
      <c r="J7" s="612" t="s">
        <v>71</v>
      </c>
      <c r="K7" s="613"/>
      <c r="L7" s="88" t="s">
        <v>72</v>
      </c>
      <c r="M7" s="612" t="s">
        <v>70</v>
      </c>
      <c r="N7" s="613"/>
      <c r="O7" s="612" t="s">
        <v>71</v>
      </c>
      <c r="P7" s="613"/>
      <c r="Q7" s="88" t="s">
        <v>72</v>
      </c>
      <c r="R7" s="612" t="s">
        <v>70</v>
      </c>
      <c r="S7" s="613"/>
      <c r="T7" s="612" t="s">
        <v>71</v>
      </c>
      <c r="U7" s="613"/>
      <c r="V7" s="88" t="s">
        <v>72</v>
      </c>
      <c r="W7" s="13"/>
      <c r="X7" s="5" t="s">
        <v>0</v>
      </c>
      <c r="Y7"/>
      <c r="Z7" s="21"/>
      <c r="AA7" s="21"/>
      <c r="AB7" s="21"/>
      <c r="AC7" s="21"/>
      <c r="AD7" s="21"/>
      <c r="AE7" s="21"/>
      <c r="AF7" s="21"/>
      <c r="AG7" s="21"/>
      <c r="AH7" s="21"/>
      <c r="AI7" s="21"/>
      <c r="AJ7"/>
      <c r="AK7"/>
      <c r="AL7"/>
      <c r="AM7"/>
      <c r="AN7"/>
      <c r="AO7"/>
      <c r="AP7"/>
      <c r="AQ7"/>
      <c r="AR7"/>
      <c r="AS7"/>
      <c r="AT7"/>
      <c r="AU7"/>
      <c r="AV7"/>
      <c r="AW7"/>
    </row>
    <row r="8" spans="1:49" s="8" customFormat="1" ht="18" customHeight="1" thickTop="1" thickBot="1">
      <c r="A8" s="6"/>
      <c r="B8" s="32"/>
      <c r="C8" s="31" t="s">
        <v>236</v>
      </c>
      <c r="D8" s="43" t="s">
        <v>69</v>
      </c>
      <c r="E8" s="31" t="s">
        <v>236</v>
      </c>
      <c r="F8" s="31" t="s">
        <v>69</v>
      </c>
      <c r="G8" s="12" t="s">
        <v>1</v>
      </c>
      <c r="H8" s="31" t="s">
        <v>236</v>
      </c>
      <c r="I8" s="43" t="s">
        <v>69</v>
      </c>
      <c r="J8" s="31" t="s">
        <v>236</v>
      </c>
      <c r="K8" s="31" t="s">
        <v>69</v>
      </c>
      <c r="L8" s="12" t="s">
        <v>1</v>
      </c>
      <c r="M8" s="31" t="s">
        <v>236</v>
      </c>
      <c r="N8" s="43" t="s">
        <v>69</v>
      </c>
      <c r="O8" s="31" t="s">
        <v>236</v>
      </c>
      <c r="P8" s="31" t="s">
        <v>69</v>
      </c>
      <c r="Q8" s="12" t="s">
        <v>1</v>
      </c>
      <c r="R8" s="31" t="s">
        <v>236</v>
      </c>
      <c r="S8" s="43" t="s">
        <v>69</v>
      </c>
      <c r="T8" s="31" t="s">
        <v>236</v>
      </c>
      <c r="U8" s="31" t="s">
        <v>69</v>
      </c>
      <c r="V8" s="12" t="s">
        <v>1</v>
      </c>
      <c r="W8" s="32"/>
      <c r="X8" s="6"/>
      <c r="Y8"/>
      <c r="Z8"/>
      <c r="AA8"/>
      <c r="AB8"/>
      <c r="AC8"/>
      <c r="AD8"/>
      <c r="AE8"/>
      <c r="AF8"/>
      <c r="AG8"/>
      <c r="AH8"/>
      <c r="AI8"/>
      <c r="AJ8"/>
      <c r="AK8"/>
      <c r="AL8"/>
      <c r="AM8"/>
      <c r="AN8"/>
      <c r="AO8"/>
      <c r="AP8"/>
      <c r="AQ8"/>
      <c r="AR8"/>
      <c r="AS8"/>
      <c r="AT8"/>
      <c r="AU8"/>
      <c r="AV8"/>
      <c r="AW8"/>
    </row>
    <row r="9" spans="1:49" ht="26.1" customHeight="1" thickTop="1">
      <c r="A9" s="145">
        <v>1</v>
      </c>
      <c r="B9" s="154"/>
      <c r="C9" s="368"/>
      <c r="D9" s="369"/>
      <c r="E9" s="370"/>
      <c r="F9" s="370"/>
      <c r="G9" s="140">
        <f>SUM(C9:F9)</f>
        <v>0</v>
      </c>
      <c r="H9" s="368"/>
      <c r="I9" s="369"/>
      <c r="J9" s="370"/>
      <c r="K9" s="370"/>
      <c r="L9" s="140">
        <f>SUM(H9:K9)</f>
        <v>0</v>
      </c>
      <c r="M9" s="368"/>
      <c r="N9" s="369"/>
      <c r="O9" s="370"/>
      <c r="P9" s="370"/>
      <c r="Q9" s="140">
        <f>SUM(M9:P9)</f>
        <v>0</v>
      </c>
      <c r="R9" s="368"/>
      <c r="S9" s="369"/>
      <c r="T9" s="370"/>
      <c r="U9" s="370"/>
      <c r="V9" s="140">
        <f>SUM(R9:U9)</f>
        <v>0</v>
      </c>
      <c r="W9" s="154"/>
      <c r="X9" s="145">
        <v>1</v>
      </c>
      <c r="Y9" s="2"/>
    </row>
    <row r="10" spans="1:49" s="3" customFormat="1" ht="26.1" customHeight="1">
      <c r="A10" s="145">
        <v>2</v>
      </c>
      <c r="B10" s="123"/>
      <c r="C10" s="396"/>
      <c r="D10" s="397"/>
      <c r="E10" s="398"/>
      <c r="F10" s="398"/>
      <c r="G10" s="141">
        <f t="shared" ref="G10:G22" si="0">SUM(C10:F10)</f>
        <v>0</v>
      </c>
      <c r="H10" s="396"/>
      <c r="I10" s="397"/>
      <c r="J10" s="398"/>
      <c r="K10" s="398"/>
      <c r="L10" s="141">
        <f t="shared" ref="L10:L22" si="1">SUM(H10:K10)</f>
        <v>0</v>
      </c>
      <c r="M10" s="396"/>
      <c r="N10" s="397"/>
      <c r="O10" s="398"/>
      <c r="P10" s="398"/>
      <c r="Q10" s="141">
        <f t="shared" ref="Q10:Q22" si="2">SUM(M10:P10)</f>
        <v>0</v>
      </c>
      <c r="R10" s="396"/>
      <c r="S10" s="397"/>
      <c r="T10" s="398"/>
      <c r="U10" s="398"/>
      <c r="V10" s="141">
        <f t="shared" ref="V10:V22" si="3">SUM(R10:U10)</f>
        <v>0</v>
      </c>
      <c r="W10" s="123"/>
      <c r="X10" s="145">
        <v>2</v>
      </c>
      <c r="Y10" s="4"/>
      <c r="AA10"/>
      <c r="AB10"/>
      <c r="AC10"/>
      <c r="AD10"/>
      <c r="AE10"/>
      <c r="AF10"/>
      <c r="AG10"/>
      <c r="AH10"/>
      <c r="AI10"/>
      <c r="AJ10"/>
      <c r="AK10"/>
      <c r="AL10"/>
      <c r="AM10"/>
      <c r="AN10"/>
      <c r="AO10"/>
      <c r="AP10"/>
      <c r="AQ10"/>
      <c r="AR10"/>
      <c r="AS10"/>
      <c r="AT10"/>
      <c r="AU10"/>
      <c r="AV10"/>
      <c r="AW10"/>
    </row>
    <row r="11" spans="1:49" ht="26.1" customHeight="1">
      <c r="A11" s="145">
        <v>3</v>
      </c>
      <c r="B11" s="123"/>
      <c r="C11" s="396"/>
      <c r="D11" s="397"/>
      <c r="E11" s="398"/>
      <c r="F11" s="398"/>
      <c r="G11" s="141">
        <f t="shared" si="0"/>
        <v>0</v>
      </c>
      <c r="H11" s="396"/>
      <c r="I11" s="397"/>
      <c r="J11" s="398"/>
      <c r="K11" s="398"/>
      <c r="L11" s="141">
        <f t="shared" si="1"/>
        <v>0</v>
      </c>
      <c r="M11" s="396"/>
      <c r="N11" s="397"/>
      <c r="O11" s="398"/>
      <c r="P11" s="398"/>
      <c r="Q11" s="141">
        <f t="shared" si="2"/>
        <v>0</v>
      </c>
      <c r="R11" s="396"/>
      <c r="S11" s="397"/>
      <c r="T11" s="398"/>
      <c r="U11" s="398"/>
      <c r="V11" s="141">
        <f t="shared" si="3"/>
        <v>0</v>
      </c>
      <c r="W11" s="123"/>
      <c r="X11" s="145">
        <v>3</v>
      </c>
      <c r="Y11" s="2"/>
    </row>
    <row r="12" spans="1:49" ht="26.1" customHeight="1">
      <c r="A12" s="145">
        <v>4</v>
      </c>
      <c r="B12" s="123"/>
      <c r="C12" s="396"/>
      <c r="D12" s="397"/>
      <c r="E12" s="398"/>
      <c r="F12" s="398"/>
      <c r="G12" s="141">
        <f t="shared" si="0"/>
        <v>0</v>
      </c>
      <c r="H12" s="396"/>
      <c r="I12" s="397"/>
      <c r="J12" s="398"/>
      <c r="K12" s="398"/>
      <c r="L12" s="141">
        <f t="shared" si="1"/>
        <v>0</v>
      </c>
      <c r="M12" s="396"/>
      <c r="N12" s="397"/>
      <c r="O12" s="398"/>
      <c r="P12" s="398"/>
      <c r="Q12" s="141">
        <f t="shared" si="2"/>
        <v>0</v>
      </c>
      <c r="R12" s="396"/>
      <c r="S12" s="397"/>
      <c r="T12" s="398"/>
      <c r="U12" s="398"/>
      <c r="V12" s="141">
        <f t="shared" si="3"/>
        <v>0</v>
      </c>
      <c r="W12" s="123"/>
      <c r="X12" s="145">
        <v>4</v>
      </c>
      <c r="Y12" s="2"/>
    </row>
    <row r="13" spans="1:49" ht="26.1" customHeight="1">
      <c r="A13" s="145">
        <v>5</v>
      </c>
      <c r="B13" s="154"/>
      <c r="C13" s="396"/>
      <c r="D13" s="397"/>
      <c r="E13" s="398"/>
      <c r="F13" s="398"/>
      <c r="G13" s="141">
        <f t="shared" si="0"/>
        <v>0</v>
      </c>
      <c r="H13" s="396"/>
      <c r="I13" s="397"/>
      <c r="J13" s="398"/>
      <c r="K13" s="398"/>
      <c r="L13" s="141">
        <f t="shared" si="1"/>
        <v>0</v>
      </c>
      <c r="M13" s="396"/>
      <c r="N13" s="397"/>
      <c r="O13" s="398"/>
      <c r="P13" s="398"/>
      <c r="Q13" s="141">
        <f t="shared" si="2"/>
        <v>0</v>
      </c>
      <c r="R13" s="396"/>
      <c r="S13" s="397"/>
      <c r="T13" s="398"/>
      <c r="U13" s="398"/>
      <c r="V13" s="141">
        <f t="shared" si="3"/>
        <v>0</v>
      </c>
      <c r="W13" s="154"/>
      <c r="X13" s="145">
        <v>5</v>
      </c>
      <c r="Y13" s="2"/>
    </row>
    <row r="14" spans="1:49" ht="26.1" customHeight="1">
      <c r="A14" s="145">
        <v>6</v>
      </c>
      <c r="B14" s="154"/>
      <c r="C14" s="396"/>
      <c r="D14" s="397"/>
      <c r="E14" s="398"/>
      <c r="F14" s="398"/>
      <c r="G14" s="141">
        <f t="shared" si="0"/>
        <v>0</v>
      </c>
      <c r="H14" s="396"/>
      <c r="I14" s="397"/>
      <c r="J14" s="398"/>
      <c r="K14" s="398"/>
      <c r="L14" s="141">
        <f t="shared" si="1"/>
        <v>0</v>
      </c>
      <c r="M14" s="396"/>
      <c r="N14" s="397"/>
      <c r="O14" s="398"/>
      <c r="P14" s="398"/>
      <c r="Q14" s="141">
        <f t="shared" si="2"/>
        <v>0</v>
      </c>
      <c r="R14" s="396"/>
      <c r="S14" s="397"/>
      <c r="T14" s="398"/>
      <c r="U14" s="398"/>
      <c r="V14" s="141">
        <f t="shared" si="3"/>
        <v>0</v>
      </c>
      <c r="W14" s="154"/>
      <c r="X14" s="145">
        <v>6</v>
      </c>
      <c r="Y14" s="2"/>
    </row>
    <row r="15" spans="1:49" ht="26.1" customHeight="1">
      <c r="A15" s="145">
        <v>7</v>
      </c>
      <c r="B15" s="154"/>
      <c r="C15" s="396"/>
      <c r="D15" s="397"/>
      <c r="E15" s="398"/>
      <c r="F15" s="398"/>
      <c r="G15" s="141">
        <f t="shared" si="0"/>
        <v>0</v>
      </c>
      <c r="H15" s="396"/>
      <c r="I15" s="397"/>
      <c r="J15" s="398"/>
      <c r="K15" s="398"/>
      <c r="L15" s="141">
        <f t="shared" si="1"/>
        <v>0</v>
      </c>
      <c r="M15" s="396"/>
      <c r="N15" s="397"/>
      <c r="O15" s="398"/>
      <c r="P15" s="398"/>
      <c r="Q15" s="141">
        <f t="shared" si="2"/>
        <v>0</v>
      </c>
      <c r="R15" s="396"/>
      <c r="S15" s="397"/>
      <c r="T15" s="398"/>
      <c r="U15" s="398"/>
      <c r="V15" s="141">
        <f t="shared" si="3"/>
        <v>0</v>
      </c>
      <c r="W15" s="154"/>
      <c r="X15" s="145">
        <v>7</v>
      </c>
      <c r="Y15" s="2"/>
    </row>
    <row r="16" spans="1:49" ht="26.1" customHeight="1">
      <c r="A16" s="145">
        <v>8</v>
      </c>
      <c r="B16" s="154"/>
      <c r="C16" s="396"/>
      <c r="D16" s="397"/>
      <c r="E16" s="398"/>
      <c r="F16" s="398"/>
      <c r="G16" s="141">
        <f t="shared" si="0"/>
        <v>0</v>
      </c>
      <c r="H16" s="396"/>
      <c r="I16" s="397"/>
      <c r="J16" s="398"/>
      <c r="K16" s="398"/>
      <c r="L16" s="141">
        <f t="shared" si="1"/>
        <v>0</v>
      </c>
      <c r="M16" s="396"/>
      <c r="N16" s="397"/>
      <c r="O16" s="398"/>
      <c r="P16" s="398"/>
      <c r="Q16" s="141">
        <f t="shared" si="2"/>
        <v>0</v>
      </c>
      <c r="R16" s="396"/>
      <c r="S16" s="397"/>
      <c r="T16" s="398"/>
      <c r="U16" s="398"/>
      <c r="V16" s="141">
        <f t="shared" si="3"/>
        <v>0</v>
      </c>
      <c r="W16" s="154"/>
      <c r="X16" s="145">
        <v>8</v>
      </c>
      <c r="Y16" s="2"/>
    </row>
    <row r="17" spans="1:25" ht="26.1" customHeight="1">
      <c r="A17" s="145">
        <v>9</v>
      </c>
      <c r="B17" s="154"/>
      <c r="C17" s="396"/>
      <c r="D17" s="397"/>
      <c r="E17" s="398"/>
      <c r="F17" s="398"/>
      <c r="G17" s="141">
        <f t="shared" si="0"/>
        <v>0</v>
      </c>
      <c r="H17" s="396"/>
      <c r="I17" s="397"/>
      <c r="J17" s="398"/>
      <c r="K17" s="398"/>
      <c r="L17" s="141">
        <f t="shared" si="1"/>
        <v>0</v>
      </c>
      <c r="M17" s="396"/>
      <c r="N17" s="397"/>
      <c r="O17" s="398"/>
      <c r="P17" s="398"/>
      <c r="Q17" s="141">
        <f t="shared" si="2"/>
        <v>0</v>
      </c>
      <c r="R17" s="396"/>
      <c r="S17" s="397"/>
      <c r="T17" s="398"/>
      <c r="U17" s="398"/>
      <c r="V17" s="141">
        <f t="shared" si="3"/>
        <v>0</v>
      </c>
      <c r="W17" s="154"/>
      <c r="X17" s="145">
        <v>9</v>
      </c>
      <c r="Y17" s="2"/>
    </row>
    <row r="18" spans="1:25" ht="26.1" customHeight="1">
      <c r="A18" s="145">
        <v>10</v>
      </c>
      <c r="B18" s="154"/>
      <c r="C18" s="396"/>
      <c r="D18" s="397"/>
      <c r="E18" s="398"/>
      <c r="F18" s="398"/>
      <c r="G18" s="141">
        <f t="shared" si="0"/>
        <v>0</v>
      </c>
      <c r="H18" s="396"/>
      <c r="I18" s="397"/>
      <c r="J18" s="398"/>
      <c r="K18" s="398"/>
      <c r="L18" s="141">
        <f t="shared" si="1"/>
        <v>0</v>
      </c>
      <c r="M18" s="396"/>
      <c r="N18" s="397"/>
      <c r="O18" s="398"/>
      <c r="P18" s="398"/>
      <c r="Q18" s="141">
        <f t="shared" si="2"/>
        <v>0</v>
      </c>
      <c r="R18" s="396"/>
      <c r="S18" s="397"/>
      <c r="T18" s="398"/>
      <c r="U18" s="398"/>
      <c r="V18" s="141">
        <f t="shared" si="3"/>
        <v>0</v>
      </c>
      <c r="W18" s="154"/>
      <c r="X18" s="145">
        <v>10</v>
      </c>
      <c r="Y18" s="2"/>
    </row>
    <row r="19" spans="1:25" ht="26.1" customHeight="1">
      <c r="A19" s="145">
        <v>11</v>
      </c>
      <c r="B19" s="154"/>
      <c r="C19" s="396"/>
      <c r="D19" s="397"/>
      <c r="E19" s="398"/>
      <c r="F19" s="398"/>
      <c r="G19" s="141">
        <f t="shared" si="0"/>
        <v>0</v>
      </c>
      <c r="H19" s="396"/>
      <c r="I19" s="397"/>
      <c r="J19" s="398"/>
      <c r="K19" s="398"/>
      <c r="L19" s="141">
        <f t="shared" si="1"/>
        <v>0</v>
      </c>
      <c r="M19" s="396"/>
      <c r="N19" s="397"/>
      <c r="O19" s="398"/>
      <c r="P19" s="398"/>
      <c r="Q19" s="141">
        <f t="shared" si="2"/>
        <v>0</v>
      </c>
      <c r="R19" s="396"/>
      <c r="S19" s="397"/>
      <c r="T19" s="398"/>
      <c r="U19" s="398"/>
      <c r="V19" s="141">
        <f t="shared" si="3"/>
        <v>0</v>
      </c>
      <c r="W19" s="154"/>
      <c r="X19" s="145">
        <v>11</v>
      </c>
      <c r="Y19" s="2"/>
    </row>
    <row r="20" spans="1:25" ht="26.1" customHeight="1">
      <c r="A20" s="145">
        <v>12</v>
      </c>
      <c r="B20" s="154"/>
      <c r="C20" s="396"/>
      <c r="D20" s="397"/>
      <c r="E20" s="398"/>
      <c r="F20" s="398"/>
      <c r="G20" s="141">
        <f t="shared" si="0"/>
        <v>0</v>
      </c>
      <c r="H20" s="396"/>
      <c r="I20" s="397"/>
      <c r="J20" s="398"/>
      <c r="K20" s="398"/>
      <c r="L20" s="141">
        <f t="shared" si="1"/>
        <v>0</v>
      </c>
      <c r="M20" s="396"/>
      <c r="N20" s="397"/>
      <c r="O20" s="398"/>
      <c r="P20" s="398"/>
      <c r="Q20" s="141">
        <f t="shared" si="2"/>
        <v>0</v>
      </c>
      <c r="R20" s="396"/>
      <c r="S20" s="397"/>
      <c r="T20" s="398"/>
      <c r="U20" s="398"/>
      <c r="V20" s="141">
        <f t="shared" si="3"/>
        <v>0</v>
      </c>
      <c r="W20" s="154"/>
      <c r="X20" s="145">
        <v>12</v>
      </c>
      <c r="Y20" s="2"/>
    </row>
    <row r="21" spans="1:25" ht="26.1" customHeight="1">
      <c r="A21" s="145">
        <v>13</v>
      </c>
      <c r="B21" s="154"/>
      <c r="C21" s="396"/>
      <c r="D21" s="397"/>
      <c r="E21" s="398"/>
      <c r="F21" s="398"/>
      <c r="G21" s="141">
        <f t="shared" si="0"/>
        <v>0</v>
      </c>
      <c r="H21" s="396"/>
      <c r="I21" s="397"/>
      <c r="J21" s="398"/>
      <c r="K21" s="398"/>
      <c r="L21" s="141">
        <f t="shared" si="1"/>
        <v>0</v>
      </c>
      <c r="M21" s="396"/>
      <c r="N21" s="397"/>
      <c r="O21" s="398"/>
      <c r="P21" s="398"/>
      <c r="Q21" s="141">
        <f t="shared" si="2"/>
        <v>0</v>
      </c>
      <c r="R21" s="396"/>
      <c r="S21" s="397"/>
      <c r="T21" s="398"/>
      <c r="U21" s="398"/>
      <c r="V21" s="141">
        <f t="shared" si="3"/>
        <v>0</v>
      </c>
      <c r="W21" s="154"/>
      <c r="X21" s="145">
        <v>13</v>
      </c>
      <c r="Y21" s="2"/>
    </row>
    <row r="22" spans="1:25" ht="26.1" customHeight="1" thickBot="1">
      <c r="A22" s="146">
        <v>14</v>
      </c>
      <c r="B22" s="166"/>
      <c r="C22" s="399"/>
      <c r="D22" s="400"/>
      <c r="E22" s="401"/>
      <c r="F22" s="401"/>
      <c r="G22" s="142">
        <f t="shared" si="0"/>
        <v>0</v>
      </c>
      <c r="H22" s="399"/>
      <c r="I22" s="400"/>
      <c r="J22" s="401"/>
      <c r="K22" s="401"/>
      <c r="L22" s="142">
        <f t="shared" si="1"/>
        <v>0</v>
      </c>
      <c r="M22" s="399"/>
      <c r="N22" s="400"/>
      <c r="O22" s="401"/>
      <c r="P22" s="401"/>
      <c r="Q22" s="142">
        <f t="shared" si="2"/>
        <v>0</v>
      </c>
      <c r="R22" s="399"/>
      <c r="S22" s="400"/>
      <c r="T22" s="401"/>
      <c r="U22" s="401"/>
      <c r="V22" s="142">
        <f t="shared" si="3"/>
        <v>0</v>
      </c>
      <c r="W22" s="154"/>
      <c r="X22" s="146">
        <v>14</v>
      </c>
      <c r="Y22" s="2"/>
    </row>
    <row r="23" spans="1:25" s="47" customFormat="1" ht="40.9" customHeight="1" thickTop="1" thickBot="1">
      <c r="A23" s="171" t="s">
        <v>79</v>
      </c>
      <c r="B23" s="22"/>
      <c r="C23" s="144">
        <f>SUM(C9:C22)</f>
        <v>0</v>
      </c>
      <c r="D23" s="144">
        <f t="shared" ref="D23:G23" si="4">SUM(D9:D22)</f>
        <v>0</v>
      </c>
      <c r="E23" s="144">
        <f t="shared" si="4"/>
        <v>0</v>
      </c>
      <c r="F23" s="144">
        <f t="shared" si="4"/>
        <v>0</v>
      </c>
      <c r="G23" s="144">
        <f t="shared" si="4"/>
        <v>0</v>
      </c>
      <c r="H23" s="144">
        <f>SUM(H9:H22)</f>
        <v>0</v>
      </c>
      <c r="I23" s="144">
        <f t="shared" ref="I23:L23" si="5">SUM(I9:I22)</f>
        <v>0</v>
      </c>
      <c r="J23" s="144">
        <f t="shared" si="5"/>
        <v>0</v>
      </c>
      <c r="K23" s="144">
        <f t="shared" si="5"/>
        <v>0</v>
      </c>
      <c r="L23" s="144">
        <f t="shared" si="5"/>
        <v>0</v>
      </c>
      <c r="M23" s="144">
        <f>SUM(M9:M22)</f>
        <v>0</v>
      </c>
      <c r="N23" s="144">
        <f t="shared" ref="N23:Q23" si="6">SUM(N9:N22)</f>
        <v>0</v>
      </c>
      <c r="O23" s="144">
        <f t="shared" si="6"/>
        <v>0</v>
      </c>
      <c r="P23" s="144">
        <f t="shared" si="6"/>
        <v>0</v>
      </c>
      <c r="Q23" s="144">
        <f t="shared" si="6"/>
        <v>0</v>
      </c>
      <c r="R23" s="144">
        <f>SUM(R9:R22)</f>
        <v>0</v>
      </c>
      <c r="S23" s="144">
        <f t="shared" ref="S23:V23" si="7">SUM(S9:S22)</f>
        <v>0</v>
      </c>
      <c r="T23" s="144">
        <f t="shared" si="7"/>
        <v>0</v>
      </c>
      <c r="U23" s="144">
        <f t="shared" si="7"/>
        <v>0</v>
      </c>
      <c r="V23" s="97">
        <f t="shared" si="7"/>
        <v>0</v>
      </c>
      <c r="W23" s="22"/>
      <c r="X23" s="171" t="s">
        <v>79</v>
      </c>
      <c r="Y23" s="102"/>
    </row>
    <row r="24" spans="1:25" s="47" customFormat="1" ht="43.5" customHeight="1" thickTop="1" thickBot="1">
      <c r="A24" s="171" t="s">
        <v>78</v>
      </c>
      <c r="B24" s="27"/>
      <c r="C24" s="634">
        <f>SUM(C23:F23)</f>
        <v>0</v>
      </c>
      <c r="D24" s="644"/>
      <c r="E24" s="644"/>
      <c r="F24" s="635"/>
      <c r="G24" s="94">
        <f>G23-C24</f>
        <v>0</v>
      </c>
      <c r="H24" s="634">
        <f>SUM(H23:K23)</f>
        <v>0</v>
      </c>
      <c r="I24" s="644"/>
      <c r="J24" s="644"/>
      <c r="K24" s="635"/>
      <c r="L24" s="94">
        <f>L23-H24</f>
        <v>0</v>
      </c>
      <c r="M24" s="634">
        <f>SUM(M23:P23)</f>
        <v>0</v>
      </c>
      <c r="N24" s="644"/>
      <c r="O24" s="644"/>
      <c r="P24" s="635"/>
      <c r="Q24" s="94">
        <f>Q23-M24</f>
        <v>0</v>
      </c>
      <c r="R24" s="634">
        <f>SUM(R23:U23)</f>
        <v>0</v>
      </c>
      <c r="S24" s="644"/>
      <c r="T24" s="644"/>
      <c r="U24" s="635"/>
      <c r="V24" s="94">
        <f>V23-R24</f>
        <v>0</v>
      </c>
      <c r="W24" s="27"/>
      <c r="X24" s="171" t="s">
        <v>78</v>
      </c>
      <c r="Y24" s="102"/>
    </row>
    <row r="25" spans="1:25" ht="25.9" customHeight="1" thickTop="1">
      <c r="C25" s="600" t="s">
        <v>538</v>
      </c>
      <c r="D25" s="600"/>
      <c r="E25" s="600"/>
      <c r="F25" s="600"/>
      <c r="G25" s="600"/>
      <c r="H25" s="600"/>
      <c r="I25" s="600"/>
      <c r="J25" s="600"/>
      <c r="K25" s="600"/>
      <c r="L25" s="600"/>
      <c r="M25" s="600"/>
      <c r="N25" s="600"/>
      <c r="O25" s="600"/>
      <c r="P25" s="600"/>
      <c r="Q25" s="600"/>
      <c r="R25" s="600"/>
      <c r="S25" s="600"/>
      <c r="T25" s="600"/>
      <c r="U25" s="600"/>
      <c r="V25" s="600"/>
    </row>
    <row r="26" spans="1:25" ht="25.9" customHeight="1"/>
    <row r="27" spans="1:25" ht="25.9" customHeight="1"/>
    <row r="28" spans="1:25" ht="25.9" customHeight="1"/>
    <row r="29" spans="1:25" ht="25.9" customHeight="1"/>
    <row r="30" spans="1:25" ht="25.9" customHeight="1"/>
    <row r="31" spans="1:25" ht="25.9" customHeight="1"/>
    <row r="32" spans="1:2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row r="320" ht="25.9" customHeight="1"/>
  </sheetData>
  <sheetProtection sheet="1" objects="1" scenarios="1" selectLockedCells="1"/>
  <mergeCells count="24">
    <mergeCell ref="A2:A6"/>
    <mergeCell ref="X2:X6"/>
    <mergeCell ref="C5:L5"/>
    <mergeCell ref="C6:G6"/>
    <mergeCell ref="M6:Q6"/>
    <mergeCell ref="C2:L4"/>
    <mergeCell ref="M2:V4"/>
    <mergeCell ref="R6:V6"/>
    <mergeCell ref="H6:L6"/>
    <mergeCell ref="C25:V25"/>
    <mergeCell ref="H7:I7"/>
    <mergeCell ref="J7:K7"/>
    <mergeCell ref="C1:V1"/>
    <mergeCell ref="M5:U5"/>
    <mergeCell ref="C24:F24"/>
    <mergeCell ref="M7:N7"/>
    <mergeCell ref="O7:P7"/>
    <mergeCell ref="R7:S7"/>
    <mergeCell ref="T7:U7"/>
    <mergeCell ref="H24:K24"/>
    <mergeCell ref="M24:P24"/>
    <mergeCell ref="R24:U24"/>
    <mergeCell ref="C7:D7"/>
    <mergeCell ref="E7:F7"/>
  </mergeCells>
  <phoneticPr fontId="0" type="noConversion"/>
  <printOptions horizontalCentered="1"/>
  <pageMargins left="0.25" right="0.25" top="1" bottom="0.5" header="0.3" footer="0.25"/>
  <pageSetup paperSize="5" scale="67" orientation="landscape" horizontalDpi="4294967293" r:id="rId1"/>
  <headerFooter scaleWithDoc="0">
    <oddHeader>&amp;C&amp;"Times New Roman,Bold"&amp;20November 3, 2015 Municipal Election
Absentee Ballot Counts</oddHeader>
    <oddFooter>&amp;R&amp;F</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S28"/>
  <sheetViews>
    <sheetView zoomScale="90" zoomScaleNormal="90" workbookViewId="0">
      <selection activeCell="C5" sqref="C5"/>
    </sheetView>
  </sheetViews>
  <sheetFormatPr defaultRowHeight="12.75"/>
  <cols>
    <col min="1" max="1" width="18.7109375" customWidth="1"/>
    <col min="2" max="2" width="1.85546875" customWidth="1"/>
    <col min="3" max="17" width="10.7109375" customWidth="1"/>
    <col min="18" max="18" width="1.85546875" customWidth="1"/>
    <col min="19" max="19" width="18.7109375" customWidth="1"/>
  </cols>
  <sheetData>
    <row r="1" spans="1:19" ht="35.450000000000003" customHeight="1" thickTop="1" thickBot="1">
      <c r="A1" s="693" t="s">
        <v>457</v>
      </c>
      <c r="B1" s="694"/>
      <c r="C1" s="694"/>
      <c r="D1" s="694"/>
      <c r="E1" s="694"/>
      <c r="F1" s="694"/>
      <c r="G1" s="694"/>
      <c r="H1" s="694"/>
      <c r="I1" s="694"/>
      <c r="J1" s="694"/>
      <c r="K1" s="694"/>
      <c r="L1" s="694"/>
      <c r="M1" s="694"/>
      <c r="N1" s="694"/>
      <c r="O1" s="694"/>
      <c r="P1" s="694"/>
      <c r="Q1" s="694"/>
      <c r="R1" s="694"/>
      <c r="S1" s="695"/>
    </row>
    <row r="2" spans="1:19" ht="24.75" customHeight="1" thickTop="1" thickBot="1">
      <c r="A2" s="692" t="s">
        <v>0</v>
      </c>
      <c r="B2" s="44"/>
      <c r="C2" s="689" t="s">
        <v>447</v>
      </c>
      <c r="D2" s="690"/>
      <c r="E2" s="690"/>
      <c r="F2" s="690"/>
      <c r="G2" s="691"/>
      <c r="H2" s="689" t="s">
        <v>448</v>
      </c>
      <c r="I2" s="690"/>
      <c r="J2" s="690"/>
      <c r="K2" s="690"/>
      <c r="L2" s="691"/>
      <c r="M2" s="689" t="s">
        <v>449</v>
      </c>
      <c r="N2" s="690"/>
      <c r="O2" s="690"/>
      <c r="P2" s="690"/>
      <c r="Q2" s="691"/>
      <c r="R2" s="44"/>
      <c r="S2" s="692" t="s">
        <v>0</v>
      </c>
    </row>
    <row r="3" spans="1:19" ht="33.6" customHeight="1" thickTop="1" thickBot="1">
      <c r="A3" s="624"/>
      <c r="B3" s="44"/>
      <c r="C3" s="612" t="s">
        <v>70</v>
      </c>
      <c r="D3" s="613"/>
      <c r="E3" s="612" t="s">
        <v>71</v>
      </c>
      <c r="F3" s="613"/>
      <c r="G3" s="88" t="s">
        <v>72</v>
      </c>
      <c r="H3" s="612" t="s">
        <v>70</v>
      </c>
      <c r="I3" s="613"/>
      <c r="J3" s="612" t="s">
        <v>71</v>
      </c>
      <c r="K3" s="613"/>
      <c r="L3" s="88" t="s">
        <v>72</v>
      </c>
      <c r="M3" s="612" t="s">
        <v>70</v>
      </c>
      <c r="N3" s="613"/>
      <c r="O3" s="612" t="s">
        <v>71</v>
      </c>
      <c r="P3" s="613"/>
      <c r="Q3" s="88" t="s">
        <v>72</v>
      </c>
      <c r="R3" s="44"/>
      <c r="S3" s="624"/>
    </row>
    <row r="4" spans="1:19" ht="21.6" customHeight="1" thickTop="1" thickBot="1">
      <c r="A4" s="625"/>
      <c r="B4" s="44"/>
      <c r="C4" s="31" t="s">
        <v>73</v>
      </c>
      <c r="D4" s="43" t="s">
        <v>69</v>
      </c>
      <c r="E4" s="31" t="s">
        <v>73</v>
      </c>
      <c r="F4" s="31" t="s">
        <v>69</v>
      </c>
      <c r="G4" s="12" t="s">
        <v>1</v>
      </c>
      <c r="H4" s="31" t="s">
        <v>73</v>
      </c>
      <c r="I4" s="43" t="s">
        <v>69</v>
      </c>
      <c r="J4" s="31" t="s">
        <v>73</v>
      </c>
      <c r="K4" s="31" t="s">
        <v>69</v>
      </c>
      <c r="L4" s="12" t="s">
        <v>1</v>
      </c>
      <c r="M4" s="31" t="s">
        <v>73</v>
      </c>
      <c r="N4" s="43" t="s">
        <v>69</v>
      </c>
      <c r="O4" s="31" t="s">
        <v>73</v>
      </c>
      <c r="P4" s="31" t="s">
        <v>69</v>
      </c>
      <c r="Q4" s="12" t="s">
        <v>1</v>
      </c>
      <c r="R4" s="44"/>
      <c r="S4" s="625"/>
    </row>
    <row r="5" spans="1:19" ht="18" customHeight="1" thickTop="1">
      <c r="A5" s="141">
        <v>1</v>
      </c>
      <c r="B5" s="167"/>
      <c r="C5" s="402"/>
      <c r="D5" s="369"/>
      <c r="E5" s="370"/>
      <c r="F5" s="370"/>
      <c r="G5" s="140">
        <f>SUM(C5:F5)</f>
        <v>0</v>
      </c>
      <c r="H5" s="368"/>
      <c r="I5" s="369"/>
      <c r="J5" s="370"/>
      <c r="K5" s="370"/>
      <c r="L5" s="140">
        <f>SUM(H5:K5)</f>
        <v>0</v>
      </c>
      <c r="M5" s="368"/>
      <c r="N5" s="369"/>
      <c r="O5" s="370"/>
      <c r="P5" s="370"/>
      <c r="Q5" s="140">
        <f>SUM(M5:P5)</f>
        <v>0</v>
      </c>
      <c r="R5" s="167"/>
      <c r="S5" s="141">
        <v>1</v>
      </c>
    </row>
    <row r="6" spans="1:19" ht="18" customHeight="1">
      <c r="A6" s="145">
        <v>2</v>
      </c>
      <c r="B6" s="123"/>
      <c r="C6" s="403"/>
      <c r="D6" s="397"/>
      <c r="E6" s="398"/>
      <c r="F6" s="398"/>
      <c r="G6" s="141">
        <f t="shared" ref="G6:G18" si="0">SUM(C6:F6)</f>
        <v>0</v>
      </c>
      <c r="H6" s="396"/>
      <c r="I6" s="397"/>
      <c r="J6" s="398"/>
      <c r="K6" s="398"/>
      <c r="L6" s="141">
        <f t="shared" ref="L6:L18" si="1">SUM(H6:K6)</f>
        <v>0</v>
      </c>
      <c r="M6" s="396"/>
      <c r="N6" s="397"/>
      <c r="O6" s="398"/>
      <c r="P6" s="398"/>
      <c r="Q6" s="141">
        <f t="shared" ref="Q6:Q18" si="2">SUM(M6:P6)</f>
        <v>0</v>
      </c>
      <c r="R6" s="123"/>
      <c r="S6" s="145">
        <v>2</v>
      </c>
    </row>
    <row r="7" spans="1:19" ht="18" customHeight="1">
      <c r="A7" s="145">
        <v>3</v>
      </c>
      <c r="B7" s="123"/>
      <c r="C7" s="403"/>
      <c r="D7" s="397"/>
      <c r="E7" s="398"/>
      <c r="F7" s="398"/>
      <c r="G7" s="141">
        <f t="shared" si="0"/>
        <v>0</v>
      </c>
      <c r="H7" s="396"/>
      <c r="I7" s="397"/>
      <c r="J7" s="398"/>
      <c r="K7" s="398"/>
      <c r="L7" s="141">
        <f t="shared" si="1"/>
        <v>0</v>
      </c>
      <c r="M7" s="396"/>
      <c r="N7" s="397"/>
      <c r="O7" s="398"/>
      <c r="P7" s="398"/>
      <c r="Q7" s="141">
        <f t="shared" si="2"/>
        <v>0</v>
      </c>
      <c r="R7" s="123"/>
      <c r="S7" s="145">
        <v>3</v>
      </c>
    </row>
    <row r="8" spans="1:19" ht="18" customHeight="1">
      <c r="A8" s="145">
        <v>4</v>
      </c>
      <c r="B8" s="154"/>
      <c r="C8" s="403"/>
      <c r="D8" s="397"/>
      <c r="E8" s="398"/>
      <c r="F8" s="398"/>
      <c r="G8" s="141">
        <f t="shared" si="0"/>
        <v>0</v>
      </c>
      <c r="H8" s="396"/>
      <c r="I8" s="397"/>
      <c r="J8" s="398"/>
      <c r="K8" s="398"/>
      <c r="L8" s="141">
        <f t="shared" si="1"/>
        <v>0</v>
      </c>
      <c r="M8" s="396"/>
      <c r="N8" s="397"/>
      <c r="O8" s="398"/>
      <c r="P8" s="398"/>
      <c r="Q8" s="141">
        <f t="shared" si="2"/>
        <v>0</v>
      </c>
      <c r="R8" s="154"/>
      <c r="S8" s="145">
        <v>4</v>
      </c>
    </row>
    <row r="9" spans="1:19" ht="18" customHeight="1">
      <c r="A9" s="145">
        <v>5</v>
      </c>
      <c r="B9" s="154"/>
      <c r="C9" s="403"/>
      <c r="D9" s="397"/>
      <c r="E9" s="398"/>
      <c r="F9" s="398"/>
      <c r="G9" s="141">
        <f t="shared" si="0"/>
        <v>0</v>
      </c>
      <c r="H9" s="396"/>
      <c r="I9" s="397"/>
      <c r="J9" s="398"/>
      <c r="K9" s="398"/>
      <c r="L9" s="141">
        <f t="shared" si="1"/>
        <v>0</v>
      </c>
      <c r="M9" s="396"/>
      <c r="N9" s="397"/>
      <c r="O9" s="398"/>
      <c r="P9" s="398"/>
      <c r="Q9" s="141">
        <f t="shared" si="2"/>
        <v>0</v>
      </c>
      <c r="R9" s="154"/>
      <c r="S9" s="145">
        <v>5</v>
      </c>
    </row>
    <row r="10" spans="1:19" ht="18" customHeight="1">
      <c r="A10" s="145">
        <v>6</v>
      </c>
      <c r="B10" s="123"/>
      <c r="C10" s="403"/>
      <c r="D10" s="397"/>
      <c r="E10" s="398"/>
      <c r="F10" s="398"/>
      <c r="G10" s="141">
        <f t="shared" si="0"/>
        <v>0</v>
      </c>
      <c r="H10" s="396"/>
      <c r="I10" s="397"/>
      <c r="J10" s="398"/>
      <c r="K10" s="398"/>
      <c r="L10" s="141">
        <f t="shared" si="1"/>
        <v>0</v>
      </c>
      <c r="M10" s="396"/>
      <c r="N10" s="397"/>
      <c r="O10" s="398"/>
      <c r="P10" s="398"/>
      <c r="Q10" s="141">
        <f t="shared" si="2"/>
        <v>0</v>
      </c>
      <c r="R10" s="123"/>
      <c r="S10" s="145">
        <v>6</v>
      </c>
    </row>
    <row r="11" spans="1:19" ht="18" customHeight="1">
      <c r="A11" s="145">
        <v>7</v>
      </c>
      <c r="B11" s="123"/>
      <c r="C11" s="403"/>
      <c r="D11" s="397"/>
      <c r="E11" s="398"/>
      <c r="F11" s="398"/>
      <c r="G11" s="141">
        <f t="shared" si="0"/>
        <v>0</v>
      </c>
      <c r="H11" s="396"/>
      <c r="I11" s="397"/>
      <c r="J11" s="398"/>
      <c r="K11" s="398"/>
      <c r="L11" s="141">
        <f t="shared" si="1"/>
        <v>0</v>
      </c>
      <c r="M11" s="396"/>
      <c r="N11" s="397"/>
      <c r="O11" s="398"/>
      <c r="P11" s="398"/>
      <c r="Q11" s="141">
        <f t="shared" si="2"/>
        <v>0</v>
      </c>
      <c r="R11" s="123"/>
      <c r="S11" s="145">
        <v>7</v>
      </c>
    </row>
    <row r="12" spans="1:19" ht="18" customHeight="1">
      <c r="A12" s="145">
        <v>8</v>
      </c>
      <c r="B12" s="123"/>
      <c r="C12" s="403"/>
      <c r="D12" s="397"/>
      <c r="E12" s="398"/>
      <c r="F12" s="398"/>
      <c r="G12" s="141">
        <f t="shared" si="0"/>
        <v>0</v>
      </c>
      <c r="H12" s="396"/>
      <c r="I12" s="397"/>
      <c r="J12" s="398"/>
      <c r="K12" s="398"/>
      <c r="L12" s="141">
        <f t="shared" si="1"/>
        <v>0</v>
      </c>
      <c r="M12" s="396"/>
      <c r="N12" s="397"/>
      <c r="O12" s="398"/>
      <c r="P12" s="398"/>
      <c r="Q12" s="141">
        <f t="shared" si="2"/>
        <v>0</v>
      </c>
      <c r="R12" s="123"/>
      <c r="S12" s="145">
        <v>8</v>
      </c>
    </row>
    <row r="13" spans="1:19" ht="18" customHeight="1">
      <c r="A13" s="145">
        <v>9</v>
      </c>
      <c r="B13" s="154"/>
      <c r="C13" s="403"/>
      <c r="D13" s="397"/>
      <c r="E13" s="398"/>
      <c r="F13" s="398"/>
      <c r="G13" s="141">
        <f t="shared" si="0"/>
        <v>0</v>
      </c>
      <c r="H13" s="396"/>
      <c r="I13" s="397"/>
      <c r="J13" s="398"/>
      <c r="K13" s="398"/>
      <c r="L13" s="141">
        <f t="shared" si="1"/>
        <v>0</v>
      </c>
      <c r="M13" s="396"/>
      <c r="N13" s="397"/>
      <c r="O13" s="398"/>
      <c r="P13" s="398"/>
      <c r="Q13" s="141">
        <f t="shared" si="2"/>
        <v>0</v>
      </c>
      <c r="R13" s="154"/>
      <c r="S13" s="145">
        <v>9</v>
      </c>
    </row>
    <row r="14" spans="1:19" ht="18" customHeight="1">
      <c r="A14" s="145">
        <v>10</v>
      </c>
      <c r="B14" s="154"/>
      <c r="C14" s="403"/>
      <c r="D14" s="397"/>
      <c r="E14" s="398"/>
      <c r="F14" s="398"/>
      <c r="G14" s="141">
        <f t="shared" si="0"/>
        <v>0</v>
      </c>
      <c r="H14" s="396"/>
      <c r="I14" s="397"/>
      <c r="J14" s="398"/>
      <c r="K14" s="398"/>
      <c r="L14" s="141">
        <f t="shared" si="1"/>
        <v>0</v>
      </c>
      <c r="M14" s="396"/>
      <c r="N14" s="397"/>
      <c r="O14" s="398"/>
      <c r="P14" s="398"/>
      <c r="Q14" s="141">
        <f t="shared" si="2"/>
        <v>0</v>
      </c>
      <c r="R14" s="154"/>
      <c r="S14" s="145">
        <v>10</v>
      </c>
    </row>
    <row r="15" spans="1:19" ht="18" customHeight="1">
      <c r="A15" s="145">
        <v>11</v>
      </c>
      <c r="B15" s="154"/>
      <c r="C15" s="403"/>
      <c r="D15" s="397"/>
      <c r="E15" s="398"/>
      <c r="F15" s="398"/>
      <c r="G15" s="141">
        <f t="shared" si="0"/>
        <v>0</v>
      </c>
      <c r="H15" s="396"/>
      <c r="I15" s="397"/>
      <c r="J15" s="398"/>
      <c r="K15" s="398"/>
      <c r="L15" s="141">
        <f t="shared" si="1"/>
        <v>0</v>
      </c>
      <c r="M15" s="396"/>
      <c r="N15" s="397"/>
      <c r="O15" s="398"/>
      <c r="P15" s="398"/>
      <c r="Q15" s="141">
        <f t="shared" si="2"/>
        <v>0</v>
      </c>
      <c r="R15" s="154"/>
      <c r="S15" s="145">
        <v>11</v>
      </c>
    </row>
    <row r="16" spans="1:19" ht="18" customHeight="1">
      <c r="A16" s="145">
        <v>12</v>
      </c>
      <c r="B16" s="154"/>
      <c r="C16" s="403"/>
      <c r="D16" s="397"/>
      <c r="E16" s="398"/>
      <c r="F16" s="398"/>
      <c r="G16" s="141">
        <f t="shared" si="0"/>
        <v>0</v>
      </c>
      <c r="H16" s="396"/>
      <c r="I16" s="397"/>
      <c r="J16" s="398"/>
      <c r="K16" s="398"/>
      <c r="L16" s="141">
        <f t="shared" si="1"/>
        <v>0</v>
      </c>
      <c r="M16" s="396"/>
      <c r="N16" s="397"/>
      <c r="O16" s="398"/>
      <c r="P16" s="398"/>
      <c r="Q16" s="141">
        <f t="shared" si="2"/>
        <v>0</v>
      </c>
      <c r="R16" s="154"/>
      <c r="S16" s="145">
        <v>12</v>
      </c>
    </row>
    <row r="17" spans="1:19" ht="18" customHeight="1">
      <c r="A17" s="145">
        <v>13</v>
      </c>
      <c r="B17" s="154"/>
      <c r="C17" s="403"/>
      <c r="D17" s="397"/>
      <c r="E17" s="398"/>
      <c r="F17" s="398"/>
      <c r="G17" s="141">
        <f t="shared" si="0"/>
        <v>0</v>
      </c>
      <c r="H17" s="396"/>
      <c r="I17" s="397"/>
      <c r="J17" s="398"/>
      <c r="K17" s="398"/>
      <c r="L17" s="141">
        <f t="shared" si="1"/>
        <v>0</v>
      </c>
      <c r="M17" s="396"/>
      <c r="N17" s="397"/>
      <c r="O17" s="398"/>
      <c r="P17" s="398"/>
      <c r="Q17" s="141">
        <f t="shared" si="2"/>
        <v>0</v>
      </c>
      <c r="R17" s="154"/>
      <c r="S17" s="145">
        <v>13</v>
      </c>
    </row>
    <row r="18" spans="1:19" ht="18" customHeight="1" thickBot="1">
      <c r="A18" s="146">
        <v>14</v>
      </c>
      <c r="B18" s="154"/>
      <c r="C18" s="404"/>
      <c r="D18" s="400"/>
      <c r="E18" s="401"/>
      <c r="F18" s="401"/>
      <c r="G18" s="142">
        <f t="shared" si="0"/>
        <v>0</v>
      </c>
      <c r="H18" s="399"/>
      <c r="I18" s="400"/>
      <c r="J18" s="401"/>
      <c r="K18" s="401"/>
      <c r="L18" s="142">
        <f t="shared" si="1"/>
        <v>0</v>
      </c>
      <c r="M18" s="399"/>
      <c r="N18" s="400"/>
      <c r="O18" s="401"/>
      <c r="P18" s="401"/>
      <c r="Q18" s="142">
        <f t="shared" si="2"/>
        <v>0</v>
      </c>
      <c r="R18" s="154"/>
      <c r="S18" s="146">
        <v>14</v>
      </c>
    </row>
    <row r="19" spans="1:19" ht="30" customHeight="1" thickTop="1" thickBot="1">
      <c r="A19" s="24" t="s">
        <v>57</v>
      </c>
      <c r="B19" s="32"/>
      <c r="C19" s="158">
        <f>SUM(C5:C18)</f>
        <v>0</v>
      </c>
      <c r="D19" s="158">
        <f t="shared" ref="D19:G19" si="3">SUM(D5:D18)</f>
        <v>0</v>
      </c>
      <c r="E19" s="158">
        <f t="shared" si="3"/>
        <v>0</v>
      </c>
      <c r="F19" s="158">
        <f t="shared" si="3"/>
        <v>0</v>
      </c>
      <c r="G19" s="158">
        <f t="shared" si="3"/>
        <v>0</v>
      </c>
      <c r="H19" s="158">
        <f>SUM(H5:H18)</f>
        <v>0</v>
      </c>
      <c r="I19" s="158">
        <f t="shared" ref="I19:L19" si="4">SUM(I5:I18)</f>
        <v>0</v>
      </c>
      <c r="J19" s="158">
        <f t="shared" si="4"/>
        <v>0</v>
      </c>
      <c r="K19" s="158">
        <f t="shared" si="4"/>
        <v>0</v>
      </c>
      <c r="L19" s="158">
        <f t="shared" si="4"/>
        <v>0</v>
      </c>
      <c r="M19" s="158">
        <f>SUM(M5:M18)</f>
        <v>0</v>
      </c>
      <c r="N19" s="158">
        <f t="shared" ref="N19:Q19" si="5">SUM(N5:N18)</f>
        <v>0</v>
      </c>
      <c r="O19" s="158">
        <f t="shared" si="5"/>
        <v>0</v>
      </c>
      <c r="P19" s="158">
        <f t="shared" si="5"/>
        <v>0</v>
      </c>
      <c r="Q19" s="158">
        <f t="shared" si="5"/>
        <v>0</v>
      </c>
      <c r="R19" s="32"/>
      <c r="S19" s="24" t="s">
        <v>57</v>
      </c>
    </row>
    <row r="20" spans="1:19" ht="42.6" customHeight="1" thickTop="1" thickBot="1">
      <c r="A20" s="196" t="s">
        <v>2</v>
      </c>
      <c r="B20" s="133"/>
      <c r="C20" s="634">
        <f>SUM(C19:F19)</f>
        <v>0</v>
      </c>
      <c r="D20" s="644"/>
      <c r="E20" s="644"/>
      <c r="F20" s="635"/>
      <c r="G20" s="94">
        <f>G19-C20</f>
        <v>0</v>
      </c>
      <c r="H20" s="634">
        <f>SUM(H19:K19)</f>
        <v>0</v>
      </c>
      <c r="I20" s="644"/>
      <c r="J20" s="644"/>
      <c r="K20" s="635"/>
      <c r="L20" s="94">
        <f>L19-H20</f>
        <v>0</v>
      </c>
      <c r="M20" s="634">
        <f>SUM(M19:P19)</f>
        <v>0</v>
      </c>
      <c r="N20" s="644"/>
      <c r="O20" s="644"/>
      <c r="P20" s="635"/>
      <c r="Q20" s="94">
        <f>Q19-M20</f>
        <v>0</v>
      </c>
      <c r="R20" s="133"/>
      <c r="S20" s="196" t="s">
        <v>2</v>
      </c>
    </row>
    <row r="21" spans="1:19" ht="27.6" customHeight="1" thickTop="1"/>
    <row r="22" spans="1:19" ht="27.6" customHeight="1"/>
    <row r="23" spans="1:19" ht="27.6" customHeight="1">
      <c r="C23" s="41"/>
    </row>
    <row r="24" spans="1:19" ht="27.6" customHeight="1">
      <c r="C24" s="41"/>
    </row>
    <row r="25" spans="1:19">
      <c r="C25" s="41"/>
    </row>
    <row r="26" spans="1:19">
      <c r="C26" s="41"/>
    </row>
    <row r="27" spans="1:19">
      <c r="C27" s="41"/>
    </row>
    <row r="28" spans="1:19">
      <c r="C28" s="41"/>
    </row>
  </sheetData>
  <sheetProtection sheet="1" objects="1" scenarios="1" selectLockedCells="1"/>
  <mergeCells count="15">
    <mergeCell ref="S2:S4"/>
    <mergeCell ref="M2:Q2"/>
    <mergeCell ref="J3:K3"/>
    <mergeCell ref="A1:S1"/>
    <mergeCell ref="C3:D3"/>
    <mergeCell ref="E3:F3"/>
    <mergeCell ref="A2:A4"/>
    <mergeCell ref="M3:N3"/>
    <mergeCell ref="O3:P3"/>
    <mergeCell ref="M20:P20"/>
    <mergeCell ref="C20:F20"/>
    <mergeCell ref="H3:I3"/>
    <mergeCell ref="H20:K20"/>
    <mergeCell ref="C2:G2"/>
    <mergeCell ref="H2:L2"/>
  </mergeCells>
  <phoneticPr fontId="15" type="noConversion"/>
  <pageMargins left="0.5" right="0.5" top="1.5" bottom="0.5" header="0.5" footer="0.25"/>
  <pageSetup paperSize="5" scale="83" orientation="landscape" r:id="rId1"/>
  <headerFooter scaleWithDoc="0">
    <oddHeader>&amp;C&amp;"Times New Roman,Bold"&amp;24November 3, 2015 Municipal Election
Absentee Ballot Counts</oddHeader>
    <oddFooter>&amp;R&amp;F</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X316"/>
  <sheetViews>
    <sheetView zoomScale="70" zoomScaleNormal="70" workbookViewId="0">
      <selection activeCell="G7" sqref="G7"/>
    </sheetView>
  </sheetViews>
  <sheetFormatPr defaultRowHeight="12.75"/>
  <cols>
    <col min="1" max="1" width="19.7109375" customWidth="1"/>
    <col min="2" max="2" width="1.85546875" customWidth="1"/>
    <col min="3" max="4" width="11.42578125" customWidth="1"/>
    <col min="5" max="5" width="11.42578125" style="2" customWidth="1"/>
    <col min="6" max="22" width="11.42578125" customWidth="1"/>
    <col min="23" max="23" width="1.85546875" customWidth="1"/>
    <col min="24" max="24" width="19.7109375" customWidth="1"/>
    <col min="25" max="25" width="8.7109375" customWidth="1"/>
    <col min="26" max="26" width="11.42578125" customWidth="1"/>
    <col min="27" max="30" width="8.7109375" customWidth="1"/>
    <col min="31" max="31" width="11" customWidth="1"/>
    <col min="32" max="32" width="17" customWidth="1"/>
  </cols>
  <sheetData>
    <row r="1" spans="1:24" ht="35.450000000000003" customHeight="1" thickTop="1" thickBot="1">
      <c r="A1" s="187" t="s">
        <v>107</v>
      </c>
      <c r="B1" s="188"/>
      <c r="C1" s="710" t="s">
        <v>108</v>
      </c>
      <c r="D1" s="711"/>
      <c r="E1" s="711"/>
      <c r="F1" s="711"/>
      <c r="G1" s="711"/>
      <c r="H1" s="711"/>
      <c r="I1" s="711"/>
      <c r="J1" s="711"/>
      <c r="K1" s="711"/>
      <c r="L1" s="711"/>
      <c r="M1" s="711"/>
      <c r="N1" s="711"/>
      <c r="O1" s="711"/>
      <c r="P1" s="711"/>
      <c r="Q1" s="711"/>
      <c r="R1" s="711"/>
      <c r="S1" s="711"/>
      <c r="T1" s="711"/>
      <c r="U1" s="711"/>
      <c r="V1" s="712"/>
      <c r="W1" s="188"/>
      <c r="X1" s="187" t="s">
        <v>107</v>
      </c>
    </row>
    <row r="2" spans="1:24" ht="35.450000000000003" customHeight="1" thickTop="1" thickBot="1">
      <c r="A2" s="185"/>
      <c r="B2" s="80"/>
      <c r="C2" s="717" t="s">
        <v>115</v>
      </c>
      <c r="D2" s="715"/>
      <c r="E2" s="715"/>
      <c r="F2" s="716"/>
      <c r="G2" s="715" t="s">
        <v>116</v>
      </c>
      <c r="H2" s="715"/>
      <c r="I2" s="715"/>
      <c r="J2" s="715"/>
      <c r="K2" s="715"/>
      <c r="L2" s="715"/>
      <c r="M2" s="715"/>
      <c r="N2" s="715"/>
      <c r="O2" s="715"/>
      <c r="P2" s="715"/>
      <c r="Q2" s="715"/>
      <c r="R2" s="716"/>
      <c r="S2" s="715"/>
      <c r="T2" s="715"/>
      <c r="U2" s="715"/>
      <c r="V2" s="716"/>
      <c r="W2" s="80"/>
      <c r="X2" s="186"/>
    </row>
    <row r="3" spans="1:24" ht="25.9" customHeight="1" thickBot="1">
      <c r="A3" s="51"/>
      <c r="B3" s="44"/>
      <c r="C3" s="713" t="s">
        <v>36</v>
      </c>
      <c r="D3" s="714"/>
      <c r="E3" s="714"/>
      <c r="F3" s="714"/>
      <c r="G3" s="713" t="s">
        <v>37</v>
      </c>
      <c r="H3" s="714"/>
      <c r="I3" s="714"/>
      <c r="J3" s="714"/>
      <c r="K3" s="713"/>
      <c r="L3" s="714"/>
      <c r="M3" s="714"/>
      <c r="N3" s="714"/>
      <c r="O3" s="713"/>
      <c r="P3" s="714"/>
      <c r="Q3" s="714"/>
      <c r="R3" s="714"/>
      <c r="S3" s="713"/>
      <c r="T3" s="714"/>
      <c r="U3" s="714"/>
      <c r="V3" s="714"/>
      <c r="W3" s="44"/>
      <c r="X3" s="50"/>
    </row>
    <row r="4" spans="1:24" ht="54" customHeight="1" thickBot="1">
      <c r="A4" s="624" t="s">
        <v>0</v>
      </c>
      <c r="B4" s="44"/>
      <c r="C4" s="707" t="s">
        <v>562</v>
      </c>
      <c r="D4" s="708"/>
      <c r="E4" s="708"/>
      <c r="F4" s="709"/>
      <c r="G4" s="707" t="s">
        <v>234</v>
      </c>
      <c r="H4" s="708"/>
      <c r="I4" s="708"/>
      <c r="J4" s="709"/>
      <c r="K4" s="707"/>
      <c r="L4" s="708"/>
      <c r="M4" s="708"/>
      <c r="N4" s="709"/>
      <c r="O4" s="707"/>
      <c r="P4" s="708"/>
      <c r="Q4" s="708"/>
      <c r="R4" s="709"/>
      <c r="S4" s="707"/>
      <c r="T4" s="708"/>
      <c r="U4" s="708"/>
      <c r="V4" s="709"/>
      <c r="W4" s="44"/>
      <c r="X4" s="624" t="s">
        <v>0</v>
      </c>
    </row>
    <row r="5" spans="1:24" ht="18" customHeight="1" thickTop="1">
      <c r="A5" s="624"/>
      <c r="B5" s="44"/>
      <c r="C5" s="705" t="s">
        <v>109</v>
      </c>
      <c r="D5" s="699" t="s">
        <v>110</v>
      </c>
      <c r="E5" s="701" t="s">
        <v>111</v>
      </c>
      <c r="F5" s="703" t="s">
        <v>1</v>
      </c>
      <c r="G5" s="705" t="s">
        <v>109</v>
      </c>
      <c r="H5" s="699" t="s">
        <v>110</v>
      </c>
      <c r="I5" s="701" t="s">
        <v>111</v>
      </c>
      <c r="J5" s="703" t="s">
        <v>1</v>
      </c>
      <c r="K5" s="705" t="s">
        <v>109</v>
      </c>
      <c r="L5" s="699" t="s">
        <v>110</v>
      </c>
      <c r="M5" s="701" t="s">
        <v>111</v>
      </c>
      <c r="N5" s="703" t="s">
        <v>1</v>
      </c>
      <c r="O5" s="705" t="s">
        <v>109</v>
      </c>
      <c r="P5" s="699" t="s">
        <v>110</v>
      </c>
      <c r="Q5" s="701" t="s">
        <v>111</v>
      </c>
      <c r="R5" s="703" t="s">
        <v>1</v>
      </c>
      <c r="S5" s="705" t="s">
        <v>109</v>
      </c>
      <c r="T5" s="699" t="s">
        <v>110</v>
      </c>
      <c r="U5" s="701" t="s">
        <v>111</v>
      </c>
      <c r="V5" s="703" t="s">
        <v>1</v>
      </c>
      <c r="W5" s="44"/>
      <c r="X5" s="624"/>
    </row>
    <row r="6" spans="1:24" ht="18.600000000000001" customHeight="1" thickBot="1">
      <c r="A6" s="625"/>
      <c r="B6" s="9"/>
      <c r="C6" s="706"/>
      <c r="D6" s="700"/>
      <c r="E6" s="702"/>
      <c r="F6" s="704"/>
      <c r="G6" s="706"/>
      <c r="H6" s="700"/>
      <c r="I6" s="702"/>
      <c r="J6" s="704"/>
      <c r="K6" s="706"/>
      <c r="L6" s="700"/>
      <c r="M6" s="702"/>
      <c r="N6" s="704"/>
      <c r="O6" s="706"/>
      <c r="P6" s="700"/>
      <c r="Q6" s="702"/>
      <c r="R6" s="704"/>
      <c r="S6" s="706"/>
      <c r="T6" s="700"/>
      <c r="U6" s="702"/>
      <c r="V6" s="704"/>
      <c r="W6" s="9"/>
      <c r="X6" s="625"/>
    </row>
    <row r="7" spans="1:24" ht="27" customHeight="1" thickTop="1">
      <c r="A7" s="141">
        <v>1</v>
      </c>
      <c r="B7" s="123"/>
      <c r="C7" s="368"/>
      <c r="D7" s="369"/>
      <c r="E7" s="370"/>
      <c r="F7" s="140">
        <f t="shared" ref="F7:F20" si="0">SUM(C7:E7)</f>
        <v>0</v>
      </c>
      <c r="G7" s="368"/>
      <c r="H7" s="369"/>
      <c r="I7" s="370"/>
      <c r="J7" s="140">
        <f t="shared" ref="J7:J20" si="1">SUM(G7:I7)</f>
        <v>0</v>
      </c>
      <c r="K7" s="150"/>
      <c r="L7" s="151"/>
      <c r="M7" s="152"/>
      <c r="N7" s="140">
        <f t="shared" ref="N7:N20" si="2">SUM(K7:M7)</f>
        <v>0</v>
      </c>
      <c r="O7" s="150"/>
      <c r="P7" s="151"/>
      <c r="Q7" s="152"/>
      <c r="R7" s="140">
        <f t="shared" ref="R7:R20" si="3">SUM(O7:Q7)</f>
        <v>0</v>
      </c>
      <c r="S7" s="150"/>
      <c r="T7" s="151"/>
      <c r="U7" s="152"/>
      <c r="V7" s="140">
        <f t="shared" ref="V7:V20" si="4">SUM(S7:U7)</f>
        <v>0</v>
      </c>
      <c r="W7" s="123"/>
      <c r="X7" s="141">
        <v>1</v>
      </c>
    </row>
    <row r="8" spans="1:24" ht="27" customHeight="1">
      <c r="A8" s="145">
        <v>2</v>
      </c>
      <c r="B8" s="123"/>
      <c r="C8" s="396"/>
      <c r="D8" s="397"/>
      <c r="E8" s="398"/>
      <c r="F8" s="141">
        <f t="shared" si="0"/>
        <v>0</v>
      </c>
      <c r="G8" s="396"/>
      <c r="H8" s="397"/>
      <c r="I8" s="398"/>
      <c r="J8" s="141">
        <f t="shared" si="1"/>
        <v>0</v>
      </c>
      <c r="K8" s="160"/>
      <c r="L8" s="161"/>
      <c r="M8" s="162"/>
      <c r="N8" s="141">
        <f t="shared" si="2"/>
        <v>0</v>
      </c>
      <c r="O8" s="160"/>
      <c r="P8" s="161"/>
      <c r="Q8" s="162"/>
      <c r="R8" s="141">
        <f t="shared" si="3"/>
        <v>0</v>
      </c>
      <c r="S8" s="160"/>
      <c r="T8" s="161"/>
      <c r="U8" s="162"/>
      <c r="V8" s="141">
        <f t="shared" si="4"/>
        <v>0</v>
      </c>
      <c r="W8" s="123"/>
      <c r="X8" s="145">
        <v>2</v>
      </c>
    </row>
    <row r="9" spans="1:24" ht="27" customHeight="1">
      <c r="A9" s="145">
        <v>3</v>
      </c>
      <c r="B9" s="154"/>
      <c r="C9" s="396"/>
      <c r="D9" s="397"/>
      <c r="E9" s="398"/>
      <c r="F9" s="141">
        <f t="shared" si="0"/>
        <v>0</v>
      </c>
      <c r="G9" s="396"/>
      <c r="H9" s="397"/>
      <c r="I9" s="398"/>
      <c r="J9" s="141">
        <f t="shared" si="1"/>
        <v>0</v>
      </c>
      <c r="K9" s="160"/>
      <c r="L9" s="161"/>
      <c r="M9" s="162"/>
      <c r="N9" s="141">
        <f t="shared" si="2"/>
        <v>0</v>
      </c>
      <c r="O9" s="160"/>
      <c r="P9" s="161"/>
      <c r="Q9" s="162"/>
      <c r="R9" s="141">
        <f t="shared" si="3"/>
        <v>0</v>
      </c>
      <c r="S9" s="160"/>
      <c r="T9" s="161"/>
      <c r="U9" s="162"/>
      <c r="V9" s="141">
        <f t="shared" si="4"/>
        <v>0</v>
      </c>
      <c r="W9" s="154"/>
      <c r="X9" s="145">
        <v>3</v>
      </c>
    </row>
    <row r="10" spans="1:24" ht="27" customHeight="1">
      <c r="A10" s="145">
        <v>4</v>
      </c>
      <c r="B10" s="154"/>
      <c r="C10" s="396"/>
      <c r="D10" s="397"/>
      <c r="E10" s="398"/>
      <c r="F10" s="141">
        <f t="shared" si="0"/>
        <v>0</v>
      </c>
      <c r="G10" s="396"/>
      <c r="H10" s="397"/>
      <c r="I10" s="398"/>
      <c r="J10" s="141">
        <f t="shared" si="1"/>
        <v>0</v>
      </c>
      <c r="K10" s="160"/>
      <c r="L10" s="161"/>
      <c r="M10" s="162"/>
      <c r="N10" s="141">
        <f t="shared" si="2"/>
        <v>0</v>
      </c>
      <c r="O10" s="160"/>
      <c r="P10" s="161"/>
      <c r="Q10" s="162"/>
      <c r="R10" s="141">
        <f t="shared" si="3"/>
        <v>0</v>
      </c>
      <c r="S10" s="160"/>
      <c r="T10" s="161"/>
      <c r="U10" s="162"/>
      <c r="V10" s="141">
        <f t="shared" si="4"/>
        <v>0</v>
      </c>
      <c r="W10" s="154"/>
      <c r="X10" s="145">
        <v>4</v>
      </c>
    </row>
    <row r="11" spans="1:24" ht="27" customHeight="1">
      <c r="A11" s="145">
        <v>5</v>
      </c>
      <c r="B11" s="123"/>
      <c r="C11" s="396"/>
      <c r="D11" s="397"/>
      <c r="E11" s="398"/>
      <c r="F11" s="141">
        <f t="shared" si="0"/>
        <v>0</v>
      </c>
      <c r="G11" s="396"/>
      <c r="H11" s="397"/>
      <c r="I11" s="398"/>
      <c r="J11" s="141">
        <f t="shared" si="1"/>
        <v>0</v>
      </c>
      <c r="K11" s="160"/>
      <c r="L11" s="161"/>
      <c r="M11" s="162"/>
      <c r="N11" s="141">
        <f t="shared" si="2"/>
        <v>0</v>
      </c>
      <c r="O11" s="160"/>
      <c r="P11" s="161"/>
      <c r="Q11" s="162"/>
      <c r="R11" s="141">
        <f t="shared" si="3"/>
        <v>0</v>
      </c>
      <c r="S11" s="160"/>
      <c r="T11" s="161"/>
      <c r="U11" s="162"/>
      <c r="V11" s="141">
        <f t="shared" si="4"/>
        <v>0</v>
      </c>
      <c r="W11" s="123"/>
      <c r="X11" s="145">
        <v>5</v>
      </c>
    </row>
    <row r="12" spans="1:24" ht="27" customHeight="1">
      <c r="A12" s="145">
        <v>6</v>
      </c>
      <c r="B12" s="123"/>
      <c r="C12" s="396"/>
      <c r="D12" s="397"/>
      <c r="E12" s="398"/>
      <c r="F12" s="141">
        <f t="shared" si="0"/>
        <v>0</v>
      </c>
      <c r="G12" s="396"/>
      <c r="H12" s="397"/>
      <c r="I12" s="398"/>
      <c r="J12" s="141">
        <f t="shared" si="1"/>
        <v>0</v>
      </c>
      <c r="K12" s="160"/>
      <c r="L12" s="161"/>
      <c r="M12" s="162"/>
      <c r="N12" s="141">
        <f t="shared" si="2"/>
        <v>0</v>
      </c>
      <c r="O12" s="160"/>
      <c r="P12" s="161"/>
      <c r="Q12" s="162"/>
      <c r="R12" s="141">
        <f t="shared" si="3"/>
        <v>0</v>
      </c>
      <c r="S12" s="160"/>
      <c r="T12" s="161"/>
      <c r="U12" s="162"/>
      <c r="V12" s="141">
        <f t="shared" si="4"/>
        <v>0</v>
      </c>
      <c r="W12" s="123"/>
      <c r="X12" s="145">
        <v>6</v>
      </c>
    </row>
    <row r="13" spans="1:24" ht="27" customHeight="1">
      <c r="A13" s="145">
        <v>7</v>
      </c>
      <c r="B13" s="123"/>
      <c r="C13" s="396"/>
      <c r="D13" s="397"/>
      <c r="E13" s="398"/>
      <c r="F13" s="141">
        <f t="shared" si="0"/>
        <v>0</v>
      </c>
      <c r="G13" s="396"/>
      <c r="H13" s="397"/>
      <c r="I13" s="398"/>
      <c r="J13" s="141">
        <f t="shared" si="1"/>
        <v>0</v>
      </c>
      <c r="K13" s="160"/>
      <c r="L13" s="161"/>
      <c r="M13" s="162"/>
      <c r="N13" s="141">
        <f t="shared" si="2"/>
        <v>0</v>
      </c>
      <c r="O13" s="160"/>
      <c r="P13" s="161"/>
      <c r="Q13" s="162"/>
      <c r="R13" s="141">
        <f t="shared" si="3"/>
        <v>0</v>
      </c>
      <c r="S13" s="160"/>
      <c r="T13" s="161"/>
      <c r="U13" s="162"/>
      <c r="V13" s="141">
        <f t="shared" si="4"/>
        <v>0</v>
      </c>
      <c r="W13" s="123"/>
      <c r="X13" s="145">
        <v>7</v>
      </c>
    </row>
    <row r="14" spans="1:24" ht="27" customHeight="1">
      <c r="A14" s="145">
        <v>8</v>
      </c>
      <c r="B14" s="154"/>
      <c r="C14" s="396"/>
      <c r="D14" s="397"/>
      <c r="E14" s="398"/>
      <c r="F14" s="141">
        <f t="shared" si="0"/>
        <v>0</v>
      </c>
      <c r="G14" s="396"/>
      <c r="H14" s="397"/>
      <c r="I14" s="398"/>
      <c r="J14" s="141">
        <f t="shared" si="1"/>
        <v>0</v>
      </c>
      <c r="K14" s="160"/>
      <c r="L14" s="161"/>
      <c r="M14" s="162"/>
      <c r="N14" s="141">
        <f t="shared" si="2"/>
        <v>0</v>
      </c>
      <c r="O14" s="160"/>
      <c r="P14" s="161"/>
      <c r="Q14" s="162"/>
      <c r="R14" s="141">
        <f t="shared" si="3"/>
        <v>0</v>
      </c>
      <c r="S14" s="160"/>
      <c r="T14" s="161"/>
      <c r="U14" s="162"/>
      <c r="V14" s="141">
        <f t="shared" si="4"/>
        <v>0</v>
      </c>
      <c r="W14" s="154"/>
      <c r="X14" s="145">
        <v>8</v>
      </c>
    </row>
    <row r="15" spans="1:24" ht="27" customHeight="1">
      <c r="A15" s="145">
        <v>9</v>
      </c>
      <c r="B15" s="154"/>
      <c r="C15" s="396"/>
      <c r="D15" s="397"/>
      <c r="E15" s="398"/>
      <c r="F15" s="141">
        <f t="shared" si="0"/>
        <v>0</v>
      </c>
      <c r="G15" s="396"/>
      <c r="H15" s="397"/>
      <c r="I15" s="398"/>
      <c r="J15" s="141">
        <f t="shared" si="1"/>
        <v>0</v>
      </c>
      <c r="K15" s="160"/>
      <c r="L15" s="161"/>
      <c r="M15" s="162"/>
      <c r="N15" s="141">
        <f t="shared" si="2"/>
        <v>0</v>
      </c>
      <c r="O15" s="160"/>
      <c r="P15" s="161"/>
      <c r="Q15" s="162"/>
      <c r="R15" s="141">
        <f t="shared" si="3"/>
        <v>0</v>
      </c>
      <c r="S15" s="160"/>
      <c r="T15" s="161"/>
      <c r="U15" s="162"/>
      <c r="V15" s="141">
        <f t="shared" si="4"/>
        <v>0</v>
      </c>
      <c r="W15" s="154"/>
      <c r="X15" s="145">
        <v>9</v>
      </c>
    </row>
    <row r="16" spans="1:24" ht="27" customHeight="1">
      <c r="A16" s="145">
        <v>10</v>
      </c>
      <c r="B16" s="154"/>
      <c r="C16" s="396"/>
      <c r="D16" s="397"/>
      <c r="E16" s="398"/>
      <c r="F16" s="141">
        <f t="shared" si="0"/>
        <v>0</v>
      </c>
      <c r="G16" s="396"/>
      <c r="H16" s="397"/>
      <c r="I16" s="398"/>
      <c r="J16" s="141">
        <f t="shared" si="1"/>
        <v>0</v>
      </c>
      <c r="K16" s="160"/>
      <c r="L16" s="161"/>
      <c r="M16" s="162"/>
      <c r="N16" s="141">
        <f t="shared" si="2"/>
        <v>0</v>
      </c>
      <c r="O16" s="160"/>
      <c r="P16" s="161"/>
      <c r="Q16" s="162"/>
      <c r="R16" s="141">
        <f t="shared" si="3"/>
        <v>0</v>
      </c>
      <c r="S16" s="160"/>
      <c r="T16" s="161"/>
      <c r="U16" s="162"/>
      <c r="V16" s="141">
        <f t="shared" si="4"/>
        <v>0</v>
      </c>
      <c r="W16" s="154"/>
      <c r="X16" s="145">
        <v>10</v>
      </c>
    </row>
    <row r="17" spans="1:24" ht="27" customHeight="1">
      <c r="A17" s="145">
        <v>11</v>
      </c>
      <c r="B17" s="154"/>
      <c r="C17" s="396"/>
      <c r="D17" s="397"/>
      <c r="E17" s="398"/>
      <c r="F17" s="141">
        <f t="shared" si="0"/>
        <v>0</v>
      </c>
      <c r="G17" s="396"/>
      <c r="H17" s="397"/>
      <c r="I17" s="398"/>
      <c r="J17" s="141">
        <f t="shared" si="1"/>
        <v>0</v>
      </c>
      <c r="K17" s="160"/>
      <c r="L17" s="161"/>
      <c r="M17" s="162"/>
      <c r="N17" s="141">
        <f t="shared" si="2"/>
        <v>0</v>
      </c>
      <c r="O17" s="160"/>
      <c r="P17" s="161"/>
      <c r="Q17" s="162"/>
      <c r="R17" s="141">
        <f t="shared" si="3"/>
        <v>0</v>
      </c>
      <c r="S17" s="160"/>
      <c r="T17" s="161"/>
      <c r="U17" s="162"/>
      <c r="V17" s="141">
        <f t="shared" si="4"/>
        <v>0</v>
      </c>
      <c r="W17" s="154"/>
      <c r="X17" s="145">
        <v>11</v>
      </c>
    </row>
    <row r="18" spans="1:24" ht="27" customHeight="1">
      <c r="A18" s="145">
        <v>12</v>
      </c>
      <c r="B18" s="154"/>
      <c r="C18" s="396"/>
      <c r="D18" s="397"/>
      <c r="E18" s="398"/>
      <c r="F18" s="141">
        <f t="shared" si="0"/>
        <v>0</v>
      </c>
      <c r="G18" s="396"/>
      <c r="H18" s="397"/>
      <c r="I18" s="398"/>
      <c r="J18" s="141">
        <f t="shared" si="1"/>
        <v>0</v>
      </c>
      <c r="K18" s="160"/>
      <c r="L18" s="161"/>
      <c r="M18" s="162"/>
      <c r="N18" s="141">
        <f t="shared" si="2"/>
        <v>0</v>
      </c>
      <c r="O18" s="160"/>
      <c r="P18" s="161"/>
      <c r="Q18" s="162"/>
      <c r="R18" s="141">
        <f t="shared" si="3"/>
        <v>0</v>
      </c>
      <c r="S18" s="160"/>
      <c r="T18" s="161"/>
      <c r="U18" s="162"/>
      <c r="V18" s="141">
        <f t="shared" si="4"/>
        <v>0</v>
      </c>
      <c r="W18" s="154"/>
      <c r="X18" s="145">
        <v>12</v>
      </c>
    </row>
    <row r="19" spans="1:24" ht="27" customHeight="1">
      <c r="A19" s="145">
        <v>13</v>
      </c>
      <c r="B19" s="154"/>
      <c r="C19" s="396"/>
      <c r="D19" s="397"/>
      <c r="E19" s="398"/>
      <c r="F19" s="141">
        <f t="shared" si="0"/>
        <v>0</v>
      </c>
      <c r="G19" s="396"/>
      <c r="H19" s="397"/>
      <c r="I19" s="398"/>
      <c r="J19" s="141">
        <f t="shared" si="1"/>
        <v>0</v>
      </c>
      <c r="K19" s="160"/>
      <c r="L19" s="161"/>
      <c r="M19" s="162"/>
      <c r="N19" s="141">
        <f t="shared" si="2"/>
        <v>0</v>
      </c>
      <c r="O19" s="160"/>
      <c r="P19" s="161"/>
      <c r="Q19" s="162"/>
      <c r="R19" s="141">
        <f t="shared" si="3"/>
        <v>0</v>
      </c>
      <c r="S19" s="160"/>
      <c r="T19" s="161"/>
      <c r="U19" s="162"/>
      <c r="V19" s="141">
        <f t="shared" si="4"/>
        <v>0</v>
      </c>
      <c r="W19" s="154"/>
      <c r="X19" s="145">
        <v>13</v>
      </c>
    </row>
    <row r="20" spans="1:24" ht="27" customHeight="1" thickBot="1">
      <c r="A20" s="146">
        <v>14</v>
      </c>
      <c r="B20" s="154"/>
      <c r="C20" s="399"/>
      <c r="D20" s="400"/>
      <c r="E20" s="401"/>
      <c r="F20" s="142">
        <f t="shared" si="0"/>
        <v>0</v>
      </c>
      <c r="G20" s="399"/>
      <c r="H20" s="400"/>
      <c r="I20" s="401"/>
      <c r="J20" s="142">
        <f t="shared" si="1"/>
        <v>0</v>
      </c>
      <c r="K20" s="163"/>
      <c r="L20" s="164"/>
      <c r="M20" s="165"/>
      <c r="N20" s="142">
        <f t="shared" si="2"/>
        <v>0</v>
      </c>
      <c r="O20" s="163"/>
      <c r="P20" s="164"/>
      <c r="Q20" s="165"/>
      <c r="R20" s="142">
        <f t="shared" si="3"/>
        <v>0</v>
      </c>
      <c r="S20" s="163"/>
      <c r="T20" s="164"/>
      <c r="U20" s="165"/>
      <c r="V20" s="142">
        <f t="shared" si="4"/>
        <v>0</v>
      </c>
      <c r="W20" s="154"/>
      <c r="X20" s="146">
        <v>14</v>
      </c>
    </row>
    <row r="21" spans="1:24" ht="27" customHeight="1" thickTop="1" thickBot="1">
      <c r="A21" s="10" t="s">
        <v>57</v>
      </c>
      <c r="B21" s="33"/>
      <c r="C21" s="168">
        <f>SUM(C7:C20)</f>
        <v>0</v>
      </c>
      <c r="D21" s="168">
        <f t="shared" ref="D21:F21" si="5">SUM(D7:D20)</f>
        <v>0</v>
      </c>
      <c r="E21" s="168">
        <f t="shared" si="5"/>
        <v>0</v>
      </c>
      <c r="F21" s="158">
        <f t="shared" si="5"/>
        <v>0</v>
      </c>
      <c r="G21" s="168">
        <f>SUM(G7:G20)</f>
        <v>0</v>
      </c>
      <c r="H21" s="168">
        <f t="shared" ref="H21:J21" si="6">SUM(H7:H20)</f>
        <v>0</v>
      </c>
      <c r="I21" s="168">
        <f t="shared" si="6"/>
        <v>0</v>
      </c>
      <c r="J21" s="158">
        <f t="shared" si="6"/>
        <v>0</v>
      </c>
      <c r="K21" s="168">
        <f>SUM(K7:K20)</f>
        <v>0</v>
      </c>
      <c r="L21" s="168">
        <f t="shared" ref="L21:N21" si="7">SUM(L7:L20)</f>
        <v>0</v>
      </c>
      <c r="M21" s="168">
        <f t="shared" si="7"/>
        <v>0</v>
      </c>
      <c r="N21" s="158">
        <f t="shared" si="7"/>
        <v>0</v>
      </c>
      <c r="O21" s="168">
        <f>SUM(O7:O20)</f>
        <v>0</v>
      </c>
      <c r="P21" s="168">
        <f t="shared" ref="P21:R21" si="8">SUM(P7:P20)</f>
        <v>0</v>
      </c>
      <c r="Q21" s="168">
        <f t="shared" si="8"/>
        <v>0</v>
      </c>
      <c r="R21" s="158">
        <f t="shared" si="8"/>
        <v>0</v>
      </c>
      <c r="S21" s="168">
        <f>SUM(S7:S20)</f>
        <v>0</v>
      </c>
      <c r="T21" s="168">
        <f t="shared" ref="T21:V21" si="9">SUM(T7:T20)</f>
        <v>0</v>
      </c>
      <c r="U21" s="168">
        <f t="shared" si="9"/>
        <v>0</v>
      </c>
      <c r="V21" s="159">
        <f t="shared" si="9"/>
        <v>0</v>
      </c>
      <c r="W21" s="33"/>
      <c r="X21" s="10" t="s">
        <v>57</v>
      </c>
    </row>
    <row r="22" spans="1:24" ht="27" customHeight="1" thickTop="1" thickBot="1">
      <c r="A22" s="100" t="s">
        <v>112</v>
      </c>
      <c r="B22" s="27"/>
      <c r="C22" s="696">
        <f>SUM(C21:E21)</f>
        <v>0</v>
      </c>
      <c r="D22" s="697"/>
      <c r="E22" s="698"/>
      <c r="F22" s="94">
        <f>F21-C22</f>
        <v>0</v>
      </c>
      <c r="G22" s="696">
        <f>SUM(G21:I21)</f>
        <v>0</v>
      </c>
      <c r="H22" s="697"/>
      <c r="I22" s="698"/>
      <c r="J22" s="94">
        <f>J21-G22</f>
        <v>0</v>
      </c>
      <c r="K22" s="696">
        <f>SUM(K21:M21)</f>
        <v>0</v>
      </c>
      <c r="L22" s="697"/>
      <c r="M22" s="698"/>
      <c r="N22" s="94">
        <f>N21-K22</f>
        <v>0</v>
      </c>
      <c r="O22" s="696">
        <f>SUM(O21:Q21)</f>
        <v>0</v>
      </c>
      <c r="P22" s="697"/>
      <c r="Q22" s="698"/>
      <c r="R22" s="94">
        <f>R21-O22</f>
        <v>0</v>
      </c>
      <c r="S22" s="696">
        <f>SUM(S21:U21)</f>
        <v>0</v>
      </c>
      <c r="T22" s="697"/>
      <c r="U22" s="698"/>
      <c r="V22" s="94">
        <f>V21-S22</f>
        <v>0</v>
      </c>
      <c r="W22" s="27"/>
      <c r="X22" s="100" t="s">
        <v>112</v>
      </c>
    </row>
    <row r="23" spans="1:24" ht="25.9" customHeight="1" thickTop="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sheetData>
  <sheetProtection sheet="1" objects="1" scenarios="1" selectLockedCells="1"/>
  <mergeCells count="41">
    <mergeCell ref="C1:V1"/>
    <mergeCell ref="C3:F3"/>
    <mergeCell ref="G3:J3"/>
    <mergeCell ref="K3:N3"/>
    <mergeCell ref="O3:R3"/>
    <mergeCell ref="S3:V3"/>
    <mergeCell ref="S2:V2"/>
    <mergeCell ref="C2:F2"/>
    <mergeCell ref="G2:R2"/>
    <mergeCell ref="X4:X6"/>
    <mergeCell ref="A4:A6"/>
    <mergeCell ref="C4:F4"/>
    <mergeCell ref="G4:J4"/>
    <mergeCell ref="K4:N4"/>
    <mergeCell ref="O4:R4"/>
    <mergeCell ref="G5:G6"/>
    <mergeCell ref="C5:C6"/>
    <mergeCell ref="D5:D6"/>
    <mergeCell ref="E5:E6"/>
    <mergeCell ref="F5:F6"/>
    <mergeCell ref="S4:V4"/>
    <mergeCell ref="L5:L6"/>
    <mergeCell ref="M5:M6"/>
    <mergeCell ref="J5:J6"/>
    <mergeCell ref="K5:K6"/>
    <mergeCell ref="C22:E22"/>
    <mergeCell ref="S22:U22"/>
    <mergeCell ref="T5:T6"/>
    <mergeCell ref="U5:U6"/>
    <mergeCell ref="V5:V6"/>
    <mergeCell ref="G22:I22"/>
    <mergeCell ref="K22:M22"/>
    <mergeCell ref="O22:Q22"/>
    <mergeCell ref="N5:N6"/>
    <mergeCell ref="O5:O6"/>
    <mergeCell ref="P5:P6"/>
    <mergeCell ref="Q5:Q6"/>
    <mergeCell ref="R5:R6"/>
    <mergeCell ref="S5:S6"/>
    <mergeCell ref="H5:H6"/>
    <mergeCell ref="I5:I6"/>
  </mergeCells>
  <printOptions horizontalCentered="1"/>
  <pageMargins left="0.25" right="0.25" top="1.5" bottom="0.5" header="0.3" footer="0.25"/>
  <pageSetup paperSize="5" scale="77" orientation="landscape" horizontalDpi="4294967293" r:id="rId1"/>
  <headerFooter alignWithMargins="0">
    <oddHeader>&amp;C&amp;"Times New Roman,Bold"&amp;24November 3, 2015 Municipal Election 
Write-in Counts</oddHeader>
    <oddFooter>&amp;R&amp;F</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V315"/>
  <sheetViews>
    <sheetView zoomScale="80" zoomScaleNormal="80" workbookViewId="0">
      <selection activeCell="C6" sqref="C6"/>
    </sheetView>
  </sheetViews>
  <sheetFormatPr defaultRowHeight="12.75"/>
  <cols>
    <col min="1" max="1" width="19.7109375" customWidth="1"/>
    <col min="2" max="2" width="1.85546875" customWidth="1"/>
    <col min="3" max="3" width="7.140625" bestFit="1" customWidth="1"/>
    <col min="4" max="4" width="7" bestFit="1" customWidth="1"/>
    <col min="5" max="5" width="7.140625" bestFit="1" customWidth="1"/>
    <col min="6" max="6" width="7" bestFit="1" customWidth="1"/>
    <col min="7" max="7" width="8.7109375" bestFit="1" customWidth="1"/>
    <col min="8" max="8" width="7.140625" bestFit="1" customWidth="1"/>
    <col min="9" max="9" width="7" bestFit="1" customWidth="1"/>
    <col min="10" max="10" width="7.140625" bestFit="1" customWidth="1"/>
    <col min="11" max="11" width="7" bestFit="1" customWidth="1"/>
    <col min="12" max="12" width="8.7109375" bestFit="1" customWidth="1"/>
    <col min="13" max="13" width="7.140625" bestFit="1" customWidth="1"/>
    <col min="14" max="14" width="7" bestFit="1" customWidth="1"/>
    <col min="15" max="15" width="7.140625" bestFit="1" customWidth="1"/>
    <col min="16" max="16" width="7" bestFit="1" customWidth="1"/>
    <col min="17" max="17" width="8.7109375" bestFit="1" customWidth="1"/>
    <col min="18" max="18" width="7.140625" bestFit="1" customWidth="1"/>
    <col min="19" max="19" width="7" bestFit="1" customWidth="1"/>
    <col min="20" max="20" width="7.140625" bestFit="1" customWidth="1"/>
    <col min="21" max="21" width="7" bestFit="1" customWidth="1"/>
    <col min="22" max="22" width="8.7109375" bestFit="1" customWidth="1"/>
    <col min="23" max="23" width="1.85546875" customWidth="1"/>
    <col min="24" max="24" width="19.7109375" customWidth="1"/>
    <col min="25" max="25" width="5.7109375" customWidth="1"/>
    <col min="26" max="26" width="9.7109375" customWidth="1"/>
    <col min="27" max="37" width="8.7109375" customWidth="1"/>
    <col min="38" max="39" width="11.42578125" customWidth="1"/>
    <col min="40" max="40" width="10.28515625" customWidth="1"/>
    <col min="41" max="45" width="8.7109375" customWidth="1"/>
    <col min="46" max="46" width="11" customWidth="1"/>
    <col min="47" max="47" width="17" customWidth="1"/>
  </cols>
  <sheetData>
    <row r="1" spans="1:48" ht="40.5" customHeight="1" thickTop="1" thickBot="1">
      <c r="A1" s="105" t="s">
        <v>86</v>
      </c>
      <c r="B1" s="180"/>
      <c r="C1" s="718" t="s">
        <v>115</v>
      </c>
      <c r="D1" s="719"/>
      <c r="E1" s="719"/>
      <c r="F1" s="719"/>
      <c r="G1" s="719"/>
      <c r="H1" s="719"/>
      <c r="I1" s="719"/>
      <c r="J1" s="719"/>
      <c r="K1" s="719"/>
      <c r="L1" s="719"/>
      <c r="M1" s="719"/>
      <c r="N1" s="719"/>
      <c r="O1" s="719"/>
      <c r="P1" s="719"/>
      <c r="Q1" s="719"/>
      <c r="R1" s="719"/>
      <c r="S1" s="719"/>
      <c r="T1" s="719"/>
      <c r="U1" s="719"/>
      <c r="V1" s="720"/>
      <c r="W1" s="157"/>
      <c r="X1" s="105" t="s">
        <v>86</v>
      </c>
    </row>
    <row r="2" spans="1:48" ht="36" customHeight="1" thickTop="1" thickBot="1">
      <c r="A2" s="181"/>
      <c r="B2" s="44"/>
      <c r="C2" s="604" t="s">
        <v>119</v>
      </c>
      <c r="D2" s="605"/>
      <c r="E2" s="605"/>
      <c r="F2" s="605"/>
      <c r="G2" s="605"/>
      <c r="H2" s="606" t="s">
        <v>235</v>
      </c>
      <c r="I2" s="607"/>
      <c r="J2" s="607"/>
      <c r="K2" s="607"/>
      <c r="L2" s="608"/>
      <c r="M2" s="604" t="s">
        <v>67</v>
      </c>
      <c r="N2" s="604"/>
      <c r="O2" s="604"/>
      <c r="P2" s="604"/>
      <c r="Q2" s="604"/>
      <c r="R2" s="604" t="s">
        <v>120</v>
      </c>
      <c r="S2" s="605"/>
      <c r="T2" s="605"/>
      <c r="U2" s="605"/>
      <c r="V2" s="605"/>
      <c r="W2" s="44"/>
      <c r="X2" s="182"/>
    </row>
    <row r="3" spans="1:48" s="8" customFormat="1" ht="50.25" customHeight="1" thickTop="1" thickBot="1">
      <c r="A3" s="30" t="s">
        <v>0</v>
      </c>
      <c r="B3" s="44"/>
      <c r="C3" s="614" t="s">
        <v>117</v>
      </c>
      <c r="D3" s="615"/>
      <c r="E3" s="615"/>
      <c r="F3" s="615"/>
      <c r="G3" s="616"/>
      <c r="H3" s="614" t="s">
        <v>117</v>
      </c>
      <c r="I3" s="615"/>
      <c r="J3" s="615"/>
      <c r="K3" s="615"/>
      <c r="L3" s="616"/>
      <c r="M3" s="614" t="s">
        <v>117</v>
      </c>
      <c r="N3" s="615"/>
      <c r="O3" s="615"/>
      <c r="P3" s="615"/>
      <c r="Q3" s="616"/>
      <c r="R3" s="614" t="s">
        <v>118</v>
      </c>
      <c r="S3" s="615"/>
      <c r="T3" s="615"/>
      <c r="U3" s="615"/>
      <c r="V3" s="616"/>
      <c r="W3" s="44"/>
      <c r="X3" s="30" t="s">
        <v>0</v>
      </c>
      <c r="Y3"/>
      <c r="Z3"/>
      <c r="AA3"/>
      <c r="AB3"/>
      <c r="AC3"/>
      <c r="AD3"/>
      <c r="AE3"/>
      <c r="AF3"/>
      <c r="AG3"/>
      <c r="AH3"/>
      <c r="AI3"/>
      <c r="AJ3"/>
      <c r="AK3"/>
      <c r="AL3"/>
      <c r="AM3"/>
      <c r="AN3"/>
      <c r="AO3"/>
      <c r="AP3"/>
      <c r="AQ3"/>
      <c r="AR3"/>
      <c r="AS3"/>
      <c r="AT3"/>
      <c r="AU3"/>
      <c r="AV3"/>
    </row>
    <row r="4" spans="1:48" s="8" customFormat="1" ht="44.45" customHeight="1" thickTop="1" thickBot="1">
      <c r="A4" s="721"/>
      <c r="B4" s="44"/>
      <c r="C4" s="612" t="s">
        <v>70</v>
      </c>
      <c r="D4" s="613"/>
      <c r="E4" s="612" t="s">
        <v>71</v>
      </c>
      <c r="F4" s="613"/>
      <c r="G4" s="88" t="s">
        <v>72</v>
      </c>
      <c r="H4" s="612" t="s">
        <v>70</v>
      </c>
      <c r="I4" s="613"/>
      <c r="J4" s="612" t="s">
        <v>71</v>
      </c>
      <c r="K4" s="613"/>
      <c r="L4" s="88" t="s">
        <v>72</v>
      </c>
      <c r="M4" s="612" t="s">
        <v>70</v>
      </c>
      <c r="N4" s="613"/>
      <c r="O4" s="612" t="s">
        <v>71</v>
      </c>
      <c r="P4" s="613"/>
      <c r="Q4" s="88" t="s">
        <v>72</v>
      </c>
      <c r="R4" s="612" t="s">
        <v>70</v>
      </c>
      <c r="S4" s="613"/>
      <c r="T4" s="612" t="s">
        <v>71</v>
      </c>
      <c r="U4" s="613"/>
      <c r="V4" s="88" t="s">
        <v>72</v>
      </c>
      <c r="W4" s="44"/>
      <c r="X4" s="721"/>
      <c r="Y4"/>
      <c r="Z4"/>
      <c r="AA4"/>
      <c r="AB4"/>
      <c r="AC4"/>
      <c r="AD4"/>
      <c r="AE4"/>
      <c r="AF4"/>
      <c r="AG4"/>
      <c r="AH4"/>
      <c r="AI4"/>
      <c r="AJ4"/>
      <c r="AK4"/>
      <c r="AL4"/>
      <c r="AM4"/>
      <c r="AN4"/>
      <c r="AO4"/>
      <c r="AP4"/>
      <c r="AQ4"/>
      <c r="AR4"/>
      <c r="AS4"/>
      <c r="AT4"/>
      <c r="AU4"/>
      <c r="AV4"/>
    </row>
    <row r="5" spans="1:48" s="46" customFormat="1" ht="18" customHeight="1" thickTop="1" thickBot="1">
      <c r="A5" s="722"/>
      <c r="B5" s="9"/>
      <c r="C5" s="31" t="s">
        <v>236</v>
      </c>
      <c r="D5" s="43" t="s">
        <v>69</v>
      </c>
      <c r="E5" s="31" t="s">
        <v>236</v>
      </c>
      <c r="F5" s="31" t="s">
        <v>69</v>
      </c>
      <c r="G5" s="12" t="s">
        <v>1</v>
      </c>
      <c r="H5" s="31" t="s">
        <v>236</v>
      </c>
      <c r="I5" s="43" t="s">
        <v>69</v>
      </c>
      <c r="J5" s="31" t="s">
        <v>236</v>
      </c>
      <c r="K5" s="31" t="s">
        <v>69</v>
      </c>
      <c r="L5" s="12" t="s">
        <v>1</v>
      </c>
      <c r="M5" s="31" t="s">
        <v>236</v>
      </c>
      <c r="N5" s="43" t="s">
        <v>69</v>
      </c>
      <c r="O5" s="31" t="s">
        <v>236</v>
      </c>
      <c r="P5" s="31" t="s">
        <v>69</v>
      </c>
      <c r="Q5" s="12" t="s">
        <v>1</v>
      </c>
      <c r="R5" s="31" t="s">
        <v>236</v>
      </c>
      <c r="S5" s="43" t="s">
        <v>69</v>
      </c>
      <c r="T5" s="31" t="s">
        <v>236</v>
      </c>
      <c r="U5" s="31" t="s">
        <v>69</v>
      </c>
      <c r="V5" s="12" t="s">
        <v>1</v>
      </c>
      <c r="W5" s="9"/>
      <c r="X5" s="722"/>
      <c r="Y5" s="42"/>
      <c r="Z5" s="42"/>
      <c r="AA5" s="42"/>
      <c r="AB5" s="42"/>
      <c r="AC5" s="42"/>
      <c r="AD5" s="42"/>
      <c r="AE5" s="42"/>
      <c r="AF5" s="42"/>
      <c r="AG5" s="42"/>
      <c r="AH5" s="42"/>
      <c r="AI5" s="42"/>
      <c r="AJ5" s="42"/>
      <c r="AK5" s="42"/>
      <c r="AL5" s="42"/>
      <c r="AM5" s="42"/>
      <c r="AN5" s="42"/>
      <c r="AO5" s="42"/>
      <c r="AP5" s="42"/>
      <c r="AQ5" s="42"/>
      <c r="AR5" s="42"/>
      <c r="AS5" s="42"/>
      <c r="AT5" s="42"/>
      <c r="AU5" s="42"/>
      <c r="AV5" s="42"/>
    </row>
    <row r="6" spans="1:48" ht="27" customHeight="1" thickTop="1">
      <c r="A6" s="145">
        <v>1</v>
      </c>
      <c r="B6" s="123"/>
      <c r="C6" s="368"/>
      <c r="D6" s="369"/>
      <c r="E6" s="370"/>
      <c r="F6" s="370"/>
      <c r="G6" s="140">
        <f>SUM(C6:F6)</f>
        <v>0</v>
      </c>
      <c r="H6" s="368"/>
      <c r="I6" s="369"/>
      <c r="J6" s="370"/>
      <c r="K6" s="370"/>
      <c r="L6" s="140">
        <f>SUM(H6:K6)</f>
        <v>0</v>
      </c>
      <c r="M6" s="368"/>
      <c r="N6" s="369"/>
      <c r="O6" s="370"/>
      <c r="P6" s="370"/>
      <c r="Q6" s="140">
        <f>SUM(M6:P6)</f>
        <v>0</v>
      </c>
      <c r="R6" s="368"/>
      <c r="S6" s="369"/>
      <c r="T6" s="370"/>
      <c r="U6" s="370"/>
      <c r="V6" s="140">
        <f>SUM(R6:U6)</f>
        <v>0</v>
      </c>
      <c r="W6" s="123"/>
      <c r="X6" s="145">
        <v>1</v>
      </c>
    </row>
    <row r="7" spans="1:48" s="3" customFormat="1" ht="27" customHeight="1">
      <c r="A7" s="145">
        <v>2</v>
      </c>
      <c r="B7" s="123"/>
      <c r="C7" s="366"/>
      <c r="D7" s="366"/>
      <c r="E7" s="366"/>
      <c r="F7" s="366"/>
      <c r="G7" s="141">
        <f t="shared" ref="G7:G19" si="0">SUM(C7:F7)</f>
        <v>0</v>
      </c>
      <c r="H7" s="366"/>
      <c r="I7" s="366"/>
      <c r="J7" s="366"/>
      <c r="K7" s="366"/>
      <c r="L7" s="141">
        <f t="shared" ref="L7:L19" si="1">SUM(H7:K7)</f>
        <v>0</v>
      </c>
      <c r="M7" s="366"/>
      <c r="N7" s="366"/>
      <c r="O7" s="366"/>
      <c r="P7" s="366"/>
      <c r="Q7" s="141">
        <f t="shared" ref="Q7:Q19" si="2">SUM(M7:P7)</f>
        <v>0</v>
      </c>
      <c r="R7" s="366"/>
      <c r="S7" s="366"/>
      <c r="T7" s="366"/>
      <c r="U7" s="366"/>
      <c r="V7" s="141">
        <f t="shared" ref="V7:V19" si="3">SUM(R7:U7)</f>
        <v>0</v>
      </c>
      <c r="W7" s="123"/>
      <c r="X7" s="145">
        <v>2</v>
      </c>
      <c r="Y7"/>
      <c r="Z7"/>
      <c r="AA7"/>
      <c r="AB7"/>
      <c r="AC7"/>
      <c r="AD7"/>
      <c r="AE7"/>
      <c r="AF7"/>
      <c r="AG7"/>
      <c r="AH7"/>
      <c r="AI7"/>
      <c r="AJ7"/>
      <c r="AK7"/>
      <c r="AL7"/>
      <c r="AM7"/>
      <c r="AN7"/>
      <c r="AO7"/>
      <c r="AP7"/>
      <c r="AQ7"/>
      <c r="AR7"/>
      <c r="AS7"/>
      <c r="AT7"/>
      <c r="AU7"/>
      <c r="AV7"/>
    </row>
    <row r="8" spans="1:48" ht="27" customHeight="1">
      <c r="A8" s="145">
        <v>3</v>
      </c>
      <c r="B8" s="154"/>
      <c r="C8" s="366"/>
      <c r="D8" s="366"/>
      <c r="E8" s="366"/>
      <c r="F8" s="366"/>
      <c r="G8" s="141">
        <f t="shared" si="0"/>
        <v>0</v>
      </c>
      <c r="H8" s="366"/>
      <c r="I8" s="366"/>
      <c r="J8" s="366"/>
      <c r="K8" s="366"/>
      <c r="L8" s="141">
        <f t="shared" si="1"/>
        <v>0</v>
      </c>
      <c r="M8" s="366"/>
      <c r="N8" s="366"/>
      <c r="O8" s="366"/>
      <c r="P8" s="366"/>
      <c r="Q8" s="141">
        <f t="shared" si="2"/>
        <v>0</v>
      </c>
      <c r="R8" s="366"/>
      <c r="S8" s="366"/>
      <c r="T8" s="366"/>
      <c r="U8" s="366"/>
      <c r="V8" s="141">
        <f t="shared" si="3"/>
        <v>0</v>
      </c>
      <c r="W8" s="154"/>
      <c r="X8" s="145">
        <v>3</v>
      </c>
    </row>
    <row r="9" spans="1:48" ht="27" customHeight="1">
      <c r="A9" s="145">
        <v>4</v>
      </c>
      <c r="B9" s="154"/>
      <c r="C9" s="366"/>
      <c r="D9" s="366"/>
      <c r="E9" s="366"/>
      <c r="F9" s="366"/>
      <c r="G9" s="141">
        <f t="shared" si="0"/>
        <v>0</v>
      </c>
      <c r="H9" s="366"/>
      <c r="I9" s="366"/>
      <c r="J9" s="366"/>
      <c r="K9" s="366"/>
      <c r="L9" s="141">
        <f t="shared" si="1"/>
        <v>0</v>
      </c>
      <c r="M9" s="366"/>
      <c r="N9" s="366"/>
      <c r="O9" s="366"/>
      <c r="P9" s="366"/>
      <c r="Q9" s="141">
        <f t="shared" si="2"/>
        <v>0</v>
      </c>
      <c r="R9" s="366"/>
      <c r="S9" s="366"/>
      <c r="T9" s="366"/>
      <c r="U9" s="366"/>
      <c r="V9" s="141">
        <f t="shared" si="3"/>
        <v>0</v>
      </c>
      <c r="W9" s="154"/>
      <c r="X9" s="145">
        <v>4</v>
      </c>
    </row>
    <row r="10" spans="1:48" ht="27" customHeight="1">
      <c r="A10" s="145">
        <v>5</v>
      </c>
      <c r="B10" s="123"/>
      <c r="C10" s="366"/>
      <c r="D10" s="366"/>
      <c r="E10" s="366"/>
      <c r="F10" s="366"/>
      <c r="G10" s="141">
        <f t="shared" si="0"/>
        <v>0</v>
      </c>
      <c r="H10" s="366"/>
      <c r="I10" s="366"/>
      <c r="J10" s="366"/>
      <c r="K10" s="366"/>
      <c r="L10" s="141">
        <f t="shared" si="1"/>
        <v>0</v>
      </c>
      <c r="M10" s="366"/>
      <c r="N10" s="366"/>
      <c r="O10" s="366"/>
      <c r="P10" s="366"/>
      <c r="Q10" s="141">
        <f t="shared" si="2"/>
        <v>0</v>
      </c>
      <c r="R10" s="366"/>
      <c r="S10" s="366"/>
      <c r="T10" s="366"/>
      <c r="U10" s="366"/>
      <c r="V10" s="141">
        <f t="shared" si="3"/>
        <v>0</v>
      </c>
      <c r="W10" s="123"/>
      <c r="X10" s="145">
        <v>5</v>
      </c>
    </row>
    <row r="11" spans="1:48" ht="27" customHeight="1">
      <c r="A11" s="145">
        <v>6</v>
      </c>
      <c r="B11" s="123"/>
      <c r="C11" s="366"/>
      <c r="D11" s="366"/>
      <c r="E11" s="366"/>
      <c r="F11" s="366"/>
      <c r="G11" s="141">
        <f t="shared" si="0"/>
        <v>0</v>
      </c>
      <c r="H11" s="366"/>
      <c r="I11" s="366"/>
      <c r="J11" s="366"/>
      <c r="K11" s="366"/>
      <c r="L11" s="141">
        <f t="shared" si="1"/>
        <v>0</v>
      </c>
      <c r="M11" s="366"/>
      <c r="N11" s="366"/>
      <c r="O11" s="366"/>
      <c r="P11" s="366"/>
      <c r="Q11" s="141">
        <f t="shared" si="2"/>
        <v>0</v>
      </c>
      <c r="R11" s="366"/>
      <c r="S11" s="366"/>
      <c r="T11" s="366"/>
      <c r="U11" s="366"/>
      <c r="V11" s="141">
        <f t="shared" si="3"/>
        <v>0</v>
      </c>
      <c r="W11" s="123"/>
      <c r="X11" s="145">
        <v>6</v>
      </c>
    </row>
    <row r="12" spans="1:48" ht="27" customHeight="1">
      <c r="A12" s="145">
        <v>7</v>
      </c>
      <c r="B12" s="123"/>
      <c r="C12" s="366"/>
      <c r="D12" s="366"/>
      <c r="E12" s="366"/>
      <c r="F12" s="366"/>
      <c r="G12" s="141">
        <f t="shared" si="0"/>
        <v>0</v>
      </c>
      <c r="H12" s="366"/>
      <c r="I12" s="366"/>
      <c r="J12" s="366"/>
      <c r="K12" s="366"/>
      <c r="L12" s="141">
        <f t="shared" si="1"/>
        <v>0</v>
      </c>
      <c r="M12" s="366"/>
      <c r="N12" s="366"/>
      <c r="O12" s="366"/>
      <c r="P12" s="366"/>
      <c r="Q12" s="141">
        <f t="shared" si="2"/>
        <v>0</v>
      </c>
      <c r="R12" s="366"/>
      <c r="S12" s="366"/>
      <c r="T12" s="366"/>
      <c r="U12" s="366"/>
      <c r="V12" s="141">
        <f t="shared" si="3"/>
        <v>0</v>
      </c>
      <c r="W12" s="123"/>
      <c r="X12" s="145">
        <v>7</v>
      </c>
    </row>
    <row r="13" spans="1:48" ht="27" customHeight="1">
      <c r="A13" s="145">
        <v>8</v>
      </c>
      <c r="B13" s="154"/>
      <c r="C13" s="366"/>
      <c r="D13" s="366"/>
      <c r="E13" s="366"/>
      <c r="F13" s="366"/>
      <c r="G13" s="141">
        <f t="shared" si="0"/>
        <v>0</v>
      </c>
      <c r="H13" s="366"/>
      <c r="I13" s="366"/>
      <c r="J13" s="366"/>
      <c r="K13" s="366"/>
      <c r="L13" s="141">
        <f t="shared" si="1"/>
        <v>0</v>
      </c>
      <c r="M13" s="366"/>
      <c r="N13" s="366"/>
      <c r="O13" s="366"/>
      <c r="P13" s="366"/>
      <c r="Q13" s="141">
        <f t="shared" si="2"/>
        <v>0</v>
      </c>
      <c r="R13" s="366"/>
      <c r="S13" s="366"/>
      <c r="T13" s="366"/>
      <c r="U13" s="366"/>
      <c r="V13" s="141">
        <f t="shared" si="3"/>
        <v>0</v>
      </c>
      <c r="W13" s="154"/>
      <c r="X13" s="145">
        <v>8</v>
      </c>
    </row>
    <row r="14" spans="1:48" ht="27" customHeight="1">
      <c r="A14" s="145">
        <v>9</v>
      </c>
      <c r="B14" s="154"/>
      <c r="C14" s="366"/>
      <c r="D14" s="366"/>
      <c r="E14" s="366"/>
      <c r="F14" s="366"/>
      <c r="G14" s="141">
        <f t="shared" si="0"/>
        <v>0</v>
      </c>
      <c r="H14" s="366"/>
      <c r="I14" s="366"/>
      <c r="J14" s="366"/>
      <c r="K14" s="366"/>
      <c r="L14" s="141">
        <f t="shared" si="1"/>
        <v>0</v>
      </c>
      <c r="M14" s="366"/>
      <c r="N14" s="366"/>
      <c r="O14" s="366"/>
      <c r="P14" s="366"/>
      <c r="Q14" s="141">
        <f t="shared" si="2"/>
        <v>0</v>
      </c>
      <c r="R14" s="366"/>
      <c r="S14" s="366"/>
      <c r="T14" s="366"/>
      <c r="U14" s="366"/>
      <c r="V14" s="141">
        <f t="shared" si="3"/>
        <v>0</v>
      </c>
      <c r="W14" s="154"/>
      <c r="X14" s="145">
        <v>9</v>
      </c>
    </row>
    <row r="15" spans="1:48" ht="27" customHeight="1">
      <c r="A15" s="145">
        <v>10</v>
      </c>
      <c r="B15" s="154"/>
      <c r="C15" s="366"/>
      <c r="D15" s="366"/>
      <c r="E15" s="366"/>
      <c r="F15" s="366"/>
      <c r="G15" s="141">
        <f t="shared" si="0"/>
        <v>0</v>
      </c>
      <c r="H15" s="366"/>
      <c r="I15" s="366"/>
      <c r="J15" s="366"/>
      <c r="K15" s="366"/>
      <c r="L15" s="141">
        <f t="shared" si="1"/>
        <v>0</v>
      </c>
      <c r="M15" s="366"/>
      <c r="N15" s="366"/>
      <c r="O15" s="366"/>
      <c r="P15" s="366"/>
      <c r="Q15" s="141">
        <f t="shared" si="2"/>
        <v>0</v>
      </c>
      <c r="R15" s="366"/>
      <c r="S15" s="366"/>
      <c r="T15" s="366"/>
      <c r="U15" s="366"/>
      <c r="V15" s="141">
        <f t="shared" si="3"/>
        <v>0</v>
      </c>
      <c r="W15" s="154"/>
      <c r="X15" s="145">
        <v>10</v>
      </c>
    </row>
    <row r="16" spans="1:48" ht="27" customHeight="1">
      <c r="A16" s="145">
        <v>11</v>
      </c>
      <c r="B16" s="154"/>
      <c r="C16" s="366"/>
      <c r="D16" s="366"/>
      <c r="E16" s="366"/>
      <c r="F16" s="366"/>
      <c r="G16" s="141">
        <f t="shared" si="0"/>
        <v>0</v>
      </c>
      <c r="H16" s="366"/>
      <c r="I16" s="366"/>
      <c r="J16" s="366"/>
      <c r="K16" s="366"/>
      <c r="L16" s="141">
        <f t="shared" si="1"/>
        <v>0</v>
      </c>
      <c r="M16" s="366"/>
      <c r="N16" s="366"/>
      <c r="O16" s="366"/>
      <c r="P16" s="366"/>
      <c r="Q16" s="141">
        <f t="shared" si="2"/>
        <v>0</v>
      </c>
      <c r="R16" s="366"/>
      <c r="S16" s="366"/>
      <c r="T16" s="366"/>
      <c r="U16" s="366"/>
      <c r="V16" s="141">
        <f t="shared" si="3"/>
        <v>0</v>
      </c>
      <c r="W16" s="154"/>
      <c r="X16" s="145">
        <v>11</v>
      </c>
    </row>
    <row r="17" spans="1:24" ht="27" customHeight="1">
      <c r="A17" s="145">
        <v>12</v>
      </c>
      <c r="B17" s="154"/>
      <c r="C17" s="366"/>
      <c r="D17" s="366"/>
      <c r="E17" s="366"/>
      <c r="F17" s="366"/>
      <c r="G17" s="141">
        <f t="shared" si="0"/>
        <v>0</v>
      </c>
      <c r="H17" s="366"/>
      <c r="I17" s="366"/>
      <c r="J17" s="366"/>
      <c r="K17" s="366"/>
      <c r="L17" s="141">
        <f t="shared" si="1"/>
        <v>0</v>
      </c>
      <c r="M17" s="366"/>
      <c r="N17" s="366"/>
      <c r="O17" s="366"/>
      <c r="P17" s="366"/>
      <c r="Q17" s="141">
        <f t="shared" si="2"/>
        <v>0</v>
      </c>
      <c r="R17" s="366"/>
      <c r="S17" s="366"/>
      <c r="T17" s="366"/>
      <c r="U17" s="366"/>
      <c r="V17" s="141">
        <f t="shared" si="3"/>
        <v>0</v>
      </c>
      <c r="W17" s="154"/>
      <c r="X17" s="145">
        <v>12</v>
      </c>
    </row>
    <row r="18" spans="1:24" ht="27" customHeight="1">
      <c r="A18" s="145">
        <v>13</v>
      </c>
      <c r="B18" s="154"/>
      <c r="C18" s="366"/>
      <c r="D18" s="366"/>
      <c r="E18" s="366"/>
      <c r="F18" s="366"/>
      <c r="G18" s="141">
        <f t="shared" si="0"/>
        <v>0</v>
      </c>
      <c r="H18" s="366"/>
      <c r="I18" s="366"/>
      <c r="J18" s="366"/>
      <c r="K18" s="366"/>
      <c r="L18" s="141">
        <f t="shared" si="1"/>
        <v>0</v>
      </c>
      <c r="M18" s="366"/>
      <c r="N18" s="366"/>
      <c r="O18" s="366"/>
      <c r="P18" s="366"/>
      <c r="Q18" s="141">
        <f t="shared" si="2"/>
        <v>0</v>
      </c>
      <c r="R18" s="366"/>
      <c r="S18" s="366"/>
      <c r="T18" s="366"/>
      <c r="U18" s="366"/>
      <c r="V18" s="141">
        <f t="shared" si="3"/>
        <v>0</v>
      </c>
      <c r="W18" s="154"/>
      <c r="X18" s="145">
        <v>13</v>
      </c>
    </row>
    <row r="19" spans="1:24" ht="27" customHeight="1" thickBot="1">
      <c r="A19" s="146">
        <v>14</v>
      </c>
      <c r="B19" s="154"/>
      <c r="C19" s="366"/>
      <c r="D19" s="366"/>
      <c r="E19" s="366"/>
      <c r="F19" s="366"/>
      <c r="G19" s="142">
        <f t="shared" si="0"/>
        <v>0</v>
      </c>
      <c r="H19" s="366"/>
      <c r="I19" s="366"/>
      <c r="J19" s="366"/>
      <c r="K19" s="366"/>
      <c r="L19" s="142">
        <f t="shared" si="1"/>
        <v>0</v>
      </c>
      <c r="M19" s="366"/>
      <c r="N19" s="366"/>
      <c r="O19" s="366"/>
      <c r="P19" s="366"/>
      <c r="Q19" s="142">
        <f t="shared" si="2"/>
        <v>0</v>
      </c>
      <c r="R19" s="366"/>
      <c r="S19" s="366"/>
      <c r="T19" s="366"/>
      <c r="U19" s="366"/>
      <c r="V19" s="142">
        <f t="shared" si="3"/>
        <v>0</v>
      </c>
      <c r="W19" s="154"/>
      <c r="X19" s="146">
        <v>14</v>
      </c>
    </row>
    <row r="20" spans="1:24" s="54" customFormat="1" ht="27" customHeight="1" thickTop="1" thickBot="1">
      <c r="A20" s="23" t="s">
        <v>312</v>
      </c>
      <c r="B20" s="95"/>
      <c r="C20" s="143">
        <f>SUM(C6:C19)</f>
        <v>0</v>
      </c>
      <c r="D20" s="143">
        <f t="shared" ref="D20:G20" si="4">SUM(D6:D19)</f>
        <v>0</v>
      </c>
      <c r="E20" s="143">
        <f t="shared" si="4"/>
        <v>0</v>
      </c>
      <c r="F20" s="143">
        <f t="shared" si="4"/>
        <v>0</v>
      </c>
      <c r="G20" s="143">
        <f t="shared" si="4"/>
        <v>0</v>
      </c>
      <c r="H20" s="143">
        <f>SUM(H6:H19)</f>
        <v>0</v>
      </c>
      <c r="I20" s="143">
        <f t="shared" ref="I20:L20" si="5">SUM(I6:I19)</f>
        <v>0</v>
      </c>
      <c r="J20" s="143">
        <f t="shared" si="5"/>
        <v>0</v>
      </c>
      <c r="K20" s="143">
        <f t="shared" si="5"/>
        <v>0</v>
      </c>
      <c r="L20" s="143">
        <f t="shared" si="5"/>
        <v>0</v>
      </c>
      <c r="M20" s="143">
        <f>SUM(M6:M19)</f>
        <v>0</v>
      </c>
      <c r="N20" s="143">
        <f t="shared" ref="N20:Q20" si="6">SUM(N6:N19)</f>
        <v>0</v>
      </c>
      <c r="O20" s="143">
        <f t="shared" si="6"/>
        <v>0</v>
      </c>
      <c r="P20" s="143">
        <f t="shared" si="6"/>
        <v>0</v>
      </c>
      <c r="Q20" s="143">
        <f t="shared" si="6"/>
        <v>0</v>
      </c>
      <c r="R20" s="143">
        <f>SUM(R6:R19)</f>
        <v>0</v>
      </c>
      <c r="S20" s="143">
        <f t="shared" ref="S20:V20" si="7">SUM(S6:S19)</f>
        <v>0</v>
      </c>
      <c r="T20" s="143">
        <f t="shared" si="7"/>
        <v>0</v>
      </c>
      <c r="U20" s="143">
        <f t="shared" si="7"/>
        <v>0</v>
      </c>
      <c r="V20" s="143">
        <f t="shared" si="7"/>
        <v>0</v>
      </c>
      <c r="W20" s="95"/>
      <c r="X20" s="23" t="str">
        <f>A20</f>
        <v>EDR Totals</v>
      </c>
    </row>
    <row r="21" spans="1:24" s="54" customFormat="1" ht="38.25" customHeight="1" thickTop="1" thickBot="1">
      <c r="A21" s="106" t="s">
        <v>313</v>
      </c>
      <c r="B21" s="27"/>
      <c r="C21" s="723">
        <f>SUM(C20:F20)</f>
        <v>0</v>
      </c>
      <c r="D21" s="724"/>
      <c r="E21" s="724"/>
      <c r="F21" s="725"/>
      <c r="G21" s="94">
        <f>G20-C21</f>
        <v>0</v>
      </c>
      <c r="H21" s="723">
        <f>SUM(H20:K20)</f>
        <v>0</v>
      </c>
      <c r="I21" s="724"/>
      <c r="J21" s="724"/>
      <c r="K21" s="725"/>
      <c r="L21" s="94">
        <f>L20-H21</f>
        <v>0</v>
      </c>
      <c r="M21" s="723">
        <f>SUM(M20:P20)</f>
        <v>0</v>
      </c>
      <c r="N21" s="724"/>
      <c r="O21" s="724"/>
      <c r="P21" s="725"/>
      <c r="Q21" s="94">
        <f>Q20-M21</f>
        <v>0</v>
      </c>
      <c r="R21" s="723">
        <f>SUM(R20:U20)</f>
        <v>0</v>
      </c>
      <c r="S21" s="724"/>
      <c r="T21" s="724"/>
      <c r="U21" s="725"/>
      <c r="V21" s="94">
        <f>V20-R21</f>
        <v>0</v>
      </c>
      <c r="W21" s="27"/>
      <c r="X21" s="106" t="str">
        <f>A21</f>
        <v>EDR
Grand Total</v>
      </c>
    </row>
    <row r="22" spans="1:24" ht="25.9" customHeight="1" thickTop="1">
      <c r="C22" s="600" t="s">
        <v>538</v>
      </c>
      <c r="D22" s="600"/>
      <c r="E22" s="600"/>
      <c r="F22" s="600"/>
      <c r="G22" s="600"/>
      <c r="H22" s="600"/>
      <c r="I22" s="600"/>
      <c r="J22" s="600"/>
      <c r="K22" s="600"/>
      <c r="L22" s="600"/>
      <c r="M22" s="600"/>
      <c r="N22" s="600"/>
      <c r="O22" s="600"/>
      <c r="P22" s="600"/>
      <c r="Q22" s="600"/>
      <c r="R22" s="600"/>
      <c r="S22" s="600"/>
      <c r="T22" s="600"/>
      <c r="U22" s="600"/>
      <c r="V22" s="600"/>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sheetData>
  <sheetProtection sheet="1" objects="1" scenarios="1" selectLockedCells="1"/>
  <mergeCells count="24">
    <mergeCell ref="X4:X5"/>
    <mergeCell ref="A4:A5"/>
    <mergeCell ref="R4:S4"/>
    <mergeCell ref="T4:U4"/>
    <mergeCell ref="C21:F21"/>
    <mergeCell ref="H21:K21"/>
    <mergeCell ref="M21:P21"/>
    <mergeCell ref="R21:U21"/>
    <mergeCell ref="C4:D4"/>
    <mergeCell ref="E4:F4"/>
    <mergeCell ref="H4:I4"/>
    <mergeCell ref="J4:K4"/>
    <mergeCell ref="M4:N4"/>
    <mergeCell ref="O4:P4"/>
    <mergeCell ref="C1:V1"/>
    <mergeCell ref="C2:G2"/>
    <mergeCell ref="H2:L2"/>
    <mergeCell ref="M2:Q2"/>
    <mergeCell ref="R2:V2"/>
    <mergeCell ref="C22:V22"/>
    <mergeCell ref="C3:G3"/>
    <mergeCell ref="H3:L3"/>
    <mergeCell ref="M3:Q3"/>
    <mergeCell ref="R3:V3"/>
  </mergeCells>
  <printOptions horizontalCentered="1"/>
  <pageMargins left="0.5" right="0.5" top="1.25" bottom="0.5" header="0.3" footer="0.25"/>
  <pageSetup paperSize="5" scale="79" orientation="landscape" horizontalDpi="4294967293" r:id="rId1"/>
  <headerFooter scaleWithDoc="0">
    <oddHeader>&amp;C&amp;"Times New Roman,Bold"&amp;24November 3, 2015 Municipal Election
Election Day Registration Ballot Counts</oddHeader>
    <oddFooter>&amp;R&amp;F</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M313"/>
  <sheetViews>
    <sheetView topLeftCell="AW11" zoomScale="50" zoomScaleNormal="50" workbookViewId="0">
      <selection activeCell="AY19" sqref="AY18:AY19"/>
    </sheetView>
  </sheetViews>
  <sheetFormatPr defaultRowHeight="12.75"/>
  <cols>
    <col min="1" max="1" width="21.42578125" customWidth="1"/>
    <col min="2" max="2" width="1.85546875" customWidth="1"/>
    <col min="3" max="89" width="12.140625" customWidth="1"/>
    <col min="90" max="90" width="1.85546875" customWidth="1"/>
    <col min="91" max="91" width="21.42578125" customWidth="1"/>
    <col min="92" max="96" width="8.7109375" customWidth="1"/>
    <col min="97" max="98" width="11.42578125" customWidth="1"/>
    <col min="99" max="99" width="10.28515625" customWidth="1"/>
    <col min="100" max="104" width="8.7109375" customWidth="1"/>
    <col min="105" max="105" width="11" customWidth="1"/>
    <col min="106" max="106" width="17" customWidth="1"/>
  </cols>
  <sheetData>
    <row r="1" spans="1:91" s="47" customFormat="1" ht="60.75" customHeight="1" thickTop="1" thickBot="1">
      <c r="A1" s="169" t="s">
        <v>86</v>
      </c>
      <c r="B1" s="157"/>
      <c r="C1" s="726" t="s">
        <v>545</v>
      </c>
      <c r="D1" s="727"/>
      <c r="E1" s="727"/>
      <c r="F1" s="727"/>
      <c r="G1" s="727"/>
      <c r="H1" s="727"/>
      <c r="I1" s="727"/>
      <c r="J1" s="727"/>
      <c r="K1" s="727"/>
      <c r="L1" s="727"/>
      <c r="M1" s="727"/>
      <c r="N1" s="727"/>
      <c r="O1" s="727"/>
      <c r="P1" s="727"/>
      <c r="Q1" s="727"/>
      <c r="R1" s="727"/>
      <c r="S1" s="727"/>
      <c r="T1" s="727"/>
      <c r="U1" s="727"/>
      <c r="V1" s="727"/>
      <c r="W1" s="727"/>
      <c r="X1" s="727"/>
      <c r="Y1" s="727"/>
      <c r="Z1" s="727"/>
      <c r="AA1" s="727"/>
      <c r="AB1" s="727"/>
      <c r="AC1" s="727"/>
      <c r="AD1" s="727"/>
      <c r="AE1" s="727"/>
      <c r="AF1" s="727"/>
      <c r="AG1" s="727"/>
      <c r="AH1" s="727"/>
      <c r="AI1" s="727"/>
      <c r="AJ1" s="727"/>
      <c r="AK1" s="727"/>
      <c r="AL1" s="727"/>
      <c r="AM1" s="727"/>
      <c r="AN1" s="727"/>
      <c r="AO1" s="727"/>
      <c r="AP1" s="727"/>
      <c r="AQ1" s="727"/>
      <c r="AR1" s="727"/>
      <c r="AS1" s="727"/>
      <c r="AT1" s="727"/>
      <c r="AU1" s="727"/>
      <c r="AV1" s="727"/>
      <c r="AW1" s="727"/>
      <c r="AX1" s="727"/>
      <c r="AY1" s="727"/>
      <c r="AZ1" s="727"/>
      <c r="BA1" s="727"/>
      <c r="BB1" s="727"/>
      <c r="BC1" s="727"/>
      <c r="BD1" s="727"/>
      <c r="BE1" s="727"/>
      <c r="BF1" s="727"/>
      <c r="BG1" s="727"/>
      <c r="BH1" s="727"/>
      <c r="BI1" s="727"/>
      <c r="BJ1" s="727"/>
      <c r="BK1" s="727"/>
      <c r="BL1" s="727"/>
      <c r="BM1" s="727"/>
      <c r="BN1" s="727"/>
      <c r="BO1" s="727"/>
      <c r="BP1" s="727"/>
      <c r="BQ1" s="727"/>
      <c r="BR1" s="727"/>
      <c r="BS1" s="727"/>
      <c r="BT1" s="727"/>
      <c r="BU1" s="727"/>
      <c r="BV1" s="727"/>
      <c r="BW1" s="727"/>
      <c r="BX1" s="727"/>
      <c r="BY1" s="727"/>
      <c r="BZ1" s="727"/>
      <c r="CA1" s="727"/>
      <c r="CB1" s="727"/>
      <c r="CC1" s="727"/>
      <c r="CD1" s="727"/>
      <c r="CE1" s="727"/>
      <c r="CF1" s="727"/>
      <c r="CG1" s="727"/>
      <c r="CH1" s="727"/>
      <c r="CI1" s="727"/>
      <c r="CJ1" s="727"/>
      <c r="CK1" s="728"/>
      <c r="CL1" s="157"/>
      <c r="CM1" s="169" t="s">
        <v>86</v>
      </c>
    </row>
    <row r="2" spans="1:91" ht="52.5" customHeight="1" thickBot="1">
      <c r="A2" s="51"/>
      <c r="B2" s="44"/>
      <c r="C2" s="630" t="s">
        <v>237</v>
      </c>
      <c r="D2" s="626"/>
      <c r="E2" s="626"/>
      <c r="F2" s="631" t="s">
        <v>75</v>
      </c>
      <c r="G2" s="632"/>
      <c r="H2" s="633"/>
      <c r="I2" s="626" t="s">
        <v>67</v>
      </c>
      <c r="J2" s="626"/>
      <c r="K2" s="626"/>
      <c r="L2" s="630" t="s">
        <v>239</v>
      </c>
      <c r="M2" s="626"/>
      <c r="N2" s="626"/>
      <c r="O2" s="626" t="s">
        <v>81</v>
      </c>
      <c r="P2" s="626"/>
      <c r="Q2" s="626"/>
      <c r="R2" s="626" t="s">
        <v>67</v>
      </c>
      <c r="S2" s="626"/>
      <c r="T2" s="626"/>
      <c r="U2" s="630" t="s">
        <v>241</v>
      </c>
      <c r="V2" s="626"/>
      <c r="W2" s="626"/>
      <c r="X2" s="626" t="s">
        <v>77</v>
      </c>
      <c r="Y2" s="626"/>
      <c r="Z2" s="626"/>
      <c r="AA2" s="626" t="s">
        <v>67</v>
      </c>
      <c r="AB2" s="626"/>
      <c r="AC2" s="626"/>
      <c r="AD2" s="630" t="s">
        <v>243</v>
      </c>
      <c r="AE2" s="626"/>
      <c r="AF2" s="626"/>
      <c r="AG2" s="626" t="s">
        <v>245</v>
      </c>
      <c r="AH2" s="626"/>
      <c r="AI2" s="626"/>
      <c r="AJ2" s="626" t="s">
        <v>67</v>
      </c>
      <c r="AK2" s="626"/>
      <c r="AL2" s="626"/>
      <c r="AM2" s="630" t="s">
        <v>246</v>
      </c>
      <c r="AN2" s="626"/>
      <c r="AO2" s="626"/>
      <c r="AP2" s="630" t="s">
        <v>249</v>
      </c>
      <c r="AQ2" s="626"/>
      <c r="AR2" s="626"/>
      <c r="AS2" s="626" t="s">
        <v>251</v>
      </c>
      <c r="AT2" s="626"/>
      <c r="AU2" s="626"/>
      <c r="AV2" s="626" t="s">
        <v>67</v>
      </c>
      <c r="AW2" s="626"/>
      <c r="AX2" s="626"/>
      <c r="AY2" s="630" t="s">
        <v>252</v>
      </c>
      <c r="AZ2" s="626"/>
      <c r="BA2" s="626"/>
      <c r="BB2" s="630" t="s">
        <v>254</v>
      </c>
      <c r="BC2" s="626"/>
      <c r="BD2" s="626"/>
      <c r="BE2" s="630" t="s">
        <v>256</v>
      </c>
      <c r="BF2" s="626"/>
      <c r="BG2" s="626"/>
      <c r="BH2" s="630" t="s">
        <v>67</v>
      </c>
      <c r="BI2" s="626"/>
      <c r="BJ2" s="626"/>
      <c r="BK2" s="626" t="s">
        <v>238</v>
      </c>
      <c r="BL2" s="626"/>
      <c r="BM2" s="626"/>
      <c r="BN2" s="626" t="s">
        <v>240</v>
      </c>
      <c r="BO2" s="626"/>
      <c r="BP2" s="626"/>
      <c r="BQ2" s="626" t="s">
        <v>242</v>
      </c>
      <c r="BR2" s="626"/>
      <c r="BS2" s="626"/>
      <c r="BT2" s="626" t="s">
        <v>244</v>
      </c>
      <c r="BU2" s="626"/>
      <c r="BV2" s="626"/>
      <c r="BW2" s="626" t="s">
        <v>247</v>
      </c>
      <c r="BX2" s="626"/>
      <c r="BY2" s="626"/>
      <c r="BZ2" s="626" t="s">
        <v>250</v>
      </c>
      <c r="CA2" s="626"/>
      <c r="CB2" s="626"/>
      <c r="CC2" s="626" t="s">
        <v>253</v>
      </c>
      <c r="CD2" s="626"/>
      <c r="CE2" s="626"/>
      <c r="CF2" s="626" t="s">
        <v>255</v>
      </c>
      <c r="CG2" s="626"/>
      <c r="CH2" s="626"/>
      <c r="CI2" s="626" t="s">
        <v>248</v>
      </c>
      <c r="CJ2" s="626"/>
      <c r="CK2" s="626"/>
      <c r="CL2" s="44"/>
      <c r="CM2" s="50"/>
    </row>
    <row r="3" spans="1:91" ht="47.25" customHeight="1" thickBot="1">
      <c r="A3" s="624" t="s">
        <v>0</v>
      </c>
      <c r="B3" s="44"/>
      <c r="C3" s="621" t="s">
        <v>125</v>
      </c>
      <c r="D3" s="622"/>
      <c r="E3" s="623"/>
      <c r="F3" s="627" t="s">
        <v>125</v>
      </c>
      <c r="G3" s="628"/>
      <c r="H3" s="629"/>
      <c r="I3" s="621" t="s">
        <v>125</v>
      </c>
      <c r="J3" s="622"/>
      <c r="K3" s="623"/>
      <c r="L3" s="621" t="s">
        <v>134</v>
      </c>
      <c r="M3" s="622"/>
      <c r="N3" s="623"/>
      <c r="O3" s="621" t="s">
        <v>134</v>
      </c>
      <c r="P3" s="622"/>
      <c r="Q3" s="623"/>
      <c r="R3" s="621" t="s">
        <v>134</v>
      </c>
      <c r="S3" s="622"/>
      <c r="T3" s="623"/>
      <c r="U3" s="621" t="s">
        <v>136</v>
      </c>
      <c r="V3" s="622"/>
      <c r="W3" s="623"/>
      <c r="X3" s="621" t="s">
        <v>136</v>
      </c>
      <c r="Y3" s="622"/>
      <c r="Z3" s="623"/>
      <c r="AA3" s="621" t="s">
        <v>136</v>
      </c>
      <c r="AB3" s="622"/>
      <c r="AC3" s="623"/>
      <c r="AD3" s="621" t="s">
        <v>141</v>
      </c>
      <c r="AE3" s="622"/>
      <c r="AF3" s="623"/>
      <c r="AG3" s="621" t="s">
        <v>141</v>
      </c>
      <c r="AH3" s="622"/>
      <c r="AI3" s="623"/>
      <c r="AJ3" s="621" t="s">
        <v>141</v>
      </c>
      <c r="AK3" s="622"/>
      <c r="AL3" s="623"/>
      <c r="AM3" s="621" t="s">
        <v>151</v>
      </c>
      <c r="AN3" s="622"/>
      <c r="AO3" s="623"/>
      <c r="AP3" s="621" t="s">
        <v>153</v>
      </c>
      <c r="AQ3" s="622"/>
      <c r="AR3" s="623"/>
      <c r="AS3" s="621" t="s">
        <v>153</v>
      </c>
      <c r="AT3" s="622"/>
      <c r="AU3" s="623"/>
      <c r="AV3" s="621" t="s">
        <v>153</v>
      </c>
      <c r="AW3" s="622"/>
      <c r="AX3" s="623"/>
      <c r="AY3" s="621" t="s">
        <v>155</v>
      </c>
      <c r="AZ3" s="622"/>
      <c r="BA3" s="623"/>
      <c r="BB3" s="621" t="s">
        <v>160</v>
      </c>
      <c r="BC3" s="622"/>
      <c r="BD3" s="623"/>
      <c r="BE3" s="621" t="s">
        <v>160</v>
      </c>
      <c r="BF3" s="622"/>
      <c r="BG3" s="623"/>
      <c r="BH3" s="621" t="s">
        <v>160</v>
      </c>
      <c r="BI3" s="622"/>
      <c r="BJ3" s="623"/>
      <c r="BK3" s="621" t="s">
        <v>126</v>
      </c>
      <c r="BL3" s="622"/>
      <c r="BM3" s="623"/>
      <c r="BN3" s="621" t="s">
        <v>135</v>
      </c>
      <c r="BO3" s="622"/>
      <c r="BP3" s="623"/>
      <c r="BQ3" s="621" t="s">
        <v>137</v>
      </c>
      <c r="BR3" s="622"/>
      <c r="BS3" s="623"/>
      <c r="BT3" s="621" t="s">
        <v>142</v>
      </c>
      <c r="BU3" s="622"/>
      <c r="BV3" s="623"/>
      <c r="BW3" s="621" t="s">
        <v>152</v>
      </c>
      <c r="BX3" s="622"/>
      <c r="BY3" s="623"/>
      <c r="BZ3" s="621" t="s">
        <v>154</v>
      </c>
      <c r="CA3" s="622"/>
      <c r="CB3" s="623"/>
      <c r="CC3" s="621" t="s">
        <v>156</v>
      </c>
      <c r="CD3" s="622"/>
      <c r="CE3" s="623"/>
      <c r="CF3" s="621" t="s">
        <v>161</v>
      </c>
      <c r="CG3" s="622"/>
      <c r="CH3" s="623"/>
      <c r="CI3" s="621" t="s">
        <v>330</v>
      </c>
      <c r="CJ3" s="622"/>
      <c r="CK3" s="623"/>
      <c r="CL3" s="44"/>
      <c r="CM3" s="624" t="s">
        <v>0</v>
      </c>
    </row>
    <row r="4" spans="1:91" ht="47.25" customHeight="1" thickTop="1" thickBot="1">
      <c r="A4" s="624"/>
      <c r="B4" s="44"/>
      <c r="C4" s="612" t="s">
        <v>70</v>
      </c>
      <c r="D4" s="613"/>
      <c r="E4" s="88" t="s">
        <v>72</v>
      </c>
      <c r="F4" s="612" t="s">
        <v>70</v>
      </c>
      <c r="G4" s="613"/>
      <c r="H4" s="88" t="s">
        <v>72</v>
      </c>
      <c r="I4" s="612" t="s">
        <v>70</v>
      </c>
      <c r="J4" s="613"/>
      <c r="K4" s="88" t="s">
        <v>72</v>
      </c>
      <c r="L4" s="612" t="s">
        <v>70</v>
      </c>
      <c r="M4" s="613"/>
      <c r="N4" s="88" t="s">
        <v>72</v>
      </c>
      <c r="O4" s="612" t="s">
        <v>70</v>
      </c>
      <c r="P4" s="613"/>
      <c r="Q4" s="88" t="s">
        <v>72</v>
      </c>
      <c r="R4" s="612" t="s">
        <v>70</v>
      </c>
      <c r="S4" s="613"/>
      <c r="T4" s="88" t="s">
        <v>72</v>
      </c>
      <c r="U4" s="612" t="s">
        <v>70</v>
      </c>
      <c r="V4" s="613"/>
      <c r="W4" s="88" t="s">
        <v>72</v>
      </c>
      <c r="X4" s="612" t="s">
        <v>70</v>
      </c>
      <c r="Y4" s="613"/>
      <c r="Z4" s="88" t="s">
        <v>72</v>
      </c>
      <c r="AA4" s="612" t="s">
        <v>70</v>
      </c>
      <c r="AB4" s="613"/>
      <c r="AC4" s="88" t="s">
        <v>72</v>
      </c>
      <c r="AD4" s="612" t="s">
        <v>70</v>
      </c>
      <c r="AE4" s="613"/>
      <c r="AF4" s="88" t="s">
        <v>72</v>
      </c>
      <c r="AG4" s="612" t="s">
        <v>70</v>
      </c>
      <c r="AH4" s="613"/>
      <c r="AI4" s="88" t="s">
        <v>72</v>
      </c>
      <c r="AJ4" s="612" t="s">
        <v>70</v>
      </c>
      <c r="AK4" s="613"/>
      <c r="AL4" s="88" t="s">
        <v>72</v>
      </c>
      <c r="AM4" s="612" t="s">
        <v>70</v>
      </c>
      <c r="AN4" s="613"/>
      <c r="AO4" s="88" t="s">
        <v>72</v>
      </c>
      <c r="AP4" s="612" t="s">
        <v>70</v>
      </c>
      <c r="AQ4" s="613"/>
      <c r="AR4" s="88" t="s">
        <v>72</v>
      </c>
      <c r="AS4" s="612" t="s">
        <v>70</v>
      </c>
      <c r="AT4" s="613"/>
      <c r="AU4" s="88" t="s">
        <v>72</v>
      </c>
      <c r="AV4" s="612" t="s">
        <v>70</v>
      </c>
      <c r="AW4" s="613"/>
      <c r="AX4" s="88" t="s">
        <v>72</v>
      </c>
      <c r="AY4" s="612" t="s">
        <v>70</v>
      </c>
      <c r="AZ4" s="613"/>
      <c r="BA4" s="88" t="s">
        <v>72</v>
      </c>
      <c r="BB4" s="612" t="s">
        <v>70</v>
      </c>
      <c r="BC4" s="613"/>
      <c r="BD4" s="88" t="s">
        <v>72</v>
      </c>
      <c r="BE4" s="612" t="s">
        <v>70</v>
      </c>
      <c r="BF4" s="613"/>
      <c r="BG4" s="88" t="s">
        <v>72</v>
      </c>
      <c r="BH4" s="612" t="s">
        <v>70</v>
      </c>
      <c r="BI4" s="613"/>
      <c r="BJ4" s="88" t="s">
        <v>72</v>
      </c>
      <c r="BK4" s="612" t="s">
        <v>70</v>
      </c>
      <c r="BL4" s="613"/>
      <c r="BM4" s="88" t="s">
        <v>72</v>
      </c>
      <c r="BN4" s="612" t="s">
        <v>70</v>
      </c>
      <c r="BO4" s="613"/>
      <c r="BP4" s="88" t="s">
        <v>72</v>
      </c>
      <c r="BQ4" s="612" t="s">
        <v>70</v>
      </c>
      <c r="BR4" s="613"/>
      <c r="BS4" s="88" t="s">
        <v>72</v>
      </c>
      <c r="BT4" s="612" t="s">
        <v>70</v>
      </c>
      <c r="BU4" s="613"/>
      <c r="BV4" s="88" t="s">
        <v>72</v>
      </c>
      <c r="BW4" s="612" t="s">
        <v>70</v>
      </c>
      <c r="BX4" s="613"/>
      <c r="BY4" s="88" t="s">
        <v>72</v>
      </c>
      <c r="BZ4" s="612" t="s">
        <v>70</v>
      </c>
      <c r="CA4" s="613"/>
      <c r="CB4" s="88" t="s">
        <v>72</v>
      </c>
      <c r="CC4" s="612" t="s">
        <v>70</v>
      </c>
      <c r="CD4" s="613"/>
      <c r="CE4" s="88" t="s">
        <v>72</v>
      </c>
      <c r="CF4" s="612" t="s">
        <v>70</v>
      </c>
      <c r="CG4" s="613"/>
      <c r="CH4" s="88" t="s">
        <v>72</v>
      </c>
      <c r="CI4" s="612" t="s">
        <v>70</v>
      </c>
      <c r="CJ4" s="613"/>
      <c r="CK4" s="88" t="s">
        <v>72</v>
      </c>
      <c r="CL4" s="44"/>
      <c r="CM4" s="624"/>
    </row>
    <row r="5" spans="1:91" ht="17.45" customHeight="1" thickTop="1" thickBot="1">
      <c r="A5" s="625"/>
      <c r="B5" s="9"/>
      <c r="C5" s="31" t="s">
        <v>236</v>
      </c>
      <c r="D5" s="43" t="s">
        <v>69</v>
      </c>
      <c r="E5" s="12" t="s">
        <v>1</v>
      </c>
      <c r="F5" s="31" t="s">
        <v>236</v>
      </c>
      <c r="G5" s="43" t="s">
        <v>69</v>
      </c>
      <c r="H5" s="12" t="s">
        <v>1</v>
      </c>
      <c r="I5" s="31" t="s">
        <v>236</v>
      </c>
      <c r="J5" s="43" t="s">
        <v>69</v>
      </c>
      <c r="K5" s="12" t="s">
        <v>1</v>
      </c>
      <c r="L5" s="31" t="s">
        <v>236</v>
      </c>
      <c r="M5" s="43" t="s">
        <v>69</v>
      </c>
      <c r="N5" s="12" t="s">
        <v>1</v>
      </c>
      <c r="O5" s="31" t="s">
        <v>236</v>
      </c>
      <c r="P5" s="43" t="s">
        <v>69</v>
      </c>
      <c r="Q5" s="12" t="s">
        <v>1</v>
      </c>
      <c r="R5" s="31" t="s">
        <v>236</v>
      </c>
      <c r="S5" s="43" t="s">
        <v>69</v>
      </c>
      <c r="T5" s="12" t="s">
        <v>1</v>
      </c>
      <c r="U5" s="31" t="s">
        <v>236</v>
      </c>
      <c r="V5" s="43" t="s">
        <v>69</v>
      </c>
      <c r="W5" s="12" t="s">
        <v>1</v>
      </c>
      <c r="X5" s="31" t="s">
        <v>236</v>
      </c>
      <c r="Y5" s="43" t="s">
        <v>69</v>
      </c>
      <c r="Z5" s="12" t="s">
        <v>1</v>
      </c>
      <c r="AA5" s="31" t="s">
        <v>236</v>
      </c>
      <c r="AB5" s="43" t="s">
        <v>69</v>
      </c>
      <c r="AC5" s="12" t="s">
        <v>1</v>
      </c>
      <c r="AD5" s="31" t="s">
        <v>236</v>
      </c>
      <c r="AE5" s="43" t="s">
        <v>69</v>
      </c>
      <c r="AF5" s="12" t="s">
        <v>1</v>
      </c>
      <c r="AG5" s="31" t="s">
        <v>236</v>
      </c>
      <c r="AH5" s="43" t="s">
        <v>69</v>
      </c>
      <c r="AI5" s="12" t="s">
        <v>1</v>
      </c>
      <c r="AJ5" s="31" t="s">
        <v>236</v>
      </c>
      <c r="AK5" s="43" t="s">
        <v>69</v>
      </c>
      <c r="AL5" s="12" t="s">
        <v>1</v>
      </c>
      <c r="AM5" s="31" t="s">
        <v>236</v>
      </c>
      <c r="AN5" s="43" t="s">
        <v>69</v>
      </c>
      <c r="AO5" s="12" t="s">
        <v>1</v>
      </c>
      <c r="AP5" s="31" t="s">
        <v>236</v>
      </c>
      <c r="AQ5" s="43" t="s">
        <v>69</v>
      </c>
      <c r="AR5" s="12" t="s">
        <v>1</v>
      </c>
      <c r="AS5" s="31" t="s">
        <v>236</v>
      </c>
      <c r="AT5" s="43" t="s">
        <v>69</v>
      </c>
      <c r="AU5" s="12" t="s">
        <v>1</v>
      </c>
      <c r="AV5" s="31" t="s">
        <v>236</v>
      </c>
      <c r="AW5" s="43" t="s">
        <v>69</v>
      </c>
      <c r="AX5" s="12" t="s">
        <v>1</v>
      </c>
      <c r="AY5" s="31" t="s">
        <v>236</v>
      </c>
      <c r="AZ5" s="43" t="s">
        <v>69</v>
      </c>
      <c r="BA5" s="12" t="s">
        <v>1</v>
      </c>
      <c r="BB5" s="31" t="s">
        <v>236</v>
      </c>
      <c r="BC5" s="43" t="s">
        <v>69</v>
      </c>
      <c r="BD5" s="12" t="s">
        <v>1</v>
      </c>
      <c r="BE5" s="31" t="s">
        <v>236</v>
      </c>
      <c r="BF5" s="43" t="s">
        <v>69</v>
      </c>
      <c r="BG5" s="12" t="s">
        <v>1</v>
      </c>
      <c r="BH5" s="31" t="s">
        <v>236</v>
      </c>
      <c r="BI5" s="43" t="s">
        <v>69</v>
      </c>
      <c r="BJ5" s="12" t="s">
        <v>1</v>
      </c>
      <c r="BK5" s="31" t="s">
        <v>236</v>
      </c>
      <c r="BL5" s="43" t="s">
        <v>69</v>
      </c>
      <c r="BM5" s="12" t="s">
        <v>1</v>
      </c>
      <c r="BN5" s="31" t="s">
        <v>236</v>
      </c>
      <c r="BO5" s="43" t="s">
        <v>69</v>
      </c>
      <c r="BP5" s="12" t="s">
        <v>1</v>
      </c>
      <c r="BQ5" s="31" t="s">
        <v>236</v>
      </c>
      <c r="BR5" s="43" t="s">
        <v>69</v>
      </c>
      <c r="BS5" s="12" t="s">
        <v>1</v>
      </c>
      <c r="BT5" s="31" t="s">
        <v>236</v>
      </c>
      <c r="BU5" s="43" t="s">
        <v>69</v>
      </c>
      <c r="BV5" s="12" t="s">
        <v>1</v>
      </c>
      <c r="BW5" s="31" t="s">
        <v>236</v>
      </c>
      <c r="BX5" s="43" t="s">
        <v>69</v>
      </c>
      <c r="BY5" s="12" t="s">
        <v>1</v>
      </c>
      <c r="BZ5" s="31" t="s">
        <v>236</v>
      </c>
      <c r="CA5" s="43" t="s">
        <v>69</v>
      </c>
      <c r="CB5" s="12" t="s">
        <v>1</v>
      </c>
      <c r="CC5" s="31" t="s">
        <v>236</v>
      </c>
      <c r="CD5" s="43" t="s">
        <v>69</v>
      </c>
      <c r="CE5" s="12" t="s">
        <v>1</v>
      </c>
      <c r="CF5" s="31" t="s">
        <v>236</v>
      </c>
      <c r="CG5" s="43" t="s">
        <v>69</v>
      </c>
      <c r="CH5" s="12" t="s">
        <v>1</v>
      </c>
      <c r="CI5" s="31" t="s">
        <v>236</v>
      </c>
      <c r="CJ5" s="43" t="s">
        <v>69</v>
      </c>
      <c r="CK5" s="12" t="s">
        <v>1</v>
      </c>
      <c r="CL5" s="9"/>
      <c r="CM5" s="625"/>
    </row>
    <row r="6" spans="1:91" ht="27" customHeight="1" thickTop="1">
      <c r="A6" s="147">
        <v>1</v>
      </c>
      <c r="B6" s="13"/>
      <c r="C6" s="364"/>
      <c r="D6" s="365"/>
      <c r="E6" s="140">
        <f t="shared" ref="E6:E19" si="0">SUM(C6:D6)</f>
        <v>0</v>
      </c>
      <c r="F6" s="364"/>
      <c r="G6" s="365"/>
      <c r="H6" s="140">
        <f t="shared" ref="H6:H19" si="1">SUM(F6:G6)</f>
        <v>0</v>
      </c>
      <c r="I6" s="364"/>
      <c r="J6" s="365"/>
      <c r="K6" s="140">
        <f t="shared" ref="K6:K19" si="2">SUM(I6:J6)</f>
        <v>0</v>
      </c>
      <c r="L6" s="364"/>
      <c r="M6" s="365"/>
      <c r="N6" s="140">
        <f t="shared" ref="N6:N19" si="3">SUM(L6:M6)</f>
        <v>0</v>
      </c>
      <c r="O6" s="364"/>
      <c r="P6" s="365"/>
      <c r="Q6" s="140">
        <f t="shared" ref="Q6:Q19" si="4">SUM(O6:P6)</f>
        <v>0</v>
      </c>
      <c r="R6" s="364"/>
      <c r="S6" s="365"/>
      <c r="T6" s="140">
        <f t="shared" ref="T6:T19" si="5">SUM(R6:S6)</f>
        <v>0</v>
      </c>
      <c r="U6" s="364"/>
      <c r="V6" s="365"/>
      <c r="W6" s="140">
        <f t="shared" ref="W6:W19" si="6">SUM(U6:V6)</f>
        <v>0</v>
      </c>
      <c r="X6" s="364"/>
      <c r="Y6" s="365"/>
      <c r="Z6" s="140">
        <f t="shared" ref="Z6:Z19" si="7">SUM(X6:Y6)</f>
        <v>0</v>
      </c>
      <c r="AA6" s="364"/>
      <c r="AB6" s="365"/>
      <c r="AC6" s="140">
        <f t="shared" ref="AC6:AC19" si="8">SUM(AA6:AB6)</f>
        <v>0</v>
      </c>
      <c r="AD6" s="364"/>
      <c r="AE6" s="365"/>
      <c r="AF6" s="140">
        <f t="shared" ref="AF6:AF19" si="9">SUM(AD6:AE6)</f>
        <v>0</v>
      </c>
      <c r="AG6" s="364"/>
      <c r="AH6" s="365"/>
      <c r="AI6" s="140">
        <f t="shared" ref="AI6:AI19" si="10">SUM(AG6:AH6)</f>
        <v>0</v>
      </c>
      <c r="AJ6" s="364"/>
      <c r="AK6" s="365"/>
      <c r="AL6" s="140">
        <f t="shared" ref="AL6:AL19" si="11">SUM(AJ6:AK6)</f>
        <v>0</v>
      </c>
      <c r="AM6" s="364"/>
      <c r="AN6" s="365"/>
      <c r="AO6" s="140">
        <f t="shared" ref="AO6:AO19" si="12">SUM(AM6:AN6)</f>
        <v>0</v>
      </c>
      <c r="AP6" s="364"/>
      <c r="AQ6" s="365"/>
      <c r="AR6" s="140">
        <f t="shared" ref="AR6:AR19" si="13">SUM(AP6:AQ6)</f>
        <v>0</v>
      </c>
      <c r="AS6" s="364"/>
      <c r="AT6" s="365"/>
      <c r="AU6" s="140">
        <f t="shared" ref="AU6:AU19" si="14">SUM(AS6:AT6)</f>
        <v>0</v>
      </c>
      <c r="AV6" s="364"/>
      <c r="AW6" s="365"/>
      <c r="AX6" s="140">
        <f t="shared" ref="AX6:AX19" si="15">SUM(AV6:AW6)</f>
        <v>0</v>
      </c>
      <c r="AY6" s="364"/>
      <c r="AZ6" s="365"/>
      <c r="BA6" s="140">
        <f t="shared" ref="BA6:BA19" si="16">SUM(AY6:AZ6)</f>
        <v>0</v>
      </c>
      <c r="BB6" s="364"/>
      <c r="BC6" s="365"/>
      <c r="BD6" s="140">
        <f t="shared" ref="BD6:BD19" si="17">SUM(BB6:BC6)</f>
        <v>0</v>
      </c>
      <c r="BE6" s="364"/>
      <c r="BF6" s="365"/>
      <c r="BG6" s="140">
        <f t="shared" ref="BG6:BG19" si="18">SUM(BE6:BF6)</f>
        <v>0</v>
      </c>
      <c r="BH6" s="364"/>
      <c r="BI6" s="365"/>
      <c r="BJ6" s="140">
        <f t="shared" ref="BJ6:BJ19" si="19">SUM(BH6:BI6)</f>
        <v>0</v>
      </c>
      <c r="BK6" s="364"/>
      <c r="BL6" s="365"/>
      <c r="BM6" s="140">
        <f t="shared" ref="BM6:BM19" si="20">SUM(BK6:BL6)</f>
        <v>0</v>
      </c>
      <c r="BN6" s="364"/>
      <c r="BO6" s="365"/>
      <c r="BP6" s="140">
        <f t="shared" ref="BP6:BP19" si="21">SUM(BN6:BO6)</f>
        <v>0</v>
      </c>
      <c r="BQ6" s="364"/>
      <c r="BR6" s="365"/>
      <c r="BS6" s="140">
        <f t="shared" ref="BS6:BS19" si="22">SUM(BQ6:BR6)</f>
        <v>0</v>
      </c>
      <c r="BT6" s="364"/>
      <c r="BU6" s="365"/>
      <c r="BV6" s="140">
        <f t="shared" ref="BV6:BV19" si="23">SUM(BT6:BU6)</f>
        <v>0</v>
      </c>
      <c r="BW6" s="364"/>
      <c r="BX6" s="365"/>
      <c r="BY6" s="140">
        <f t="shared" ref="BY6:BY19" si="24">SUM(BW6:BX6)</f>
        <v>0</v>
      </c>
      <c r="BZ6" s="364"/>
      <c r="CA6" s="365"/>
      <c r="CB6" s="140">
        <f t="shared" ref="CB6:CB19" si="25">SUM(BZ6:CA6)</f>
        <v>0</v>
      </c>
      <c r="CC6" s="364"/>
      <c r="CD6" s="365"/>
      <c r="CE6" s="140">
        <f t="shared" ref="CE6:CE19" si="26">SUM(CC6:CD6)</f>
        <v>0</v>
      </c>
      <c r="CF6" s="364"/>
      <c r="CG6" s="365"/>
      <c r="CH6" s="140">
        <f t="shared" ref="CH6:CH19" si="27">SUM(CF6:CG6)</f>
        <v>0</v>
      </c>
      <c r="CI6" s="364"/>
      <c r="CJ6" s="365"/>
      <c r="CK6" s="140">
        <f t="shared" ref="CK6:CK19" si="28">SUM(CI6:CJ6)</f>
        <v>0</v>
      </c>
      <c r="CL6" s="13"/>
      <c r="CM6" s="147">
        <v>1</v>
      </c>
    </row>
    <row r="7" spans="1:91" ht="27" customHeight="1">
      <c r="A7" s="148">
        <v>2</v>
      </c>
      <c r="B7" s="13"/>
      <c r="C7" s="366"/>
      <c r="D7" s="366"/>
      <c r="E7" s="141">
        <f t="shared" si="0"/>
        <v>0</v>
      </c>
      <c r="F7" s="366"/>
      <c r="G7" s="366"/>
      <c r="H7" s="141">
        <f t="shared" si="1"/>
        <v>0</v>
      </c>
      <c r="I7" s="366"/>
      <c r="J7" s="366"/>
      <c r="K7" s="141">
        <f t="shared" si="2"/>
        <v>0</v>
      </c>
      <c r="L7" s="366"/>
      <c r="M7" s="366"/>
      <c r="N7" s="141">
        <f t="shared" si="3"/>
        <v>0</v>
      </c>
      <c r="O7" s="366"/>
      <c r="P7" s="366"/>
      <c r="Q7" s="141">
        <f t="shared" si="4"/>
        <v>0</v>
      </c>
      <c r="R7" s="366"/>
      <c r="S7" s="366"/>
      <c r="T7" s="141">
        <f t="shared" si="5"/>
        <v>0</v>
      </c>
      <c r="U7" s="366"/>
      <c r="V7" s="366"/>
      <c r="W7" s="141">
        <f t="shared" si="6"/>
        <v>0</v>
      </c>
      <c r="X7" s="366"/>
      <c r="Y7" s="366"/>
      <c r="Z7" s="141">
        <f t="shared" si="7"/>
        <v>0</v>
      </c>
      <c r="AA7" s="366"/>
      <c r="AB7" s="366"/>
      <c r="AC7" s="141">
        <f t="shared" si="8"/>
        <v>0</v>
      </c>
      <c r="AD7" s="366"/>
      <c r="AE7" s="366"/>
      <c r="AF7" s="141">
        <f t="shared" si="9"/>
        <v>0</v>
      </c>
      <c r="AG7" s="366"/>
      <c r="AH7" s="366"/>
      <c r="AI7" s="141">
        <f t="shared" si="10"/>
        <v>0</v>
      </c>
      <c r="AJ7" s="366"/>
      <c r="AK7" s="366"/>
      <c r="AL7" s="141">
        <f t="shared" si="11"/>
        <v>0</v>
      </c>
      <c r="AM7" s="366"/>
      <c r="AN7" s="366"/>
      <c r="AO7" s="141">
        <f t="shared" si="12"/>
        <v>0</v>
      </c>
      <c r="AP7" s="366"/>
      <c r="AQ7" s="366"/>
      <c r="AR7" s="141">
        <f t="shared" si="13"/>
        <v>0</v>
      </c>
      <c r="AS7" s="366"/>
      <c r="AT7" s="366"/>
      <c r="AU7" s="141">
        <f t="shared" si="14"/>
        <v>0</v>
      </c>
      <c r="AV7" s="366"/>
      <c r="AW7" s="366"/>
      <c r="AX7" s="141">
        <f t="shared" si="15"/>
        <v>0</v>
      </c>
      <c r="AY7" s="366"/>
      <c r="AZ7" s="366"/>
      <c r="BA7" s="141">
        <f t="shared" si="16"/>
        <v>0</v>
      </c>
      <c r="BB7" s="366"/>
      <c r="BC7" s="366"/>
      <c r="BD7" s="141">
        <f t="shared" si="17"/>
        <v>0</v>
      </c>
      <c r="BE7" s="366"/>
      <c r="BF7" s="366"/>
      <c r="BG7" s="141">
        <f t="shared" si="18"/>
        <v>0</v>
      </c>
      <c r="BH7" s="366"/>
      <c r="BI7" s="366"/>
      <c r="BJ7" s="141">
        <f t="shared" si="19"/>
        <v>0</v>
      </c>
      <c r="BK7" s="366"/>
      <c r="BL7" s="366"/>
      <c r="BM7" s="141">
        <f t="shared" si="20"/>
        <v>0</v>
      </c>
      <c r="BN7" s="366"/>
      <c r="BO7" s="366"/>
      <c r="BP7" s="141">
        <f t="shared" si="21"/>
        <v>0</v>
      </c>
      <c r="BQ7" s="366"/>
      <c r="BR7" s="366"/>
      <c r="BS7" s="141">
        <f t="shared" si="22"/>
        <v>0</v>
      </c>
      <c r="BT7" s="366"/>
      <c r="BU7" s="366"/>
      <c r="BV7" s="141">
        <f t="shared" si="23"/>
        <v>0</v>
      </c>
      <c r="BW7" s="366"/>
      <c r="BX7" s="366"/>
      <c r="BY7" s="141">
        <f t="shared" si="24"/>
        <v>0</v>
      </c>
      <c r="BZ7" s="366"/>
      <c r="CA7" s="366"/>
      <c r="CB7" s="141">
        <f t="shared" si="25"/>
        <v>0</v>
      </c>
      <c r="CC7" s="366"/>
      <c r="CD7" s="366"/>
      <c r="CE7" s="141">
        <f t="shared" si="26"/>
        <v>0</v>
      </c>
      <c r="CF7" s="366"/>
      <c r="CG7" s="366"/>
      <c r="CH7" s="141">
        <f t="shared" si="27"/>
        <v>0</v>
      </c>
      <c r="CI7" s="366"/>
      <c r="CJ7" s="366"/>
      <c r="CK7" s="141">
        <f t="shared" si="28"/>
        <v>0</v>
      </c>
      <c r="CL7" s="13"/>
      <c r="CM7" s="148">
        <v>2</v>
      </c>
    </row>
    <row r="8" spans="1:91" ht="27" customHeight="1">
      <c r="A8" s="148">
        <v>3</v>
      </c>
      <c r="B8" s="32"/>
      <c r="C8" s="366"/>
      <c r="D8" s="366"/>
      <c r="E8" s="141">
        <f t="shared" si="0"/>
        <v>0</v>
      </c>
      <c r="F8" s="366"/>
      <c r="G8" s="366"/>
      <c r="H8" s="141">
        <f t="shared" si="1"/>
        <v>0</v>
      </c>
      <c r="I8" s="366"/>
      <c r="J8" s="366"/>
      <c r="K8" s="141">
        <f t="shared" si="2"/>
        <v>0</v>
      </c>
      <c r="L8" s="366"/>
      <c r="M8" s="366"/>
      <c r="N8" s="141">
        <f t="shared" si="3"/>
        <v>0</v>
      </c>
      <c r="O8" s="366"/>
      <c r="P8" s="366"/>
      <c r="Q8" s="141">
        <f t="shared" si="4"/>
        <v>0</v>
      </c>
      <c r="R8" s="366"/>
      <c r="S8" s="366"/>
      <c r="T8" s="141">
        <f t="shared" si="5"/>
        <v>0</v>
      </c>
      <c r="U8" s="366"/>
      <c r="V8" s="366"/>
      <c r="W8" s="141">
        <f t="shared" si="6"/>
        <v>0</v>
      </c>
      <c r="X8" s="366"/>
      <c r="Y8" s="366"/>
      <c r="Z8" s="141">
        <f t="shared" si="7"/>
        <v>0</v>
      </c>
      <c r="AA8" s="366"/>
      <c r="AB8" s="366"/>
      <c r="AC8" s="141">
        <f t="shared" si="8"/>
        <v>0</v>
      </c>
      <c r="AD8" s="366"/>
      <c r="AE8" s="366"/>
      <c r="AF8" s="141">
        <f t="shared" si="9"/>
        <v>0</v>
      </c>
      <c r="AG8" s="366"/>
      <c r="AH8" s="366"/>
      <c r="AI8" s="141">
        <f t="shared" si="10"/>
        <v>0</v>
      </c>
      <c r="AJ8" s="366"/>
      <c r="AK8" s="366"/>
      <c r="AL8" s="141">
        <f t="shared" si="11"/>
        <v>0</v>
      </c>
      <c r="AM8" s="366"/>
      <c r="AN8" s="366"/>
      <c r="AO8" s="141">
        <f t="shared" si="12"/>
        <v>0</v>
      </c>
      <c r="AP8" s="366"/>
      <c r="AQ8" s="366"/>
      <c r="AR8" s="141">
        <f t="shared" si="13"/>
        <v>0</v>
      </c>
      <c r="AS8" s="366"/>
      <c r="AT8" s="366"/>
      <c r="AU8" s="141">
        <f t="shared" si="14"/>
        <v>0</v>
      </c>
      <c r="AV8" s="366"/>
      <c r="AW8" s="366"/>
      <c r="AX8" s="141">
        <f t="shared" si="15"/>
        <v>0</v>
      </c>
      <c r="AY8" s="366"/>
      <c r="AZ8" s="366"/>
      <c r="BA8" s="141">
        <f t="shared" si="16"/>
        <v>0</v>
      </c>
      <c r="BB8" s="366"/>
      <c r="BC8" s="366"/>
      <c r="BD8" s="141">
        <f t="shared" si="17"/>
        <v>0</v>
      </c>
      <c r="BE8" s="366"/>
      <c r="BF8" s="366"/>
      <c r="BG8" s="141">
        <f t="shared" si="18"/>
        <v>0</v>
      </c>
      <c r="BH8" s="366"/>
      <c r="BI8" s="366"/>
      <c r="BJ8" s="141">
        <f t="shared" si="19"/>
        <v>0</v>
      </c>
      <c r="BK8" s="366"/>
      <c r="BL8" s="366"/>
      <c r="BM8" s="141">
        <f t="shared" si="20"/>
        <v>0</v>
      </c>
      <c r="BN8" s="366"/>
      <c r="BO8" s="366"/>
      <c r="BP8" s="141">
        <f t="shared" si="21"/>
        <v>0</v>
      </c>
      <c r="BQ8" s="366"/>
      <c r="BR8" s="366"/>
      <c r="BS8" s="141">
        <f t="shared" si="22"/>
        <v>0</v>
      </c>
      <c r="BT8" s="366"/>
      <c r="BU8" s="366"/>
      <c r="BV8" s="141">
        <f t="shared" si="23"/>
        <v>0</v>
      </c>
      <c r="BW8" s="366"/>
      <c r="BX8" s="366"/>
      <c r="BY8" s="141">
        <f t="shared" si="24"/>
        <v>0</v>
      </c>
      <c r="BZ8" s="366"/>
      <c r="CA8" s="366"/>
      <c r="CB8" s="141">
        <f t="shared" si="25"/>
        <v>0</v>
      </c>
      <c r="CC8" s="366"/>
      <c r="CD8" s="366"/>
      <c r="CE8" s="141">
        <f t="shared" si="26"/>
        <v>0</v>
      </c>
      <c r="CF8" s="366"/>
      <c r="CG8" s="366"/>
      <c r="CH8" s="141">
        <f t="shared" si="27"/>
        <v>0</v>
      </c>
      <c r="CI8" s="366"/>
      <c r="CJ8" s="366"/>
      <c r="CK8" s="141">
        <f t="shared" si="28"/>
        <v>0</v>
      </c>
      <c r="CL8" s="32"/>
      <c r="CM8" s="148">
        <v>3</v>
      </c>
    </row>
    <row r="9" spans="1:91" ht="27" customHeight="1">
      <c r="A9" s="148">
        <v>4</v>
      </c>
      <c r="B9" s="32"/>
      <c r="C9" s="366"/>
      <c r="D9" s="366"/>
      <c r="E9" s="141">
        <f t="shared" si="0"/>
        <v>0</v>
      </c>
      <c r="F9" s="366"/>
      <c r="G9" s="366"/>
      <c r="H9" s="141">
        <f t="shared" si="1"/>
        <v>0</v>
      </c>
      <c r="I9" s="366"/>
      <c r="J9" s="366"/>
      <c r="K9" s="141">
        <f t="shared" si="2"/>
        <v>0</v>
      </c>
      <c r="L9" s="366"/>
      <c r="M9" s="366"/>
      <c r="N9" s="141">
        <f t="shared" si="3"/>
        <v>0</v>
      </c>
      <c r="O9" s="366"/>
      <c r="P9" s="366"/>
      <c r="Q9" s="141">
        <f t="shared" si="4"/>
        <v>0</v>
      </c>
      <c r="R9" s="366"/>
      <c r="S9" s="366"/>
      <c r="T9" s="141">
        <f t="shared" si="5"/>
        <v>0</v>
      </c>
      <c r="U9" s="366"/>
      <c r="V9" s="366"/>
      <c r="W9" s="141">
        <f t="shared" si="6"/>
        <v>0</v>
      </c>
      <c r="X9" s="366"/>
      <c r="Y9" s="366"/>
      <c r="Z9" s="141">
        <f t="shared" si="7"/>
        <v>0</v>
      </c>
      <c r="AA9" s="366"/>
      <c r="AB9" s="366"/>
      <c r="AC9" s="141">
        <f t="shared" si="8"/>
        <v>0</v>
      </c>
      <c r="AD9" s="366"/>
      <c r="AE9" s="366"/>
      <c r="AF9" s="141">
        <f t="shared" si="9"/>
        <v>0</v>
      </c>
      <c r="AG9" s="366"/>
      <c r="AH9" s="366"/>
      <c r="AI9" s="141">
        <f t="shared" si="10"/>
        <v>0</v>
      </c>
      <c r="AJ9" s="366"/>
      <c r="AK9" s="366"/>
      <c r="AL9" s="141">
        <f t="shared" si="11"/>
        <v>0</v>
      </c>
      <c r="AM9" s="366"/>
      <c r="AN9" s="366"/>
      <c r="AO9" s="141">
        <f t="shared" si="12"/>
        <v>0</v>
      </c>
      <c r="AP9" s="366"/>
      <c r="AQ9" s="366"/>
      <c r="AR9" s="141">
        <f t="shared" si="13"/>
        <v>0</v>
      </c>
      <c r="AS9" s="366"/>
      <c r="AT9" s="366"/>
      <c r="AU9" s="141">
        <f t="shared" si="14"/>
        <v>0</v>
      </c>
      <c r="AV9" s="366"/>
      <c r="AW9" s="366"/>
      <c r="AX9" s="141">
        <f t="shared" si="15"/>
        <v>0</v>
      </c>
      <c r="AY9" s="366"/>
      <c r="AZ9" s="366"/>
      <c r="BA9" s="141">
        <f t="shared" si="16"/>
        <v>0</v>
      </c>
      <c r="BB9" s="366"/>
      <c r="BC9" s="366"/>
      <c r="BD9" s="141">
        <f t="shared" si="17"/>
        <v>0</v>
      </c>
      <c r="BE9" s="366"/>
      <c r="BF9" s="366"/>
      <c r="BG9" s="141">
        <f t="shared" si="18"/>
        <v>0</v>
      </c>
      <c r="BH9" s="366"/>
      <c r="BI9" s="366"/>
      <c r="BJ9" s="141">
        <f t="shared" si="19"/>
        <v>0</v>
      </c>
      <c r="BK9" s="366"/>
      <c r="BL9" s="366"/>
      <c r="BM9" s="141">
        <f t="shared" si="20"/>
        <v>0</v>
      </c>
      <c r="BN9" s="366"/>
      <c r="BO9" s="366"/>
      <c r="BP9" s="141">
        <f t="shared" si="21"/>
        <v>0</v>
      </c>
      <c r="BQ9" s="366"/>
      <c r="BR9" s="366"/>
      <c r="BS9" s="141">
        <f t="shared" si="22"/>
        <v>0</v>
      </c>
      <c r="BT9" s="366"/>
      <c r="BU9" s="366"/>
      <c r="BV9" s="141">
        <f t="shared" si="23"/>
        <v>0</v>
      </c>
      <c r="BW9" s="366"/>
      <c r="BX9" s="366"/>
      <c r="BY9" s="141">
        <f t="shared" si="24"/>
        <v>0</v>
      </c>
      <c r="BZ9" s="366"/>
      <c r="CA9" s="366"/>
      <c r="CB9" s="141">
        <f t="shared" si="25"/>
        <v>0</v>
      </c>
      <c r="CC9" s="366"/>
      <c r="CD9" s="366"/>
      <c r="CE9" s="141">
        <f t="shared" si="26"/>
        <v>0</v>
      </c>
      <c r="CF9" s="366"/>
      <c r="CG9" s="366"/>
      <c r="CH9" s="141">
        <f t="shared" si="27"/>
        <v>0</v>
      </c>
      <c r="CI9" s="366"/>
      <c r="CJ9" s="366"/>
      <c r="CK9" s="141">
        <f t="shared" si="28"/>
        <v>0</v>
      </c>
      <c r="CL9" s="32"/>
      <c r="CM9" s="148">
        <v>4</v>
      </c>
    </row>
    <row r="10" spans="1:91" ht="27" customHeight="1">
      <c r="A10" s="148">
        <v>5</v>
      </c>
      <c r="B10" s="13"/>
      <c r="C10" s="366"/>
      <c r="D10" s="366"/>
      <c r="E10" s="141">
        <f t="shared" si="0"/>
        <v>0</v>
      </c>
      <c r="F10" s="366"/>
      <c r="G10" s="366"/>
      <c r="H10" s="141">
        <f t="shared" si="1"/>
        <v>0</v>
      </c>
      <c r="I10" s="366"/>
      <c r="J10" s="366"/>
      <c r="K10" s="141">
        <f t="shared" si="2"/>
        <v>0</v>
      </c>
      <c r="L10" s="366"/>
      <c r="M10" s="366"/>
      <c r="N10" s="141">
        <f t="shared" si="3"/>
        <v>0</v>
      </c>
      <c r="O10" s="366"/>
      <c r="P10" s="366"/>
      <c r="Q10" s="141">
        <f t="shared" si="4"/>
        <v>0</v>
      </c>
      <c r="R10" s="366"/>
      <c r="S10" s="366"/>
      <c r="T10" s="141">
        <f t="shared" si="5"/>
        <v>0</v>
      </c>
      <c r="U10" s="366"/>
      <c r="V10" s="366"/>
      <c r="W10" s="141">
        <f t="shared" si="6"/>
        <v>0</v>
      </c>
      <c r="X10" s="366"/>
      <c r="Y10" s="366"/>
      <c r="Z10" s="141">
        <f t="shared" si="7"/>
        <v>0</v>
      </c>
      <c r="AA10" s="366"/>
      <c r="AB10" s="366"/>
      <c r="AC10" s="141">
        <f t="shared" si="8"/>
        <v>0</v>
      </c>
      <c r="AD10" s="366"/>
      <c r="AE10" s="366"/>
      <c r="AF10" s="141">
        <f t="shared" si="9"/>
        <v>0</v>
      </c>
      <c r="AG10" s="366"/>
      <c r="AH10" s="366"/>
      <c r="AI10" s="141">
        <f t="shared" si="10"/>
        <v>0</v>
      </c>
      <c r="AJ10" s="366"/>
      <c r="AK10" s="366"/>
      <c r="AL10" s="141">
        <f t="shared" si="11"/>
        <v>0</v>
      </c>
      <c r="AM10" s="366"/>
      <c r="AN10" s="366"/>
      <c r="AO10" s="141">
        <f t="shared" si="12"/>
        <v>0</v>
      </c>
      <c r="AP10" s="366"/>
      <c r="AQ10" s="366"/>
      <c r="AR10" s="141">
        <f t="shared" si="13"/>
        <v>0</v>
      </c>
      <c r="AS10" s="366"/>
      <c r="AT10" s="366"/>
      <c r="AU10" s="141">
        <f t="shared" si="14"/>
        <v>0</v>
      </c>
      <c r="AV10" s="366"/>
      <c r="AW10" s="366"/>
      <c r="AX10" s="141">
        <f t="shared" si="15"/>
        <v>0</v>
      </c>
      <c r="AY10" s="366"/>
      <c r="AZ10" s="366"/>
      <c r="BA10" s="141">
        <f t="shared" si="16"/>
        <v>0</v>
      </c>
      <c r="BB10" s="366"/>
      <c r="BC10" s="366"/>
      <c r="BD10" s="141">
        <f t="shared" si="17"/>
        <v>0</v>
      </c>
      <c r="BE10" s="366"/>
      <c r="BF10" s="366"/>
      <c r="BG10" s="141">
        <f t="shared" si="18"/>
        <v>0</v>
      </c>
      <c r="BH10" s="366"/>
      <c r="BI10" s="366"/>
      <c r="BJ10" s="141">
        <f t="shared" si="19"/>
        <v>0</v>
      </c>
      <c r="BK10" s="366"/>
      <c r="BL10" s="366"/>
      <c r="BM10" s="141">
        <f t="shared" si="20"/>
        <v>0</v>
      </c>
      <c r="BN10" s="366"/>
      <c r="BO10" s="366"/>
      <c r="BP10" s="141">
        <f t="shared" si="21"/>
        <v>0</v>
      </c>
      <c r="BQ10" s="366"/>
      <c r="BR10" s="366"/>
      <c r="BS10" s="141">
        <f t="shared" si="22"/>
        <v>0</v>
      </c>
      <c r="BT10" s="366"/>
      <c r="BU10" s="366"/>
      <c r="BV10" s="141">
        <f t="shared" si="23"/>
        <v>0</v>
      </c>
      <c r="BW10" s="366"/>
      <c r="BX10" s="366"/>
      <c r="BY10" s="141">
        <f t="shared" si="24"/>
        <v>0</v>
      </c>
      <c r="BZ10" s="366"/>
      <c r="CA10" s="366"/>
      <c r="CB10" s="141">
        <f t="shared" si="25"/>
        <v>0</v>
      </c>
      <c r="CC10" s="366"/>
      <c r="CD10" s="366"/>
      <c r="CE10" s="141">
        <f t="shared" si="26"/>
        <v>0</v>
      </c>
      <c r="CF10" s="366"/>
      <c r="CG10" s="366"/>
      <c r="CH10" s="141">
        <f t="shared" si="27"/>
        <v>0</v>
      </c>
      <c r="CI10" s="366"/>
      <c r="CJ10" s="366"/>
      <c r="CK10" s="141">
        <f t="shared" si="28"/>
        <v>0</v>
      </c>
      <c r="CL10" s="13"/>
      <c r="CM10" s="148">
        <v>5</v>
      </c>
    </row>
    <row r="11" spans="1:91" ht="27" customHeight="1">
      <c r="A11" s="148">
        <v>6</v>
      </c>
      <c r="B11" s="13"/>
      <c r="C11" s="366"/>
      <c r="D11" s="366"/>
      <c r="E11" s="141">
        <f t="shared" si="0"/>
        <v>0</v>
      </c>
      <c r="F11" s="366"/>
      <c r="G11" s="366"/>
      <c r="H11" s="141">
        <f t="shared" si="1"/>
        <v>0</v>
      </c>
      <c r="I11" s="366"/>
      <c r="J11" s="366"/>
      <c r="K11" s="141">
        <f t="shared" si="2"/>
        <v>0</v>
      </c>
      <c r="L11" s="366"/>
      <c r="M11" s="366"/>
      <c r="N11" s="141">
        <f t="shared" si="3"/>
        <v>0</v>
      </c>
      <c r="O11" s="366"/>
      <c r="P11" s="366"/>
      <c r="Q11" s="141">
        <f t="shared" si="4"/>
        <v>0</v>
      </c>
      <c r="R11" s="366"/>
      <c r="S11" s="366"/>
      <c r="T11" s="141">
        <f t="shared" si="5"/>
        <v>0</v>
      </c>
      <c r="U11" s="366"/>
      <c r="V11" s="366"/>
      <c r="W11" s="141">
        <f t="shared" si="6"/>
        <v>0</v>
      </c>
      <c r="X11" s="366"/>
      <c r="Y11" s="366"/>
      <c r="Z11" s="141">
        <f t="shared" si="7"/>
        <v>0</v>
      </c>
      <c r="AA11" s="366"/>
      <c r="AB11" s="366"/>
      <c r="AC11" s="141">
        <f t="shared" si="8"/>
        <v>0</v>
      </c>
      <c r="AD11" s="366"/>
      <c r="AE11" s="366"/>
      <c r="AF11" s="141">
        <f t="shared" si="9"/>
        <v>0</v>
      </c>
      <c r="AG11" s="366"/>
      <c r="AH11" s="366"/>
      <c r="AI11" s="141">
        <f t="shared" si="10"/>
        <v>0</v>
      </c>
      <c r="AJ11" s="366"/>
      <c r="AK11" s="366"/>
      <c r="AL11" s="141">
        <f t="shared" si="11"/>
        <v>0</v>
      </c>
      <c r="AM11" s="366"/>
      <c r="AN11" s="366"/>
      <c r="AO11" s="141">
        <f t="shared" si="12"/>
        <v>0</v>
      </c>
      <c r="AP11" s="366"/>
      <c r="AQ11" s="366"/>
      <c r="AR11" s="141">
        <f t="shared" si="13"/>
        <v>0</v>
      </c>
      <c r="AS11" s="366"/>
      <c r="AT11" s="366"/>
      <c r="AU11" s="141">
        <f t="shared" si="14"/>
        <v>0</v>
      </c>
      <c r="AV11" s="366"/>
      <c r="AW11" s="366"/>
      <c r="AX11" s="141">
        <f t="shared" si="15"/>
        <v>0</v>
      </c>
      <c r="AY11" s="366"/>
      <c r="AZ11" s="366"/>
      <c r="BA11" s="141">
        <f t="shared" si="16"/>
        <v>0</v>
      </c>
      <c r="BB11" s="366"/>
      <c r="BC11" s="366"/>
      <c r="BD11" s="141">
        <f t="shared" si="17"/>
        <v>0</v>
      </c>
      <c r="BE11" s="366"/>
      <c r="BF11" s="366"/>
      <c r="BG11" s="141">
        <f t="shared" si="18"/>
        <v>0</v>
      </c>
      <c r="BH11" s="366"/>
      <c r="BI11" s="366"/>
      <c r="BJ11" s="141">
        <f t="shared" si="19"/>
        <v>0</v>
      </c>
      <c r="BK11" s="366"/>
      <c r="BL11" s="366"/>
      <c r="BM11" s="141">
        <f t="shared" si="20"/>
        <v>0</v>
      </c>
      <c r="BN11" s="366"/>
      <c r="BO11" s="366"/>
      <c r="BP11" s="141">
        <f t="shared" si="21"/>
        <v>0</v>
      </c>
      <c r="BQ11" s="366"/>
      <c r="BR11" s="366"/>
      <c r="BS11" s="141">
        <f t="shared" si="22"/>
        <v>0</v>
      </c>
      <c r="BT11" s="366"/>
      <c r="BU11" s="366"/>
      <c r="BV11" s="141">
        <f t="shared" si="23"/>
        <v>0</v>
      </c>
      <c r="BW11" s="366"/>
      <c r="BX11" s="366"/>
      <c r="BY11" s="141">
        <f t="shared" si="24"/>
        <v>0</v>
      </c>
      <c r="BZ11" s="366"/>
      <c r="CA11" s="366"/>
      <c r="CB11" s="141">
        <f t="shared" si="25"/>
        <v>0</v>
      </c>
      <c r="CC11" s="366"/>
      <c r="CD11" s="366"/>
      <c r="CE11" s="141">
        <f t="shared" si="26"/>
        <v>0</v>
      </c>
      <c r="CF11" s="366"/>
      <c r="CG11" s="366"/>
      <c r="CH11" s="141">
        <f t="shared" si="27"/>
        <v>0</v>
      </c>
      <c r="CI11" s="366"/>
      <c r="CJ11" s="366"/>
      <c r="CK11" s="141">
        <f t="shared" si="28"/>
        <v>0</v>
      </c>
      <c r="CL11" s="13"/>
      <c r="CM11" s="148">
        <v>6</v>
      </c>
    </row>
    <row r="12" spans="1:91" ht="27" customHeight="1">
      <c r="A12" s="148">
        <v>7</v>
      </c>
      <c r="B12" s="13"/>
      <c r="C12" s="366"/>
      <c r="D12" s="366"/>
      <c r="E12" s="141">
        <f t="shared" si="0"/>
        <v>0</v>
      </c>
      <c r="F12" s="366"/>
      <c r="G12" s="366"/>
      <c r="H12" s="141">
        <f t="shared" si="1"/>
        <v>0</v>
      </c>
      <c r="I12" s="366"/>
      <c r="J12" s="366"/>
      <c r="K12" s="141">
        <f t="shared" si="2"/>
        <v>0</v>
      </c>
      <c r="L12" s="366"/>
      <c r="M12" s="366"/>
      <c r="N12" s="141">
        <f t="shared" si="3"/>
        <v>0</v>
      </c>
      <c r="O12" s="366"/>
      <c r="P12" s="366"/>
      <c r="Q12" s="141">
        <f t="shared" si="4"/>
        <v>0</v>
      </c>
      <c r="R12" s="366"/>
      <c r="S12" s="366"/>
      <c r="T12" s="141">
        <f t="shared" si="5"/>
        <v>0</v>
      </c>
      <c r="U12" s="366"/>
      <c r="V12" s="366"/>
      <c r="W12" s="141">
        <f t="shared" si="6"/>
        <v>0</v>
      </c>
      <c r="X12" s="366"/>
      <c r="Y12" s="366"/>
      <c r="Z12" s="141">
        <f t="shared" si="7"/>
        <v>0</v>
      </c>
      <c r="AA12" s="366"/>
      <c r="AB12" s="366"/>
      <c r="AC12" s="141">
        <f t="shared" si="8"/>
        <v>0</v>
      </c>
      <c r="AD12" s="366"/>
      <c r="AE12" s="366"/>
      <c r="AF12" s="141">
        <f t="shared" si="9"/>
        <v>0</v>
      </c>
      <c r="AG12" s="366"/>
      <c r="AH12" s="366"/>
      <c r="AI12" s="141">
        <f t="shared" si="10"/>
        <v>0</v>
      </c>
      <c r="AJ12" s="366"/>
      <c r="AK12" s="366"/>
      <c r="AL12" s="141">
        <f t="shared" si="11"/>
        <v>0</v>
      </c>
      <c r="AM12" s="366"/>
      <c r="AN12" s="366"/>
      <c r="AO12" s="141">
        <f t="shared" si="12"/>
        <v>0</v>
      </c>
      <c r="AP12" s="366"/>
      <c r="AQ12" s="366"/>
      <c r="AR12" s="141">
        <f t="shared" si="13"/>
        <v>0</v>
      </c>
      <c r="AS12" s="366"/>
      <c r="AT12" s="366"/>
      <c r="AU12" s="141">
        <f t="shared" si="14"/>
        <v>0</v>
      </c>
      <c r="AV12" s="366"/>
      <c r="AW12" s="366"/>
      <c r="AX12" s="141">
        <f t="shared" si="15"/>
        <v>0</v>
      </c>
      <c r="AY12" s="366"/>
      <c r="AZ12" s="366"/>
      <c r="BA12" s="141">
        <f t="shared" si="16"/>
        <v>0</v>
      </c>
      <c r="BB12" s="366"/>
      <c r="BC12" s="366"/>
      <c r="BD12" s="141">
        <f t="shared" si="17"/>
        <v>0</v>
      </c>
      <c r="BE12" s="366"/>
      <c r="BF12" s="366"/>
      <c r="BG12" s="141">
        <f t="shared" si="18"/>
        <v>0</v>
      </c>
      <c r="BH12" s="366"/>
      <c r="BI12" s="366"/>
      <c r="BJ12" s="141">
        <f t="shared" si="19"/>
        <v>0</v>
      </c>
      <c r="BK12" s="366"/>
      <c r="BL12" s="366"/>
      <c r="BM12" s="141">
        <f t="shared" si="20"/>
        <v>0</v>
      </c>
      <c r="BN12" s="366"/>
      <c r="BO12" s="366"/>
      <c r="BP12" s="141">
        <f t="shared" si="21"/>
        <v>0</v>
      </c>
      <c r="BQ12" s="366"/>
      <c r="BR12" s="366"/>
      <c r="BS12" s="141">
        <f t="shared" si="22"/>
        <v>0</v>
      </c>
      <c r="BT12" s="366"/>
      <c r="BU12" s="366"/>
      <c r="BV12" s="141">
        <f t="shared" si="23"/>
        <v>0</v>
      </c>
      <c r="BW12" s="366"/>
      <c r="BX12" s="366"/>
      <c r="BY12" s="141">
        <f t="shared" si="24"/>
        <v>0</v>
      </c>
      <c r="BZ12" s="366"/>
      <c r="CA12" s="366"/>
      <c r="CB12" s="141">
        <f t="shared" si="25"/>
        <v>0</v>
      </c>
      <c r="CC12" s="366"/>
      <c r="CD12" s="366"/>
      <c r="CE12" s="141">
        <f t="shared" si="26"/>
        <v>0</v>
      </c>
      <c r="CF12" s="366"/>
      <c r="CG12" s="366"/>
      <c r="CH12" s="141">
        <f t="shared" si="27"/>
        <v>0</v>
      </c>
      <c r="CI12" s="366"/>
      <c r="CJ12" s="366"/>
      <c r="CK12" s="141">
        <f t="shared" si="28"/>
        <v>0</v>
      </c>
      <c r="CL12" s="13"/>
      <c r="CM12" s="148">
        <v>7</v>
      </c>
    </row>
    <row r="13" spans="1:91" ht="27" customHeight="1">
      <c r="A13" s="148">
        <v>8</v>
      </c>
      <c r="B13" s="32"/>
      <c r="C13" s="366"/>
      <c r="D13" s="366"/>
      <c r="E13" s="141">
        <f t="shared" si="0"/>
        <v>0</v>
      </c>
      <c r="F13" s="366"/>
      <c r="G13" s="366"/>
      <c r="H13" s="141">
        <f t="shared" si="1"/>
        <v>0</v>
      </c>
      <c r="I13" s="366"/>
      <c r="J13" s="366"/>
      <c r="K13" s="141">
        <f t="shared" si="2"/>
        <v>0</v>
      </c>
      <c r="L13" s="366"/>
      <c r="M13" s="366"/>
      <c r="N13" s="141">
        <f t="shared" si="3"/>
        <v>0</v>
      </c>
      <c r="O13" s="366"/>
      <c r="P13" s="366"/>
      <c r="Q13" s="141">
        <f t="shared" si="4"/>
        <v>0</v>
      </c>
      <c r="R13" s="366"/>
      <c r="S13" s="366"/>
      <c r="T13" s="141">
        <f t="shared" si="5"/>
        <v>0</v>
      </c>
      <c r="U13" s="366"/>
      <c r="V13" s="366"/>
      <c r="W13" s="141">
        <f t="shared" si="6"/>
        <v>0</v>
      </c>
      <c r="X13" s="366"/>
      <c r="Y13" s="366"/>
      <c r="Z13" s="141">
        <f t="shared" si="7"/>
        <v>0</v>
      </c>
      <c r="AA13" s="366"/>
      <c r="AB13" s="366"/>
      <c r="AC13" s="141">
        <f t="shared" si="8"/>
        <v>0</v>
      </c>
      <c r="AD13" s="366"/>
      <c r="AE13" s="366"/>
      <c r="AF13" s="141">
        <f t="shared" si="9"/>
        <v>0</v>
      </c>
      <c r="AG13" s="366"/>
      <c r="AH13" s="366"/>
      <c r="AI13" s="141">
        <f t="shared" si="10"/>
        <v>0</v>
      </c>
      <c r="AJ13" s="366"/>
      <c r="AK13" s="366"/>
      <c r="AL13" s="141">
        <f t="shared" si="11"/>
        <v>0</v>
      </c>
      <c r="AM13" s="366"/>
      <c r="AN13" s="366"/>
      <c r="AO13" s="141">
        <f t="shared" si="12"/>
        <v>0</v>
      </c>
      <c r="AP13" s="366"/>
      <c r="AQ13" s="366"/>
      <c r="AR13" s="141">
        <f t="shared" si="13"/>
        <v>0</v>
      </c>
      <c r="AS13" s="366"/>
      <c r="AT13" s="366"/>
      <c r="AU13" s="141">
        <f t="shared" si="14"/>
        <v>0</v>
      </c>
      <c r="AV13" s="366"/>
      <c r="AW13" s="366"/>
      <c r="AX13" s="141">
        <f t="shared" si="15"/>
        <v>0</v>
      </c>
      <c r="AY13" s="366"/>
      <c r="AZ13" s="366"/>
      <c r="BA13" s="141">
        <f t="shared" si="16"/>
        <v>0</v>
      </c>
      <c r="BB13" s="366"/>
      <c r="BC13" s="366"/>
      <c r="BD13" s="141">
        <f t="shared" si="17"/>
        <v>0</v>
      </c>
      <c r="BE13" s="366"/>
      <c r="BF13" s="366"/>
      <c r="BG13" s="141">
        <f t="shared" si="18"/>
        <v>0</v>
      </c>
      <c r="BH13" s="366"/>
      <c r="BI13" s="366"/>
      <c r="BJ13" s="141">
        <f t="shared" si="19"/>
        <v>0</v>
      </c>
      <c r="BK13" s="366"/>
      <c r="BL13" s="366"/>
      <c r="BM13" s="141">
        <f t="shared" si="20"/>
        <v>0</v>
      </c>
      <c r="BN13" s="366"/>
      <c r="BO13" s="366"/>
      <c r="BP13" s="141">
        <f t="shared" si="21"/>
        <v>0</v>
      </c>
      <c r="BQ13" s="366"/>
      <c r="BR13" s="366"/>
      <c r="BS13" s="141">
        <f t="shared" si="22"/>
        <v>0</v>
      </c>
      <c r="BT13" s="366"/>
      <c r="BU13" s="366"/>
      <c r="BV13" s="141">
        <f t="shared" si="23"/>
        <v>0</v>
      </c>
      <c r="BW13" s="366"/>
      <c r="BX13" s="366"/>
      <c r="BY13" s="141">
        <f t="shared" si="24"/>
        <v>0</v>
      </c>
      <c r="BZ13" s="366"/>
      <c r="CA13" s="366"/>
      <c r="CB13" s="141">
        <f t="shared" si="25"/>
        <v>0</v>
      </c>
      <c r="CC13" s="366"/>
      <c r="CD13" s="366"/>
      <c r="CE13" s="141">
        <f t="shared" si="26"/>
        <v>0</v>
      </c>
      <c r="CF13" s="366"/>
      <c r="CG13" s="366"/>
      <c r="CH13" s="141">
        <f t="shared" si="27"/>
        <v>0</v>
      </c>
      <c r="CI13" s="366"/>
      <c r="CJ13" s="366"/>
      <c r="CK13" s="141">
        <f t="shared" si="28"/>
        <v>0</v>
      </c>
      <c r="CL13" s="32"/>
      <c r="CM13" s="148">
        <v>8</v>
      </c>
    </row>
    <row r="14" spans="1:91" ht="27" customHeight="1">
      <c r="A14" s="148">
        <v>9</v>
      </c>
      <c r="B14" s="32"/>
      <c r="C14" s="366"/>
      <c r="D14" s="366"/>
      <c r="E14" s="141">
        <f t="shared" si="0"/>
        <v>0</v>
      </c>
      <c r="F14" s="366"/>
      <c r="G14" s="366"/>
      <c r="H14" s="141">
        <f t="shared" si="1"/>
        <v>0</v>
      </c>
      <c r="I14" s="366"/>
      <c r="J14" s="366"/>
      <c r="K14" s="141">
        <f t="shared" si="2"/>
        <v>0</v>
      </c>
      <c r="L14" s="366"/>
      <c r="M14" s="366"/>
      <c r="N14" s="141">
        <f t="shared" si="3"/>
        <v>0</v>
      </c>
      <c r="O14" s="366"/>
      <c r="P14" s="366"/>
      <c r="Q14" s="141">
        <f t="shared" si="4"/>
        <v>0</v>
      </c>
      <c r="R14" s="366"/>
      <c r="S14" s="366"/>
      <c r="T14" s="141">
        <f t="shared" si="5"/>
        <v>0</v>
      </c>
      <c r="U14" s="366"/>
      <c r="V14" s="366"/>
      <c r="W14" s="141">
        <f t="shared" si="6"/>
        <v>0</v>
      </c>
      <c r="X14" s="366"/>
      <c r="Y14" s="366"/>
      <c r="Z14" s="141">
        <f t="shared" si="7"/>
        <v>0</v>
      </c>
      <c r="AA14" s="366"/>
      <c r="AB14" s="366"/>
      <c r="AC14" s="141">
        <f t="shared" si="8"/>
        <v>0</v>
      </c>
      <c r="AD14" s="366"/>
      <c r="AE14" s="366"/>
      <c r="AF14" s="141">
        <f t="shared" si="9"/>
        <v>0</v>
      </c>
      <c r="AG14" s="366"/>
      <c r="AH14" s="366"/>
      <c r="AI14" s="141">
        <f t="shared" si="10"/>
        <v>0</v>
      </c>
      <c r="AJ14" s="366"/>
      <c r="AK14" s="366"/>
      <c r="AL14" s="141">
        <f t="shared" si="11"/>
        <v>0</v>
      </c>
      <c r="AM14" s="366"/>
      <c r="AN14" s="366"/>
      <c r="AO14" s="141">
        <f t="shared" si="12"/>
        <v>0</v>
      </c>
      <c r="AP14" s="366"/>
      <c r="AQ14" s="366"/>
      <c r="AR14" s="141">
        <f t="shared" si="13"/>
        <v>0</v>
      </c>
      <c r="AS14" s="366"/>
      <c r="AT14" s="366"/>
      <c r="AU14" s="141">
        <f t="shared" si="14"/>
        <v>0</v>
      </c>
      <c r="AV14" s="366"/>
      <c r="AW14" s="366"/>
      <c r="AX14" s="141">
        <f t="shared" si="15"/>
        <v>0</v>
      </c>
      <c r="AY14" s="366"/>
      <c r="AZ14" s="366"/>
      <c r="BA14" s="141">
        <f t="shared" si="16"/>
        <v>0</v>
      </c>
      <c r="BB14" s="366"/>
      <c r="BC14" s="366"/>
      <c r="BD14" s="141">
        <f t="shared" si="17"/>
        <v>0</v>
      </c>
      <c r="BE14" s="366"/>
      <c r="BF14" s="366"/>
      <c r="BG14" s="141">
        <f t="shared" si="18"/>
        <v>0</v>
      </c>
      <c r="BH14" s="366"/>
      <c r="BI14" s="366"/>
      <c r="BJ14" s="141">
        <f t="shared" si="19"/>
        <v>0</v>
      </c>
      <c r="BK14" s="366"/>
      <c r="BL14" s="366"/>
      <c r="BM14" s="141">
        <f t="shared" si="20"/>
        <v>0</v>
      </c>
      <c r="BN14" s="366"/>
      <c r="BO14" s="366"/>
      <c r="BP14" s="141">
        <f t="shared" si="21"/>
        <v>0</v>
      </c>
      <c r="BQ14" s="366"/>
      <c r="BR14" s="366"/>
      <c r="BS14" s="141">
        <f t="shared" si="22"/>
        <v>0</v>
      </c>
      <c r="BT14" s="366"/>
      <c r="BU14" s="366"/>
      <c r="BV14" s="141">
        <f t="shared" si="23"/>
        <v>0</v>
      </c>
      <c r="BW14" s="366"/>
      <c r="BX14" s="366"/>
      <c r="BY14" s="141">
        <f t="shared" si="24"/>
        <v>0</v>
      </c>
      <c r="BZ14" s="366"/>
      <c r="CA14" s="366"/>
      <c r="CB14" s="141">
        <f t="shared" si="25"/>
        <v>0</v>
      </c>
      <c r="CC14" s="366"/>
      <c r="CD14" s="366"/>
      <c r="CE14" s="141">
        <f t="shared" si="26"/>
        <v>0</v>
      </c>
      <c r="CF14" s="366"/>
      <c r="CG14" s="366"/>
      <c r="CH14" s="141">
        <f t="shared" si="27"/>
        <v>0</v>
      </c>
      <c r="CI14" s="366"/>
      <c r="CJ14" s="366"/>
      <c r="CK14" s="141">
        <f t="shared" si="28"/>
        <v>0</v>
      </c>
      <c r="CL14" s="32"/>
      <c r="CM14" s="148">
        <v>9</v>
      </c>
    </row>
    <row r="15" spans="1:91" ht="27" customHeight="1">
      <c r="A15" s="148">
        <v>10</v>
      </c>
      <c r="B15" s="32"/>
      <c r="C15" s="366"/>
      <c r="D15" s="366"/>
      <c r="E15" s="141">
        <f t="shared" si="0"/>
        <v>0</v>
      </c>
      <c r="F15" s="366"/>
      <c r="G15" s="366"/>
      <c r="H15" s="141">
        <f t="shared" si="1"/>
        <v>0</v>
      </c>
      <c r="I15" s="366"/>
      <c r="J15" s="366"/>
      <c r="K15" s="141">
        <f t="shared" si="2"/>
        <v>0</v>
      </c>
      <c r="L15" s="366"/>
      <c r="M15" s="366"/>
      <c r="N15" s="141">
        <f t="shared" si="3"/>
        <v>0</v>
      </c>
      <c r="O15" s="366"/>
      <c r="P15" s="366"/>
      <c r="Q15" s="141">
        <f t="shared" si="4"/>
        <v>0</v>
      </c>
      <c r="R15" s="366"/>
      <c r="S15" s="366"/>
      <c r="T15" s="141">
        <f t="shared" si="5"/>
        <v>0</v>
      </c>
      <c r="U15" s="366"/>
      <c r="V15" s="366"/>
      <c r="W15" s="141">
        <f t="shared" si="6"/>
        <v>0</v>
      </c>
      <c r="X15" s="366"/>
      <c r="Y15" s="366"/>
      <c r="Z15" s="141">
        <f t="shared" si="7"/>
        <v>0</v>
      </c>
      <c r="AA15" s="366"/>
      <c r="AB15" s="366"/>
      <c r="AC15" s="141">
        <f t="shared" si="8"/>
        <v>0</v>
      </c>
      <c r="AD15" s="366"/>
      <c r="AE15" s="366"/>
      <c r="AF15" s="141">
        <f t="shared" si="9"/>
        <v>0</v>
      </c>
      <c r="AG15" s="366"/>
      <c r="AH15" s="366"/>
      <c r="AI15" s="141">
        <f t="shared" si="10"/>
        <v>0</v>
      </c>
      <c r="AJ15" s="366"/>
      <c r="AK15" s="366"/>
      <c r="AL15" s="141">
        <f t="shared" si="11"/>
        <v>0</v>
      </c>
      <c r="AM15" s="366"/>
      <c r="AN15" s="366"/>
      <c r="AO15" s="141">
        <f t="shared" si="12"/>
        <v>0</v>
      </c>
      <c r="AP15" s="366"/>
      <c r="AQ15" s="366"/>
      <c r="AR15" s="141">
        <f t="shared" si="13"/>
        <v>0</v>
      </c>
      <c r="AS15" s="366"/>
      <c r="AT15" s="366"/>
      <c r="AU15" s="141">
        <f t="shared" si="14"/>
        <v>0</v>
      </c>
      <c r="AV15" s="366"/>
      <c r="AW15" s="366"/>
      <c r="AX15" s="141">
        <f t="shared" si="15"/>
        <v>0</v>
      </c>
      <c r="AY15" s="366"/>
      <c r="AZ15" s="366"/>
      <c r="BA15" s="141">
        <f t="shared" si="16"/>
        <v>0</v>
      </c>
      <c r="BB15" s="366"/>
      <c r="BC15" s="366"/>
      <c r="BD15" s="141">
        <f t="shared" si="17"/>
        <v>0</v>
      </c>
      <c r="BE15" s="366"/>
      <c r="BF15" s="366"/>
      <c r="BG15" s="141">
        <f t="shared" si="18"/>
        <v>0</v>
      </c>
      <c r="BH15" s="366"/>
      <c r="BI15" s="366"/>
      <c r="BJ15" s="141">
        <f t="shared" si="19"/>
        <v>0</v>
      </c>
      <c r="BK15" s="366"/>
      <c r="BL15" s="366"/>
      <c r="BM15" s="141">
        <f t="shared" si="20"/>
        <v>0</v>
      </c>
      <c r="BN15" s="366"/>
      <c r="BO15" s="366"/>
      <c r="BP15" s="141">
        <f t="shared" si="21"/>
        <v>0</v>
      </c>
      <c r="BQ15" s="366"/>
      <c r="BR15" s="366"/>
      <c r="BS15" s="141">
        <f t="shared" si="22"/>
        <v>0</v>
      </c>
      <c r="BT15" s="366"/>
      <c r="BU15" s="366"/>
      <c r="BV15" s="141">
        <f t="shared" si="23"/>
        <v>0</v>
      </c>
      <c r="BW15" s="366"/>
      <c r="BX15" s="366"/>
      <c r="BY15" s="141">
        <f t="shared" si="24"/>
        <v>0</v>
      </c>
      <c r="BZ15" s="366"/>
      <c r="CA15" s="366"/>
      <c r="CB15" s="141">
        <f t="shared" si="25"/>
        <v>0</v>
      </c>
      <c r="CC15" s="366"/>
      <c r="CD15" s="366"/>
      <c r="CE15" s="141">
        <f t="shared" si="26"/>
        <v>0</v>
      </c>
      <c r="CF15" s="366"/>
      <c r="CG15" s="366"/>
      <c r="CH15" s="141">
        <f t="shared" si="27"/>
        <v>0</v>
      </c>
      <c r="CI15" s="366"/>
      <c r="CJ15" s="366"/>
      <c r="CK15" s="141">
        <f t="shared" si="28"/>
        <v>0</v>
      </c>
      <c r="CL15" s="32"/>
      <c r="CM15" s="148">
        <v>10</v>
      </c>
    </row>
    <row r="16" spans="1:91" ht="27" customHeight="1">
      <c r="A16" s="148">
        <v>11</v>
      </c>
      <c r="B16" s="32"/>
      <c r="C16" s="366"/>
      <c r="D16" s="366"/>
      <c r="E16" s="141">
        <f t="shared" si="0"/>
        <v>0</v>
      </c>
      <c r="F16" s="366"/>
      <c r="G16" s="366"/>
      <c r="H16" s="141">
        <f t="shared" si="1"/>
        <v>0</v>
      </c>
      <c r="I16" s="366"/>
      <c r="J16" s="366"/>
      <c r="K16" s="141">
        <f t="shared" si="2"/>
        <v>0</v>
      </c>
      <c r="L16" s="366"/>
      <c r="M16" s="366"/>
      <c r="N16" s="141">
        <f t="shared" si="3"/>
        <v>0</v>
      </c>
      <c r="O16" s="366"/>
      <c r="P16" s="366"/>
      <c r="Q16" s="141">
        <f t="shared" si="4"/>
        <v>0</v>
      </c>
      <c r="R16" s="366"/>
      <c r="S16" s="366"/>
      <c r="T16" s="141">
        <f t="shared" si="5"/>
        <v>0</v>
      </c>
      <c r="U16" s="366"/>
      <c r="V16" s="366"/>
      <c r="W16" s="141">
        <f t="shared" si="6"/>
        <v>0</v>
      </c>
      <c r="X16" s="366"/>
      <c r="Y16" s="366"/>
      <c r="Z16" s="141">
        <f t="shared" si="7"/>
        <v>0</v>
      </c>
      <c r="AA16" s="366"/>
      <c r="AB16" s="366"/>
      <c r="AC16" s="141">
        <f t="shared" si="8"/>
        <v>0</v>
      </c>
      <c r="AD16" s="366"/>
      <c r="AE16" s="366"/>
      <c r="AF16" s="141">
        <f t="shared" si="9"/>
        <v>0</v>
      </c>
      <c r="AG16" s="366"/>
      <c r="AH16" s="366"/>
      <c r="AI16" s="141">
        <f t="shared" si="10"/>
        <v>0</v>
      </c>
      <c r="AJ16" s="366"/>
      <c r="AK16" s="366"/>
      <c r="AL16" s="141">
        <f t="shared" si="11"/>
        <v>0</v>
      </c>
      <c r="AM16" s="366"/>
      <c r="AN16" s="366"/>
      <c r="AO16" s="141">
        <f t="shared" si="12"/>
        <v>0</v>
      </c>
      <c r="AP16" s="366"/>
      <c r="AQ16" s="366"/>
      <c r="AR16" s="141">
        <f t="shared" si="13"/>
        <v>0</v>
      </c>
      <c r="AS16" s="366"/>
      <c r="AT16" s="366"/>
      <c r="AU16" s="141">
        <f t="shared" si="14"/>
        <v>0</v>
      </c>
      <c r="AV16" s="366"/>
      <c r="AW16" s="366"/>
      <c r="AX16" s="141">
        <f t="shared" si="15"/>
        <v>0</v>
      </c>
      <c r="AY16" s="366"/>
      <c r="AZ16" s="366"/>
      <c r="BA16" s="141">
        <f t="shared" si="16"/>
        <v>0</v>
      </c>
      <c r="BB16" s="366"/>
      <c r="BC16" s="366"/>
      <c r="BD16" s="141">
        <f t="shared" si="17"/>
        <v>0</v>
      </c>
      <c r="BE16" s="366"/>
      <c r="BF16" s="366"/>
      <c r="BG16" s="141">
        <f t="shared" si="18"/>
        <v>0</v>
      </c>
      <c r="BH16" s="366"/>
      <c r="BI16" s="366"/>
      <c r="BJ16" s="141">
        <f t="shared" si="19"/>
        <v>0</v>
      </c>
      <c r="BK16" s="366"/>
      <c r="BL16" s="366"/>
      <c r="BM16" s="141">
        <f t="shared" si="20"/>
        <v>0</v>
      </c>
      <c r="BN16" s="366"/>
      <c r="BO16" s="366"/>
      <c r="BP16" s="141">
        <f t="shared" si="21"/>
        <v>0</v>
      </c>
      <c r="BQ16" s="366"/>
      <c r="BR16" s="366"/>
      <c r="BS16" s="141">
        <f t="shared" si="22"/>
        <v>0</v>
      </c>
      <c r="BT16" s="366"/>
      <c r="BU16" s="366"/>
      <c r="BV16" s="141">
        <f t="shared" si="23"/>
        <v>0</v>
      </c>
      <c r="BW16" s="366"/>
      <c r="BX16" s="366"/>
      <c r="BY16" s="141">
        <f t="shared" si="24"/>
        <v>0</v>
      </c>
      <c r="BZ16" s="366"/>
      <c r="CA16" s="366"/>
      <c r="CB16" s="141">
        <f t="shared" si="25"/>
        <v>0</v>
      </c>
      <c r="CC16" s="366"/>
      <c r="CD16" s="366"/>
      <c r="CE16" s="141">
        <f t="shared" si="26"/>
        <v>0</v>
      </c>
      <c r="CF16" s="366"/>
      <c r="CG16" s="366"/>
      <c r="CH16" s="141">
        <f t="shared" si="27"/>
        <v>0</v>
      </c>
      <c r="CI16" s="366"/>
      <c r="CJ16" s="366"/>
      <c r="CK16" s="141">
        <f t="shared" si="28"/>
        <v>0</v>
      </c>
      <c r="CL16" s="32"/>
      <c r="CM16" s="148">
        <v>11</v>
      </c>
    </row>
    <row r="17" spans="1:91" ht="27" customHeight="1">
      <c r="A17" s="148">
        <v>12</v>
      </c>
      <c r="B17" s="32"/>
      <c r="C17" s="366"/>
      <c r="D17" s="366"/>
      <c r="E17" s="141">
        <f t="shared" si="0"/>
        <v>0</v>
      </c>
      <c r="F17" s="366"/>
      <c r="G17" s="366"/>
      <c r="H17" s="141">
        <f t="shared" si="1"/>
        <v>0</v>
      </c>
      <c r="I17" s="366"/>
      <c r="J17" s="366"/>
      <c r="K17" s="141">
        <f t="shared" si="2"/>
        <v>0</v>
      </c>
      <c r="L17" s="366"/>
      <c r="M17" s="366"/>
      <c r="N17" s="141">
        <f t="shared" si="3"/>
        <v>0</v>
      </c>
      <c r="O17" s="366"/>
      <c r="P17" s="366"/>
      <c r="Q17" s="141">
        <f t="shared" si="4"/>
        <v>0</v>
      </c>
      <c r="R17" s="366"/>
      <c r="S17" s="366"/>
      <c r="T17" s="141">
        <f t="shared" si="5"/>
        <v>0</v>
      </c>
      <c r="U17" s="366"/>
      <c r="V17" s="366"/>
      <c r="W17" s="141">
        <f t="shared" si="6"/>
        <v>0</v>
      </c>
      <c r="X17" s="366"/>
      <c r="Y17" s="366"/>
      <c r="Z17" s="141">
        <f t="shared" si="7"/>
        <v>0</v>
      </c>
      <c r="AA17" s="366"/>
      <c r="AB17" s="366"/>
      <c r="AC17" s="141">
        <f t="shared" si="8"/>
        <v>0</v>
      </c>
      <c r="AD17" s="366"/>
      <c r="AE17" s="366"/>
      <c r="AF17" s="141">
        <f t="shared" si="9"/>
        <v>0</v>
      </c>
      <c r="AG17" s="366"/>
      <c r="AH17" s="366"/>
      <c r="AI17" s="141">
        <f t="shared" si="10"/>
        <v>0</v>
      </c>
      <c r="AJ17" s="366"/>
      <c r="AK17" s="366"/>
      <c r="AL17" s="141">
        <f t="shared" si="11"/>
        <v>0</v>
      </c>
      <c r="AM17" s="366"/>
      <c r="AN17" s="366"/>
      <c r="AO17" s="141">
        <f t="shared" si="12"/>
        <v>0</v>
      </c>
      <c r="AP17" s="366"/>
      <c r="AQ17" s="366"/>
      <c r="AR17" s="141">
        <f t="shared" si="13"/>
        <v>0</v>
      </c>
      <c r="AS17" s="366"/>
      <c r="AT17" s="366"/>
      <c r="AU17" s="141">
        <f t="shared" si="14"/>
        <v>0</v>
      </c>
      <c r="AV17" s="366"/>
      <c r="AW17" s="366"/>
      <c r="AX17" s="141">
        <f t="shared" si="15"/>
        <v>0</v>
      </c>
      <c r="AY17" s="366"/>
      <c r="AZ17" s="366"/>
      <c r="BA17" s="141">
        <f t="shared" si="16"/>
        <v>0</v>
      </c>
      <c r="BB17" s="366"/>
      <c r="BC17" s="366"/>
      <c r="BD17" s="141">
        <f t="shared" si="17"/>
        <v>0</v>
      </c>
      <c r="BE17" s="366"/>
      <c r="BF17" s="366"/>
      <c r="BG17" s="141">
        <f t="shared" si="18"/>
        <v>0</v>
      </c>
      <c r="BH17" s="366"/>
      <c r="BI17" s="366"/>
      <c r="BJ17" s="141">
        <f t="shared" si="19"/>
        <v>0</v>
      </c>
      <c r="BK17" s="366"/>
      <c r="BL17" s="366"/>
      <c r="BM17" s="141">
        <f t="shared" si="20"/>
        <v>0</v>
      </c>
      <c r="BN17" s="366"/>
      <c r="BO17" s="366"/>
      <c r="BP17" s="141">
        <f t="shared" si="21"/>
        <v>0</v>
      </c>
      <c r="BQ17" s="366"/>
      <c r="BR17" s="366"/>
      <c r="BS17" s="141">
        <f t="shared" si="22"/>
        <v>0</v>
      </c>
      <c r="BT17" s="366"/>
      <c r="BU17" s="366"/>
      <c r="BV17" s="141">
        <f t="shared" si="23"/>
        <v>0</v>
      </c>
      <c r="BW17" s="366"/>
      <c r="BX17" s="366"/>
      <c r="BY17" s="141">
        <f t="shared" si="24"/>
        <v>0</v>
      </c>
      <c r="BZ17" s="366"/>
      <c r="CA17" s="366"/>
      <c r="CB17" s="141">
        <f t="shared" si="25"/>
        <v>0</v>
      </c>
      <c r="CC17" s="366"/>
      <c r="CD17" s="366"/>
      <c r="CE17" s="141">
        <f t="shared" si="26"/>
        <v>0</v>
      </c>
      <c r="CF17" s="366"/>
      <c r="CG17" s="366"/>
      <c r="CH17" s="141">
        <f t="shared" si="27"/>
        <v>0</v>
      </c>
      <c r="CI17" s="366"/>
      <c r="CJ17" s="366"/>
      <c r="CK17" s="141">
        <f t="shared" si="28"/>
        <v>0</v>
      </c>
      <c r="CL17" s="32"/>
      <c r="CM17" s="148">
        <v>12</v>
      </c>
    </row>
    <row r="18" spans="1:91" ht="27" customHeight="1">
      <c r="A18" s="148">
        <v>13</v>
      </c>
      <c r="B18" s="32"/>
      <c r="C18" s="366"/>
      <c r="D18" s="366"/>
      <c r="E18" s="141">
        <f t="shared" si="0"/>
        <v>0</v>
      </c>
      <c r="F18" s="366"/>
      <c r="G18" s="366"/>
      <c r="H18" s="141">
        <f t="shared" si="1"/>
        <v>0</v>
      </c>
      <c r="I18" s="366"/>
      <c r="J18" s="366"/>
      <c r="K18" s="141">
        <f t="shared" si="2"/>
        <v>0</v>
      </c>
      <c r="L18" s="366"/>
      <c r="M18" s="366"/>
      <c r="N18" s="141">
        <f t="shared" si="3"/>
        <v>0</v>
      </c>
      <c r="O18" s="366"/>
      <c r="P18" s="366"/>
      <c r="Q18" s="141">
        <f t="shared" si="4"/>
        <v>0</v>
      </c>
      <c r="R18" s="366"/>
      <c r="S18" s="366"/>
      <c r="T18" s="141">
        <f t="shared" si="5"/>
        <v>0</v>
      </c>
      <c r="U18" s="366"/>
      <c r="V18" s="366"/>
      <c r="W18" s="141">
        <f t="shared" si="6"/>
        <v>0</v>
      </c>
      <c r="X18" s="366"/>
      <c r="Y18" s="366"/>
      <c r="Z18" s="141">
        <f t="shared" si="7"/>
        <v>0</v>
      </c>
      <c r="AA18" s="366"/>
      <c r="AB18" s="366"/>
      <c r="AC18" s="141">
        <f t="shared" si="8"/>
        <v>0</v>
      </c>
      <c r="AD18" s="366"/>
      <c r="AE18" s="366"/>
      <c r="AF18" s="141">
        <f t="shared" si="9"/>
        <v>0</v>
      </c>
      <c r="AG18" s="366"/>
      <c r="AH18" s="366"/>
      <c r="AI18" s="141">
        <f t="shared" si="10"/>
        <v>0</v>
      </c>
      <c r="AJ18" s="366"/>
      <c r="AK18" s="366"/>
      <c r="AL18" s="141">
        <f t="shared" si="11"/>
        <v>0</v>
      </c>
      <c r="AM18" s="366"/>
      <c r="AN18" s="366"/>
      <c r="AO18" s="141">
        <f t="shared" si="12"/>
        <v>0</v>
      </c>
      <c r="AP18" s="366"/>
      <c r="AQ18" s="366"/>
      <c r="AR18" s="141">
        <f t="shared" si="13"/>
        <v>0</v>
      </c>
      <c r="AS18" s="366"/>
      <c r="AT18" s="366"/>
      <c r="AU18" s="141">
        <f t="shared" si="14"/>
        <v>0</v>
      </c>
      <c r="AV18" s="366"/>
      <c r="AW18" s="366"/>
      <c r="AX18" s="141">
        <f t="shared" si="15"/>
        <v>0</v>
      </c>
      <c r="AY18" s="366"/>
      <c r="AZ18" s="366"/>
      <c r="BA18" s="141">
        <f t="shared" si="16"/>
        <v>0</v>
      </c>
      <c r="BB18" s="366"/>
      <c r="BC18" s="366"/>
      <c r="BD18" s="141">
        <f t="shared" si="17"/>
        <v>0</v>
      </c>
      <c r="BE18" s="366"/>
      <c r="BF18" s="366"/>
      <c r="BG18" s="141">
        <f t="shared" si="18"/>
        <v>0</v>
      </c>
      <c r="BH18" s="366"/>
      <c r="BI18" s="366"/>
      <c r="BJ18" s="141">
        <f t="shared" si="19"/>
        <v>0</v>
      </c>
      <c r="BK18" s="366"/>
      <c r="BL18" s="366"/>
      <c r="BM18" s="141">
        <f t="shared" si="20"/>
        <v>0</v>
      </c>
      <c r="BN18" s="366"/>
      <c r="BO18" s="366"/>
      <c r="BP18" s="141">
        <f t="shared" si="21"/>
        <v>0</v>
      </c>
      <c r="BQ18" s="366"/>
      <c r="BR18" s="366"/>
      <c r="BS18" s="141">
        <f t="shared" si="22"/>
        <v>0</v>
      </c>
      <c r="BT18" s="366"/>
      <c r="BU18" s="366"/>
      <c r="BV18" s="141">
        <f t="shared" si="23"/>
        <v>0</v>
      </c>
      <c r="BW18" s="366"/>
      <c r="BX18" s="366"/>
      <c r="BY18" s="141">
        <f t="shared" si="24"/>
        <v>0</v>
      </c>
      <c r="BZ18" s="366"/>
      <c r="CA18" s="366"/>
      <c r="CB18" s="141">
        <f t="shared" si="25"/>
        <v>0</v>
      </c>
      <c r="CC18" s="366"/>
      <c r="CD18" s="366"/>
      <c r="CE18" s="141">
        <f t="shared" si="26"/>
        <v>0</v>
      </c>
      <c r="CF18" s="366"/>
      <c r="CG18" s="366"/>
      <c r="CH18" s="141">
        <f t="shared" si="27"/>
        <v>0</v>
      </c>
      <c r="CI18" s="366"/>
      <c r="CJ18" s="366"/>
      <c r="CK18" s="141">
        <f t="shared" si="28"/>
        <v>0</v>
      </c>
      <c r="CL18" s="32"/>
      <c r="CM18" s="148">
        <v>13</v>
      </c>
    </row>
    <row r="19" spans="1:91" ht="27" customHeight="1" thickBot="1">
      <c r="A19" s="149">
        <v>14</v>
      </c>
      <c r="B19" s="32"/>
      <c r="C19" s="366"/>
      <c r="D19" s="366"/>
      <c r="E19" s="142">
        <f t="shared" si="0"/>
        <v>0</v>
      </c>
      <c r="F19" s="366"/>
      <c r="G19" s="366"/>
      <c r="H19" s="142">
        <f t="shared" si="1"/>
        <v>0</v>
      </c>
      <c r="I19" s="366"/>
      <c r="J19" s="366"/>
      <c r="K19" s="142">
        <f t="shared" si="2"/>
        <v>0</v>
      </c>
      <c r="L19" s="366"/>
      <c r="M19" s="366"/>
      <c r="N19" s="142">
        <f t="shared" si="3"/>
        <v>0</v>
      </c>
      <c r="O19" s="366"/>
      <c r="P19" s="366"/>
      <c r="Q19" s="142">
        <f t="shared" si="4"/>
        <v>0</v>
      </c>
      <c r="R19" s="366"/>
      <c r="S19" s="366"/>
      <c r="T19" s="142">
        <f t="shared" si="5"/>
        <v>0</v>
      </c>
      <c r="U19" s="366"/>
      <c r="V19" s="366"/>
      <c r="W19" s="142">
        <f t="shared" si="6"/>
        <v>0</v>
      </c>
      <c r="X19" s="366"/>
      <c r="Y19" s="366"/>
      <c r="Z19" s="142">
        <f t="shared" si="7"/>
        <v>0</v>
      </c>
      <c r="AA19" s="366"/>
      <c r="AB19" s="366"/>
      <c r="AC19" s="142">
        <f t="shared" si="8"/>
        <v>0</v>
      </c>
      <c r="AD19" s="366"/>
      <c r="AE19" s="366"/>
      <c r="AF19" s="142">
        <f t="shared" si="9"/>
        <v>0</v>
      </c>
      <c r="AG19" s="366"/>
      <c r="AH19" s="366"/>
      <c r="AI19" s="142">
        <f t="shared" si="10"/>
        <v>0</v>
      </c>
      <c r="AJ19" s="366"/>
      <c r="AK19" s="366"/>
      <c r="AL19" s="142">
        <f t="shared" si="11"/>
        <v>0</v>
      </c>
      <c r="AM19" s="366"/>
      <c r="AN19" s="366"/>
      <c r="AO19" s="142">
        <f t="shared" si="12"/>
        <v>0</v>
      </c>
      <c r="AP19" s="366"/>
      <c r="AQ19" s="366"/>
      <c r="AR19" s="142">
        <f t="shared" si="13"/>
        <v>0</v>
      </c>
      <c r="AS19" s="366"/>
      <c r="AT19" s="366"/>
      <c r="AU19" s="142">
        <f t="shared" si="14"/>
        <v>0</v>
      </c>
      <c r="AV19" s="366"/>
      <c r="AW19" s="366"/>
      <c r="AX19" s="142">
        <f t="shared" si="15"/>
        <v>0</v>
      </c>
      <c r="AY19" s="366"/>
      <c r="AZ19" s="366"/>
      <c r="BA19" s="142">
        <f t="shared" si="16"/>
        <v>0</v>
      </c>
      <c r="BB19" s="366"/>
      <c r="BC19" s="366"/>
      <c r="BD19" s="142">
        <f t="shared" si="17"/>
        <v>0</v>
      </c>
      <c r="BE19" s="366"/>
      <c r="BF19" s="366"/>
      <c r="BG19" s="142">
        <f t="shared" si="18"/>
        <v>0</v>
      </c>
      <c r="BH19" s="366"/>
      <c r="BI19" s="366"/>
      <c r="BJ19" s="142">
        <f t="shared" si="19"/>
        <v>0</v>
      </c>
      <c r="BK19" s="366"/>
      <c r="BL19" s="366"/>
      <c r="BM19" s="142">
        <f t="shared" si="20"/>
        <v>0</v>
      </c>
      <c r="BN19" s="366"/>
      <c r="BO19" s="366"/>
      <c r="BP19" s="142">
        <f t="shared" si="21"/>
        <v>0</v>
      </c>
      <c r="BQ19" s="366"/>
      <c r="BR19" s="366"/>
      <c r="BS19" s="142">
        <f t="shared" si="22"/>
        <v>0</v>
      </c>
      <c r="BT19" s="366"/>
      <c r="BU19" s="366"/>
      <c r="BV19" s="142">
        <f t="shared" si="23"/>
        <v>0</v>
      </c>
      <c r="BW19" s="366"/>
      <c r="BX19" s="366"/>
      <c r="BY19" s="142">
        <f t="shared" si="24"/>
        <v>0</v>
      </c>
      <c r="BZ19" s="366"/>
      <c r="CA19" s="366"/>
      <c r="CB19" s="142">
        <f t="shared" si="25"/>
        <v>0</v>
      </c>
      <c r="CC19" s="366"/>
      <c r="CD19" s="366"/>
      <c r="CE19" s="142">
        <f t="shared" si="26"/>
        <v>0</v>
      </c>
      <c r="CF19" s="366"/>
      <c r="CG19" s="366"/>
      <c r="CH19" s="142">
        <f t="shared" si="27"/>
        <v>0</v>
      </c>
      <c r="CI19" s="366"/>
      <c r="CJ19" s="366"/>
      <c r="CK19" s="142">
        <f t="shared" si="28"/>
        <v>0</v>
      </c>
      <c r="CL19" s="32"/>
      <c r="CM19" s="149">
        <v>14</v>
      </c>
    </row>
    <row r="20" spans="1:91" s="54" customFormat="1" ht="39.75" customHeight="1" thickTop="1" thickBot="1">
      <c r="A20" s="10" t="s">
        <v>79</v>
      </c>
      <c r="B20" s="95"/>
      <c r="C20" s="143">
        <f>SUM(C6:C19)</f>
        <v>0</v>
      </c>
      <c r="D20" s="143">
        <f t="shared" ref="D20:E20" si="29">SUM(D6:D19)</f>
        <v>0</v>
      </c>
      <c r="E20" s="143">
        <f t="shared" si="29"/>
        <v>0</v>
      </c>
      <c r="F20" s="143">
        <f>SUM(F6:F19)</f>
        <v>0</v>
      </c>
      <c r="G20" s="143">
        <f t="shared" ref="G20:H20" si="30">SUM(G6:G19)</f>
        <v>0</v>
      </c>
      <c r="H20" s="143">
        <f t="shared" si="30"/>
        <v>0</v>
      </c>
      <c r="I20" s="143">
        <f>SUM(I6:I19)</f>
        <v>0</v>
      </c>
      <c r="J20" s="143">
        <f t="shared" ref="J20:K20" si="31">SUM(J6:J19)</f>
        <v>0</v>
      </c>
      <c r="K20" s="143">
        <f t="shared" si="31"/>
        <v>0</v>
      </c>
      <c r="L20" s="143">
        <f>SUM(L6:L19)</f>
        <v>0</v>
      </c>
      <c r="M20" s="143">
        <f t="shared" ref="M20:N20" si="32">SUM(M6:M19)</f>
        <v>0</v>
      </c>
      <c r="N20" s="143">
        <f t="shared" si="32"/>
        <v>0</v>
      </c>
      <c r="O20" s="143">
        <f>SUM(O6:O19)</f>
        <v>0</v>
      </c>
      <c r="P20" s="143">
        <f t="shared" ref="P20:Q20" si="33">SUM(P6:P19)</f>
        <v>0</v>
      </c>
      <c r="Q20" s="144">
        <f t="shared" si="33"/>
        <v>0</v>
      </c>
      <c r="R20" s="143">
        <f>SUM(R6:R19)</f>
        <v>0</v>
      </c>
      <c r="S20" s="143">
        <f t="shared" ref="S20:T20" si="34">SUM(S6:S19)</f>
        <v>0</v>
      </c>
      <c r="T20" s="143">
        <f t="shared" si="34"/>
        <v>0</v>
      </c>
      <c r="U20" s="143">
        <f>SUM(U6:U19)</f>
        <v>0</v>
      </c>
      <c r="V20" s="143">
        <f t="shared" ref="V20:W20" si="35">SUM(V6:V19)</f>
        <v>0</v>
      </c>
      <c r="W20" s="143">
        <f t="shared" si="35"/>
        <v>0</v>
      </c>
      <c r="X20" s="143">
        <f>SUM(X6:X19)</f>
        <v>0</v>
      </c>
      <c r="Y20" s="143">
        <f t="shared" ref="Y20:Z20" si="36">SUM(Y6:Y19)</f>
        <v>0</v>
      </c>
      <c r="Z20" s="143">
        <f t="shared" si="36"/>
        <v>0</v>
      </c>
      <c r="AA20" s="143">
        <f>SUM(AA6:AA19)</f>
        <v>0</v>
      </c>
      <c r="AB20" s="143">
        <f t="shared" ref="AB20:AC20" si="37">SUM(AB6:AB19)</f>
        <v>0</v>
      </c>
      <c r="AC20" s="144">
        <f t="shared" si="37"/>
        <v>0</v>
      </c>
      <c r="AD20" s="143">
        <f>SUM(AD6:AD19)</f>
        <v>0</v>
      </c>
      <c r="AE20" s="143">
        <f t="shared" ref="AE20:AF20" si="38">SUM(AE6:AE19)</f>
        <v>0</v>
      </c>
      <c r="AF20" s="143">
        <f t="shared" si="38"/>
        <v>0</v>
      </c>
      <c r="AG20" s="143">
        <f>SUM(AG6:AG19)</f>
        <v>0</v>
      </c>
      <c r="AH20" s="143">
        <f t="shared" ref="AH20:AI20" si="39">SUM(AH6:AH19)</f>
        <v>0</v>
      </c>
      <c r="AI20" s="143">
        <f t="shared" si="39"/>
        <v>0</v>
      </c>
      <c r="AJ20" s="143">
        <f>SUM(AJ6:AJ19)</f>
        <v>0</v>
      </c>
      <c r="AK20" s="143">
        <f t="shared" ref="AK20:AL20" si="40">SUM(AK6:AK19)</f>
        <v>0</v>
      </c>
      <c r="AL20" s="143">
        <f t="shared" si="40"/>
        <v>0</v>
      </c>
      <c r="AM20" s="143">
        <f>SUM(AM6:AM19)</f>
        <v>0</v>
      </c>
      <c r="AN20" s="143">
        <f t="shared" ref="AN20:AO20" si="41">SUM(AN6:AN19)</f>
        <v>0</v>
      </c>
      <c r="AO20" s="144">
        <f t="shared" si="41"/>
        <v>0</v>
      </c>
      <c r="AP20" s="143">
        <f>SUM(AP6:AP19)</f>
        <v>0</v>
      </c>
      <c r="AQ20" s="143">
        <f t="shared" ref="AQ20:AR20" si="42">SUM(AQ6:AQ19)</f>
        <v>0</v>
      </c>
      <c r="AR20" s="143">
        <f t="shared" si="42"/>
        <v>0</v>
      </c>
      <c r="AS20" s="143">
        <f>SUM(AS6:AS19)</f>
        <v>0</v>
      </c>
      <c r="AT20" s="143">
        <f t="shared" ref="AT20:AU20" si="43">SUM(AT6:AT19)</f>
        <v>0</v>
      </c>
      <c r="AU20" s="143">
        <f t="shared" si="43"/>
        <v>0</v>
      </c>
      <c r="AV20" s="143">
        <f>SUM(AV6:AV19)</f>
        <v>0</v>
      </c>
      <c r="AW20" s="143">
        <f t="shared" ref="AW20:AX20" si="44">SUM(AW6:AW19)</f>
        <v>0</v>
      </c>
      <c r="AX20" s="143">
        <f t="shared" si="44"/>
        <v>0</v>
      </c>
      <c r="AY20" s="143">
        <f>SUM(AY6:AY19)</f>
        <v>0</v>
      </c>
      <c r="AZ20" s="143">
        <f t="shared" ref="AZ20:BA20" si="45">SUM(AZ6:AZ19)</f>
        <v>0</v>
      </c>
      <c r="BA20" s="144">
        <f t="shared" si="45"/>
        <v>0</v>
      </c>
      <c r="BB20" s="143">
        <f>SUM(BB6:BB19)</f>
        <v>0</v>
      </c>
      <c r="BC20" s="143">
        <f t="shared" ref="BC20:BD20" si="46">SUM(BC6:BC19)</f>
        <v>0</v>
      </c>
      <c r="BD20" s="143">
        <f t="shared" si="46"/>
        <v>0</v>
      </c>
      <c r="BE20" s="143">
        <f>SUM(BE6:BE19)</f>
        <v>0</v>
      </c>
      <c r="BF20" s="143">
        <f t="shared" ref="BF20:BG20" si="47">SUM(BF6:BF19)</f>
        <v>0</v>
      </c>
      <c r="BG20" s="143">
        <f t="shared" si="47"/>
        <v>0</v>
      </c>
      <c r="BH20" s="143">
        <f>SUM(BH6:BH19)</f>
        <v>0</v>
      </c>
      <c r="BI20" s="143">
        <f t="shared" ref="BI20:BJ20" si="48">SUM(BI6:BI19)</f>
        <v>0</v>
      </c>
      <c r="BJ20" s="144">
        <f t="shared" si="48"/>
        <v>0</v>
      </c>
      <c r="BK20" s="143">
        <f>SUM(BK6:BK19)</f>
        <v>0</v>
      </c>
      <c r="BL20" s="143">
        <f t="shared" ref="BL20:BM20" si="49">SUM(BL6:BL19)</f>
        <v>0</v>
      </c>
      <c r="BM20" s="143">
        <f t="shared" si="49"/>
        <v>0</v>
      </c>
      <c r="BN20" s="143">
        <f>SUM(BN6:BN19)</f>
        <v>0</v>
      </c>
      <c r="BO20" s="143">
        <f t="shared" ref="BO20:BP20" si="50">SUM(BO6:BO19)</f>
        <v>0</v>
      </c>
      <c r="BP20" s="143">
        <f t="shared" si="50"/>
        <v>0</v>
      </c>
      <c r="BQ20" s="143">
        <f>SUM(BQ6:BQ19)</f>
        <v>0</v>
      </c>
      <c r="BR20" s="143">
        <f t="shared" ref="BR20:BS20" si="51">SUM(BR6:BR19)</f>
        <v>0</v>
      </c>
      <c r="BS20" s="144">
        <f t="shared" si="51"/>
        <v>0</v>
      </c>
      <c r="BT20" s="143">
        <f>SUM(BT6:BT19)</f>
        <v>0</v>
      </c>
      <c r="BU20" s="143">
        <f t="shared" ref="BU20:BV20" si="52">SUM(BU6:BU19)</f>
        <v>0</v>
      </c>
      <c r="BV20" s="143">
        <f t="shared" si="52"/>
        <v>0</v>
      </c>
      <c r="BW20" s="143">
        <f>SUM(BW6:BW19)</f>
        <v>0</v>
      </c>
      <c r="BX20" s="143">
        <f t="shared" ref="BX20:BY20" si="53">SUM(BX6:BX19)</f>
        <v>0</v>
      </c>
      <c r="BY20" s="143">
        <f t="shared" si="53"/>
        <v>0</v>
      </c>
      <c r="BZ20" s="143">
        <f>SUM(BZ6:BZ19)</f>
        <v>0</v>
      </c>
      <c r="CA20" s="143">
        <f t="shared" ref="CA20:CB20" si="54">SUM(CA6:CA19)</f>
        <v>0</v>
      </c>
      <c r="CB20" s="143">
        <f t="shared" si="54"/>
        <v>0</v>
      </c>
      <c r="CC20" s="143">
        <f>SUM(CC6:CC19)</f>
        <v>0</v>
      </c>
      <c r="CD20" s="143">
        <f t="shared" ref="CD20:CE20" si="55">SUM(CD6:CD19)</f>
        <v>0</v>
      </c>
      <c r="CE20" s="143">
        <f t="shared" si="55"/>
        <v>0</v>
      </c>
      <c r="CF20" s="143">
        <f>SUM(CF6:CF19)</f>
        <v>0</v>
      </c>
      <c r="CG20" s="143">
        <f t="shared" ref="CG20:CH20" si="56">SUM(CG6:CG19)</f>
        <v>0</v>
      </c>
      <c r="CH20" s="143">
        <f t="shared" si="56"/>
        <v>0</v>
      </c>
      <c r="CI20" s="143">
        <f>SUM(CI6:CI19)</f>
        <v>0</v>
      </c>
      <c r="CJ20" s="143">
        <f t="shared" ref="CJ20:CK20" si="57">SUM(CJ6:CJ19)</f>
        <v>0</v>
      </c>
      <c r="CK20" s="143">
        <f t="shared" si="57"/>
        <v>0</v>
      </c>
      <c r="CL20" s="95"/>
      <c r="CM20" s="10" t="s">
        <v>79</v>
      </c>
    </row>
    <row r="21" spans="1:91" ht="39.75" customHeight="1" thickTop="1" thickBot="1">
      <c r="A21" s="170" t="s">
        <v>453</v>
      </c>
      <c r="B21" s="27"/>
      <c r="C21" s="723">
        <f>SUM(C20:D20)</f>
        <v>0</v>
      </c>
      <c r="D21" s="725"/>
      <c r="E21" s="94">
        <f>E20-C21</f>
        <v>0</v>
      </c>
      <c r="F21" s="729">
        <f>SUM(F20:G20)</f>
        <v>0</v>
      </c>
      <c r="G21" s="730"/>
      <c r="H21" s="94">
        <f>H20-F21</f>
        <v>0</v>
      </c>
      <c r="I21" s="729">
        <f>SUM(I20:J20)</f>
        <v>0</v>
      </c>
      <c r="J21" s="730"/>
      <c r="K21" s="94">
        <f>K20-I21</f>
        <v>0</v>
      </c>
      <c r="L21" s="729">
        <f>SUM(L20:M20)</f>
        <v>0</v>
      </c>
      <c r="M21" s="730"/>
      <c r="N21" s="94">
        <f>N20-L21</f>
        <v>0</v>
      </c>
      <c r="O21" s="729">
        <f>SUM(O20:P20)</f>
        <v>0</v>
      </c>
      <c r="P21" s="730"/>
      <c r="Q21" s="94">
        <f>Q20-O21</f>
        <v>0</v>
      </c>
      <c r="R21" s="729">
        <f>SUM(R20:S20)</f>
        <v>0</v>
      </c>
      <c r="S21" s="730"/>
      <c r="T21" s="94">
        <f>T20-R21</f>
        <v>0</v>
      </c>
      <c r="U21" s="729">
        <f>SUM(U20:V20)</f>
        <v>0</v>
      </c>
      <c r="V21" s="730"/>
      <c r="W21" s="138">
        <f>W20-U21</f>
        <v>0</v>
      </c>
      <c r="X21" s="729">
        <f>SUM(X20:Y20)</f>
        <v>0</v>
      </c>
      <c r="Y21" s="730"/>
      <c r="Z21" s="94">
        <f>Z20-X21</f>
        <v>0</v>
      </c>
      <c r="AA21" s="729">
        <f>SUM(AA20:AB20)</f>
        <v>0</v>
      </c>
      <c r="AB21" s="730"/>
      <c r="AC21" s="94">
        <f>AC20-AA21</f>
        <v>0</v>
      </c>
      <c r="AD21" s="729">
        <f>SUM(AD20:AE20)</f>
        <v>0</v>
      </c>
      <c r="AE21" s="730"/>
      <c r="AF21" s="94">
        <f>AF20-AD21</f>
        <v>0</v>
      </c>
      <c r="AG21" s="729">
        <f>SUM(AG20:AH20)</f>
        <v>0</v>
      </c>
      <c r="AH21" s="730"/>
      <c r="AI21" s="91">
        <f>AI20-AG21</f>
        <v>0</v>
      </c>
      <c r="AJ21" s="729">
        <f>SUM(AJ20:AK20)</f>
        <v>0</v>
      </c>
      <c r="AK21" s="730"/>
      <c r="AL21" s="91">
        <f>AL20-AJ21</f>
        <v>0</v>
      </c>
      <c r="AM21" s="729">
        <f>SUM(AM20:AN20)</f>
        <v>0</v>
      </c>
      <c r="AN21" s="730"/>
      <c r="AO21" s="91">
        <f>AO20-AM21</f>
        <v>0</v>
      </c>
      <c r="AP21" s="729">
        <f>SUM(AP20:AQ20)</f>
        <v>0</v>
      </c>
      <c r="AQ21" s="730"/>
      <c r="AR21" s="91">
        <f>AR20-AP21</f>
        <v>0</v>
      </c>
      <c r="AS21" s="729">
        <f>SUM(AS20:AT20)</f>
        <v>0</v>
      </c>
      <c r="AT21" s="730"/>
      <c r="AU21" s="91">
        <f>AU20-AS21</f>
        <v>0</v>
      </c>
      <c r="AV21" s="729">
        <f>SUM(AV20:AW20)</f>
        <v>0</v>
      </c>
      <c r="AW21" s="730"/>
      <c r="AX21" s="91">
        <f>AX20-AV21</f>
        <v>0</v>
      </c>
      <c r="AY21" s="729">
        <f>SUM(AY20:AZ20)</f>
        <v>0</v>
      </c>
      <c r="AZ21" s="730"/>
      <c r="BA21" s="91">
        <f>BA20-AY21</f>
        <v>0</v>
      </c>
      <c r="BB21" s="729">
        <f>SUM(BB20:BC20)</f>
        <v>0</v>
      </c>
      <c r="BC21" s="730"/>
      <c r="BD21" s="94">
        <f>BD20-BB21</f>
        <v>0</v>
      </c>
      <c r="BE21" s="729">
        <f>SUM(BE20:BF20)</f>
        <v>0</v>
      </c>
      <c r="BF21" s="730"/>
      <c r="BG21" s="91">
        <f>BG20-BE21</f>
        <v>0</v>
      </c>
      <c r="BH21" s="729">
        <f>SUM(BH20:BI20)</f>
        <v>0</v>
      </c>
      <c r="BI21" s="730"/>
      <c r="BJ21" s="91">
        <f>BJ20-BH21</f>
        <v>0</v>
      </c>
      <c r="BK21" s="729">
        <f>SUM(BK20:BL20)</f>
        <v>0</v>
      </c>
      <c r="BL21" s="730"/>
      <c r="BM21" s="94">
        <f>BM20-BK21</f>
        <v>0</v>
      </c>
      <c r="BN21" s="729">
        <f>SUM(BN20:BO20)</f>
        <v>0</v>
      </c>
      <c r="BO21" s="730"/>
      <c r="BP21" s="94">
        <f>BP20-BN21</f>
        <v>0</v>
      </c>
      <c r="BQ21" s="729">
        <f>SUM(BQ20:BR20)</f>
        <v>0</v>
      </c>
      <c r="BR21" s="730"/>
      <c r="BS21" s="94">
        <f>BS20-BQ21</f>
        <v>0</v>
      </c>
      <c r="BT21" s="729">
        <f>SUM(BT20:BU20)</f>
        <v>0</v>
      </c>
      <c r="BU21" s="730"/>
      <c r="BV21" s="94">
        <f>BV20-BT21</f>
        <v>0</v>
      </c>
      <c r="BW21" s="729">
        <f>SUM(BW20:BX20)</f>
        <v>0</v>
      </c>
      <c r="BX21" s="730"/>
      <c r="BY21" s="94">
        <f>BY20-BW21</f>
        <v>0</v>
      </c>
      <c r="BZ21" s="729">
        <f>SUM(BZ20:CA20)</f>
        <v>0</v>
      </c>
      <c r="CA21" s="730"/>
      <c r="CB21" s="94">
        <f>CB20-BZ21</f>
        <v>0</v>
      </c>
      <c r="CC21" s="729">
        <f>SUM(CC20:CD20)</f>
        <v>0</v>
      </c>
      <c r="CD21" s="730"/>
      <c r="CE21" s="94">
        <f>CE20-CC21</f>
        <v>0</v>
      </c>
      <c r="CF21" s="729">
        <f>SUM(CF20:CG20)</f>
        <v>0</v>
      </c>
      <c r="CG21" s="730"/>
      <c r="CH21" s="94">
        <f>CH20-CF21</f>
        <v>0</v>
      </c>
      <c r="CI21" s="729">
        <f>SUM(CI20:CJ20)</f>
        <v>0</v>
      </c>
      <c r="CJ21" s="730"/>
      <c r="CK21" s="94">
        <f>CK20-CI21</f>
        <v>0</v>
      </c>
      <c r="CL21" s="27"/>
      <c r="CM21" s="170" t="str">
        <f>A21</f>
        <v>Absentee Ballot Count 1 Total</v>
      </c>
    </row>
    <row r="22" spans="1:91" ht="25.9" customHeight="1" thickTop="1"/>
    <row r="23" spans="1:91" ht="25.5" customHeight="1" thickBot="1"/>
    <row r="24" spans="1:91" s="47" customFormat="1" ht="60.75" customHeight="1" thickTop="1" thickBot="1">
      <c r="A24" s="169" t="s">
        <v>86</v>
      </c>
      <c r="B24" s="157"/>
      <c r="C24" s="731" t="s">
        <v>546</v>
      </c>
      <c r="D24" s="732"/>
      <c r="E24" s="732"/>
      <c r="F24" s="732"/>
      <c r="G24" s="732"/>
      <c r="H24" s="732"/>
      <c r="I24" s="732"/>
      <c r="J24" s="732"/>
      <c r="K24" s="732"/>
      <c r="L24" s="732"/>
      <c r="M24" s="732"/>
      <c r="N24" s="732"/>
      <c r="O24" s="732"/>
      <c r="P24" s="732"/>
      <c r="Q24" s="732"/>
      <c r="R24" s="732"/>
      <c r="S24" s="732"/>
      <c r="T24" s="732"/>
      <c r="U24" s="732"/>
      <c r="V24" s="732"/>
      <c r="W24" s="732"/>
      <c r="X24" s="732"/>
      <c r="Y24" s="732"/>
      <c r="Z24" s="732"/>
      <c r="AA24" s="732"/>
      <c r="AB24" s="732"/>
      <c r="AC24" s="732"/>
      <c r="AD24" s="732"/>
      <c r="AE24" s="732"/>
      <c r="AF24" s="732"/>
      <c r="AG24" s="732"/>
      <c r="AH24" s="732"/>
      <c r="AI24" s="732"/>
      <c r="AJ24" s="732"/>
      <c r="AK24" s="732"/>
      <c r="AL24" s="732"/>
      <c r="AM24" s="732"/>
      <c r="AN24" s="732"/>
      <c r="AO24" s="732"/>
      <c r="AP24" s="732"/>
      <c r="AQ24" s="732"/>
      <c r="AR24" s="732"/>
      <c r="AS24" s="732"/>
      <c r="AT24" s="732"/>
      <c r="AU24" s="732"/>
      <c r="AV24" s="732"/>
      <c r="AW24" s="732"/>
      <c r="AX24" s="732"/>
      <c r="AY24" s="732"/>
      <c r="AZ24" s="732"/>
      <c r="BA24" s="732"/>
      <c r="BB24" s="732"/>
      <c r="BC24" s="732"/>
      <c r="BD24" s="732"/>
      <c r="BE24" s="732"/>
      <c r="BF24" s="732"/>
      <c r="BG24" s="732"/>
      <c r="BH24" s="732"/>
      <c r="BI24" s="732"/>
      <c r="BJ24" s="732"/>
      <c r="BK24" s="732"/>
      <c r="BL24" s="732"/>
      <c r="BM24" s="732"/>
      <c r="BN24" s="732"/>
      <c r="BO24" s="732"/>
      <c r="BP24" s="732"/>
      <c r="BQ24" s="732"/>
      <c r="BR24" s="732"/>
      <c r="BS24" s="732"/>
      <c r="BT24" s="732"/>
      <c r="BU24" s="732"/>
      <c r="BV24" s="732"/>
      <c r="BW24" s="732"/>
      <c r="BX24" s="732"/>
      <c r="BY24" s="732"/>
      <c r="BZ24" s="732"/>
      <c r="CA24" s="732"/>
      <c r="CB24" s="732"/>
      <c r="CC24" s="732"/>
      <c r="CD24" s="732"/>
      <c r="CE24" s="732"/>
      <c r="CF24" s="732"/>
      <c r="CG24" s="732"/>
      <c r="CH24" s="732"/>
      <c r="CI24" s="732"/>
      <c r="CJ24" s="732"/>
      <c r="CK24" s="733"/>
      <c r="CL24" s="157"/>
      <c r="CM24" s="169" t="s">
        <v>86</v>
      </c>
    </row>
    <row r="25" spans="1:91" ht="39" customHeight="1" thickBot="1">
      <c r="A25" s="51"/>
      <c r="B25" s="44"/>
      <c r="C25" s="630" t="s">
        <v>237</v>
      </c>
      <c r="D25" s="626"/>
      <c r="E25" s="626"/>
      <c r="F25" s="631" t="s">
        <v>75</v>
      </c>
      <c r="G25" s="632"/>
      <c r="H25" s="633"/>
      <c r="I25" s="626" t="s">
        <v>67</v>
      </c>
      <c r="J25" s="626"/>
      <c r="K25" s="626"/>
      <c r="L25" s="630" t="s">
        <v>239</v>
      </c>
      <c r="M25" s="626"/>
      <c r="N25" s="626"/>
      <c r="O25" s="626" t="s">
        <v>81</v>
      </c>
      <c r="P25" s="626"/>
      <c r="Q25" s="626"/>
      <c r="R25" s="626" t="s">
        <v>67</v>
      </c>
      <c r="S25" s="626"/>
      <c r="T25" s="626"/>
      <c r="U25" s="630" t="s">
        <v>241</v>
      </c>
      <c r="V25" s="626"/>
      <c r="W25" s="626"/>
      <c r="X25" s="626" t="s">
        <v>77</v>
      </c>
      <c r="Y25" s="626"/>
      <c r="Z25" s="626"/>
      <c r="AA25" s="626" t="s">
        <v>67</v>
      </c>
      <c r="AB25" s="626"/>
      <c r="AC25" s="626"/>
      <c r="AD25" s="630" t="s">
        <v>243</v>
      </c>
      <c r="AE25" s="626"/>
      <c r="AF25" s="626"/>
      <c r="AG25" s="626" t="s">
        <v>245</v>
      </c>
      <c r="AH25" s="626"/>
      <c r="AI25" s="626"/>
      <c r="AJ25" s="626" t="s">
        <v>67</v>
      </c>
      <c r="AK25" s="626"/>
      <c r="AL25" s="626"/>
      <c r="AM25" s="630" t="s">
        <v>246</v>
      </c>
      <c r="AN25" s="626"/>
      <c r="AO25" s="626"/>
      <c r="AP25" s="630" t="s">
        <v>249</v>
      </c>
      <c r="AQ25" s="626"/>
      <c r="AR25" s="626"/>
      <c r="AS25" s="626" t="s">
        <v>251</v>
      </c>
      <c r="AT25" s="626"/>
      <c r="AU25" s="626"/>
      <c r="AV25" s="626" t="s">
        <v>67</v>
      </c>
      <c r="AW25" s="626"/>
      <c r="AX25" s="626"/>
      <c r="AY25" s="630" t="s">
        <v>252</v>
      </c>
      <c r="AZ25" s="626"/>
      <c r="BA25" s="626"/>
      <c r="BB25" s="630" t="s">
        <v>254</v>
      </c>
      <c r="BC25" s="626"/>
      <c r="BD25" s="626"/>
      <c r="BE25" s="630" t="s">
        <v>256</v>
      </c>
      <c r="BF25" s="626"/>
      <c r="BG25" s="626"/>
      <c r="BH25" s="630" t="s">
        <v>67</v>
      </c>
      <c r="BI25" s="626"/>
      <c r="BJ25" s="626"/>
      <c r="BK25" s="626" t="s">
        <v>238</v>
      </c>
      <c r="BL25" s="626"/>
      <c r="BM25" s="626"/>
      <c r="BN25" s="626" t="s">
        <v>240</v>
      </c>
      <c r="BO25" s="626"/>
      <c r="BP25" s="626"/>
      <c r="BQ25" s="626" t="s">
        <v>242</v>
      </c>
      <c r="BR25" s="626"/>
      <c r="BS25" s="626"/>
      <c r="BT25" s="626" t="s">
        <v>244</v>
      </c>
      <c r="BU25" s="626"/>
      <c r="BV25" s="626"/>
      <c r="BW25" s="626" t="s">
        <v>247</v>
      </c>
      <c r="BX25" s="626"/>
      <c r="BY25" s="626"/>
      <c r="BZ25" s="626" t="s">
        <v>250</v>
      </c>
      <c r="CA25" s="626"/>
      <c r="CB25" s="626"/>
      <c r="CC25" s="626" t="s">
        <v>253</v>
      </c>
      <c r="CD25" s="626"/>
      <c r="CE25" s="626"/>
      <c r="CF25" s="626" t="s">
        <v>255</v>
      </c>
      <c r="CG25" s="626"/>
      <c r="CH25" s="626"/>
      <c r="CI25" s="626" t="s">
        <v>248</v>
      </c>
      <c r="CJ25" s="626"/>
      <c r="CK25" s="626"/>
      <c r="CL25" s="44"/>
      <c r="CM25" s="50"/>
    </row>
    <row r="26" spans="1:91" ht="47.25" customHeight="1" thickBot="1">
      <c r="A26" s="624" t="s">
        <v>0</v>
      </c>
      <c r="B26" s="44"/>
      <c r="C26" s="621" t="s">
        <v>125</v>
      </c>
      <c r="D26" s="622"/>
      <c r="E26" s="623"/>
      <c r="F26" s="627" t="s">
        <v>125</v>
      </c>
      <c r="G26" s="628"/>
      <c r="H26" s="629"/>
      <c r="I26" s="621" t="s">
        <v>125</v>
      </c>
      <c r="J26" s="622"/>
      <c r="K26" s="623"/>
      <c r="L26" s="621" t="s">
        <v>134</v>
      </c>
      <c r="M26" s="622"/>
      <c r="N26" s="623"/>
      <c r="O26" s="621" t="s">
        <v>134</v>
      </c>
      <c r="P26" s="622"/>
      <c r="Q26" s="623"/>
      <c r="R26" s="621" t="s">
        <v>134</v>
      </c>
      <c r="S26" s="622"/>
      <c r="T26" s="623"/>
      <c r="U26" s="621" t="s">
        <v>136</v>
      </c>
      <c r="V26" s="622"/>
      <c r="W26" s="623"/>
      <c r="X26" s="621" t="s">
        <v>136</v>
      </c>
      <c r="Y26" s="622"/>
      <c r="Z26" s="623"/>
      <c r="AA26" s="621" t="s">
        <v>136</v>
      </c>
      <c r="AB26" s="622"/>
      <c r="AC26" s="623"/>
      <c r="AD26" s="621" t="s">
        <v>141</v>
      </c>
      <c r="AE26" s="622"/>
      <c r="AF26" s="623"/>
      <c r="AG26" s="621" t="s">
        <v>141</v>
      </c>
      <c r="AH26" s="622"/>
      <c r="AI26" s="623"/>
      <c r="AJ26" s="621" t="s">
        <v>141</v>
      </c>
      <c r="AK26" s="622"/>
      <c r="AL26" s="623"/>
      <c r="AM26" s="621" t="s">
        <v>151</v>
      </c>
      <c r="AN26" s="622"/>
      <c r="AO26" s="623"/>
      <c r="AP26" s="621" t="s">
        <v>153</v>
      </c>
      <c r="AQ26" s="622"/>
      <c r="AR26" s="623"/>
      <c r="AS26" s="621" t="s">
        <v>153</v>
      </c>
      <c r="AT26" s="622"/>
      <c r="AU26" s="623"/>
      <c r="AV26" s="621" t="s">
        <v>153</v>
      </c>
      <c r="AW26" s="622"/>
      <c r="AX26" s="623"/>
      <c r="AY26" s="621" t="s">
        <v>155</v>
      </c>
      <c r="AZ26" s="622"/>
      <c r="BA26" s="623"/>
      <c r="BB26" s="621" t="s">
        <v>160</v>
      </c>
      <c r="BC26" s="622"/>
      <c r="BD26" s="623"/>
      <c r="BE26" s="621" t="s">
        <v>160</v>
      </c>
      <c r="BF26" s="622"/>
      <c r="BG26" s="623"/>
      <c r="BH26" s="621" t="s">
        <v>160</v>
      </c>
      <c r="BI26" s="622"/>
      <c r="BJ26" s="623"/>
      <c r="BK26" s="621" t="s">
        <v>126</v>
      </c>
      <c r="BL26" s="622"/>
      <c r="BM26" s="623"/>
      <c r="BN26" s="621" t="s">
        <v>135</v>
      </c>
      <c r="BO26" s="622"/>
      <c r="BP26" s="623"/>
      <c r="BQ26" s="621" t="s">
        <v>137</v>
      </c>
      <c r="BR26" s="622"/>
      <c r="BS26" s="623"/>
      <c r="BT26" s="621" t="s">
        <v>142</v>
      </c>
      <c r="BU26" s="622"/>
      <c r="BV26" s="623"/>
      <c r="BW26" s="621" t="s">
        <v>152</v>
      </c>
      <c r="BX26" s="622"/>
      <c r="BY26" s="623"/>
      <c r="BZ26" s="621" t="s">
        <v>154</v>
      </c>
      <c r="CA26" s="622"/>
      <c r="CB26" s="623"/>
      <c r="CC26" s="621" t="s">
        <v>156</v>
      </c>
      <c r="CD26" s="622"/>
      <c r="CE26" s="623"/>
      <c r="CF26" s="621" t="s">
        <v>161</v>
      </c>
      <c r="CG26" s="622"/>
      <c r="CH26" s="623"/>
      <c r="CI26" s="621" t="s">
        <v>330</v>
      </c>
      <c r="CJ26" s="622"/>
      <c r="CK26" s="623"/>
      <c r="CL26" s="44"/>
      <c r="CM26" s="624" t="s">
        <v>0</v>
      </c>
    </row>
    <row r="27" spans="1:91" ht="47.25" customHeight="1" thickTop="1" thickBot="1">
      <c r="A27" s="624"/>
      <c r="B27" s="44"/>
      <c r="C27" s="612" t="s">
        <v>71</v>
      </c>
      <c r="D27" s="613"/>
      <c r="E27" s="88" t="s">
        <v>72</v>
      </c>
      <c r="F27" s="612" t="s">
        <v>71</v>
      </c>
      <c r="G27" s="613"/>
      <c r="H27" s="88" t="s">
        <v>72</v>
      </c>
      <c r="I27" s="612" t="s">
        <v>71</v>
      </c>
      <c r="J27" s="613"/>
      <c r="K27" s="88" t="s">
        <v>72</v>
      </c>
      <c r="L27" s="612" t="s">
        <v>71</v>
      </c>
      <c r="M27" s="613"/>
      <c r="N27" s="88" t="s">
        <v>72</v>
      </c>
      <c r="O27" s="612" t="s">
        <v>71</v>
      </c>
      <c r="P27" s="613"/>
      <c r="Q27" s="88" t="s">
        <v>72</v>
      </c>
      <c r="R27" s="612" t="s">
        <v>71</v>
      </c>
      <c r="S27" s="613"/>
      <c r="T27" s="88" t="s">
        <v>72</v>
      </c>
      <c r="U27" s="612" t="s">
        <v>71</v>
      </c>
      <c r="V27" s="613"/>
      <c r="W27" s="88" t="s">
        <v>72</v>
      </c>
      <c r="X27" s="612" t="s">
        <v>71</v>
      </c>
      <c r="Y27" s="613"/>
      <c r="Z27" s="88" t="s">
        <v>72</v>
      </c>
      <c r="AA27" s="612" t="s">
        <v>71</v>
      </c>
      <c r="AB27" s="613"/>
      <c r="AC27" s="88" t="s">
        <v>72</v>
      </c>
      <c r="AD27" s="612" t="s">
        <v>71</v>
      </c>
      <c r="AE27" s="613"/>
      <c r="AF27" s="88" t="s">
        <v>72</v>
      </c>
      <c r="AG27" s="612" t="s">
        <v>71</v>
      </c>
      <c r="AH27" s="613"/>
      <c r="AI27" s="88" t="s">
        <v>72</v>
      </c>
      <c r="AJ27" s="612" t="s">
        <v>71</v>
      </c>
      <c r="AK27" s="613"/>
      <c r="AL27" s="88" t="s">
        <v>72</v>
      </c>
      <c r="AM27" s="612" t="s">
        <v>71</v>
      </c>
      <c r="AN27" s="613"/>
      <c r="AO27" s="88" t="s">
        <v>72</v>
      </c>
      <c r="AP27" s="612" t="s">
        <v>71</v>
      </c>
      <c r="AQ27" s="613"/>
      <c r="AR27" s="88" t="s">
        <v>72</v>
      </c>
      <c r="AS27" s="612" t="s">
        <v>71</v>
      </c>
      <c r="AT27" s="613"/>
      <c r="AU27" s="88" t="s">
        <v>72</v>
      </c>
      <c r="AV27" s="612" t="s">
        <v>71</v>
      </c>
      <c r="AW27" s="613"/>
      <c r="AX27" s="88" t="s">
        <v>72</v>
      </c>
      <c r="AY27" s="612" t="s">
        <v>71</v>
      </c>
      <c r="AZ27" s="613"/>
      <c r="BA27" s="88" t="s">
        <v>72</v>
      </c>
      <c r="BB27" s="612" t="s">
        <v>71</v>
      </c>
      <c r="BC27" s="613"/>
      <c r="BD27" s="88" t="s">
        <v>72</v>
      </c>
      <c r="BE27" s="612" t="s">
        <v>71</v>
      </c>
      <c r="BF27" s="613"/>
      <c r="BG27" s="88" t="s">
        <v>72</v>
      </c>
      <c r="BH27" s="612" t="s">
        <v>71</v>
      </c>
      <c r="BI27" s="613"/>
      <c r="BJ27" s="88" t="s">
        <v>72</v>
      </c>
      <c r="BK27" s="612" t="s">
        <v>71</v>
      </c>
      <c r="BL27" s="613"/>
      <c r="BM27" s="88" t="s">
        <v>72</v>
      </c>
      <c r="BN27" s="612" t="s">
        <v>71</v>
      </c>
      <c r="BO27" s="613"/>
      <c r="BP27" s="88" t="s">
        <v>72</v>
      </c>
      <c r="BQ27" s="612" t="s">
        <v>71</v>
      </c>
      <c r="BR27" s="613"/>
      <c r="BS27" s="88" t="s">
        <v>72</v>
      </c>
      <c r="BT27" s="612" t="s">
        <v>71</v>
      </c>
      <c r="BU27" s="613"/>
      <c r="BV27" s="88" t="s">
        <v>72</v>
      </c>
      <c r="BW27" s="612" t="s">
        <v>71</v>
      </c>
      <c r="BX27" s="613"/>
      <c r="BY27" s="88" t="s">
        <v>72</v>
      </c>
      <c r="BZ27" s="612" t="s">
        <v>71</v>
      </c>
      <c r="CA27" s="613"/>
      <c r="CB27" s="88" t="s">
        <v>72</v>
      </c>
      <c r="CC27" s="612" t="s">
        <v>71</v>
      </c>
      <c r="CD27" s="613"/>
      <c r="CE27" s="88" t="s">
        <v>72</v>
      </c>
      <c r="CF27" s="612" t="s">
        <v>71</v>
      </c>
      <c r="CG27" s="613"/>
      <c r="CH27" s="88" t="s">
        <v>72</v>
      </c>
      <c r="CI27" s="612" t="s">
        <v>71</v>
      </c>
      <c r="CJ27" s="613"/>
      <c r="CK27" s="88" t="s">
        <v>72</v>
      </c>
      <c r="CL27" s="44"/>
      <c r="CM27" s="624"/>
    </row>
    <row r="28" spans="1:91" ht="17.45" customHeight="1" thickTop="1" thickBot="1">
      <c r="A28" s="625"/>
      <c r="B28" s="9"/>
      <c r="C28" s="31" t="s">
        <v>236</v>
      </c>
      <c r="D28" s="43" t="s">
        <v>69</v>
      </c>
      <c r="E28" s="12" t="s">
        <v>1</v>
      </c>
      <c r="F28" s="31" t="s">
        <v>236</v>
      </c>
      <c r="G28" s="43" t="s">
        <v>69</v>
      </c>
      <c r="H28" s="12" t="s">
        <v>1</v>
      </c>
      <c r="I28" s="31" t="s">
        <v>236</v>
      </c>
      <c r="J28" s="43" t="s">
        <v>69</v>
      </c>
      <c r="K28" s="12" t="s">
        <v>1</v>
      </c>
      <c r="L28" s="31" t="s">
        <v>236</v>
      </c>
      <c r="M28" s="43" t="s">
        <v>69</v>
      </c>
      <c r="N28" s="12" t="s">
        <v>1</v>
      </c>
      <c r="O28" s="31" t="s">
        <v>236</v>
      </c>
      <c r="P28" s="43" t="s">
        <v>69</v>
      </c>
      <c r="Q28" s="12" t="s">
        <v>1</v>
      </c>
      <c r="R28" s="31" t="s">
        <v>236</v>
      </c>
      <c r="S28" s="43" t="s">
        <v>69</v>
      </c>
      <c r="T28" s="12" t="s">
        <v>1</v>
      </c>
      <c r="U28" s="31" t="s">
        <v>236</v>
      </c>
      <c r="V28" s="43" t="s">
        <v>69</v>
      </c>
      <c r="W28" s="12" t="s">
        <v>1</v>
      </c>
      <c r="X28" s="31" t="s">
        <v>236</v>
      </c>
      <c r="Y28" s="43" t="s">
        <v>69</v>
      </c>
      <c r="Z28" s="12" t="s">
        <v>1</v>
      </c>
      <c r="AA28" s="31" t="s">
        <v>236</v>
      </c>
      <c r="AB28" s="43" t="s">
        <v>69</v>
      </c>
      <c r="AC28" s="12" t="s">
        <v>1</v>
      </c>
      <c r="AD28" s="31" t="s">
        <v>236</v>
      </c>
      <c r="AE28" s="43" t="s">
        <v>69</v>
      </c>
      <c r="AF28" s="12" t="s">
        <v>1</v>
      </c>
      <c r="AG28" s="31" t="s">
        <v>236</v>
      </c>
      <c r="AH28" s="43" t="s">
        <v>69</v>
      </c>
      <c r="AI28" s="12" t="s">
        <v>1</v>
      </c>
      <c r="AJ28" s="31" t="s">
        <v>236</v>
      </c>
      <c r="AK28" s="43" t="s">
        <v>69</v>
      </c>
      <c r="AL28" s="12" t="s">
        <v>1</v>
      </c>
      <c r="AM28" s="31" t="s">
        <v>236</v>
      </c>
      <c r="AN28" s="43" t="s">
        <v>69</v>
      </c>
      <c r="AO28" s="12" t="s">
        <v>1</v>
      </c>
      <c r="AP28" s="31" t="s">
        <v>236</v>
      </c>
      <c r="AQ28" s="43" t="s">
        <v>69</v>
      </c>
      <c r="AR28" s="12" t="s">
        <v>1</v>
      </c>
      <c r="AS28" s="31" t="s">
        <v>236</v>
      </c>
      <c r="AT28" s="43" t="s">
        <v>69</v>
      </c>
      <c r="AU28" s="12" t="s">
        <v>1</v>
      </c>
      <c r="AV28" s="31" t="s">
        <v>236</v>
      </c>
      <c r="AW28" s="43" t="s">
        <v>69</v>
      </c>
      <c r="AX28" s="12" t="s">
        <v>1</v>
      </c>
      <c r="AY28" s="31" t="s">
        <v>236</v>
      </c>
      <c r="AZ28" s="43" t="s">
        <v>69</v>
      </c>
      <c r="BA28" s="12" t="s">
        <v>1</v>
      </c>
      <c r="BB28" s="31" t="s">
        <v>236</v>
      </c>
      <c r="BC28" s="43" t="s">
        <v>69</v>
      </c>
      <c r="BD28" s="12" t="s">
        <v>1</v>
      </c>
      <c r="BE28" s="31" t="s">
        <v>236</v>
      </c>
      <c r="BF28" s="43" t="s">
        <v>69</v>
      </c>
      <c r="BG28" s="12" t="s">
        <v>1</v>
      </c>
      <c r="BH28" s="31" t="s">
        <v>236</v>
      </c>
      <c r="BI28" s="43" t="s">
        <v>69</v>
      </c>
      <c r="BJ28" s="12" t="s">
        <v>1</v>
      </c>
      <c r="BK28" s="31" t="s">
        <v>236</v>
      </c>
      <c r="BL28" s="43" t="s">
        <v>69</v>
      </c>
      <c r="BM28" s="12" t="s">
        <v>1</v>
      </c>
      <c r="BN28" s="31" t="s">
        <v>236</v>
      </c>
      <c r="BO28" s="43" t="s">
        <v>69</v>
      </c>
      <c r="BP28" s="12" t="s">
        <v>1</v>
      </c>
      <c r="BQ28" s="31" t="s">
        <v>236</v>
      </c>
      <c r="BR28" s="43" t="s">
        <v>69</v>
      </c>
      <c r="BS28" s="12" t="s">
        <v>1</v>
      </c>
      <c r="BT28" s="31" t="s">
        <v>236</v>
      </c>
      <c r="BU28" s="43" t="s">
        <v>69</v>
      </c>
      <c r="BV28" s="12" t="s">
        <v>1</v>
      </c>
      <c r="BW28" s="31" t="s">
        <v>236</v>
      </c>
      <c r="BX28" s="43" t="s">
        <v>69</v>
      </c>
      <c r="BY28" s="12" t="s">
        <v>1</v>
      </c>
      <c r="BZ28" s="31" t="s">
        <v>236</v>
      </c>
      <c r="CA28" s="43" t="s">
        <v>69</v>
      </c>
      <c r="CB28" s="12" t="s">
        <v>1</v>
      </c>
      <c r="CC28" s="31" t="s">
        <v>236</v>
      </c>
      <c r="CD28" s="43" t="s">
        <v>69</v>
      </c>
      <c r="CE28" s="12" t="s">
        <v>1</v>
      </c>
      <c r="CF28" s="31" t="s">
        <v>236</v>
      </c>
      <c r="CG28" s="43" t="s">
        <v>69</v>
      </c>
      <c r="CH28" s="12" t="s">
        <v>1</v>
      </c>
      <c r="CI28" s="31" t="s">
        <v>236</v>
      </c>
      <c r="CJ28" s="43" t="s">
        <v>69</v>
      </c>
      <c r="CK28" s="12" t="s">
        <v>1</v>
      </c>
      <c r="CL28" s="9"/>
      <c r="CM28" s="625"/>
    </row>
    <row r="29" spans="1:91" ht="27" customHeight="1" thickTop="1">
      <c r="A29" s="147">
        <v>1</v>
      </c>
      <c r="B29" s="13"/>
      <c r="C29" s="364"/>
      <c r="D29" s="365"/>
      <c r="E29" s="140">
        <f t="shared" ref="E29:E42" si="58">SUM(C29:D29)</f>
        <v>0</v>
      </c>
      <c r="F29" s="364"/>
      <c r="G29" s="365"/>
      <c r="H29" s="140">
        <f t="shared" ref="H29:H42" si="59">SUM(F29:G29)</f>
        <v>0</v>
      </c>
      <c r="I29" s="364"/>
      <c r="J29" s="365"/>
      <c r="K29" s="140">
        <f t="shared" ref="K29:K42" si="60">SUM(I29:J29)</f>
        <v>0</v>
      </c>
      <c r="L29" s="364"/>
      <c r="M29" s="365"/>
      <c r="N29" s="140">
        <f t="shared" ref="N29:N42" si="61">SUM(L29:M29)</f>
        <v>0</v>
      </c>
      <c r="O29" s="364"/>
      <c r="P29" s="365"/>
      <c r="Q29" s="140">
        <f t="shared" ref="Q29:Q42" si="62">SUM(O29:P29)</f>
        <v>0</v>
      </c>
      <c r="R29" s="364"/>
      <c r="S29" s="365"/>
      <c r="T29" s="140">
        <f t="shared" ref="T29:T42" si="63">SUM(R29:S29)</f>
        <v>0</v>
      </c>
      <c r="U29" s="364"/>
      <c r="V29" s="365"/>
      <c r="W29" s="140">
        <f t="shared" ref="W29:W42" si="64">SUM(U29:V29)</f>
        <v>0</v>
      </c>
      <c r="X29" s="364"/>
      <c r="Y29" s="365"/>
      <c r="Z29" s="140">
        <f t="shared" ref="Z29:Z42" si="65">SUM(X29:Y29)</f>
        <v>0</v>
      </c>
      <c r="AA29" s="364"/>
      <c r="AB29" s="365"/>
      <c r="AC29" s="140">
        <f t="shared" ref="AC29:AC42" si="66">SUM(AA29:AB29)</f>
        <v>0</v>
      </c>
      <c r="AD29" s="364"/>
      <c r="AE29" s="365"/>
      <c r="AF29" s="140">
        <f t="shared" ref="AF29:AF42" si="67">SUM(AD29:AE29)</f>
        <v>0</v>
      </c>
      <c r="AG29" s="364"/>
      <c r="AH29" s="365"/>
      <c r="AI29" s="140">
        <f t="shared" ref="AI29:AI42" si="68">SUM(AG29:AH29)</f>
        <v>0</v>
      </c>
      <c r="AJ29" s="364"/>
      <c r="AK29" s="365"/>
      <c r="AL29" s="140">
        <f t="shared" ref="AL29:AL42" si="69">SUM(AJ29:AK29)</f>
        <v>0</v>
      </c>
      <c r="AM29" s="367"/>
      <c r="AN29" s="367"/>
      <c r="AO29" s="140">
        <f t="shared" ref="AO29:AO42" si="70">SUM(AM29:AN29)</f>
        <v>0</v>
      </c>
      <c r="AP29" s="367"/>
      <c r="AQ29" s="367"/>
      <c r="AR29" s="140">
        <f t="shared" ref="AR29:AR42" si="71">SUM(AP29:AQ29)</f>
        <v>0</v>
      </c>
      <c r="AS29" s="364"/>
      <c r="AT29" s="365"/>
      <c r="AU29" s="140">
        <f t="shared" ref="AU29:AU42" si="72">SUM(AS29:AT29)</f>
        <v>0</v>
      </c>
      <c r="AV29" s="364"/>
      <c r="AW29" s="365"/>
      <c r="AX29" s="140">
        <f t="shared" ref="AX29:AX42" si="73">SUM(AV29:AW29)</f>
        <v>0</v>
      </c>
      <c r="AY29" s="364"/>
      <c r="AZ29" s="365"/>
      <c r="BA29" s="140">
        <f t="shared" ref="BA29:BA42" si="74">SUM(AY29:AZ29)</f>
        <v>0</v>
      </c>
      <c r="BB29" s="364"/>
      <c r="BC29" s="365"/>
      <c r="BD29" s="140">
        <f t="shared" ref="BD29:BD42" si="75">SUM(BB29:BC29)</f>
        <v>0</v>
      </c>
      <c r="BE29" s="364"/>
      <c r="BF29" s="365"/>
      <c r="BG29" s="140">
        <f t="shared" ref="BG29:BG42" si="76">SUM(BE29:BF29)</f>
        <v>0</v>
      </c>
      <c r="BH29" s="367"/>
      <c r="BI29" s="367"/>
      <c r="BJ29" s="140">
        <f t="shared" ref="BJ29:BJ42" si="77">SUM(BH29:BI29)</f>
        <v>0</v>
      </c>
      <c r="BK29" s="367"/>
      <c r="BL29" s="367"/>
      <c r="BM29" s="140">
        <f t="shared" ref="BM29:BM42" si="78">SUM(BK29:BL29)</f>
        <v>0</v>
      </c>
      <c r="BN29" s="367"/>
      <c r="BO29" s="367"/>
      <c r="BP29" s="140">
        <f t="shared" ref="BP29:BP42" si="79">SUM(BN29:BO29)</f>
        <v>0</v>
      </c>
      <c r="BQ29" s="367"/>
      <c r="BR29" s="367"/>
      <c r="BS29" s="140">
        <f t="shared" ref="BS29:BS42" si="80">SUM(BQ29:BR29)</f>
        <v>0</v>
      </c>
      <c r="BT29" s="367"/>
      <c r="BU29" s="367"/>
      <c r="BV29" s="140">
        <f t="shared" ref="BV29:BV42" si="81">SUM(BT29:BU29)</f>
        <v>0</v>
      </c>
      <c r="BW29" s="367"/>
      <c r="BX29" s="367"/>
      <c r="BY29" s="140">
        <f t="shared" ref="BY29:BY42" si="82">SUM(BW29:BX29)</f>
        <v>0</v>
      </c>
      <c r="BZ29" s="367"/>
      <c r="CA29" s="367"/>
      <c r="CB29" s="140">
        <f t="shared" ref="CB29:CB42" si="83">SUM(BZ29:CA29)</f>
        <v>0</v>
      </c>
      <c r="CC29" s="367"/>
      <c r="CD29" s="367"/>
      <c r="CE29" s="140">
        <f t="shared" ref="CE29:CE42" si="84">SUM(CC29:CD29)</f>
        <v>0</v>
      </c>
      <c r="CF29" s="367"/>
      <c r="CG29" s="367"/>
      <c r="CH29" s="140">
        <f t="shared" ref="CH29:CH42" si="85">SUM(CF29:CG29)</f>
        <v>0</v>
      </c>
      <c r="CI29" s="367"/>
      <c r="CJ29" s="367"/>
      <c r="CK29" s="140">
        <f t="shared" ref="CK29:CK42" si="86">SUM(CI29:CJ29)</f>
        <v>0</v>
      </c>
      <c r="CL29" s="13"/>
      <c r="CM29" s="147">
        <v>1</v>
      </c>
    </row>
    <row r="30" spans="1:91" ht="27" customHeight="1">
      <c r="A30" s="148">
        <v>2</v>
      </c>
      <c r="B30" s="13"/>
      <c r="C30" s="366"/>
      <c r="D30" s="366"/>
      <c r="E30" s="141">
        <f t="shared" si="58"/>
        <v>0</v>
      </c>
      <c r="F30" s="366"/>
      <c r="G30" s="366"/>
      <c r="H30" s="141">
        <f t="shared" si="59"/>
        <v>0</v>
      </c>
      <c r="I30" s="366"/>
      <c r="J30" s="366"/>
      <c r="K30" s="141">
        <f t="shared" si="60"/>
        <v>0</v>
      </c>
      <c r="L30" s="366"/>
      <c r="M30" s="366"/>
      <c r="N30" s="141">
        <f t="shared" si="61"/>
        <v>0</v>
      </c>
      <c r="O30" s="366"/>
      <c r="P30" s="366"/>
      <c r="Q30" s="141">
        <f t="shared" si="62"/>
        <v>0</v>
      </c>
      <c r="R30" s="366"/>
      <c r="S30" s="366"/>
      <c r="T30" s="141">
        <f t="shared" si="63"/>
        <v>0</v>
      </c>
      <c r="U30" s="366"/>
      <c r="V30" s="366"/>
      <c r="W30" s="141">
        <f t="shared" si="64"/>
        <v>0</v>
      </c>
      <c r="X30" s="366"/>
      <c r="Y30" s="366"/>
      <c r="Z30" s="141">
        <f t="shared" si="65"/>
        <v>0</v>
      </c>
      <c r="AA30" s="366"/>
      <c r="AB30" s="366"/>
      <c r="AC30" s="141">
        <f t="shared" si="66"/>
        <v>0</v>
      </c>
      <c r="AD30" s="366"/>
      <c r="AE30" s="366"/>
      <c r="AF30" s="141">
        <f t="shared" si="67"/>
        <v>0</v>
      </c>
      <c r="AG30" s="366"/>
      <c r="AH30" s="366"/>
      <c r="AI30" s="141">
        <f t="shared" si="68"/>
        <v>0</v>
      </c>
      <c r="AJ30" s="366"/>
      <c r="AK30" s="366"/>
      <c r="AL30" s="141">
        <f t="shared" si="69"/>
        <v>0</v>
      </c>
      <c r="AM30" s="366"/>
      <c r="AN30" s="366"/>
      <c r="AO30" s="141">
        <f t="shared" si="70"/>
        <v>0</v>
      </c>
      <c r="AP30" s="366"/>
      <c r="AQ30" s="366"/>
      <c r="AR30" s="141">
        <f t="shared" si="71"/>
        <v>0</v>
      </c>
      <c r="AS30" s="366"/>
      <c r="AT30" s="366"/>
      <c r="AU30" s="141">
        <f t="shared" si="72"/>
        <v>0</v>
      </c>
      <c r="AV30" s="366"/>
      <c r="AW30" s="366"/>
      <c r="AX30" s="141">
        <f t="shared" si="73"/>
        <v>0</v>
      </c>
      <c r="AY30" s="366"/>
      <c r="AZ30" s="366"/>
      <c r="BA30" s="141">
        <f t="shared" si="74"/>
        <v>0</v>
      </c>
      <c r="BB30" s="366"/>
      <c r="BC30" s="366"/>
      <c r="BD30" s="141">
        <f t="shared" si="75"/>
        <v>0</v>
      </c>
      <c r="BE30" s="366"/>
      <c r="BF30" s="366"/>
      <c r="BG30" s="141">
        <f t="shared" si="76"/>
        <v>0</v>
      </c>
      <c r="BH30" s="366"/>
      <c r="BI30" s="366"/>
      <c r="BJ30" s="141">
        <f t="shared" si="77"/>
        <v>0</v>
      </c>
      <c r="BK30" s="366"/>
      <c r="BL30" s="366"/>
      <c r="BM30" s="141">
        <f t="shared" si="78"/>
        <v>0</v>
      </c>
      <c r="BN30" s="366"/>
      <c r="BO30" s="366"/>
      <c r="BP30" s="141">
        <f t="shared" si="79"/>
        <v>0</v>
      </c>
      <c r="BQ30" s="366"/>
      <c r="BR30" s="366"/>
      <c r="BS30" s="141">
        <f t="shared" si="80"/>
        <v>0</v>
      </c>
      <c r="BT30" s="366"/>
      <c r="BU30" s="366"/>
      <c r="BV30" s="141">
        <f t="shared" si="81"/>
        <v>0</v>
      </c>
      <c r="BW30" s="366"/>
      <c r="BX30" s="366"/>
      <c r="BY30" s="141">
        <f t="shared" si="82"/>
        <v>0</v>
      </c>
      <c r="BZ30" s="366"/>
      <c r="CA30" s="366"/>
      <c r="CB30" s="141">
        <f t="shared" si="83"/>
        <v>0</v>
      </c>
      <c r="CC30" s="366"/>
      <c r="CD30" s="366"/>
      <c r="CE30" s="141">
        <f t="shared" si="84"/>
        <v>0</v>
      </c>
      <c r="CF30" s="366"/>
      <c r="CG30" s="366"/>
      <c r="CH30" s="141">
        <f t="shared" si="85"/>
        <v>0</v>
      </c>
      <c r="CI30" s="366"/>
      <c r="CJ30" s="366"/>
      <c r="CK30" s="141">
        <f t="shared" si="86"/>
        <v>0</v>
      </c>
      <c r="CL30" s="13"/>
      <c r="CM30" s="148">
        <v>2</v>
      </c>
    </row>
    <row r="31" spans="1:91" ht="27" customHeight="1">
      <c r="A31" s="148">
        <v>3</v>
      </c>
      <c r="B31" s="32"/>
      <c r="C31" s="366"/>
      <c r="D31" s="366"/>
      <c r="E31" s="141">
        <f t="shared" si="58"/>
        <v>0</v>
      </c>
      <c r="F31" s="366"/>
      <c r="G31" s="366"/>
      <c r="H31" s="141">
        <f t="shared" si="59"/>
        <v>0</v>
      </c>
      <c r="I31" s="366"/>
      <c r="J31" s="366"/>
      <c r="K31" s="141">
        <f t="shared" si="60"/>
        <v>0</v>
      </c>
      <c r="L31" s="366"/>
      <c r="M31" s="366"/>
      <c r="N31" s="141">
        <f t="shared" si="61"/>
        <v>0</v>
      </c>
      <c r="O31" s="366"/>
      <c r="P31" s="366"/>
      <c r="Q31" s="141">
        <f t="shared" si="62"/>
        <v>0</v>
      </c>
      <c r="R31" s="366"/>
      <c r="S31" s="366"/>
      <c r="T31" s="141">
        <f t="shared" si="63"/>
        <v>0</v>
      </c>
      <c r="U31" s="366"/>
      <c r="V31" s="366"/>
      <c r="W31" s="141">
        <f t="shared" si="64"/>
        <v>0</v>
      </c>
      <c r="X31" s="366"/>
      <c r="Y31" s="366"/>
      <c r="Z31" s="141">
        <f t="shared" si="65"/>
        <v>0</v>
      </c>
      <c r="AA31" s="366"/>
      <c r="AB31" s="366"/>
      <c r="AC31" s="141">
        <f t="shared" si="66"/>
        <v>0</v>
      </c>
      <c r="AD31" s="366"/>
      <c r="AE31" s="366"/>
      <c r="AF31" s="141">
        <f t="shared" si="67"/>
        <v>0</v>
      </c>
      <c r="AG31" s="366"/>
      <c r="AH31" s="366"/>
      <c r="AI31" s="141">
        <f t="shared" si="68"/>
        <v>0</v>
      </c>
      <c r="AJ31" s="366"/>
      <c r="AK31" s="366"/>
      <c r="AL31" s="141">
        <f t="shared" si="69"/>
        <v>0</v>
      </c>
      <c r="AM31" s="366"/>
      <c r="AN31" s="366"/>
      <c r="AO31" s="141">
        <f t="shared" si="70"/>
        <v>0</v>
      </c>
      <c r="AP31" s="366"/>
      <c r="AQ31" s="366"/>
      <c r="AR31" s="141">
        <f t="shared" si="71"/>
        <v>0</v>
      </c>
      <c r="AS31" s="366"/>
      <c r="AT31" s="366"/>
      <c r="AU31" s="141">
        <f t="shared" si="72"/>
        <v>0</v>
      </c>
      <c r="AV31" s="366"/>
      <c r="AW31" s="366"/>
      <c r="AX31" s="141">
        <f t="shared" si="73"/>
        <v>0</v>
      </c>
      <c r="AY31" s="366"/>
      <c r="AZ31" s="366"/>
      <c r="BA31" s="141">
        <f t="shared" si="74"/>
        <v>0</v>
      </c>
      <c r="BB31" s="366"/>
      <c r="BC31" s="366"/>
      <c r="BD31" s="141">
        <f t="shared" si="75"/>
        <v>0</v>
      </c>
      <c r="BE31" s="366"/>
      <c r="BF31" s="366"/>
      <c r="BG31" s="141">
        <f t="shared" si="76"/>
        <v>0</v>
      </c>
      <c r="BH31" s="366"/>
      <c r="BI31" s="366"/>
      <c r="BJ31" s="141">
        <f t="shared" si="77"/>
        <v>0</v>
      </c>
      <c r="BK31" s="366"/>
      <c r="BL31" s="366"/>
      <c r="BM31" s="141">
        <f t="shared" si="78"/>
        <v>0</v>
      </c>
      <c r="BN31" s="366"/>
      <c r="BO31" s="366"/>
      <c r="BP31" s="141">
        <f t="shared" si="79"/>
        <v>0</v>
      </c>
      <c r="BQ31" s="366"/>
      <c r="BR31" s="366"/>
      <c r="BS31" s="141">
        <f t="shared" si="80"/>
        <v>0</v>
      </c>
      <c r="BT31" s="366"/>
      <c r="BU31" s="366"/>
      <c r="BV31" s="141">
        <f t="shared" si="81"/>
        <v>0</v>
      </c>
      <c r="BW31" s="366"/>
      <c r="BX31" s="366"/>
      <c r="BY31" s="141">
        <f t="shared" si="82"/>
        <v>0</v>
      </c>
      <c r="BZ31" s="366"/>
      <c r="CA31" s="366"/>
      <c r="CB31" s="141">
        <f t="shared" si="83"/>
        <v>0</v>
      </c>
      <c r="CC31" s="366"/>
      <c r="CD31" s="366"/>
      <c r="CE31" s="141">
        <f t="shared" si="84"/>
        <v>0</v>
      </c>
      <c r="CF31" s="366"/>
      <c r="CG31" s="366"/>
      <c r="CH31" s="141">
        <f t="shared" si="85"/>
        <v>0</v>
      </c>
      <c r="CI31" s="366"/>
      <c r="CJ31" s="366"/>
      <c r="CK31" s="141">
        <f t="shared" si="86"/>
        <v>0</v>
      </c>
      <c r="CL31" s="32"/>
      <c r="CM31" s="148">
        <v>3</v>
      </c>
    </row>
    <row r="32" spans="1:91" ht="27" customHeight="1">
      <c r="A32" s="148">
        <v>4</v>
      </c>
      <c r="B32" s="32"/>
      <c r="C32" s="366"/>
      <c r="D32" s="366"/>
      <c r="E32" s="141">
        <f t="shared" si="58"/>
        <v>0</v>
      </c>
      <c r="F32" s="366"/>
      <c r="G32" s="366"/>
      <c r="H32" s="141">
        <f t="shared" si="59"/>
        <v>0</v>
      </c>
      <c r="I32" s="366"/>
      <c r="J32" s="366"/>
      <c r="K32" s="141">
        <f t="shared" si="60"/>
        <v>0</v>
      </c>
      <c r="L32" s="366"/>
      <c r="M32" s="366"/>
      <c r="N32" s="141">
        <f t="shared" si="61"/>
        <v>0</v>
      </c>
      <c r="O32" s="366"/>
      <c r="P32" s="366"/>
      <c r="Q32" s="141">
        <f t="shared" si="62"/>
        <v>0</v>
      </c>
      <c r="R32" s="366"/>
      <c r="S32" s="366"/>
      <c r="T32" s="141">
        <f t="shared" si="63"/>
        <v>0</v>
      </c>
      <c r="U32" s="366"/>
      <c r="V32" s="366"/>
      <c r="W32" s="141">
        <f t="shared" si="64"/>
        <v>0</v>
      </c>
      <c r="X32" s="366"/>
      <c r="Y32" s="366"/>
      <c r="Z32" s="141">
        <f t="shared" si="65"/>
        <v>0</v>
      </c>
      <c r="AA32" s="366"/>
      <c r="AB32" s="366"/>
      <c r="AC32" s="141">
        <f t="shared" si="66"/>
        <v>0</v>
      </c>
      <c r="AD32" s="366"/>
      <c r="AE32" s="366"/>
      <c r="AF32" s="141">
        <f t="shared" si="67"/>
        <v>0</v>
      </c>
      <c r="AG32" s="366"/>
      <c r="AH32" s="366"/>
      <c r="AI32" s="141">
        <f t="shared" si="68"/>
        <v>0</v>
      </c>
      <c r="AJ32" s="366"/>
      <c r="AK32" s="366"/>
      <c r="AL32" s="141">
        <f t="shared" si="69"/>
        <v>0</v>
      </c>
      <c r="AM32" s="366"/>
      <c r="AN32" s="366"/>
      <c r="AO32" s="141">
        <f t="shared" si="70"/>
        <v>0</v>
      </c>
      <c r="AP32" s="366"/>
      <c r="AQ32" s="366"/>
      <c r="AR32" s="141">
        <f t="shared" si="71"/>
        <v>0</v>
      </c>
      <c r="AS32" s="366"/>
      <c r="AT32" s="366"/>
      <c r="AU32" s="141">
        <f t="shared" si="72"/>
        <v>0</v>
      </c>
      <c r="AV32" s="366"/>
      <c r="AW32" s="366"/>
      <c r="AX32" s="141">
        <f t="shared" si="73"/>
        <v>0</v>
      </c>
      <c r="AY32" s="366"/>
      <c r="AZ32" s="366"/>
      <c r="BA32" s="141">
        <f t="shared" si="74"/>
        <v>0</v>
      </c>
      <c r="BB32" s="366"/>
      <c r="BC32" s="366"/>
      <c r="BD32" s="141">
        <f t="shared" si="75"/>
        <v>0</v>
      </c>
      <c r="BE32" s="366"/>
      <c r="BF32" s="366"/>
      <c r="BG32" s="141">
        <f t="shared" si="76"/>
        <v>0</v>
      </c>
      <c r="BH32" s="366"/>
      <c r="BI32" s="366"/>
      <c r="BJ32" s="141">
        <f t="shared" si="77"/>
        <v>0</v>
      </c>
      <c r="BK32" s="366"/>
      <c r="BL32" s="366"/>
      <c r="BM32" s="141">
        <f t="shared" si="78"/>
        <v>0</v>
      </c>
      <c r="BN32" s="366"/>
      <c r="BO32" s="366"/>
      <c r="BP32" s="141">
        <f t="shared" si="79"/>
        <v>0</v>
      </c>
      <c r="BQ32" s="366"/>
      <c r="BR32" s="366"/>
      <c r="BS32" s="141">
        <f t="shared" si="80"/>
        <v>0</v>
      </c>
      <c r="BT32" s="366"/>
      <c r="BU32" s="366"/>
      <c r="BV32" s="141">
        <f t="shared" si="81"/>
        <v>0</v>
      </c>
      <c r="BW32" s="366"/>
      <c r="BX32" s="366"/>
      <c r="BY32" s="141">
        <f t="shared" si="82"/>
        <v>0</v>
      </c>
      <c r="BZ32" s="366"/>
      <c r="CA32" s="366"/>
      <c r="CB32" s="141">
        <f t="shared" si="83"/>
        <v>0</v>
      </c>
      <c r="CC32" s="366"/>
      <c r="CD32" s="366"/>
      <c r="CE32" s="141">
        <f t="shared" si="84"/>
        <v>0</v>
      </c>
      <c r="CF32" s="366"/>
      <c r="CG32" s="366"/>
      <c r="CH32" s="141">
        <f t="shared" si="85"/>
        <v>0</v>
      </c>
      <c r="CI32" s="366"/>
      <c r="CJ32" s="366"/>
      <c r="CK32" s="141">
        <f t="shared" si="86"/>
        <v>0</v>
      </c>
      <c r="CL32" s="32"/>
      <c r="CM32" s="148">
        <v>4</v>
      </c>
    </row>
    <row r="33" spans="1:91" ht="27" customHeight="1">
      <c r="A33" s="148">
        <v>5</v>
      </c>
      <c r="B33" s="13"/>
      <c r="C33" s="366"/>
      <c r="D33" s="366"/>
      <c r="E33" s="141">
        <f t="shared" si="58"/>
        <v>0</v>
      </c>
      <c r="F33" s="366"/>
      <c r="G33" s="366"/>
      <c r="H33" s="141">
        <f t="shared" si="59"/>
        <v>0</v>
      </c>
      <c r="I33" s="366"/>
      <c r="J33" s="366"/>
      <c r="K33" s="141">
        <f t="shared" si="60"/>
        <v>0</v>
      </c>
      <c r="L33" s="366"/>
      <c r="M33" s="366"/>
      <c r="N33" s="141">
        <f t="shared" si="61"/>
        <v>0</v>
      </c>
      <c r="O33" s="366"/>
      <c r="P33" s="366"/>
      <c r="Q33" s="141">
        <f t="shared" si="62"/>
        <v>0</v>
      </c>
      <c r="R33" s="366"/>
      <c r="S33" s="366"/>
      <c r="T33" s="141">
        <f t="shared" si="63"/>
        <v>0</v>
      </c>
      <c r="U33" s="366"/>
      <c r="V33" s="366"/>
      <c r="W33" s="141">
        <f t="shared" si="64"/>
        <v>0</v>
      </c>
      <c r="X33" s="366"/>
      <c r="Y33" s="366"/>
      <c r="Z33" s="141">
        <f t="shared" si="65"/>
        <v>0</v>
      </c>
      <c r="AA33" s="366"/>
      <c r="AB33" s="366"/>
      <c r="AC33" s="141">
        <f t="shared" si="66"/>
        <v>0</v>
      </c>
      <c r="AD33" s="366"/>
      <c r="AE33" s="366"/>
      <c r="AF33" s="141">
        <f t="shared" si="67"/>
        <v>0</v>
      </c>
      <c r="AG33" s="366"/>
      <c r="AH33" s="366"/>
      <c r="AI33" s="141">
        <f t="shared" si="68"/>
        <v>0</v>
      </c>
      <c r="AJ33" s="366"/>
      <c r="AK33" s="366"/>
      <c r="AL33" s="141">
        <f t="shared" si="69"/>
        <v>0</v>
      </c>
      <c r="AM33" s="366"/>
      <c r="AN33" s="366"/>
      <c r="AO33" s="141">
        <f t="shared" si="70"/>
        <v>0</v>
      </c>
      <c r="AP33" s="366"/>
      <c r="AQ33" s="366"/>
      <c r="AR33" s="141">
        <f t="shared" si="71"/>
        <v>0</v>
      </c>
      <c r="AS33" s="366"/>
      <c r="AT33" s="366"/>
      <c r="AU33" s="141">
        <f t="shared" si="72"/>
        <v>0</v>
      </c>
      <c r="AV33" s="366"/>
      <c r="AW33" s="366"/>
      <c r="AX33" s="141">
        <f t="shared" si="73"/>
        <v>0</v>
      </c>
      <c r="AY33" s="366"/>
      <c r="AZ33" s="366"/>
      <c r="BA33" s="141">
        <f t="shared" si="74"/>
        <v>0</v>
      </c>
      <c r="BB33" s="366"/>
      <c r="BC33" s="366"/>
      <c r="BD33" s="141">
        <f t="shared" si="75"/>
        <v>0</v>
      </c>
      <c r="BE33" s="366"/>
      <c r="BF33" s="366"/>
      <c r="BG33" s="141">
        <f t="shared" si="76"/>
        <v>0</v>
      </c>
      <c r="BH33" s="366"/>
      <c r="BI33" s="366"/>
      <c r="BJ33" s="141">
        <f t="shared" si="77"/>
        <v>0</v>
      </c>
      <c r="BK33" s="366"/>
      <c r="BL33" s="366"/>
      <c r="BM33" s="141">
        <f t="shared" si="78"/>
        <v>0</v>
      </c>
      <c r="BN33" s="366"/>
      <c r="BO33" s="366"/>
      <c r="BP33" s="141">
        <f t="shared" si="79"/>
        <v>0</v>
      </c>
      <c r="BQ33" s="366"/>
      <c r="BR33" s="366"/>
      <c r="BS33" s="141">
        <f t="shared" si="80"/>
        <v>0</v>
      </c>
      <c r="BT33" s="366"/>
      <c r="BU33" s="366"/>
      <c r="BV33" s="141">
        <f t="shared" si="81"/>
        <v>0</v>
      </c>
      <c r="BW33" s="366"/>
      <c r="BX33" s="366"/>
      <c r="BY33" s="141">
        <f t="shared" si="82"/>
        <v>0</v>
      </c>
      <c r="BZ33" s="366"/>
      <c r="CA33" s="366"/>
      <c r="CB33" s="141">
        <f t="shared" si="83"/>
        <v>0</v>
      </c>
      <c r="CC33" s="366"/>
      <c r="CD33" s="366"/>
      <c r="CE33" s="141">
        <f t="shared" si="84"/>
        <v>0</v>
      </c>
      <c r="CF33" s="366"/>
      <c r="CG33" s="366"/>
      <c r="CH33" s="141">
        <f t="shared" si="85"/>
        <v>0</v>
      </c>
      <c r="CI33" s="366"/>
      <c r="CJ33" s="366"/>
      <c r="CK33" s="141">
        <f t="shared" si="86"/>
        <v>0</v>
      </c>
      <c r="CL33" s="13"/>
      <c r="CM33" s="148">
        <v>5</v>
      </c>
    </row>
    <row r="34" spans="1:91" ht="27" customHeight="1">
      <c r="A34" s="148">
        <v>6</v>
      </c>
      <c r="B34" s="13"/>
      <c r="C34" s="366"/>
      <c r="D34" s="366"/>
      <c r="E34" s="141">
        <f t="shared" si="58"/>
        <v>0</v>
      </c>
      <c r="F34" s="366"/>
      <c r="G34" s="366"/>
      <c r="H34" s="141">
        <f t="shared" si="59"/>
        <v>0</v>
      </c>
      <c r="I34" s="366"/>
      <c r="J34" s="366"/>
      <c r="K34" s="141">
        <f t="shared" si="60"/>
        <v>0</v>
      </c>
      <c r="L34" s="366"/>
      <c r="M34" s="366"/>
      <c r="N34" s="141">
        <f t="shared" si="61"/>
        <v>0</v>
      </c>
      <c r="O34" s="366"/>
      <c r="P34" s="366"/>
      <c r="Q34" s="141">
        <f t="shared" si="62"/>
        <v>0</v>
      </c>
      <c r="R34" s="366"/>
      <c r="S34" s="366"/>
      <c r="T34" s="141">
        <f t="shared" si="63"/>
        <v>0</v>
      </c>
      <c r="U34" s="366"/>
      <c r="V34" s="366"/>
      <c r="W34" s="141">
        <f t="shared" si="64"/>
        <v>0</v>
      </c>
      <c r="X34" s="366"/>
      <c r="Y34" s="366"/>
      <c r="Z34" s="141">
        <f t="shared" si="65"/>
        <v>0</v>
      </c>
      <c r="AA34" s="366"/>
      <c r="AB34" s="366"/>
      <c r="AC34" s="141">
        <f t="shared" si="66"/>
        <v>0</v>
      </c>
      <c r="AD34" s="366"/>
      <c r="AE34" s="366"/>
      <c r="AF34" s="141">
        <f t="shared" si="67"/>
        <v>0</v>
      </c>
      <c r="AG34" s="366"/>
      <c r="AH34" s="366"/>
      <c r="AI34" s="141">
        <f t="shared" si="68"/>
        <v>0</v>
      </c>
      <c r="AJ34" s="366"/>
      <c r="AK34" s="366"/>
      <c r="AL34" s="141">
        <f t="shared" si="69"/>
        <v>0</v>
      </c>
      <c r="AM34" s="366"/>
      <c r="AN34" s="366"/>
      <c r="AO34" s="141">
        <f t="shared" si="70"/>
        <v>0</v>
      </c>
      <c r="AP34" s="366"/>
      <c r="AQ34" s="366"/>
      <c r="AR34" s="141">
        <f t="shared" si="71"/>
        <v>0</v>
      </c>
      <c r="AS34" s="366"/>
      <c r="AT34" s="366"/>
      <c r="AU34" s="141">
        <f t="shared" si="72"/>
        <v>0</v>
      </c>
      <c r="AV34" s="366"/>
      <c r="AW34" s="366"/>
      <c r="AX34" s="141">
        <f t="shared" si="73"/>
        <v>0</v>
      </c>
      <c r="AY34" s="366"/>
      <c r="AZ34" s="366"/>
      <c r="BA34" s="141">
        <f t="shared" si="74"/>
        <v>0</v>
      </c>
      <c r="BB34" s="366"/>
      <c r="BC34" s="366"/>
      <c r="BD34" s="141">
        <f t="shared" si="75"/>
        <v>0</v>
      </c>
      <c r="BE34" s="366"/>
      <c r="BF34" s="366"/>
      <c r="BG34" s="141">
        <f t="shared" si="76"/>
        <v>0</v>
      </c>
      <c r="BH34" s="366"/>
      <c r="BI34" s="366"/>
      <c r="BJ34" s="141">
        <f t="shared" si="77"/>
        <v>0</v>
      </c>
      <c r="BK34" s="366"/>
      <c r="BL34" s="366"/>
      <c r="BM34" s="141">
        <f t="shared" si="78"/>
        <v>0</v>
      </c>
      <c r="BN34" s="366"/>
      <c r="BO34" s="366"/>
      <c r="BP34" s="141">
        <f t="shared" si="79"/>
        <v>0</v>
      </c>
      <c r="BQ34" s="366"/>
      <c r="BR34" s="366"/>
      <c r="BS34" s="141">
        <f t="shared" si="80"/>
        <v>0</v>
      </c>
      <c r="BT34" s="366"/>
      <c r="BU34" s="366"/>
      <c r="BV34" s="141">
        <f t="shared" si="81"/>
        <v>0</v>
      </c>
      <c r="BW34" s="366"/>
      <c r="BX34" s="366"/>
      <c r="BY34" s="141">
        <f t="shared" si="82"/>
        <v>0</v>
      </c>
      <c r="BZ34" s="366"/>
      <c r="CA34" s="366"/>
      <c r="CB34" s="141">
        <f t="shared" si="83"/>
        <v>0</v>
      </c>
      <c r="CC34" s="366"/>
      <c r="CD34" s="366"/>
      <c r="CE34" s="141">
        <f t="shared" si="84"/>
        <v>0</v>
      </c>
      <c r="CF34" s="366"/>
      <c r="CG34" s="366"/>
      <c r="CH34" s="141">
        <f t="shared" si="85"/>
        <v>0</v>
      </c>
      <c r="CI34" s="366"/>
      <c r="CJ34" s="366"/>
      <c r="CK34" s="141">
        <f t="shared" si="86"/>
        <v>0</v>
      </c>
      <c r="CL34" s="13"/>
      <c r="CM34" s="148">
        <v>6</v>
      </c>
    </row>
    <row r="35" spans="1:91" ht="27" customHeight="1">
      <c r="A35" s="148">
        <v>7</v>
      </c>
      <c r="B35" s="13"/>
      <c r="C35" s="366"/>
      <c r="D35" s="366"/>
      <c r="E35" s="141">
        <f t="shared" si="58"/>
        <v>0</v>
      </c>
      <c r="F35" s="366"/>
      <c r="G35" s="366"/>
      <c r="H35" s="141">
        <f t="shared" si="59"/>
        <v>0</v>
      </c>
      <c r="I35" s="366"/>
      <c r="J35" s="366"/>
      <c r="K35" s="141">
        <f t="shared" si="60"/>
        <v>0</v>
      </c>
      <c r="L35" s="366"/>
      <c r="M35" s="366"/>
      <c r="N35" s="141">
        <f t="shared" si="61"/>
        <v>0</v>
      </c>
      <c r="O35" s="366"/>
      <c r="P35" s="366"/>
      <c r="Q35" s="141">
        <f t="shared" si="62"/>
        <v>0</v>
      </c>
      <c r="R35" s="366"/>
      <c r="S35" s="366"/>
      <c r="T35" s="141">
        <f t="shared" si="63"/>
        <v>0</v>
      </c>
      <c r="U35" s="366"/>
      <c r="V35" s="366"/>
      <c r="W35" s="141">
        <f t="shared" si="64"/>
        <v>0</v>
      </c>
      <c r="X35" s="366"/>
      <c r="Y35" s="366"/>
      <c r="Z35" s="141">
        <f t="shared" si="65"/>
        <v>0</v>
      </c>
      <c r="AA35" s="366"/>
      <c r="AB35" s="366"/>
      <c r="AC35" s="141">
        <f t="shared" si="66"/>
        <v>0</v>
      </c>
      <c r="AD35" s="366"/>
      <c r="AE35" s="366"/>
      <c r="AF35" s="141">
        <f t="shared" si="67"/>
        <v>0</v>
      </c>
      <c r="AG35" s="366"/>
      <c r="AH35" s="366"/>
      <c r="AI35" s="141">
        <f t="shared" si="68"/>
        <v>0</v>
      </c>
      <c r="AJ35" s="366"/>
      <c r="AK35" s="366"/>
      <c r="AL35" s="141">
        <f t="shared" si="69"/>
        <v>0</v>
      </c>
      <c r="AM35" s="366"/>
      <c r="AN35" s="366"/>
      <c r="AO35" s="141">
        <f t="shared" si="70"/>
        <v>0</v>
      </c>
      <c r="AP35" s="366"/>
      <c r="AQ35" s="366"/>
      <c r="AR35" s="141">
        <f t="shared" si="71"/>
        <v>0</v>
      </c>
      <c r="AS35" s="366"/>
      <c r="AT35" s="366"/>
      <c r="AU35" s="141">
        <f t="shared" si="72"/>
        <v>0</v>
      </c>
      <c r="AV35" s="366"/>
      <c r="AW35" s="366"/>
      <c r="AX35" s="141">
        <f t="shared" si="73"/>
        <v>0</v>
      </c>
      <c r="AY35" s="366"/>
      <c r="AZ35" s="366"/>
      <c r="BA35" s="141">
        <f t="shared" si="74"/>
        <v>0</v>
      </c>
      <c r="BB35" s="366"/>
      <c r="BC35" s="366"/>
      <c r="BD35" s="141">
        <f t="shared" si="75"/>
        <v>0</v>
      </c>
      <c r="BE35" s="366"/>
      <c r="BF35" s="366"/>
      <c r="BG35" s="141">
        <f t="shared" si="76"/>
        <v>0</v>
      </c>
      <c r="BH35" s="366"/>
      <c r="BI35" s="366"/>
      <c r="BJ35" s="141">
        <f t="shared" si="77"/>
        <v>0</v>
      </c>
      <c r="BK35" s="366"/>
      <c r="BL35" s="366"/>
      <c r="BM35" s="141">
        <f t="shared" si="78"/>
        <v>0</v>
      </c>
      <c r="BN35" s="366"/>
      <c r="BO35" s="366"/>
      <c r="BP35" s="141">
        <f t="shared" si="79"/>
        <v>0</v>
      </c>
      <c r="BQ35" s="366"/>
      <c r="BR35" s="366"/>
      <c r="BS35" s="141">
        <f t="shared" si="80"/>
        <v>0</v>
      </c>
      <c r="BT35" s="366"/>
      <c r="BU35" s="366"/>
      <c r="BV35" s="141">
        <f t="shared" si="81"/>
        <v>0</v>
      </c>
      <c r="BW35" s="366"/>
      <c r="BX35" s="366"/>
      <c r="BY35" s="141">
        <f t="shared" si="82"/>
        <v>0</v>
      </c>
      <c r="BZ35" s="366"/>
      <c r="CA35" s="366"/>
      <c r="CB35" s="141">
        <f t="shared" si="83"/>
        <v>0</v>
      </c>
      <c r="CC35" s="366"/>
      <c r="CD35" s="366"/>
      <c r="CE35" s="141">
        <f t="shared" si="84"/>
        <v>0</v>
      </c>
      <c r="CF35" s="366"/>
      <c r="CG35" s="366"/>
      <c r="CH35" s="141">
        <f t="shared" si="85"/>
        <v>0</v>
      </c>
      <c r="CI35" s="366"/>
      <c r="CJ35" s="366"/>
      <c r="CK35" s="141">
        <f t="shared" si="86"/>
        <v>0</v>
      </c>
      <c r="CL35" s="13"/>
      <c r="CM35" s="148">
        <v>7</v>
      </c>
    </row>
    <row r="36" spans="1:91" ht="27" customHeight="1">
      <c r="A36" s="148">
        <v>8</v>
      </c>
      <c r="B36" s="32"/>
      <c r="C36" s="366"/>
      <c r="D36" s="366"/>
      <c r="E36" s="141">
        <f t="shared" si="58"/>
        <v>0</v>
      </c>
      <c r="F36" s="366"/>
      <c r="G36" s="366"/>
      <c r="H36" s="141">
        <f t="shared" si="59"/>
        <v>0</v>
      </c>
      <c r="I36" s="366"/>
      <c r="J36" s="366"/>
      <c r="K36" s="141">
        <f t="shared" si="60"/>
        <v>0</v>
      </c>
      <c r="L36" s="366"/>
      <c r="M36" s="366"/>
      <c r="N36" s="141">
        <f t="shared" si="61"/>
        <v>0</v>
      </c>
      <c r="O36" s="366"/>
      <c r="P36" s="366"/>
      <c r="Q36" s="141">
        <f t="shared" si="62"/>
        <v>0</v>
      </c>
      <c r="R36" s="366"/>
      <c r="S36" s="366"/>
      <c r="T36" s="141">
        <f t="shared" si="63"/>
        <v>0</v>
      </c>
      <c r="U36" s="366"/>
      <c r="V36" s="366"/>
      <c r="W36" s="141">
        <f t="shared" si="64"/>
        <v>0</v>
      </c>
      <c r="X36" s="366"/>
      <c r="Y36" s="366"/>
      <c r="Z36" s="141">
        <f t="shared" si="65"/>
        <v>0</v>
      </c>
      <c r="AA36" s="366"/>
      <c r="AB36" s="366"/>
      <c r="AC36" s="141">
        <f t="shared" si="66"/>
        <v>0</v>
      </c>
      <c r="AD36" s="366"/>
      <c r="AE36" s="366"/>
      <c r="AF36" s="141">
        <f t="shared" si="67"/>
        <v>0</v>
      </c>
      <c r="AG36" s="366"/>
      <c r="AH36" s="366"/>
      <c r="AI36" s="141">
        <f t="shared" si="68"/>
        <v>0</v>
      </c>
      <c r="AJ36" s="366"/>
      <c r="AK36" s="366"/>
      <c r="AL36" s="141">
        <f t="shared" si="69"/>
        <v>0</v>
      </c>
      <c r="AM36" s="366"/>
      <c r="AN36" s="366"/>
      <c r="AO36" s="141">
        <f t="shared" si="70"/>
        <v>0</v>
      </c>
      <c r="AP36" s="366"/>
      <c r="AQ36" s="366"/>
      <c r="AR36" s="141">
        <f t="shared" si="71"/>
        <v>0</v>
      </c>
      <c r="AS36" s="366"/>
      <c r="AT36" s="366"/>
      <c r="AU36" s="141">
        <f t="shared" si="72"/>
        <v>0</v>
      </c>
      <c r="AV36" s="366"/>
      <c r="AW36" s="366"/>
      <c r="AX36" s="141">
        <f t="shared" si="73"/>
        <v>0</v>
      </c>
      <c r="AY36" s="366"/>
      <c r="AZ36" s="366"/>
      <c r="BA36" s="141">
        <f t="shared" si="74"/>
        <v>0</v>
      </c>
      <c r="BB36" s="366"/>
      <c r="BC36" s="366"/>
      <c r="BD36" s="141">
        <f t="shared" si="75"/>
        <v>0</v>
      </c>
      <c r="BE36" s="366"/>
      <c r="BF36" s="366"/>
      <c r="BG36" s="141">
        <f t="shared" si="76"/>
        <v>0</v>
      </c>
      <c r="BH36" s="366"/>
      <c r="BI36" s="366"/>
      <c r="BJ36" s="141">
        <f t="shared" si="77"/>
        <v>0</v>
      </c>
      <c r="BK36" s="366"/>
      <c r="BL36" s="366"/>
      <c r="BM36" s="141">
        <f t="shared" si="78"/>
        <v>0</v>
      </c>
      <c r="BN36" s="366"/>
      <c r="BO36" s="366"/>
      <c r="BP36" s="141">
        <f t="shared" si="79"/>
        <v>0</v>
      </c>
      <c r="BQ36" s="366"/>
      <c r="BR36" s="366"/>
      <c r="BS36" s="141">
        <f t="shared" si="80"/>
        <v>0</v>
      </c>
      <c r="BT36" s="366"/>
      <c r="BU36" s="366"/>
      <c r="BV36" s="141">
        <f t="shared" si="81"/>
        <v>0</v>
      </c>
      <c r="BW36" s="366"/>
      <c r="BX36" s="366"/>
      <c r="BY36" s="141">
        <f t="shared" si="82"/>
        <v>0</v>
      </c>
      <c r="BZ36" s="366"/>
      <c r="CA36" s="366"/>
      <c r="CB36" s="141">
        <f t="shared" si="83"/>
        <v>0</v>
      </c>
      <c r="CC36" s="366"/>
      <c r="CD36" s="366"/>
      <c r="CE36" s="141">
        <f t="shared" si="84"/>
        <v>0</v>
      </c>
      <c r="CF36" s="366"/>
      <c r="CG36" s="366"/>
      <c r="CH36" s="141">
        <f t="shared" si="85"/>
        <v>0</v>
      </c>
      <c r="CI36" s="366"/>
      <c r="CJ36" s="366"/>
      <c r="CK36" s="141">
        <f t="shared" si="86"/>
        <v>0</v>
      </c>
      <c r="CL36" s="32"/>
      <c r="CM36" s="148">
        <v>8</v>
      </c>
    </row>
    <row r="37" spans="1:91" ht="27" customHeight="1">
      <c r="A37" s="148">
        <v>9</v>
      </c>
      <c r="B37" s="32"/>
      <c r="C37" s="366"/>
      <c r="D37" s="366"/>
      <c r="E37" s="141">
        <f t="shared" si="58"/>
        <v>0</v>
      </c>
      <c r="F37" s="366"/>
      <c r="G37" s="366"/>
      <c r="H37" s="141">
        <f t="shared" si="59"/>
        <v>0</v>
      </c>
      <c r="I37" s="366"/>
      <c r="J37" s="366"/>
      <c r="K37" s="141">
        <f t="shared" si="60"/>
        <v>0</v>
      </c>
      <c r="L37" s="366"/>
      <c r="M37" s="366"/>
      <c r="N37" s="141">
        <f t="shared" si="61"/>
        <v>0</v>
      </c>
      <c r="O37" s="366"/>
      <c r="P37" s="366"/>
      <c r="Q37" s="141">
        <f t="shared" si="62"/>
        <v>0</v>
      </c>
      <c r="R37" s="366"/>
      <c r="S37" s="366"/>
      <c r="T37" s="141">
        <f t="shared" si="63"/>
        <v>0</v>
      </c>
      <c r="U37" s="366"/>
      <c r="V37" s="366"/>
      <c r="W37" s="141">
        <f t="shared" si="64"/>
        <v>0</v>
      </c>
      <c r="X37" s="366"/>
      <c r="Y37" s="366"/>
      <c r="Z37" s="141">
        <f t="shared" si="65"/>
        <v>0</v>
      </c>
      <c r="AA37" s="366"/>
      <c r="AB37" s="366"/>
      <c r="AC37" s="141">
        <f t="shared" si="66"/>
        <v>0</v>
      </c>
      <c r="AD37" s="366"/>
      <c r="AE37" s="366"/>
      <c r="AF37" s="141">
        <f t="shared" si="67"/>
        <v>0</v>
      </c>
      <c r="AG37" s="366"/>
      <c r="AH37" s="366"/>
      <c r="AI37" s="141">
        <f t="shared" si="68"/>
        <v>0</v>
      </c>
      <c r="AJ37" s="366"/>
      <c r="AK37" s="366"/>
      <c r="AL37" s="141">
        <f t="shared" si="69"/>
        <v>0</v>
      </c>
      <c r="AM37" s="366"/>
      <c r="AN37" s="366"/>
      <c r="AO37" s="141">
        <f t="shared" si="70"/>
        <v>0</v>
      </c>
      <c r="AP37" s="366"/>
      <c r="AQ37" s="366"/>
      <c r="AR37" s="141">
        <f t="shared" si="71"/>
        <v>0</v>
      </c>
      <c r="AS37" s="366"/>
      <c r="AT37" s="366"/>
      <c r="AU37" s="141">
        <f t="shared" si="72"/>
        <v>0</v>
      </c>
      <c r="AV37" s="366"/>
      <c r="AW37" s="366"/>
      <c r="AX37" s="141">
        <f t="shared" si="73"/>
        <v>0</v>
      </c>
      <c r="AY37" s="366"/>
      <c r="AZ37" s="366"/>
      <c r="BA37" s="141">
        <f t="shared" si="74"/>
        <v>0</v>
      </c>
      <c r="BB37" s="366"/>
      <c r="BC37" s="366"/>
      <c r="BD37" s="141">
        <f t="shared" si="75"/>
        <v>0</v>
      </c>
      <c r="BE37" s="366"/>
      <c r="BF37" s="366"/>
      <c r="BG37" s="141">
        <f t="shared" si="76"/>
        <v>0</v>
      </c>
      <c r="BH37" s="366"/>
      <c r="BI37" s="366"/>
      <c r="BJ37" s="141">
        <f t="shared" si="77"/>
        <v>0</v>
      </c>
      <c r="BK37" s="366"/>
      <c r="BL37" s="366"/>
      <c r="BM37" s="141">
        <f t="shared" si="78"/>
        <v>0</v>
      </c>
      <c r="BN37" s="366"/>
      <c r="BO37" s="366"/>
      <c r="BP37" s="141">
        <f t="shared" si="79"/>
        <v>0</v>
      </c>
      <c r="BQ37" s="366"/>
      <c r="BR37" s="366"/>
      <c r="BS37" s="141">
        <f t="shared" si="80"/>
        <v>0</v>
      </c>
      <c r="BT37" s="366"/>
      <c r="BU37" s="366"/>
      <c r="BV37" s="141">
        <f t="shared" si="81"/>
        <v>0</v>
      </c>
      <c r="BW37" s="366"/>
      <c r="BX37" s="366"/>
      <c r="BY37" s="141">
        <f t="shared" si="82"/>
        <v>0</v>
      </c>
      <c r="BZ37" s="366"/>
      <c r="CA37" s="366"/>
      <c r="CB37" s="141">
        <f t="shared" si="83"/>
        <v>0</v>
      </c>
      <c r="CC37" s="366"/>
      <c r="CD37" s="366"/>
      <c r="CE37" s="141">
        <f t="shared" si="84"/>
        <v>0</v>
      </c>
      <c r="CF37" s="366"/>
      <c r="CG37" s="366"/>
      <c r="CH37" s="141">
        <f t="shared" si="85"/>
        <v>0</v>
      </c>
      <c r="CI37" s="366"/>
      <c r="CJ37" s="366"/>
      <c r="CK37" s="141">
        <f t="shared" si="86"/>
        <v>0</v>
      </c>
      <c r="CL37" s="32"/>
      <c r="CM37" s="148">
        <v>9</v>
      </c>
    </row>
    <row r="38" spans="1:91" ht="27" customHeight="1">
      <c r="A38" s="148">
        <v>10</v>
      </c>
      <c r="B38" s="32"/>
      <c r="C38" s="366"/>
      <c r="D38" s="366"/>
      <c r="E38" s="141">
        <f t="shared" si="58"/>
        <v>0</v>
      </c>
      <c r="F38" s="366"/>
      <c r="G38" s="366"/>
      <c r="H38" s="141">
        <f t="shared" si="59"/>
        <v>0</v>
      </c>
      <c r="I38" s="366"/>
      <c r="J38" s="366"/>
      <c r="K38" s="141">
        <f t="shared" si="60"/>
        <v>0</v>
      </c>
      <c r="L38" s="366"/>
      <c r="M38" s="366"/>
      <c r="N38" s="141">
        <f t="shared" si="61"/>
        <v>0</v>
      </c>
      <c r="O38" s="366"/>
      <c r="P38" s="366"/>
      <c r="Q38" s="141">
        <f t="shared" si="62"/>
        <v>0</v>
      </c>
      <c r="R38" s="366"/>
      <c r="S38" s="366"/>
      <c r="T38" s="141">
        <f t="shared" si="63"/>
        <v>0</v>
      </c>
      <c r="U38" s="366"/>
      <c r="V38" s="366"/>
      <c r="W38" s="141">
        <f t="shared" si="64"/>
        <v>0</v>
      </c>
      <c r="X38" s="366"/>
      <c r="Y38" s="366"/>
      <c r="Z38" s="141">
        <f t="shared" si="65"/>
        <v>0</v>
      </c>
      <c r="AA38" s="366"/>
      <c r="AB38" s="366"/>
      <c r="AC38" s="141">
        <f t="shared" si="66"/>
        <v>0</v>
      </c>
      <c r="AD38" s="366"/>
      <c r="AE38" s="366"/>
      <c r="AF38" s="141">
        <f t="shared" si="67"/>
        <v>0</v>
      </c>
      <c r="AG38" s="366"/>
      <c r="AH38" s="366"/>
      <c r="AI38" s="141">
        <f t="shared" si="68"/>
        <v>0</v>
      </c>
      <c r="AJ38" s="366"/>
      <c r="AK38" s="366"/>
      <c r="AL38" s="141">
        <f t="shared" si="69"/>
        <v>0</v>
      </c>
      <c r="AM38" s="366"/>
      <c r="AN38" s="366"/>
      <c r="AO38" s="141">
        <f t="shared" si="70"/>
        <v>0</v>
      </c>
      <c r="AP38" s="366"/>
      <c r="AQ38" s="366"/>
      <c r="AR38" s="141">
        <f t="shared" si="71"/>
        <v>0</v>
      </c>
      <c r="AS38" s="366"/>
      <c r="AT38" s="366"/>
      <c r="AU38" s="141">
        <f t="shared" si="72"/>
        <v>0</v>
      </c>
      <c r="AV38" s="366"/>
      <c r="AW38" s="366"/>
      <c r="AX38" s="141">
        <f t="shared" si="73"/>
        <v>0</v>
      </c>
      <c r="AY38" s="366"/>
      <c r="AZ38" s="366"/>
      <c r="BA38" s="141">
        <f t="shared" si="74"/>
        <v>0</v>
      </c>
      <c r="BB38" s="366"/>
      <c r="BC38" s="366"/>
      <c r="BD38" s="141">
        <f t="shared" si="75"/>
        <v>0</v>
      </c>
      <c r="BE38" s="366"/>
      <c r="BF38" s="366"/>
      <c r="BG38" s="141">
        <f t="shared" si="76"/>
        <v>0</v>
      </c>
      <c r="BH38" s="366"/>
      <c r="BI38" s="366"/>
      <c r="BJ38" s="141">
        <f t="shared" si="77"/>
        <v>0</v>
      </c>
      <c r="BK38" s="366"/>
      <c r="BL38" s="366"/>
      <c r="BM38" s="141">
        <f t="shared" si="78"/>
        <v>0</v>
      </c>
      <c r="BN38" s="366"/>
      <c r="BO38" s="366"/>
      <c r="BP38" s="141">
        <f t="shared" si="79"/>
        <v>0</v>
      </c>
      <c r="BQ38" s="366"/>
      <c r="BR38" s="366"/>
      <c r="BS38" s="141">
        <f t="shared" si="80"/>
        <v>0</v>
      </c>
      <c r="BT38" s="366"/>
      <c r="BU38" s="366"/>
      <c r="BV38" s="141">
        <f t="shared" si="81"/>
        <v>0</v>
      </c>
      <c r="BW38" s="366"/>
      <c r="BX38" s="366"/>
      <c r="BY38" s="141">
        <f t="shared" si="82"/>
        <v>0</v>
      </c>
      <c r="BZ38" s="366"/>
      <c r="CA38" s="366"/>
      <c r="CB38" s="141">
        <f t="shared" si="83"/>
        <v>0</v>
      </c>
      <c r="CC38" s="366"/>
      <c r="CD38" s="366"/>
      <c r="CE38" s="141">
        <f t="shared" si="84"/>
        <v>0</v>
      </c>
      <c r="CF38" s="366"/>
      <c r="CG38" s="366"/>
      <c r="CH38" s="141">
        <f t="shared" si="85"/>
        <v>0</v>
      </c>
      <c r="CI38" s="366"/>
      <c r="CJ38" s="366"/>
      <c r="CK38" s="141">
        <f t="shared" si="86"/>
        <v>0</v>
      </c>
      <c r="CL38" s="32"/>
      <c r="CM38" s="148">
        <v>10</v>
      </c>
    </row>
    <row r="39" spans="1:91" ht="27" customHeight="1">
      <c r="A39" s="148">
        <v>11</v>
      </c>
      <c r="B39" s="32"/>
      <c r="C39" s="366"/>
      <c r="D39" s="366"/>
      <c r="E39" s="141">
        <f t="shared" si="58"/>
        <v>0</v>
      </c>
      <c r="F39" s="366"/>
      <c r="G39" s="366"/>
      <c r="H39" s="141">
        <f t="shared" si="59"/>
        <v>0</v>
      </c>
      <c r="I39" s="366"/>
      <c r="J39" s="366"/>
      <c r="K39" s="141">
        <f t="shared" si="60"/>
        <v>0</v>
      </c>
      <c r="L39" s="366"/>
      <c r="M39" s="366"/>
      <c r="N39" s="141">
        <f t="shared" si="61"/>
        <v>0</v>
      </c>
      <c r="O39" s="366"/>
      <c r="P39" s="366"/>
      <c r="Q39" s="141">
        <f t="shared" si="62"/>
        <v>0</v>
      </c>
      <c r="R39" s="366"/>
      <c r="S39" s="366"/>
      <c r="T39" s="141">
        <f t="shared" si="63"/>
        <v>0</v>
      </c>
      <c r="U39" s="366"/>
      <c r="V39" s="366"/>
      <c r="W39" s="141">
        <f t="shared" si="64"/>
        <v>0</v>
      </c>
      <c r="X39" s="366"/>
      <c r="Y39" s="366"/>
      <c r="Z39" s="141">
        <f t="shared" si="65"/>
        <v>0</v>
      </c>
      <c r="AA39" s="366"/>
      <c r="AB39" s="366"/>
      <c r="AC39" s="141">
        <f t="shared" si="66"/>
        <v>0</v>
      </c>
      <c r="AD39" s="366"/>
      <c r="AE39" s="366"/>
      <c r="AF39" s="141">
        <f t="shared" si="67"/>
        <v>0</v>
      </c>
      <c r="AG39" s="366"/>
      <c r="AH39" s="366"/>
      <c r="AI39" s="141">
        <f t="shared" si="68"/>
        <v>0</v>
      </c>
      <c r="AJ39" s="366"/>
      <c r="AK39" s="366"/>
      <c r="AL39" s="141">
        <f t="shared" si="69"/>
        <v>0</v>
      </c>
      <c r="AM39" s="366"/>
      <c r="AN39" s="366"/>
      <c r="AO39" s="141">
        <f t="shared" si="70"/>
        <v>0</v>
      </c>
      <c r="AP39" s="366"/>
      <c r="AQ39" s="366"/>
      <c r="AR39" s="141">
        <f t="shared" si="71"/>
        <v>0</v>
      </c>
      <c r="AS39" s="366"/>
      <c r="AT39" s="366"/>
      <c r="AU39" s="141">
        <f t="shared" si="72"/>
        <v>0</v>
      </c>
      <c r="AV39" s="366"/>
      <c r="AW39" s="366"/>
      <c r="AX39" s="141">
        <f t="shared" si="73"/>
        <v>0</v>
      </c>
      <c r="AY39" s="366"/>
      <c r="AZ39" s="366"/>
      <c r="BA39" s="141">
        <f t="shared" si="74"/>
        <v>0</v>
      </c>
      <c r="BB39" s="366"/>
      <c r="BC39" s="366"/>
      <c r="BD39" s="141">
        <f t="shared" si="75"/>
        <v>0</v>
      </c>
      <c r="BE39" s="366"/>
      <c r="BF39" s="366"/>
      <c r="BG39" s="141">
        <f t="shared" si="76"/>
        <v>0</v>
      </c>
      <c r="BH39" s="366"/>
      <c r="BI39" s="366"/>
      <c r="BJ39" s="141">
        <f t="shared" si="77"/>
        <v>0</v>
      </c>
      <c r="BK39" s="366"/>
      <c r="BL39" s="366"/>
      <c r="BM39" s="141">
        <f t="shared" si="78"/>
        <v>0</v>
      </c>
      <c r="BN39" s="366"/>
      <c r="BO39" s="366"/>
      <c r="BP39" s="141">
        <f t="shared" si="79"/>
        <v>0</v>
      </c>
      <c r="BQ39" s="366"/>
      <c r="BR39" s="366"/>
      <c r="BS39" s="141">
        <f t="shared" si="80"/>
        <v>0</v>
      </c>
      <c r="BT39" s="366"/>
      <c r="BU39" s="366"/>
      <c r="BV39" s="141">
        <f t="shared" si="81"/>
        <v>0</v>
      </c>
      <c r="BW39" s="366"/>
      <c r="BX39" s="366"/>
      <c r="BY39" s="141">
        <f t="shared" si="82"/>
        <v>0</v>
      </c>
      <c r="BZ39" s="366"/>
      <c r="CA39" s="366"/>
      <c r="CB39" s="141">
        <f t="shared" si="83"/>
        <v>0</v>
      </c>
      <c r="CC39" s="366"/>
      <c r="CD39" s="366"/>
      <c r="CE39" s="141">
        <f t="shared" si="84"/>
        <v>0</v>
      </c>
      <c r="CF39" s="366"/>
      <c r="CG39" s="366"/>
      <c r="CH39" s="141">
        <f t="shared" si="85"/>
        <v>0</v>
      </c>
      <c r="CI39" s="366"/>
      <c r="CJ39" s="366"/>
      <c r="CK39" s="141">
        <f t="shared" si="86"/>
        <v>0</v>
      </c>
      <c r="CL39" s="32"/>
      <c r="CM39" s="148">
        <v>11</v>
      </c>
    </row>
    <row r="40" spans="1:91" ht="27" customHeight="1">
      <c r="A40" s="148">
        <v>12</v>
      </c>
      <c r="B40" s="32"/>
      <c r="C40" s="366"/>
      <c r="D40" s="366"/>
      <c r="E40" s="141">
        <f t="shared" si="58"/>
        <v>0</v>
      </c>
      <c r="F40" s="366"/>
      <c r="G40" s="366"/>
      <c r="H40" s="141">
        <f t="shared" si="59"/>
        <v>0</v>
      </c>
      <c r="I40" s="366"/>
      <c r="J40" s="366"/>
      <c r="K40" s="141">
        <f t="shared" si="60"/>
        <v>0</v>
      </c>
      <c r="L40" s="366"/>
      <c r="M40" s="366"/>
      <c r="N40" s="141">
        <f t="shared" si="61"/>
        <v>0</v>
      </c>
      <c r="O40" s="366"/>
      <c r="P40" s="366"/>
      <c r="Q40" s="141">
        <f t="shared" si="62"/>
        <v>0</v>
      </c>
      <c r="R40" s="366"/>
      <c r="S40" s="366"/>
      <c r="T40" s="141">
        <f t="shared" si="63"/>
        <v>0</v>
      </c>
      <c r="U40" s="366"/>
      <c r="V40" s="366"/>
      <c r="W40" s="141">
        <f t="shared" si="64"/>
        <v>0</v>
      </c>
      <c r="X40" s="366"/>
      <c r="Y40" s="366"/>
      <c r="Z40" s="141">
        <f t="shared" si="65"/>
        <v>0</v>
      </c>
      <c r="AA40" s="366"/>
      <c r="AB40" s="366"/>
      <c r="AC40" s="141">
        <f t="shared" si="66"/>
        <v>0</v>
      </c>
      <c r="AD40" s="366"/>
      <c r="AE40" s="366"/>
      <c r="AF40" s="141">
        <f t="shared" si="67"/>
        <v>0</v>
      </c>
      <c r="AG40" s="366"/>
      <c r="AH40" s="366"/>
      <c r="AI40" s="141">
        <f t="shared" si="68"/>
        <v>0</v>
      </c>
      <c r="AJ40" s="366"/>
      <c r="AK40" s="366"/>
      <c r="AL40" s="141">
        <f t="shared" si="69"/>
        <v>0</v>
      </c>
      <c r="AM40" s="366"/>
      <c r="AN40" s="366"/>
      <c r="AO40" s="141">
        <f t="shared" si="70"/>
        <v>0</v>
      </c>
      <c r="AP40" s="366"/>
      <c r="AQ40" s="366"/>
      <c r="AR40" s="141">
        <f t="shared" si="71"/>
        <v>0</v>
      </c>
      <c r="AS40" s="366"/>
      <c r="AT40" s="366"/>
      <c r="AU40" s="141">
        <f t="shared" si="72"/>
        <v>0</v>
      </c>
      <c r="AV40" s="366"/>
      <c r="AW40" s="366"/>
      <c r="AX40" s="141">
        <f t="shared" si="73"/>
        <v>0</v>
      </c>
      <c r="AY40" s="366"/>
      <c r="AZ40" s="366"/>
      <c r="BA40" s="141">
        <f t="shared" si="74"/>
        <v>0</v>
      </c>
      <c r="BB40" s="366"/>
      <c r="BC40" s="366"/>
      <c r="BD40" s="141">
        <f t="shared" si="75"/>
        <v>0</v>
      </c>
      <c r="BE40" s="366"/>
      <c r="BF40" s="366"/>
      <c r="BG40" s="141">
        <f t="shared" si="76"/>
        <v>0</v>
      </c>
      <c r="BH40" s="366"/>
      <c r="BI40" s="366"/>
      <c r="BJ40" s="141">
        <f t="shared" si="77"/>
        <v>0</v>
      </c>
      <c r="BK40" s="366"/>
      <c r="BL40" s="366"/>
      <c r="BM40" s="141">
        <f t="shared" si="78"/>
        <v>0</v>
      </c>
      <c r="BN40" s="366"/>
      <c r="BO40" s="366"/>
      <c r="BP40" s="141">
        <f t="shared" si="79"/>
        <v>0</v>
      </c>
      <c r="BQ40" s="366"/>
      <c r="BR40" s="366"/>
      <c r="BS40" s="141">
        <f t="shared" si="80"/>
        <v>0</v>
      </c>
      <c r="BT40" s="366"/>
      <c r="BU40" s="366"/>
      <c r="BV40" s="141">
        <f t="shared" si="81"/>
        <v>0</v>
      </c>
      <c r="BW40" s="366"/>
      <c r="BX40" s="366"/>
      <c r="BY40" s="141">
        <f t="shared" si="82"/>
        <v>0</v>
      </c>
      <c r="BZ40" s="366"/>
      <c r="CA40" s="366"/>
      <c r="CB40" s="141">
        <f t="shared" si="83"/>
        <v>0</v>
      </c>
      <c r="CC40" s="366"/>
      <c r="CD40" s="366"/>
      <c r="CE40" s="141">
        <f t="shared" si="84"/>
        <v>0</v>
      </c>
      <c r="CF40" s="366"/>
      <c r="CG40" s="366"/>
      <c r="CH40" s="141">
        <f t="shared" si="85"/>
        <v>0</v>
      </c>
      <c r="CI40" s="366"/>
      <c r="CJ40" s="366"/>
      <c r="CK40" s="141">
        <f t="shared" si="86"/>
        <v>0</v>
      </c>
      <c r="CL40" s="32"/>
      <c r="CM40" s="148">
        <v>12</v>
      </c>
    </row>
    <row r="41" spans="1:91" ht="27" customHeight="1">
      <c r="A41" s="148">
        <v>13</v>
      </c>
      <c r="B41" s="32"/>
      <c r="C41" s="366"/>
      <c r="D41" s="366"/>
      <c r="E41" s="141">
        <f t="shared" si="58"/>
        <v>0</v>
      </c>
      <c r="F41" s="366"/>
      <c r="G41" s="366"/>
      <c r="H41" s="141">
        <f t="shared" si="59"/>
        <v>0</v>
      </c>
      <c r="I41" s="366"/>
      <c r="J41" s="366"/>
      <c r="K41" s="141">
        <f t="shared" si="60"/>
        <v>0</v>
      </c>
      <c r="L41" s="366"/>
      <c r="M41" s="366"/>
      <c r="N41" s="141">
        <f t="shared" si="61"/>
        <v>0</v>
      </c>
      <c r="O41" s="366"/>
      <c r="P41" s="366"/>
      <c r="Q41" s="141">
        <f t="shared" si="62"/>
        <v>0</v>
      </c>
      <c r="R41" s="366"/>
      <c r="S41" s="366"/>
      <c r="T41" s="141">
        <f t="shared" si="63"/>
        <v>0</v>
      </c>
      <c r="U41" s="366"/>
      <c r="V41" s="366"/>
      <c r="W41" s="141">
        <f t="shared" si="64"/>
        <v>0</v>
      </c>
      <c r="X41" s="366"/>
      <c r="Y41" s="366"/>
      <c r="Z41" s="141">
        <f t="shared" si="65"/>
        <v>0</v>
      </c>
      <c r="AA41" s="366"/>
      <c r="AB41" s="366"/>
      <c r="AC41" s="141">
        <f t="shared" si="66"/>
        <v>0</v>
      </c>
      <c r="AD41" s="366"/>
      <c r="AE41" s="366"/>
      <c r="AF41" s="141">
        <f t="shared" si="67"/>
        <v>0</v>
      </c>
      <c r="AG41" s="366"/>
      <c r="AH41" s="366"/>
      <c r="AI41" s="141">
        <f t="shared" si="68"/>
        <v>0</v>
      </c>
      <c r="AJ41" s="366"/>
      <c r="AK41" s="366"/>
      <c r="AL41" s="141">
        <f t="shared" si="69"/>
        <v>0</v>
      </c>
      <c r="AM41" s="366"/>
      <c r="AN41" s="366"/>
      <c r="AO41" s="141">
        <f t="shared" si="70"/>
        <v>0</v>
      </c>
      <c r="AP41" s="366"/>
      <c r="AQ41" s="366"/>
      <c r="AR41" s="141">
        <f t="shared" si="71"/>
        <v>0</v>
      </c>
      <c r="AS41" s="366"/>
      <c r="AT41" s="366"/>
      <c r="AU41" s="141">
        <f t="shared" si="72"/>
        <v>0</v>
      </c>
      <c r="AV41" s="366"/>
      <c r="AW41" s="366"/>
      <c r="AX41" s="141">
        <f t="shared" si="73"/>
        <v>0</v>
      </c>
      <c r="AY41" s="366"/>
      <c r="AZ41" s="366"/>
      <c r="BA41" s="141">
        <f t="shared" si="74"/>
        <v>0</v>
      </c>
      <c r="BB41" s="366"/>
      <c r="BC41" s="366"/>
      <c r="BD41" s="141">
        <f t="shared" si="75"/>
        <v>0</v>
      </c>
      <c r="BE41" s="366"/>
      <c r="BF41" s="366"/>
      <c r="BG41" s="141">
        <f t="shared" si="76"/>
        <v>0</v>
      </c>
      <c r="BH41" s="366"/>
      <c r="BI41" s="366"/>
      <c r="BJ41" s="141">
        <f t="shared" si="77"/>
        <v>0</v>
      </c>
      <c r="BK41" s="366"/>
      <c r="BL41" s="366"/>
      <c r="BM41" s="141">
        <f t="shared" si="78"/>
        <v>0</v>
      </c>
      <c r="BN41" s="366"/>
      <c r="BO41" s="366"/>
      <c r="BP41" s="141">
        <f t="shared" si="79"/>
        <v>0</v>
      </c>
      <c r="BQ41" s="366"/>
      <c r="BR41" s="366"/>
      <c r="BS41" s="141">
        <f t="shared" si="80"/>
        <v>0</v>
      </c>
      <c r="BT41" s="366"/>
      <c r="BU41" s="366"/>
      <c r="BV41" s="141">
        <f t="shared" si="81"/>
        <v>0</v>
      </c>
      <c r="BW41" s="366"/>
      <c r="BX41" s="366"/>
      <c r="BY41" s="141">
        <f t="shared" si="82"/>
        <v>0</v>
      </c>
      <c r="BZ41" s="366"/>
      <c r="CA41" s="366"/>
      <c r="CB41" s="141">
        <f t="shared" si="83"/>
        <v>0</v>
      </c>
      <c r="CC41" s="366"/>
      <c r="CD41" s="366"/>
      <c r="CE41" s="141">
        <f t="shared" si="84"/>
        <v>0</v>
      </c>
      <c r="CF41" s="366"/>
      <c r="CG41" s="366"/>
      <c r="CH41" s="141">
        <f t="shared" si="85"/>
        <v>0</v>
      </c>
      <c r="CI41" s="366"/>
      <c r="CJ41" s="366"/>
      <c r="CK41" s="141">
        <f t="shared" si="86"/>
        <v>0</v>
      </c>
      <c r="CL41" s="32"/>
      <c r="CM41" s="148">
        <v>13</v>
      </c>
    </row>
    <row r="42" spans="1:91" ht="27" customHeight="1" thickBot="1">
      <c r="A42" s="149">
        <v>14</v>
      </c>
      <c r="B42" s="32"/>
      <c r="C42" s="366"/>
      <c r="D42" s="366"/>
      <c r="E42" s="142">
        <f t="shared" si="58"/>
        <v>0</v>
      </c>
      <c r="F42" s="366"/>
      <c r="G42" s="366"/>
      <c r="H42" s="142">
        <f t="shared" si="59"/>
        <v>0</v>
      </c>
      <c r="I42" s="366"/>
      <c r="J42" s="366"/>
      <c r="K42" s="142">
        <f t="shared" si="60"/>
        <v>0</v>
      </c>
      <c r="L42" s="366"/>
      <c r="M42" s="366"/>
      <c r="N42" s="142">
        <f t="shared" si="61"/>
        <v>0</v>
      </c>
      <c r="O42" s="366"/>
      <c r="P42" s="366"/>
      <c r="Q42" s="142">
        <f t="shared" si="62"/>
        <v>0</v>
      </c>
      <c r="R42" s="366"/>
      <c r="S42" s="366"/>
      <c r="T42" s="142">
        <f t="shared" si="63"/>
        <v>0</v>
      </c>
      <c r="U42" s="366"/>
      <c r="V42" s="366"/>
      <c r="W42" s="142">
        <f t="shared" si="64"/>
        <v>0</v>
      </c>
      <c r="X42" s="366"/>
      <c r="Y42" s="366"/>
      <c r="Z42" s="142">
        <f t="shared" si="65"/>
        <v>0</v>
      </c>
      <c r="AA42" s="366"/>
      <c r="AB42" s="366"/>
      <c r="AC42" s="142">
        <f t="shared" si="66"/>
        <v>0</v>
      </c>
      <c r="AD42" s="366"/>
      <c r="AE42" s="366"/>
      <c r="AF42" s="142">
        <f t="shared" si="67"/>
        <v>0</v>
      </c>
      <c r="AG42" s="366"/>
      <c r="AH42" s="366"/>
      <c r="AI42" s="142">
        <f t="shared" si="68"/>
        <v>0</v>
      </c>
      <c r="AJ42" s="366"/>
      <c r="AK42" s="366"/>
      <c r="AL42" s="142">
        <f t="shared" si="69"/>
        <v>0</v>
      </c>
      <c r="AM42" s="366"/>
      <c r="AN42" s="366"/>
      <c r="AO42" s="142">
        <f t="shared" si="70"/>
        <v>0</v>
      </c>
      <c r="AP42" s="366"/>
      <c r="AQ42" s="366"/>
      <c r="AR42" s="142">
        <f t="shared" si="71"/>
        <v>0</v>
      </c>
      <c r="AS42" s="366"/>
      <c r="AT42" s="366"/>
      <c r="AU42" s="142">
        <f t="shared" si="72"/>
        <v>0</v>
      </c>
      <c r="AV42" s="366"/>
      <c r="AW42" s="366"/>
      <c r="AX42" s="142">
        <f t="shared" si="73"/>
        <v>0</v>
      </c>
      <c r="AY42" s="366"/>
      <c r="AZ42" s="366"/>
      <c r="BA42" s="142">
        <f t="shared" si="74"/>
        <v>0</v>
      </c>
      <c r="BB42" s="366"/>
      <c r="BC42" s="366"/>
      <c r="BD42" s="142">
        <f t="shared" si="75"/>
        <v>0</v>
      </c>
      <c r="BE42" s="366"/>
      <c r="BF42" s="366"/>
      <c r="BG42" s="142">
        <f t="shared" si="76"/>
        <v>0</v>
      </c>
      <c r="BH42" s="366"/>
      <c r="BI42" s="366"/>
      <c r="BJ42" s="142">
        <f t="shared" si="77"/>
        <v>0</v>
      </c>
      <c r="BK42" s="366"/>
      <c r="BL42" s="366"/>
      <c r="BM42" s="142">
        <f t="shared" si="78"/>
        <v>0</v>
      </c>
      <c r="BN42" s="366"/>
      <c r="BO42" s="366"/>
      <c r="BP42" s="142">
        <f t="shared" si="79"/>
        <v>0</v>
      </c>
      <c r="BQ42" s="366"/>
      <c r="BR42" s="366"/>
      <c r="BS42" s="142">
        <f t="shared" si="80"/>
        <v>0</v>
      </c>
      <c r="BT42" s="366"/>
      <c r="BU42" s="366"/>
      <c r="BV42" s="142">
        <f t="shared" si="81"/>
        <v>0</v>
      </c>
      <c r="BW42" s="366"/>
      <c r="BX42" s="366"/>
      <c r="BY42" s="142">
        <f t="shared" si="82"/>
        <v>0</v>
      </c>
      <c r="BZ42" s="366"/>
      <c r="CA42" s="366"/>
      <c r="CB42" s="142">
        <f t="shared" si="83"/>
        <v>0</v>
      </c>
      <c r="CC42" s="366"/>
      <c r="CD42" s="366"/>
      <c r="CE42" s="142">
        <f t="shared" si="84"/>
        <v>0</v>
      </c>
      <c r="CF42" s="366"/>
      <c r="CG42" s="366"/>
      <c r="CH42" s="142">
        <f t="shared" si="85"/>
        <v>0</v>
      </c>
      <c r="CI42" s="366"/>
      <c r="CJ42" s="366"/>
      <c r="CK42" s="142">
        <f t="shared" si="86"/>
        <v>0</v>
      </c>
      <c r="CL42" s="32"/>
      <c r="CM42" s="149">
        <v>14</v>
      </c>
    </row>
    <row r="43" spans="1:91" s="54" customFormat="1" ht="39.75" customHeight="1" thickTop="1" thickBot="1">
      <c r="A43" s="10" t="s">
        <v>79</v>
      </c>
      <c r="B43" s="95"/>
      <c r="C43" s="143">
        <f>SUM(C29:C42)</f>
        <v>0</v>
      </c>
      <c r="D43" s="143">
        <f t="shared" ref="D43:E43" si="87">SUM(D29:D42)</f>
        <v>0</v>
      </c>
      <c r="E43" s="143">
        <f t="shared" si="87"/>
        <v>0</v>
      </c>
      <c r="F43" s="143">
        <f>SUM(F29:F42)</f>
        <v>0</v>
      </c>
      <c r="G43" s="143">
        <f t="shared" ref="G43:H43" si="88">SUM(G29:G42)</f>
        <v>0</v>
      </c>
      <c r="H43" s="143">
        <f t="shared" si="88"/>
        <v>0</v>
      </c>
      <c r="I43" s="143">
        <f>SUM(I29:I42)</f>
        <v>0</v>
      </c>
      <c r="J43" s="143">
        <f t="shared" ref="J43:K43" si="89">SUM(J29:J42)</f>
        <v>0</v>
      </c>
      <c r="K43" s="143">
        <f t="shared" si="89"/>
        <v>0</v>
      </c>
      <c r="L43" s="143">
        <f>SUM(L29:L42)</f>
        <v>0</v>
      </c>
      <c r="M43" s="143">
        <f t="shared" ref="M43:N43" si="90">SUM(M29:M42)</f>
        <v>0</v>
      </c>
      <c r="N43" s="143">
        <f t="shared" si="90"/>
        <v>0</v>
      </c>
      <c r="O43" s="143">
        <f>SUM(O29:O42)</f>
        <v>0</v>
      </c>
      <c r="P43" s="143">
        <f t="shared" ref="P43:Q43" si="91">SUM(P29:P42)</f>
        <v>0</v>
      </c>
      <c r="Q43" s="144">
        <f t="shared" si="91"/>
        <v>0</v>
      </c>
      <c r="R43" s="143">
        <f>SUM(R29:R42)</f>
        <v>0</v>
      </c>
      <c r="S43" s="143">
        <f t="shared" ref="S43:T43" si="92">SUM(S29:S42)</f>
        <v>0</v>
      </c>
      <c r="T43" s="143">
        <f t="shared" si="92"/>
        <v>0</v>
      </c>
      <c r="U43" s="143">
        <f>SUM(U29:U42)</f>
        <v>0</v>
      </c>
      <c r="V43" s="143">
        <f t="shared" ref="V43:W43" si="93">SUM(V29:V42)</f>
        <v>0</v>
      </c>
      <c r="W43" s="143">
        <f t="shared" si="93"/>
        <v>0</v>
      </c>
      <c r="X43" s="143">
        <f>SUM(X29:X42)</f>
        <v>0</v>
      </c>
      <c r="Y43" s="143">
        <f t="shared" ref="Y43:Z43" si="94">SUM(Y29:Y42)</f>
        <v>0</v>
      </c>
      <c r="Z43" s="143">
        <f t="shared" si="94"/>
        <v>0</v>
      </c>
      <c r="AA43" s="143">
        <f>SUM(AA29:AA42)</f>
        <v>0</v>
      </c>
      <c r="AB43" s="143">
        <f t="shared" ref="AB43:AC43" si="95">SUM(AB29:AB42)</f>
        <v>0</v>
      </c>
      <c r="AC43" s="144">
        <f t="shared" si="95"/>
        <v>0</v>
      </c>
      <c r="AD43" s="143">
        <f>SUM(AD29:AD42)</f>
        <v>0</v>
      </c>
      <c r="AE43" s="143">
        <f t="shared" ref="AE43:AF43" si="96">SUM(AE29:AE42)</f>
        <v>0</v>
      </c>
      <c r="AF43" s="143">
        <f t="shared" si="96"/>
        <v>0</v>
      </c>
      <c r="AG43" s="143">
        <f>SUM(AG29:AG42)</f>
        <v>0</v>
      </c>
      <c r="AH43" s="143">
        <f t="shared" ref="AH43:AI43" si="97">SUM(AH29:AH42)</f>
        <v>0</v>
      </c>
      <c r="AI43" s="143">
        <f t="shared" si="97"/>
        <v>0</v>
      </c>
      <c r="AJ43" s="143">
        <f>SUM(AJ29:AJ42)</f>
        <v>0</v>
      </c>
      <c r="AK43" s="143">
        <f t="shared" ref="AK43:AL43" si="98">SUM(AK29:AK42)</f>
        <v>0</v>
      </c>
      <c r="AL43" s="143">
        <f t="shared" si="98"/>
        <v>0</v>
      </c>
      <c r="AM43" s="143">
        <f>SUM(AM29:AM42)</f>
        <v>0</v>
      </c>
      <c r="AN43" s="143">
        <f t="shared" ref="AN43:AO43" si="99">SUM(AN29:AN42)</f>
        <v>0</v>
      </c>
      <c r="AO43" s="144">
        <f t="shared" si="99"/>
        <v>0</v>
      </c>
      <c r="AP43" s="143">
        <f>SUM(AP29:AP42)</f>
        <v>0</v>
      </c>
      <c r="AQ43" s="143">
        <f t="shared" ref="AQ43:AR43" si="100">SUM(AQ29:AQ42)</f>
        <v>0</v>
      </c>
      <c r="AR43" s="143">
        <f t="shared" si="100"/>
        <v>0</v>
      </c>
      <c r="AS43" s="143">
        <f>SUM(AS29:AS42)</f>
        <v>0</v>
      </c>
      <c r="AT43" s="143">
        <f t="shared" ref="AT43:AU43" si="101">SUM(AT29:AT42)</f>
        <v>0</v>
      </c>
      <c r="AU43" s="143">
        <f t="shared" si="101"/>
        <v>0</v>
      </c>
      <c r="AV43" s="143">
        <f>SUM(AV29:AV42)</f>
        <v>0</v>
      </c>
      <c r="AW43" s="143">
        <f t="shared" ref="AW43:AX43" si="102">SUM(AW29:AW42)</f>
        <v>0</v>
      </c>
      <c r="AX43" s="143">
        <f t="shared" si="102"/>
        <v>0</v>
      </c>
      <c r="AY43" s="143">
        <f>SUM(AY29:AY42)</f>
        <v>0</v>
      </c>
      <c r="AZ43" s="143">
        <f t="shared" ref="AZ43:BA43" si="103">SUM(AZ29:AZ42)</f>
        <v>0</v>
      </c>
      <c r="BA43" s="144">
        <f t="shared" si="103"/>
        <v>0</v>
      </c>
      <c r="BB43" s="143">
        <f>SUM(BB29:BB42)</f>
        <v>0</v>
      </c>
      <c r="BC43" s="143">
        <f t="shared" ref="BC43:BD43" si="104">SUM(BC29:BC42)</f>
        <v>0</v>
      </c>
      <c r="BD43" s="143">
        <f t="shared" si="104"/>
        <v>0</v>
      </c>
      <c r="BE43" s="143">
        <f>SUM(BE29:BE42)</f>
        <v>0</v>
      </c>
      <c r="BF43" s="143">
        <f t="shared" ref="BF43:BG43" si="105">SUM(BF29:BF42)</f>
        <v>0</v>
      </c>
      <c r="BG43" s="143">
        <f t="shared" si="105"/>
        <v>0</v>
      </c>
      <c r="BH43" s="143">
        <f>SUM(BH29:BH42)</f>
        <v>0</v>
      </c>
      <c r="BI43" s="143">
        <f t="shared" ref="BI43:BJ43" si="106">SUM(BI29:BI42)</f>
        <v>0</v>
      </c>
      <c r="BJ43" s="144">
        <f t="shared" si="106"/>
        <v>0</v>
      </c>
      <c r="BK43" s="143">
        <f>SUM(BK29:BK42)</f>
        <v>0</v>
      </c>
      <c r="BL43" s="143">
        <f t="shared" ref="BL43:BM43" si="107">SUM(BL29:BL42)</f>
        <v>0</v>
      </c>
      <c r="BM43" s="143">
        <f t="shared" si="107"/>
        <v>0</v>
      </c>
      <c r="BN43" s="143">
        <f>SUM(BN29:BN42)</f>
        <v>0</v>
      </c>
      <c r="BO43" s="143">
        <f t="shared" ref="BO43:BP43" si="108">SUM(BO29:BO42)</f>
        <v>0</v>
      </c>
      <c r="BP43" s="143">
        <f t="shared" si="108"/>
        <v>0</v>
      </c>
      <c r="BQ43" s="143">
        <f>SUM(BQ29:BQ42)</f>
        <v>0</v>
      </c>
      <c r="BR43" s="143">
        <f t="shared" ref="BR43:BS43" si="109">SUM(BR29:BR42)</f>
        <v>0</v>
      </c>
      <c r="BS43" s="144">
        <f t="shared" si="109"/>
        <v>0</v>
      </c>
      <c r="BT43" s="143">
        <f>SUM(BT29:BT42)</f>
        <v>0</v>
      </c>
      <c r="BU43" s="143">
        <f t="shared" ref="BU43:BV43" si="110">SUM(BU29:BU42)</f>
        <v>0</v>
      </c>
      <c r="BV43" s="143">
        <f t="shared" si="110"/>
        <v>0</v>
      </c>
      <c r="BW43" s="143">
        <f>SUM(BW29:BW42)</f>
        <v>0</v>
      </c>
      <c r="BX43" s="143">
        <f t="shared" ref="BX43:BY43" si="111">SUM(BX29:BX42)</f>
        <v>0</v>
      </c>
      <c r="BY43" s="143">
        <f t="shared" si="111"/>
        <v>0</v>
      </c>
      <c r="BZ43" s="143">
        <f>SUM(BZ29:BZ42)</f>
        <v>0</v>
      </c>
      <c r="CA43" s="143">
        <f t="shared" ref="CA43:CB43" si="112">SUM(CA29:CA42)</f>
        <v>0</v>
      </c>
      <c r="CB43" s="143">
        <f t="shared" si="112"/>
        <v>0</v>
      </c>
      <c r="CC43" s="143">
        <f>SUM(CC29:CC42)</f>
        <v>0</v>
      </c>
      <c r="CD43" s="143">
        <f t="shared" ref="CD43:CE43" si="113">SUM(CD29:CD42)</f>
        <v>0</v>
      </c>
      <c r="CE43" s="143">
        <f t="shared" si="113"/>
        <v>0</v>
      </c>
      <c r="CF43" s="143">
        <f>SUM(CF29:CF42)</f>
        <v>0</v>
      </c>
      <c r="CG43" s="143">
        <f t="shared" ref="CG43:CH43" si="114">SUM(CG29:CG42)</f>
        <v>0</v>
      </c>
      <c r="CH43" s="143">
        <f t="shared" si="114"/>
        <v>0</v>
      </c>
      <c r="CI43" s="143">
        <f>SUM(CI29:CI42)</f>
        <v>0</v>
      </c>
      <c r="CJ43" s="143">
        <f t="shared" ref="CJ43:CK43" si="115">SUM(CJ29:CJ42)</f>
        <v>0</v>
      </c>
      <c r="CK43" s="143">
        <f t="shared" si="115"/>
        <v>0</v>
      </c>
      <c r="CL43" s="95"/>
      <c r="CM43" s="10" t="s">
        <v>79</v>
      </c>
    </row>
    <row r="44" spans="1:91" ht="39.75" customHeight="1" thickTop="1" thickBot="1">
      <c r="A44" s="170" t="s">
        <v>454</v>
      </c>
      <c r="B44" s="27"/>
      <c r="C44" s="729">
        <f>SUM(C43:D43)</f>
        <v>0</v>
      </c>
      <c r="D44" s="730"/>
      <c r="E44" s="94">
        <f>E43-C44</f>
        <v>0</v>
      </c>
      <c r="F44" s="729">
        <f>SUM(F43:G43)</f>
        <v>0</v>
      </c>
      <c r="G44" s="730"/>
      <c r="H44" s="94">
        <f>H43-F44</f>
        <v>0</v>
      </c>
      <c r="I44" s="729">
        <f>SUM(I43:J43)</f>
        <v>0</v>
      </c>
      <c r="J44" s="730"/>
      <c r="K44" s="94">
        <f>K43-I44</f>
        <v>0</v>
      </c>
      <c r="L44" s="729">
        <f>SUM(L43:M43)</f>
        <v>0</v>
      </c>
      <c r="M44" s="730"/>
      <c r="N44" s="94">
        <f>N43-L44</f>
        <v>0</v>
      </c>
      <c r="O44" s="729">
        <f>SUM(O43:P43)</f>
        <v>0</v>
      </c>
      <c r="P44" s="730"/>
      <c r="Q44" s="94">
        <f>Q43-O44</f>
        <v>0</v>
      </c>
      <c r="R44" s="729">
        <f>SUM(R43:S43)</f>
        <v>0</v>
      </c>
      <c r="S44" s="730"/>
      <c r="T44" s="94">
        <f>T43-R44</f>
        <v>0</v>
      </c>
      <c r="U44" s="729">
        <f>SUM(U43:V43)</f>
        <v>0</v>
      </c>
      <c r="V44" s="730"/>
      <c r="W44" s="94">
        <f>W43-U44</f>
        <v>0</v>
      </c>
      <c r="X44" s="729">
        <f>SUM(X43:Y43)</f>
        <v>0</v>
      </c>
      <c r="Y44" s="730"/>
      <c r="Z44" s="94">
        <f>Z43-X44</f>
        <v>0</v>
      </c>
      <c r="AA44" s="729">
        <f>SUM(AA43:AB43)</f>
        <v>0</v>
      </c>
      <c r="AB44" s="730"/>
      <c r="AC44" s="138">
        <f>AC43-AA44</f>
        <v>0</v>
      </c>
      <c r="AD44" s="729">
        <f>SUM(AD43:AE43)</f>
        <v>0</v>
      </c>
      <c r="AE44" s="730"/>
      <c r="AF44" s="94">
        <f>AF43-AD44</f>
        <v>0</v>
      </c>
      <c r="AG44" s="729">
        <f>SUM(AG43:AH43)</f>
        <v>0</v>
      </c>
      <c r="AH44" s="730"/>
      <c r="AI44" s="91">
        <f>AI43-AG44</f>
        <v>0</v>
      </c>
      <c r="AJ44" s="729">
        <f>SUM(AJ43:AK43)</f>
        <v>0</v>
      </c>
      <c r="AK44" s="730"/>
      <c r="AL44" s="91">
        <f>AL43-AJ44</f>
        <v>0</v>
      </c>
      <c r="AM44" s="729">
        <f>SUM(AM43:AN43)</f>
        <v>0</v>
      </c>
      <c r="AN44" s="730"/>
      <c r="AO44" s="91">
        <f>AO43-AM44</f>
        <v>0</v>
      </c>
      <c r="AP44" s="729">
        <f>SUM(AP43:AQ43)</f>
        <v>0</v>
      </c>
      <c r="AQ44" s="730"/>
      <c r="AR44" s="91">
        <f>AR43-AP44</f>
        <v>0</v>
      </c>
      <c r="AS44" s="729">
        <f>SUM(AS43:AT43)</f>
        <v>0</v>
      </c>
      <c r="AT44" s="734"/>
      <c r="AU44" s="91">
        <f>AU43-AS44</f>
        <v>0</v>
      </c>
      <c r="AV44" s="729">
        <f>SUM(AV43:AW43)</f>
        <v>0</v>
      </c>
      <c r="AW44" s="730"/>
      <c r="AX44" s="91">
        <f>AX43-AV44</f>
        <v>0</v>
      </c>
      <c r="AY44" s="729">
        <f>SUM(AY43:AZ43)</f>
        <v>0</v>
      </c>
      <c r="AZ44" s="730"/>
      <c r="BA44" s="91">
        <f>BA43-AY44</f>
        <v>0</v>
      </c>
      <c r="BB44" s="729">
        <f>SUM(BB43:BC43)</f>
        <v>0</v>
      </c>
      <c r="BC44" s="730"/>
      <c r="BD44" s="94">
        <f>BD43-BB44</f>
        <v>0</v>
      </c>
      <c r="BE44" s="729">
        <f>SUM(BE43:BF43)</f>
        <v>0</v>
      </c>
      <c r="BF44" s="730"/>
      <c r="BG44" s="91">
        <f>BG43-BE44</f>
        <v>0</v>
      </c>
      <c r="BH44" s="729">
        <f>SUM(BH43:BI43)</f>
        <v>0</v>
      </c>
      <c r="BI44" s="730"/>
      <c r="BJ44" s="91">
        <f>BJ43-BH44</f>
        <v>0</v>
      </c>
      <c r="BK44" s="729">
        <f>SUM(BK43:BL43)</f>
        <v>0</v>
      </c>
      <c r="BL44" s="730"/>
      <c r="BM44" s="94">
        <f>BM43-BK44</f>
        <v>0</v>
      </c>
      <c r="BN44" s="729">
        <f>SUM(BN43:BO43)</f>
        <v>0</v>
      </c>
      <c r="BO44" s="730"/>
      <c r="BP44" s="94">
        <f>BP43-BN44</f>
        <v>0</v>
      </c>
      <c r="BQ44" s="729">
        <f>SUM(BQ43:BR43)</f>
        <v>0</v>
      </c>
      <c r="BR44" s="730"/>
      <c r="BS44" s="94">
        <f>BS43-BQ44</f>
        <v>0</v>
      </c>
      <c r="BT44" s="729">
        <f>SUM(BT43:BU43)</f>
        <v>0</v>
      </c>
      <c r="BU44" s="730"/>
      <c r="BV44" s="94">
        <f>BV43-BT44</f>
        <v>0</v>
      </c>
      <c r="BW44" s="729">
        <f>SUM(BW43:BX43)</f>
        <v>0</v>
      </c>
      <c r="BX44" s="730"/>
      <c r="BY44" s="94">
        <f>BY43-BW44</f>
        <v>0</v>
      </c>
      <c r="BZ44" s="729">
        <f>SUM(BZ43:CA43)</f>
        <v>0</v>
      </c>
      <c r="CA44" s="730"/>
      <c r="CB44" s="94">
        <f>CB43-BZ44</f>
        <v>0</v>
      </c>
      <c r="CC44" s="729">
        <f>SUM(CC43:CD43)</f>
        <v>0</v>
      </c>
      <c r="CD44" s="730"/>
      <c r="CE44" s="94">
        <f>CE43-CC44</f>
        <v>0</v>
      </c>
      <c r="CF44" s="729">
        <f>SUM(CF43:CG43)</f>
        <v>0</v>
      </c>
      <c r="CG44" s="730"/>
      <c r="CH44" s="94">
        <f>CH43-CF44</f>
        <v>0</v>
      </c>
      <c r="CI44" s="729">
        <f>SUM(CI43:CJ43)</f>
        <v>0</v>
      </c>
      <c r="CJ44" s="730"/>
      <c r="CK44" s="94">
        <f>CK43-CI44</f>
        <v>0</v>
      </c>
      <c r="CL44" s="27"/>
      <c r="CM44" s="170" t="str">
        <f>A44</f>
        <v>Absentee Ballot Count 2 Total</v>
      </c>
    </row>
    <row r="45" spans="1:91" ht="25.9" customHeight="1" thickTop="1"/>
    <row r="46" spans="1:91" ht="25.9" customHeight="1" thickBot="1"/>
    <row r="47" spans="1:91" ht="59.25" customHeight="1" thickTop="1" thickBot="1">
      <c r="A47" s="170" t="s">
        <v>455</v>
      </c>
      <c r="B47" s="172"/>
      <c r="C47" s="729">
        <f>C21+C44</f>
        <v>0</v>
      </c>
      <c r="D47" s="730"/>
      <c r="E47" s="94">
        <f>E21+E44</f>
        <v>0</v>
      </c>
      <c r="F47" s="729">
        <f>F21+F44</f>
        <v>0</v>
      </c>
      <c r="G47" s="730"/>
      <c r="H47" s="94">
        <f>H21+H44</f>
        <v>0</v>
      </c>
      <c r="I47" s="729">
        <f>I21+I44</f>
        <v>0</v>
      </c>
      <c r="J47" s="730"/>
      <c r="K47" s="94">
        <f>K21+K44</f>
        <v>0</v>
      </c>
      <c r="L47" s="729">
        <f>L21+L44</f>
        <v>0</v>
      </c>
      <c r="M47" s="730"/>
      <c r="N47" s="94">
        <f>N21+N44</f>
        <v>0</v>
      </c>
      <c r="O47" s="729">
        <f>O21+O44</f>
        <v>0</v>
      </c>
      <c r="P47" s="734"/>
      <c r="Q47" s="94">
        <f>Q21+Q44</f>
        <v>0</v>
      </c>
      <c r="R47" s="729">
        <f>R21+R44</f>
        <v>0</v>
      </c>
      <c r="S47" s="730"/>
      <c r="T47" s="94">
        <f>T21+T44</f>
        <v>0</v>
      </c>
      <c r="U47" s="729">
        <f>U21+U44</f>
        <v>0</v>
      </c>
      <c r="V47" s="730"/>
      <c r="W47" s="94">
        <f>W21+W44</f>
        <v>0</v>
      </c>
      <c r="X47" s="729">
        <f>X21+X44</f>
        <v>0</v>
      </c>
      <c r="Y47" s="730"/>
      <c r="Z47" s="94">
        <f>Z21+Z44</f>
        <v>0</v>
      </c>
      <c r="AA47" s="729">
        <f>AA21+AA44</f>
        <v>0</v>
      </c>
      <c r="AB47" s="730"/>
      <c r="AC47" s="94">
        <f>AC21+AC44</f>
        <v>0</v>
      </c>
      <c r="AD47" s="729">
        <f>AD21+AD44</f>
        <v>0</v>
      </c>
      <c r="AE47" s="730"/>
      <c r="AF47" s="94">
        <f>AF21+AF44</f>
        <v>0</v>
      </c>
      <c r="AG47" s="729">
        <f>AG21+AG44</f>
        <v>0</v>
      </c>
      <c r="AH47" s="730"/>
      <c r="AI47" s="94">
        <f>AI21+AI44</f>
        <v>0</v>
      </c>
      <c r="AJ47" s="729">
        <f>AJ21+AJ44</f>
        <v>0</v>
      </c>
      <c r="AK47" s="730"/>
      <c r="AL47" s="94">
        <f>AL21+AL44</f>
        <v>0</v>
      </c>
      <c r="AM47" s="729">
        <f>AM21+AM44</f>
        <v>0</v>
      </c>
      <c r="AN47" s="730"/>
      <c r="AO47" s="94">
        <f>AO21+AO44</f>
        <v>0</v>
      </c>
      <c r="AP47" s="729">
        <f>AP21+AP44</f>
        <v>0</v>
      </c>
      <c r="AQ47" s="730"/>
      <c r="AR47" s="94">
        <f>AR21+AR44</f>
        <v>0</v>
      </c>
      <c r="AS47" s="729">
        <f>AS21+AS44</f>
        <v>0</v>
      </c>
      <c r="AT47" s="730"/>
      <c r="AU47" s="94">
        <f>AU21+AU44</f>
        <v>0</v>
      </c>
      <c r="AV47" s="729">
        <f>AV21+AV44</f>
        <v>0</v>
      </c>
      <c r="AW47" s="730"/>
      <c r="AX47" s="94">
        <f>AX21+AX44</f>
        <v>0</v>
      </c>
      <c r="AY47" s="729">
        <f>AY21+AY44</f>
        <v>0</v>
      </c>
      <c r="AZ47" s="730"/>
      <c r="BA47" s="94">
        <f>BA21+BA44</f>
        <v>0</v>
      </c>
      <c r="BB47" s="729">
        <f>BB21+BB44</f>
        <v>0</v>
      </c>
      <c r="BC47" s="730"/>
      <c r="BD47" s="94">
        <f>BD21+BD44</f>
        <v>0</v>
      </c>
      <c r="BE47" s="729">
        <f>BE21+BE44</f>
        <v>0</v>
      </c>
      <c r="BF47" s="730"/>
      <c r="BG47" s="94">
        <f>BG21+BG44</f>
        <v>0</v>
      </c>
      <c r="BH47" s="729">
        <f>BH21+BH44</f>
        <v>0</v>
      </c>
      <c r="BI47" s="730"/>
      <c r="BJ47" s="94">
        <f>BJ21+BJ44</f>
        <v>0</v>
      </c>
      <c r="BK47" s="729">
        <f>BK21+BK44</f>
        <v>0</v>
      </c>
      <c r="BL47" s="730"/>
      <c r="BM47" s="94">
        <f>BM21+BM44</f>
        <v>0</v>
      </c>
      <c r="BN47" s="729">
        <f>BN21+BN44</f>
        <v>0</v>
      </c>
      <c r="BO47" s="730"/>
      <c r="BP47" s="94">
        <f>BP21+BP44</f>
        <v>0</v>
      </c>
      <c r="BQ47" s="729">
        <f>BQ21+BQ44</f>
        <v>0</v>
      </c>
      <c r="BR47" s="730"/>
      <c r="BS47" s="94">
        <f>BS21+BS44</f>
        <v>0</v>
      </c>
      <c r="BT47" s="729">
        <f>BT21+BT44</f>
        <v>0</v>
      </c>
      <c r="BU47" s="730"/>
      <c r="BV47" s="94">
        <f>BV21+BV44</f>
        <v>0</v>
      </c>
      <c r="BW47" s="729">
        <f>BW21+BW44</f>
        <v>0</v>
      </c>
      <c r="BX47" s="730"/>
      <c r="BY47" s="94">
        <f>BY21+BY44</f>
        <v>0</v>
      </c>
      <c r="BZ47" s="729">
        <f>BZ21+BZ44</f>
        <v>0</v>
      </c>
      <c r="CA47" s="730"/>
      <c r="CB47" s="94">
        <f>CB21+CB44</f>
        <v>0</v>
      </c>
      <c r="CC47" s="729">
        <f>CC21+CC44</f>
        <v>0</v>
      </c>
      <c r="CD47" s="730"/>
      <c r="CE47" s="94">
        <f>CE21+CE44</f>
        <v>0</v>
      </c>
      <c r="CF47" s="729">
        <f>CF21+CF44</f>
        <v>0</v>
      </c>
      <c r="CG47" s="730"/>
      <c r="CH47" s="94">
        <f>CH21+CH44</f>
        <v>0</v>
      </c>
      <c r="CI47" s="729">
        <f>CI21+CI44</f>
        <v>0</v>
      </c>
      <c r="CJ47" s="730"/>
      <c r="CK47" s="94">
        <f>CK21+CK44</f>
        <v>0</v>
      </c>
      <c r="CL47" s="172"/>
      <c r="CM47" s="170" t="str">
        <f>A47</f>
        <v>Absentee Ballot GRAND TOTAL</v>
      </c>
    </row>
    <row r="48" spans="1:91" ht="25.9" customHeight="1" thickTop="1">
      <c r="C48" s="617" t="s">
        <v>538</v>
      </c>
      <c r="D48" s="617"/>
      <c r="E48" s="617"/>
      <c r="F48" s="617"/>
      <c r="G48" s="617"/>
      <c r="H48" s="617"/>
      <c r="I48" s="617"/>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row>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sheetData>
  <sheetProtection sheet="1" objects="1" scenarios="1" selectLockedCells="1"/>
  <mergeCells count="268">
    <mergeCell ref="BW47:BX47"/>
    <mergeCell ref="BZ47:CA47"/>
    <mergeCell ref="CC47:CD47"/>
    <mergeCell ref="CF47:CG47"/>
    <mergeCell ref="CI47:CJ47"/>
    <mergeCell ref="BE47:BF47"/>
    <mergeCell ref="BH47:BI47"/>
    <mergeCell ref="BK47:BL47"/>
    <mergeCell ref="BN47:BO47"/>
    <mergeCell ref="BQ47:BR47"/>
    <mergeCell ref="BT47:BU47"/>
    <mergeCell ref="AM47:AN47"/>
    <mergeCell ref="AP47:AQ47"/>
    <mergeCell ref="AS47:AT47"/>
    <mergeCell ref="AV47:AW47"/>
    <mergeCell ref="AY47:AZ47"/>
    <mergeCell ref="BB47:BC47"/>
    <mergeCell ref="U47:V47"/>
    <mergeCell ref="X47:Y47"/>
    <mergeCell ref="AA47:AB47"/>
    <mergeCell ref="AD47:AE47"/>
    <mergeCell ref="AG47:AH47"/>
    <mergeCell ref="AJ47:AK47"/>
    <mergeCell ref="BZ44:CA44"/>
    <mergeCell ref="CC44:CD44"/>
    <mergeCell ref="CF44:CG44"/>
    <mergeCell ref="CI44:CJ44"/>
    <mergeCell ref="C47:D47"/>
    <mergeCell ref="F47:G47"/>
    <mergeCell ref="I47:J47"/>
    <mergeCell ref="L47:M47"/>
    <mergeCell ref="O47:P47"/>
    <mergeCell ref="R47:S47"/>
    <mergeCell ref="BH44:BI44"/>
    <mergeCell ref="BK44:BL44"/>
    <mergeCell ref="BN44:BO44"/>
    <mergeCell ref="BQ44:BR44"/>
    <mergeCell ref="BT44:BU44"/>
    <mergeCell ref="BW44:BX44"/>
    <mergeCell ref="AP44:AQ44"/>
    <mergeCell ref="AS44:AT44"/>
    <mergeCell ref="AV44:AW44"/>
    <mergeCell ref="AY44:AZ44"/>
    <mergeCell ref="BB44:BC44"/>
    <mergeCell ref="BE44:BF44"/>
    <mergeCell ref="X44:Y44"/>
    <mergeCell ref="AA44:AB44"/>
    <mergeCell ref="AD44:AE44"/>
    <mergeCell ref="AG44:AH44"/>
    <mergeCell ref="AJ44:AK44"/>
    <mergeCell ref="AM44:AN44"/>
    <mergeCell ref="CC27:CD27"/>
    <mergeCell ref="CF27:CG27"/>
    <mergeCell ref="CI27:CJ27"/>
    <mergeCell ref="C44:D44"/>
    <mergeCell ref="F44:G44"/>
    <mergeCell ref="I44:J44"/>
    <mergeCell ref="L44:M44"/>
    <mergeCell ref="O44:P44"/>
    <mergeCell ref="R44:S44"/>
    <mergeCell ref="U44:V44"/>
    <mergeCell ref="BK27:BL27"/>
    <mergeCell ref="BN27:BO27"/>
    <mergeCell ref="BQ27:BR27"/>
    <mergeCell ref="BT27:BU27"/>
    <mergeCell ref="BW27:BX27"/>
    <mergeCell ref="BZ27:CA27"/>
    <mergeCell ref="AS27:AT27"/>
    <mergeCell ref="AV27:AW27"/>
    <mergeCell ref="AY27:AZ27"/>
    <mergeCell ref="BB27:BC27"/>
    <mergeCell ref="BE27:BF27"/>
    <mergeCell ref="BH27:BI27"/>
    <mergeCell ref="AA27:AB27"/>
    <mergeCell ref="AD27:AE27"/>
    <mergeCell ref="AG27:AH27"/>
    <mergeCell ref="AJ27:AK27"/>
    <mergeCell ref="AM27:AN27"/>
    <mergeCell ref="AP27:AQ27"/>
    <mergeCell ref="CI26:CK26"/>
    <mergeCell ref="AP26:AR26"/>
    <mergeCell ref="AS26:AU26"/>
    <mergeCell ref="AV26:AX26"/>
    <mergeCell ref="CM26:CM28"/>
    <mergeCell ref="C27:D27"/>
    <mergeCell ref="F27:G27"/>
    <mergeCell ref="I27:J27"/>
    <mergeCell ref="L27:M27"/>
    <mergeCell ref="O27:P27"/>
    <mergeCell ref="R27:S27"/>
    <mergeCell ref="U27:V27"/>
    <mergeCell ref="X27:Y27"/>
    <mergeCell ref="BQ26:BS26"/>
    <mergeCell ref="BT26:BV26"/>
    <mergeCell ref="BW26:BY26"/>
    <mergeCell ref="BZ26:CB26"/>
    <mergeCell ref="CC26:CE26"/>
    <mergeCell ref="CF26:CH26"/>
    <mergeCell ref="AY26:BA26"/>
    <mergeCell ref="BB26:BD26"/>
    <mergeCell ref="BE26:BG26"/>
    <mergeCell ref="BH26:BJ26"/>
    <mergeCell ref="BK26:BM26"/>
    <mergeCell ref="BN26:BP26"/>
    <mergeCell ref="AG26:AI26"/>
    <mergeCell ref="AJ26:AL26"/>
    <mergeCell ref="AM26:AO26"/>
    <mergeCell ref="O26:Q26"/>
    <mergeCell ref="R26:T26"/>
    <mergeCell ref="U26:W26"/>
    <mergeCell ref="X26:Z26"/>
    <mergeCell ref="AA26:AC26"/>
    <mergeCell ref="AD26:AF26"/>
    <mergeCell ref="BW25:BY25"/>
    <mergeCell ref="BZ25:CB25"/>
    <mergeCell ref="CC25:CE25"/>
    <mergeCell ref="AJ25:AL25"/>
    <mergeCell ref="BZ21:CA21"/>
    <mergeCell ref="CC21:CD21"/>
    <mergeCell ref="L21:M21"/>
    <mergeCell ref="O21:P21"/>
    <mergeCell ref="R21:S21"/>
    <mergeCell ref="CF25:CH25"/>
    <mergeCell ref="CI25:CK25"/>
    <mergeCell ref="A26:A28"/>
    <mergeCell ref="C26:E26"/>
    <mergeCell ref="F26:H26"/>
    <mergeCell ref="I26:K26"/>
    <mergeCell ref="L26:N26"/>
    <mergeCell ref="BE25:BG25"/>
    <mergeCell ref="BH25:BJ25"/>
    <mergeCell ref="BK25:BM25"/>
    <mergeCell ref="BN25:BP25"/>
    <mergeCell ref="BQ25:BS25"/>
    <mergeCell ref="BT25:BV25"/>
    <mergeCell ref="AM25:AO25"/>
    <mergeCell ref="AP25:AR25"/>
    <mergeCell ref="AS25:AU25"/>
    <mergeCell ref="AV25:AX25"/>
    <mergeCell ref="AY25:BA25"/>
    <mergeCell ref="BB25:BD25"/>
    <mergeCell ref="F21:G21"/>
    <mergeCell ref="I21:J21"/>
    <mergeCell ref="C25:E25"/>
    <mergeCell ref="F25:H25"/>
    <mergeCell ref="I25:K25"/>
    <mergeCell ref="L25:N25"/>
    <mergeCell ref="O25:Q25"/>
    <mergeCell ref="R25:T25"/>
    <mergeCell ref="BW21:BX21"/>
    <mergeCell ref="U25:W25"/>
    <mergeCell ref="X25:Z25"/>
    <mergeCell ref="AA25:AC25"/>
    <mergeCell ref="AD25:AF25"/>
    <mergeCell ref="AG25:AI25"/>
    <mergeCell ref="BN4:BO4"/>
    <mergeCell ref="BQ4:BR4"/>
    <mergeCell ref="CF21:CG21"/>
    <mergeCell ref="CI21:CJ21"/>
    <mergeCell ref="C24:CK24"/>
    <mergeCell ref="BE21:BF21"/>
    <mergeCell ref="BH21:BI21"/>
    <mergeCell ref="BK21:BL21"/>
    <mergeCell ref="BN21:BO21"/>
    <mergeCell ref="BQ21:BR21"/>
    <mergeCell ref="BT21:BU21"/>
    <mergeCell ref="AM21:AN21"/>
    <mergeCell ref="AP21:AQ21"/>
    <mergeCell ref="AS21:AT21"/>
    <mergeCell ref="AV21:AW21"/>
    <mergeCell ref="AY21:AZ21"/>
    <mergeCell ref="BB21:BC21"/>
    <mergeCell ref="U21:V21"/>
    <mergeCell ref="X21:Y21"/>
    <mergeCell ref="AA21:AB21"/>
    <mergeCell ref="AD21:AE21"/>
    <mergeCell ref="AG21:AH21"/>
    <mergeCell ref="AJ21:AK21"/>
    <mergeCell ref="C21:D21"/>
    <mergeCell ref="CM3:CM5"/>
    <mergeCell ref="C4:D4"/>
    <mergeCell ref="F4:G4"/>
    <mergeCell ref="I4:J4"/>
    <mergeCell ref="L4:M4"/>
    <mergeCell ref="O4:P4"/>
    <mergeCell ref="BH3:BJ3"/>
    <mergeCell ref="BK3:BM3"/>
    <mergeCell ref="BN3:BP3"/>
    <mergeCell ref="BQ3:BS3"/>
    <mergeCell ref="BT3:BV3"/>
    <mergeCell ref="BW3:BY3"/>
    <mergeCell ref="AP3:AR3"/>
    <mergeCell ref="AS3:AU3"/>
    <mergeCell ref="AV3:AX3"/>
    <mergeCell ref="AY3:BA3"/>
    <mergeCell ref="BB3:BD3"/>
    <mergeCell ref="BE3:BG3"/>
    <mergeCell ref="X3:Z3"/>
    <mergeCell ref="AA3:AC3"/>
    <mergeCell ref="AJ4:AK4"/>
    <mergeCell ref="AM4:AN4"/>
    <mergeCell ref="AP4:AQ4"/>
    <mergeCell ref="AS4:AT4"/>
    <mergeCell ref="A3:A5"/>
    <mergeCell ref="C3:E3"/>
    <mergeCell ref="F3:H3"/>
    <mergeCell ref="I3:K3"/>
    <mergeCell ref="L3:N3"/>
    <mergeCell ref="O3:Q3"/>
    <mergeCell ref="R3:T3"/>
    <mergeCell ref="U3:W3"/>
    <mergeCell ref="BN2:BP2"/>
    <mergeCell ref="AV2:AX2"/>
    <mergeCell ref="AY2:BA2"/>
    <mergeCell ref="BB2:BD2"/>
    <mergeCell ref="BE2:BG2"/>
    <mergeCell ref="AV4:AW4"/>
    <mergeCell ref="AY4:AZ4"/>
    <mergeCell ref="R4:S4"/>
    <mergeCell ref="U4:V4"/>
    <mergeCell ref="X4:Y4"/>
    <mergeCell ref="AA4:AB4"/>
    <mergeCell ref="AD4:AE4"/>
    <mergeCell ref="AG4:AH4"/>
    <mergeCell ref="BB4:BC4"/>
    <mergeCell ref="BE4:BF4"/>
    <mergeCell ref="BH4:BI4"/>
    <mergeCell ref="C1:CK1"/>
    <mergeCell ref="C2:E2"/>
    <mergeCell ref="F2:H2"/>
    <mergeCell ref="I2:K2"/>
    <mergeCell ref="L2:N2"/>
    <mergeCell ref="O2:Q2"/>
    <mergeCell ref="R2:T2"/>
    <mergeCell ref="U2:W2"/>
    <mergeCell ref="X2:Z2"/>
    <mergeCell ref="AA2:AC2"/>
    <mergeCell ref="CF2:CH2"/>
    <mergeCell ref="CI2:CK2"/>
    <mergeCell ref="BQ2:BS2"/>
    <mergeCell ref="BT2:BV2"/>
    <mergeCell ref="BW2:BY2"/>
    <mergeCell ref="BZ2:CB2"/>
    <mergeCell ref="CC2:CE2"/>
    <mergeCell ref="C48:CK48"/>
    <mergeCell ref="BH2:BJ2"/>
    <mergeCell ref="BK2:BM2"/>
    <mergeCell ref="AD2:AF2"/>
    <mergeCell ref="AG2:AI2"/>
    <mergeCell ref="AJ2:AL2"/>
    <mergeCell ref="AM2:AO2"/>
    <mergeCell ref="AP2:AR2"/>
    <mergeCell ref="AS2:AU2"/>
    <mergeCell ref="AD3:AF3"/>
    <mergeCell ref="AG3:AI3"/>
    <mergeCell ref="AJ3:AL3"/>
    <mergeCell ref="AM3:AO3"/>
    <mergeCell ref="BZ3:CB3"/>
    <mergeCell ref="CC3:CE3"/>
    <mergeCell ref="CF3:CH3"/>
    <mergeCell ref="CI3:CK3"/>
    <mergeCell ref="BT4:BU4"/>
    <mergeCell ref="BW4:BX4"/>
    <mergeCell ref="BZ4:CA4"/>
    <mergeCell ref="CC4:CD4"/>
    <mergeCell ref="CF4:CG4"/>
    <mergeCell ref="CI4:CJ4"/>
    <mergeCell ref="BK4:BL4"/>
  </mergeCells>
  <printOptions horizontalCentered="1"/>
  <pageMargins left="0.25" right="0.25" top="1.75" bottom="0.5" header="0.3" footer="0.25"/>
  <pageSetup paperSize="5" scale="22" orientation="landscape" horizontalDpi="4294967293" r:id="rId1"/>
  <headerFooter scaleWithDoc="0">
    <oddHeader>&amp;C&amp;"Times New Roman,Bold"&amp;24
November 3, 2015 Municipal  Election 
Election Day Registration Ballot Counts</oddHeader>
    <oddFooter>&amp;R&amp;F</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BM310"/>
  <sheetViews>
    <sheetView zoomScale="50" zoomScaleNormal="50" workbookViewId="0">
      <selection activeCell="E11" sqref="D11:E11"/>
    </sheetView>
  </sheetViews>
  <sheetFormatPr defaultRowHeight="12.75"/>
  <cols>
    <col min="1" max="1" width="19.7109375" customWidth="1"/>
    <col min="2" max="2" width="1.85546875" customWidth="1"/>
    <col min="3" max="4" width="9.28515625" customWidth="1"/>
    <col min="5" max="5" width="9.28515625" style="2" customWidth="1"/>
    <col min="6" max="9" width="9.28515625" customWidth="1"/>
    <col min="10" max="10" width="9.28515625" style="2" customWidth="1"/>
    <col min="11" max="35" width="9.28515625" customWidth="1"/>
    <col min="36" max="36" width="9.28515625" style="1" customWidth="1"/>
    <col min="37" max="55" width="9.28515625" customWidth="1"/>
    <col min="56" max="56" width="9.28515625" style="1" customWidth="1"/>
    <col min="57" max="63" width="9.28515625" customWidth="1"/>
    <col min="64" max="64" width="1.85546875" customWidth="1"/>
    <col min="65" max="65" width="19.7109375" customWidth="1"/>
    <col min="66" max="66" width="8.7109375" customWidth="1"/>
    <col min="67" max="68" width="11.42578125" customWidth="1"/>
    <col min="69" max="69" width="10.28515625" customWidth="1"/>
    <col min="70" max="74" width="8.7109375" customWidth="1"/>
    <col min="75" max="75" width="11" customWidth="1"/>
    <col min="76" max="76" width="17" customWidth="1"/>
  </cols>
  <sheetData>
    <row r="1" spans="1:65" s="47" customFormat="1" ht="35.450000000000003" customHeight="1" thickBot="1">
      <c r="A1" s="103" t="s">
        <v>86</v>
      </c>
      <c r="B1" s="44"/>
      <c r="C1" s="736" t="s">
        <v>3</v>
      </c>
      <c r="D1" s="737"/>
      <c r="E1" s="737"/>
      <c r="F1" s="737"/>
      <c r="G1" s="737"/>
      <c r="H1" s="737"/>
      <c r="I1" s="737"/>
      <c r="J1" s="737"/>
      <c r="K1" s="737"/>
      <c r="L1" s="738"/>
      <c r="M1" s="44"/>
      <c r="N1" s="736" t="s">
        <v>271</v>
      </c>
      <c r="O1" s="737"/>
      <c r="P1" s="737"/>
      <c r="Q1" s="737"/>
      <c r="R1" s="737"/>
      <c r="S1" s="737"/>
      <c r="T1" s="737"/>
      <c r="U1" s="737"/>
      <c r="V1" s="737"/>
      <c r="W1" s="737"/>
      <c r="X1" s="737"/>
      <c r="Y1" s="737"/>
      <c r="Z1" s="737"/>
      <c r="AA1" s="737"/>
      <c r="AB1" s="737"/>
      <c r="AC1" s="737"/>
      <c r="AD1" s="737"/>
      <c r="AE1" s="737"/>
      <c r="AF1" s="737"/>
      <c r="AG1" s="737"/>
      <c r="AH1" s="737"/>
      <c r="AI1" s="737"/>
      <c r="AJ1" s="737"/>
      <c r="AK1" s="737"/>
      <c r="AL1" s="737"/>
      <c r="AM1" s="737"/>
      <c r="AN1" s="737"/>
      <c r="AO1" s="737"/>
      <c r="AP1" s="737"/>
      <c r="AQ1" s="737"/>
      <c r="AR1" s="737"/>
      <c r="AS1" s="737"/>
      <c r="AT1" s="737"/>
      <c r="AU1" s="737"/>
      <c r="AV1" s="737"/>
      <c r="AW1" s="737"/>
      <c r="AX1" s="737"/>
      <c r="AY1" s="737"/>
      <c r="AZ1" s="737"/>
      <c r="BA1" s="737"/>
      <c r="BB1" s="737"/>
      <c r="BC1" s="737"/>
      <c r="BD1" s="737"/>
      <c r="BE1" s="737"/>
      <c r="BF1" s="737"/>
      <c r="BG1" s="737"/>
      <c r="BH1" s="737"/>
      <c r="BI1" s="737"/>
      <c r="BJ1" s="737"/>
      <c r="BK1" s="738"/>
      <c r="BL1" s="44"/>
      <c r="BM1" s="99" t="str">
        <f>A1</f>
        <v>Election Day
Registration</v>
      </c>
    </row>
    <row r="2" spans="1:65" ht="25.9" customHeight="1" thickBot="1">
      <c r="A2" s="51"/>
      <c r="B2" s="44"/>
      <c r="C2" s="630" t="s">
        <v>257</v>
      </c>
      <c r="D2" s="626"/>
      <c r="E2" s="626"/>
      <c r="F2" s="626"/>
      <c r="G2" s="626"/>
      <c r="H2" s="626" t="s">
        <v>258</v>
      </c>
      <c r="I2" s="626"/>
      <c r="J2" s="626"/>
      <c r="K2" s="626"/>
      <c r="L2" s="639"/>
      <c r="M2" s="92"/>
      <c r="N2" s="641" t="s">
        <v>261</v>
      </c>
      <c r="O2" s="642"/>
      <c r="P2" s="642"/>
      <c r="Q2" s="642"/>
      <c r="R2" s="643"/>
      <c r="S2" s="641" t="s">
        <v>263</v>
      </c>
      <c r="T2" s="642"/>
      <c r="U2" s="642"/>
      <c r="V2" s="642"/>
      <c r="W2" s="643"/>
      <c r="X2" s="641" t="s">
        <v>265</v>
      </c>
      <c r="Y2" s="642"/>
      <c r="Z2" s="642"/>
      <c r="AA2" s="642"/>
      <c r="AB2" s="643"/>
      <c r="AC2" s="641" t="s">
        <v>267</v>
      </c>
      <c r="AD2" s="642"/>
      <c r="AE2" s="642"/>
      <c r="AF2" s="642"/>
      <c r="AG2" s="643"/>
      <c r="AH2" s="641" t="s">
        <v>269</v>
      </c>
      <c r="AI2" s="642"/>
      <c r="AJ2" s="642"/>
      <c r="AK2" s="642"/>
      <c r="AL2" s="643"/>
      <c r="AM2" s="640" t="s">
        <v>262</v>
      </c>
      <c r="AN2" s="640"/>
      <c r="AO2" s="640"/>
      <c r="AP2" s="640"/>
      <c r="AQ2" s="640"/>
      <c r="AR2" s="640" t="s">
        <v>264</v>
      </c>
      <c r="AS2" s="640"/>
      <c r="AT2" s="640"/>
      <c r="AU2" s="640"/>
      <c r="AV2" s="640"/>
      <c r="AW2" s="640" t="s">
        <v>266</v>
      </c>
      <c r="AX2" s="640"/>
      <c r="AY2" s="640"/>
      <c r="AZ2" s="640"/>
      <c r="BA2" s="640"/>
      <c r="BB2" s="640" t="s">
        <v>268</v>
      </c>
      <c r="BC2" s="640"/>
      <c r="BD2" s="640"/>
      <c r="BE2" s="640"/>
      <c r="BF2" s="640"/>
      <c r="BG2" s="640" t="s">
        <v>270</v>
      </c>
      <c r="BH2" s="640"/>
      <c r="BI2" s="640"/>
      <c r="BJ2" s="640"/>
      <c r="BK2" s="640"/>
      <c r="BL2" s="44"/>
      <c r="BM2" s="50"/>
    </row>
    <row r="3" spans="1:65" ht="38.25" customHeight="1" thickBot="1">
      <c r="A3" s="624" t="s">
        <v>0</v>
      </c>
      <c r="B3" s="44"/>
      <c r="C3" s="621" t="s">
        <v>259</v>
      </c>
      <c r="D3" s="622"/>
      <c r="E3" s="622"/>
      <c r="F3" s="622"/>
      <c r="G3" s="623"/>
      <c r="H3" s="621" t="s">
        <v>260</v>
      </c>
      <c r="I3" s="622"/>
      <c r="J3" s="622"/>
      <c r="K3" s="622"/>
      <c r="L3" s="623"/>
      <c r="M3" s="92"/>
      <c r="N3" s="621" t="s">
        <v>272</v>
      </c>
      <c r="O3" s="622"/>
      <c r="P3" s="622"/>
      <c r="Q3" s="622"/>
      <c r="R3" s="623"/>
      <c r="S3" s="621" t="s">
        <v>274</v>
      </c>
      <c r="T3" s="622"/>
      <c r="U3" s="622"/>
      <c r="V3" s="622"/>
      <c r="W3" s="623"/>
      <c r="X3" s="621" t="s">
        <v>276</v>
      </c>
      <c r="Y3" s="622"/>
      <c r="Z3" s="622"/>
      <c r="AA3" s="622"/>
      <c r="AB3" s="623"/>
      <c r="AC3" s="621" t="s">
        <v>278</v>
      </c>
      <c r="AD3" s="622"/>
      <c r="AE3" s="622"/>
      <c r="AF3" s="622"/>
      <c r="AG3" s="623"/>
      <c r="AH3" s="621" t="s">
        <v>280</v>
      </c>
      <c r="AI3" s="622"/>
      <c r="AJ3" s="622"/>
      <c r="AK3" s="622"/>
      <c r="AL3" s="623"/>
      <c r="AM3" s="621" t="s">
        <v>273</v>
      </c>
      <c r="AN3" s="622"/>
      <c r="AO3" s="622"/>
      <c r="AP3" s="622"/>
      <c r="AQ3" s="623"/>
      <c r="AR3" s="621" t="s">
        <v>275</v>
      </c>
      <c r="AS3" s="622"/>
      <c r="AT3" s="622"/>
      <c r="AU3" s="622"/>
      <c r="AV3" s="623"/>
      <c r="AW3" s="621" t="s">
        <v>277</v>
      </c>
      <c r="AX3" s="622"/>
      <c r="AY3" s="622"/>
      <c r="AZ3" s="622"/>
      <c r="BA3" s="623"/>
      <c r="BB3" s="621" t="s">
        <v>279</v>
      </c>
      <c r="BC3" s="622"/>
      <c r="BD3" s="622"/>
      <c r="BE3" s="622"/>
      <c r="BF3" s="623"/>
      <c r="BG3" s="621" t="s">
        <v>260</v>
      </c>
      <c r="BH3" s="622"/>
      <c r="BI3" s="622"/>
      <c r="BJ3" s="622"/>
      <c r="BK3" s="623"/>
      <c r="BL3" s="44"/>
      <c r="BM3" s="624" t="s">
        <v>0</v>
      </c>
    </row>
    <row r="4" spans="1:65" ht="38.25" customHeight="1" thickTop="1" thickBot="1">
      <c r="A4" s="624"/>
      <c r="B4" s="44"/>
      <c r="C4" s="612" t="s">
        <v>70</v>
      </c>
      <c r="D4" s="613"/>
      <c r="E4" s="612" t="s">
        <v>71</v>
      </c>
      <c r="F4" s="613"/>
      <c r="G4" s="88" t="s">
        <v>72</v>
      </c>
      <c r="H4" s="612" t="s">
        <v>70</v>
      </c>
      <c r="I4" s="613"/>
      <c r="J4" s="612" t="s">
        <v>71</v>
      </c>
      <c r="K4" s="613"/>
      <c r="L4" s="88" t="s">
        <v>72</v>
      </c>
      <c r="M4" s="44"/>
      <c r="N4" s="612" t="s">
        <v>70</v>
      </c>
      <c r="O4" s="613"/>
      <c r="P4" s="612" t="s">
        <v>71</v>
      </c>
      <c r="Q4" s="613"/>
      <c r="R4" s="88" t="s">
        <v>72</v>
      </c>
      <c r="S4" s="612" t="s">
        <v>70</v>
      </c>
      <c r="T4" s="613"/>
      <c r="U4" s="612" t="s">
        <v>71</v>
      </c>
      <c r="V4" s="613"/>
      <c r="W4" s="88" t="s">
        <v>72</v>
      </c>
      <c r="X4" s="612" t="s">
        <v>70</v>
      </c>
      <c r="Y4" s="613"/>
      <c r="Z4" s="612" t="s">
        <v>71</v>
      </c>
      <c r="AA4" s="613"/>
      <c r="AB4" s="88" t="s">
        <v>72</v>
      </c>
      <c r="AC4" s="612" t="s">
        <v>70</v>
      </c>
      <c r="AD4" s="613"/>
      <c r="AE4" s="612" t="s">
        <v>71</v>
      </c>
      <c r="AF4" s="613"/>
      <c r="AG4" s="88" t="s">
        <v>72</v>
      </c>
      <c r="AH4" s="612" t="s">
        <v>70</v>
      </c>
      <c r="AI4" s="613"/>
      <c r="AJ4" s="612" t="s">
        <v>71</v>
      </c>
      <c r="AK4" s="613"/>
      <c r="AL4" s="88" t="s">
        <v>72</v>
      </c>
      <c r="AM4" s="612" t="s">
        <v>70</v>
      </c>
      <c r="AN4" s="613"/>
      <c r="AO4" s="612" t="s">
        <v>71</v>
      </c>
      <c r="AP4" s="613"/>
      <c r="AQ4" s="88" t="s">
        <v>72</v>
      </c>
      <c r="AR4" s="612" t="s">
        <v>70</v>
      </c>
      <c r="AS4" s="613"/>
      <c r="AT4" s="612" t="s">
        <v>71</v>
      </c>
      <c r="AU4" s="613"/>
      <c r="AV4" s="88" t="s">
        <v>72</v>
      </c>
      <c r="AW4" s="612" t="s">
        <v>70</v>
      </c>
      <c r="AX4" s="613"/>
      <c r="AY4" s="612" t="s">
        <v>71</v>
      </c>
      <c r="AZ4" s="613"/>
      <c r="BA4" s="88" t="s">
        <v>72</v>
      </c>
      <c r="BB4" s="612" t="s">
        <v>70</v>
      </c>
      <c r="BC4" s="613"/>
      <c r="BD4" s="612" t="s">
        <v>71</v>
      </c>
      <c r="BE4" s="613"/>
      <c r="BF4" s="88" t="s">
        <v>72</v>
      </c>
      <c r="BG4" s="612" t="s">
        <v>70</v>
      </c>
      <c r="BH4" s="613"/>
      <c r="BI4" s="612" t="s">
        <v>71</v>
      </c>
      <c r="BJ4" s="613"/>
      <c r="BK4" s="88" t="s">
        <v>72</v>
      </c>
      <c r="BL4" s="44"/>
      <c r="BM4" s="624"/>
    </row>
    <row r="5" spans="1:65" ht="17.45" customHeight="1" thickTop="1" thickBot="1">
      <c r="A5" s="625"/>
      <c r="B5" s="9"/>
      <c r="C5" s="31" t="s">
        <v>236</v>
      </c>
      <c r="D5" s="43" t="s">
        <v>69</v>
      </c>
      <c r="E5" s="31" t="s">
        <v>236</v>
      </c>
      <c r="F5" s="31" t="s">
        <v>69</v>
      </c>
      <c r="G5" s="12" t="s">
        <v>1</v>
      </c>
      <c r="H5" s="31" t="s">
        <v>236</v>
      </c>
      <c r="I5" s="43" t="s">
        <v>69</v>
      </c>
      <c r="J5" s="31" t="s">
        <v>236</v>
      </c>
      <c r="K5" s="31" t="s">
        <v>69</v>
      </c>
      <c r="L5" s="12" t="s">
        <v>1</v>
      </c>
      <c r="M5" s="9"/>
      <c r="N5" s="31" t="s">
        <v>236</v>
      </c>
      <c r="O5" s="43" t="s">
        <v>69</v>
      </c>
      <c r="P5" s="31" t="s">
        <v>236</v>
      </c>
      <c r="Q5" s="31" t="s">
        <v>69</v>
      </c>
      <c r="R5" s="12" t="s">
        <v>1</v>
      </c>
      <c r="S5" s="31" t="s">
        <v>236</v>
      </c>
      <c r="T5" s="43" t="s">
        <v>69</v>
      </c>
      <c r="U5" s="31" t="s">
        <v>236</v>
      </c>
      <c r="V5" s="31" t="s">
        <v>69</v>
      </c>
      <c r="W5" s="12" t="s">
        <v>1</v>
      </c>
      <c r="X5" s="31" t="s">
        <v>236</v>
      </c>
      <c r="Y5" s="43" t="s">
        <v>69</v>
      </c>
      <c r="Z5" s="31" t="s">
        <v>236</v>
      </c>
      <c r="AA5" s="31" t="s">
        <v>69</v>
      </c>
      <c r="AB5" s="12" t="s">
        <v>1</v>
      </c>
      <c r="AC5" s="31" t="s">
        <v>236</v>
      </c>
      <c r="AD5" s="43" t="s">
        <v>69</v>
      </c>
      <c r="AE5" s="31" t="s">
        <v>236</v>
      </c>
      <c r="AF5" s="31" t="s">
        <v>69</v>
      </c>
      <c r="AG5" s="12" t="s">
        <v>1</v>
      </c>
      <c r="AH5" s="31" t="s">
        <v>236</v>
      </c>
      <c r="AI5" s="43" t="s">
        <v>69</v>
      </c>
      <c r="AJ5" s="31" t="s">
        <v>236</v>
      </c>
      <c r="AK5" s="31" t="s">
        <v>69</v>
      </c>
      <c r="AL5" s="12" t="s">
        <v>1</v>
      </c>
      <c r="AM5" s="31" t="s">
        <v>236</v>
      </c>
      <c r="AN5" s="43" t="s">
        <v>69</v>
      </c>
      <c r="AO5" s="31" t="s">
        <v>236</v>
      </c>
      <c r="AP5" s="31" t="s">
        <v>69</v>
      </c>
      <c r="AQ5" s="12" t="s">
        <v>1</v>
      </c>
      <c r="AR5" s="31" t="s">
        <v>236</v>
      </c>
      <c r="AS5" s="43" t="s">
        <v>69</v>
      </c>
      <c r="AT5" s="31" t="s">
        <v>236</v>
      </c>
      <c r="AU5" s="31" t="s">
        <v>69</v>
      </c>
      <c r="AV5" s="12" t="s">
        <v>1</v>
      </c>
      <c r="AW5" s="31" t="s">
        <v>236</v>
      </c>
      <c r="AX5" s="43" t="s">
        <v>69</v>
      </c>
      <c r="AY5" s="31" t="s">
        <v>236</v>
      </c>
      <c r="AZ5" s="31" t="s">
        <v>69</v>
      </c>
      <c r="BA5" s="12" t="s">
        <v>1</v>
      </c>
      <c r="BB5" s="31" t="s">
        <v>236</v>
      </c>
      <c r="BC5" s="43" t="s">
        <v>69</v>
      </c>
      <c r="BD5" s="31" t="s">
        <v>236</v>
      </c>
      <c r="BE5" s="31" t="s">
        <v>69</v>
      </c>
      <c r="BF5" s="12" t="s">
        <v>1</v>
      </c>
      <c r="BG5" s="31" t="s">
        <v>236</v>
      </c>
      <c r="BH5" s="43" t="s">
        <v>69</v>
      </c>
      <c r="BI5" s="31" t="s">
        <v>236</v>
      </c>
      <c r="BJ5" s="31" t="s">
        <v>69</v>
      </c>
      <c r="BK5" s="12" t="s">
        <v>1</v>
      </c>
      <c r="BL5" s="9"/>
      <c r="BM5" s="625"/>
    </row>
    <row r="6" spans="1:65" ht="27" customHeight="1" thickTop="1">
      <c r="A6" s="141">
        <v>1</v>
      </c>
      <c r="B6" s="123"/>
      <c r="C6" s="368"/>
      <c r="D6" s="369"/>
      <c r="E6" s="370"/>
      <c r="F6" s="370"/>
      <c r="G6" s="140">
        <f>SUM(C6:F6)</f>
        <v>0</v>
      </c>
      <c r="H6" s="364"/>
      <c r="I6" s="364"/>
      <c r="J6" s="364"/>
      <c r="K6" s="364"/>
      <c r="L6" s="140">
        <f>SUM(H6:K6)</f>
        <v>0</v>
      </c>
      <c r="M6" s="123"/>
      <c r="N6" s="364"/>
      <c r="O6" s="364"/>
      <c r="P6" s="364"/>
      <c r="Q6" s="364"/>
      <c r="R6" s="140">
        <f>SUM(N6:Q6)</f>
        <v>0</v>
      </c>
      <c r="S6" s="364"/>
      <c r="T6" s="364"/>
      <c r="U6" s="364"/>
      <c r="V6" s="364"/>
      <c r="W6" s="140">
        <f>SUM(S6:V6)</f>
        <v>0</v>
      </c>
      <c r="X6" s="364"/>
      <c r="Y6" s="364"/>
      <c r="Z6" s="364"/>
      <c r="AA6" s="364"/>
      <c r="AB6" s="140">
        <f>SUM(X6:AA6)</f>
        <v>0</v>
      </c>
      <c r="AC6" s="364"/>
      <c r="AD6" s="364"/>
      <c r="AE6" s="364"/>
      <c r="AF6" s="364"/>
      <c r="AG6" s="140">
        <f>SUM(AC6:AF6)</f>
        <v>0</v>
      </c>
      <c r="AH6" s="364"/>
      <c r="AI6" s="364"/>
      <c r="AJ6" s="364"/>
      <c r="AK6" s="364"/>
      <c r="AL6" s="140">
        <f>SUM(AH6:AK6)</f>
        <v>0</v>
      </c>
      <c r="AM6" s="364"/>
      <c r="AN6" s="364"/>
      <c r="AO6" s="364"/>
      <c r="AP6" s="364"/>
      <c r="AQ6" s="140">
        <f>SUM(AM6:AP6)</f>
        <v>0</v>
      </c>
      <c r="AR6" s="364"/>
      <c r="AS6" s="364"/>
      <c r="AT6" s="364"/>
      <c r="AU6" s="364"/>
      <c r="AV6" s="140">
        <f>SUM(AR6:AU6)</f>
        <v>0</v>
      </c>
      <c r="AW6" s="364"/>
      <c r="AX6" s="364"/>
      <c r="AY6" s="364"/>
      <c r="AZ6" s="364"/>
      <c r="BA6" s="140">
        <f>SUM(AW6:AZ6)</f>
        <v>0</v>
      </c>
      <c r="BB6" s="364"/>
      <c r="BC6" s="364"/>
      <c r="BD6" s="364"/>
      <c r="BE6" s="364"/>
      <c r="BF6" s="140">
        <f>SUM(BB6:BE6)</f>
        <v>0</v>
      </c>
      <c r="BG6" s="364"/>
      <c r="BH6" s="364"/>
      <c r="BI6" s="364"/>
      <c r="BJ6" s="364"/>
      <c r="BK6" s="140">
        <f>SUM(BG6:BJ6)</f>
        <v>0</v>
      </c>
      <c r="BL6" s="123"/>
      <c r="BM6" s="141">
        <v>1</v>
      </c>
    </row>
    <row r="7" spans="1:65" ht="27" customHeight="1">
      <c r="A7" s="145">
        <v>2</v>
      </c>
      <c r="B7" s="123"/>
      <c r="C7" s="366"/>
      <c r="D7" s="366"/>
      <c r="E7" s="366"/>
      <c r="F7" s="366"/>
      <c r="G7" s="141">
        <f t="shared" ref="G7:G19" si="0">SUM(C7:F7)</f>
        <v>0</v>
      </c>
      <c r="H7" s="366"/>
      <c r="I7" s="366"/>
      <c r="J7" s="366"/>
      <c r="K7" s="366"/>
      <c r="L7" s="141">
        <f t="shared" ref="L7:L19" si="1">SUM(H7:K7)</f>
        <v>0</v>
      </c>
      <c r="M7" s="123"/>
      <c r="N7" s="366"/>
      <c r="O7" s="366"/>
      <c r="P7" s="366"/>
      <c r="Q7" s="366"/>
      <c r="R7" s="141">
        <f t="shared" ref="R7:R19" si="2">SUM(N7:Q7)</f>
        <v>0</v>
      </c>
      <c r="S7" s="366"/>
      <c r="T7" s="366"/>
      <c r="U7" s="366"/>
      <c r="V7" s="366"/>
      <c r="W7" s="141">
        <f t="shared" ref="W7:W19" si="3">SUM(S7:V7)</f>
        <v>0</v>
      </c>
      <c r="X7" s="366"/>
      <c r="Y7" s="366"/>
      <c r="Z7" s="366"/>
      <c r="AA7" s="366"/>
      <c r="AB7" s="141">
        <f t="shared" ref="AB7:AB19" si="4">SUM(X7:AA7)</f>
        <v>0</v>
      </c>
      <c r="AC7" s="366"/>
      <c r="AD7" s="366"/>
      <c r="AE7" s="366"/>
      <c r="AF7" s="366"/>
      <c r="AG7" s="141">
        <f t="shared" ref="AG7:AG19" si="5">SUM(AC7:AF7)</f>
        <v>0</v>
      </c>
      <c r="AH7" s="366"/>
      <c r="AI7" s="366"/>
      <c r="AJ7" s="366"/>
      <c r="AK7" s="366"/>
      <c r="AL7" s="141">
        <f t="shared" ref="AL7:AL19" si="6">SUM(AH7:AK7)</f>
        <v>0</v>
      </c>
      <c r="AM7" s="366"/>
      <c r="AN7" s="366"/>
      <c r="AO7" s="366"/>
      <c r="AP7" s="366"/>
      <c r="AQ7" s="141">
        <f t="shared" ref="AQ7:AQ19" si="7">SUM(AM7:AP7)</f>
        <v>0</v>
      </c>
      <c r="AR7" s="366"/>
      <c r="AS7" s="366"/>
      <c r="AT7" s="366"/>
      <c r="AU7" s="366"/>
      <c r="AV7" s="141">
        <f t="shared" ref="AV7:AV19" si="8">SUM(AR7:AU7)</f>
        <v>0</v>
      </c>
      <c r="AW7" s="366"/>
      <c r="AX7" s="366"/>
      <c r="AY7" s="366"/>
      <c r="AZ7" s="366"/>
      <c r="BA7" s="141">
        <f t="shared" ref="BA7:BA19" si="9">SUM(AW7:AZ7)</f>
        <v>0</v>
      </c>
      <c r="BB7" s="366"/>
      <c r="BC7" s="366"/>
      <c r="BD7" s="366"/>
      <c r="BE7" s="366"/>
      <c r="BF7" s="141">
        <f t="shared" ref="BF7:BF19" si="10">SUM(BB7:BE7)</f>
        <v>0</v>
      </c>
      <c r="BG7" s="366"/>
      <c r="BH7" s="366"/>
      <c r="BI7" s="366"/>
      <c r="BJ7" s="366"/>
      <c r="BK7" s="141">
        <f t="shared" ref="BK7:BK19" si="11">SUM(BG7:BJ7)</f>
        <v>0</v>
      </c>
      <c r="BL7" s="123"/>
      <c r="BM7" s="145">
        <v>2</v>
      </c>
    </row>
    <row r="8" spans="1:65" ht="27" customHeight="1">
      <c r="A8" s="145">
        <v>3</v>
      </c>
      <c r="B8" s="154"/>
      <c r="C8" s="366"/>
      <c r="D8" s="366"/>
      <c r="E8" s="366"/>
      <c r="F8" s="366"/>
      <c r="G8" s="141">
        <f t="shared" si="0"/>
        <v>0</v>
      </c>
      <c r="H8" s="366"/>
      <c r="I8" s="366"/>
      <c r="J8" s="366"/>
      <c r="K8" s="366"/>
      <c r="L8" s="141">
        <f t="shared" si="1"/>
        <v>0</v>
      </c>
      <c r="M8" s="154"/>
      <c r="N8" s="366"/>
      <c r="O8" s="366"/>
      <c r="P8" s="366"/>
      <c r="Q8" s="366"/>
      <c r="R8" s="141">
        <f t="shared" si="2"/>
        <v>0</v>
      </c>
      <c r="S8" s="366"/>
      <c r="T8" s="366"/>
      <c r="U8" s="366"/>
      <c r="V8" s="366"/>
      <c r="W8" s="141">
        <f t="shared" si="3"/>
        <v>0</v>
      </c>
      <c r="X8" s="366"/>
      <c r="Y8" s="366"/>
      <c r="Z8" s="366"/>
      <c r="AA8" s="366"/>
      <c r="AB8" s="141">
        <f t="shared" si="4"/>
        <v>0</v>
      </c>
      <c r="AC8" s="366"/>
      <c r="AD8" s="366"/>
      <c r="AE8" s="366"/>
      <c r="AF8" s="366"/>
      <c r="AG8" s="141">
        <f t="shared" si="5"/>
        <v>0</v>
      </c>
      <c r="AH8" s="366"/>
      <c r="AI8" s="366"/>
      <c r="AJ8" s="366"/>
      <c r="AK8" s="366"/>
      <c r="AL8" s="141">
        <f t="shared" si="6"/>
        <v>0</v>
      </c>
      <c r="AM8" s="366"/>
      <c r="AN8" s="366"/>
      <c r="AO8" s="366"/>
      <c r="AP8" s="366"/>
      <c r="AQ8" s="141">
        <f t="shared" si="7"/>
        <v>0</v>
      </c>
      <c r="AR8" s="366"/>
      <c r="AS8" s="366"/>
      <c r="AT8" s="366"/>
      <c r="AU8" s="366"/>
      <c r="AV8" s="141">
        <f t="shared" si="8"/>
        <v>0</v>
      </c>
      <c r="AW8" s="366"/>
      <c r="AX8" s="366"/>
      <c r="AY8" s="366"/>
      <c r="AZ8" s="366"/>
      <c r="BA8" s="141">
        <f t="shared" si="9"/>
        <v>0</v>
      </c>
      <c r="BB8" s="366"/>
      <c r="BC8" s="366"/>
      <c r="BD8" s="366"/>
      <c r="BE8" s="366"/>
      <c r="BF8" s="141">
        <f t="shared" si="10"/>
        <v>0</v>
      </c>
      <c r="BG8" s="366"/>
      <c r="BH8" s="366"/>
      <c r="BI8" s="366"/>
      <c r="BJ8" s="366"/>
      <c r="BK8" s="141">
        <f t="shared" si="11"/>
        <v>0</v>
      </c>
      <c r="BL8" s="154"/>
      <c r="BM8" s="145">
        <v>3</v>
      </c>
    </row>
    <row r="9" spans="1:65" ht="27" customHeight="1">
      <c r="A9" s="145">
        <v>4</v>
      </c>
      <c r="B9" s="154"/>
      <c r="C9" s="366"/>
      <c r="D9" s="366"/>
      <c r="E9" s="366"/>
      <c r="F9" s="366"/>
      <c r="G9" s="141">
        <f t="shared" si="0"/>
        <v>0</v>
      </c>
      <c r="H9" s="366"/>
      <c r="I9" s="366"/>
      <c r="J9" s="366"/>
      <c r="K9" s="366"/>
      <c r="L9" s="141">
        <f t="shared" si="1"/>
        <v>0</v>
      </c>
      <c r="M9" s="154"/>
      <c r="N9" s="366"/>
      <c r="O9" s="366"/>
      <c r="P9" s="366"/>
      <c r="Q9" s="366"/>
      <c r="R9" s="141">
        <f t="shared" si="2"/>
        <v>0</v>
      </c>
      <c r="S9" s="366"/>
      <c r="T9" s="366"/>
      <c r="U9" s="366"/>
      <c r="V9" s="366"/>
      <c r="W9" s="141">
        <f t="shared" si="3"/>
        <v>0</v>
      </c>
      <c r="X9" s="366"/>
      <c r="Y9" s="366"/>
      <c r="Z9" s="366"/>
      <c r="AA9" s="366"/>
      <c r="AB9" s="141">
        <f t="shared" si="4"/>
        <v>0</v>
      </c>
      <c r="AC9" s="366"/>
      <c r="AD9" s="366"/>
      <c r="AE9" s="366"/>
      <c r="AF9" s="366"/>
      <c r="AG9" s="141">
        <f t="shared" si="5"/>
        <v>0</v>
      </c>
      <c r="AH9" s="366"/>
      <c r="AI9" s="366"/>
      <c r="AJ9" s="366"/>
      <c r="AK9" s="366"/>
      <c r="AL9" s="141">
        <f t="shared" si="6"/>
        <v>0</v>
      </c>
      <c r="AM9" s="366"/>
      <c r="AN9" s="366"/>
      <c r="AO9" s="366"/>
      <c r="AP9" s="366"/>
      <c r="AQ9" s="141">
        <f t="shared" si="7"/>
        <v>0</v>
      </c>
      <c r="AR9" s="366"/>
      <c r="AS9" s="366"/>
      <c r="AT9" s="366"/>
      <c r="AU9" s="366"/>
      <c r="AV9" s="141">
        <f t="shared" si="8"/>
        <v>0</v>
      </c>
      <c r="AW9" s="366"/>
      <c r="AX9" s="366"/>
      <c r="AY9" s="366"/>
      <c r="AZ9" s="366"/>
      <c r="BA9" s="141">
        <f t="shared" si="9"/>
        <v>0</v>
      </c>
      <c r="BB9" s="366"/>
      <c r="BC9" s="366"/>
      <c r="BD9" s="366"/>
      <c r="BE9" s="366"/>
      <c r="BF9" s="141">
        <f t="shared" si="10"/>
        <v>0</v>
      </c>
      <c r="BG9" s="366"/>
      <c r="BH9" s="366"/>
      <c r="BI9" s="366"/>
      <c r="BJ9" s="366"/>
      <c r="BK9" s="141">
        <f t="shared" si="11"/>
        <v>0</v>
      </c>
      <c r="BL9" s="154"/>
      <c r="BM9" s="145">
        <v>4</v>
      </c>
    </row>
    <row r="10" spans="1:65" ht="27" customHeight="1">
      <c r="A10" s="145">
        <v>5</v>
      </c>
      <c r="B10" s="123"/>
      <c r="C10" s="366"/>
      <c r="D10" s="366"/>
      <c r="E10" s="366"/>
      <c r="F10" s="366"/>
      <c r="G10" s="141">
        <f t="shared" si="0"/>
        <v>0</v>
      </c>
      <c r="H10" s="366"/>
      <c r="I10" s="366"/>
      <c r="J10" s="366"/>
      <c r="K10" s="366"/>
      <c r="L10" s="141">
        <f t="shared" si="1"/>
        <v>0</v>
      </c>
      <c r="M10" s="123"/>
      <c r="N10" s="366"/>
      <c r="O10" s="366"/>
      <c r="P10" s="366"/>
      <c r="Q10" s="366"/>
      <c r="R10" s="141">
        <f t="shared" si="2"/>
        <v>0</v>
      </c>
      <c r="S10" s="366"/>
      <c r="T10" s="366"/>
      <c r="U10" s="366"/>
      <c r="V10" s="366"/>
      <c r="W10" s="141">
        <f t="shared" si="3"/>
        <v>0</v>
      </c>
      <c r="X10" s="366"/>
      <c r="Y10" s="366"/>
      <c r="Z10" s="366"/>
      <c r="AA10" s="366"/>
      <c r="AB10" s="141">
        <f t="shared" si="4"/>
        <v>0</v>
      </c>
      <c r="AC10" s="366"/>
      <c r="AD10" s="366"/>
      <c r="AE10" s="366"/>
      <c r="AF10" s="366"/>
      <c r="AG10" s="141">
        <f t="shared" si="5"/>
        <v>0</v>
      </c>
      <c r="AH10" s="366"/>
      <c r="AI10" s="366"/>
      <c r="AJ10" s="366"/>
      <c r="AK10" s="366"/>
      <c r="AL10" s="141">
        <f t="shared" si="6"/>
        <v>0</v>
      </c>
      <c r="AM10" s="366"/>
      <c r="AN10" s="366"/>
      <c r="AO10" s="366"/>
      <c r="AP10" s="366"/>
      <c r="AQ10" s="141">
        <f t="shared" si="7"/>
        <v>0</v>
      </c>
      <c r="AR10" s="366"/>
      <c r="AS10" s="366"/>
      <c r="AT10" s="366"/>
      <c r="AU10" s="366"/>
      <c r="AV10" s="141">
        <f t="shared" si="8"/>
        <v>0</v>
      </c>
      <c r="AW10" s="366"/>
      <c r="AX10" s="366"/>
      <c r="AY10" s="366"/>
      <c r="AZ10" s="366"/>
      <c r="BA10" s="141">
        <f t="shared" si="9"/>
        <v>0</v>
      </c>
      <c r="BB10" s="366"/>
      <c r="BC10" s="366"/>
      <c r="BD10" s="366"/>
      <c r="BE10" s="366"/>
      <c r="BF10" s="141">
        <f t="shared" si="10"/>
        <v>0</v>
      </c>
      <c r="BG10" s="366"/>
      <c r="BH10" s="366"/>
      <c r="BI10" s="366"/>
      <c r="BJ10" s="366"/>
      <c r="BK10" s="141">
        <f t="shared" si="11"/>
        <v>0</v>
      </c>
      <c r="BL10" s="123"/>
      <c r="BM10" s="145">
        <v>5</v>
      </c>
    </row>
    <row r="11" spans="1:65" ht="27" customHeight="1">
      <c r="A11" s="145">
        <v>6</v>
      </c>
      <c r="B11" s="123"/>
      <c r="C11" s="366"/>
      <c r="D11" s="366"/>
      <c r="E11" s="366"/>
      <c r="F11" s="366"/>
      <c r="G11" s="141">
        <f t="shared" si="0"/>
        <v>0</v>
      </c>
      <c r="H11" s="366"/>
      <c r="I11" s="366"/>
      <c r="J11" s="366"/>
      <c r="K11" s="366"/>
      <c r="L11" s="141">
        <f t="shared" si="1"/>
        <v>0</v>
      </c>
      <c r="M11" s="123"/>
      <c r="N11" s="366"/>
      <c r="O11" s="366"/>
      <c r="P11" s="366"/>
      <c r="Q11" s="366"/>
      <c r="R11" s="141">
        <f t="shared" si="2"/>
        <v>0</v>
      </c>
      <c r="S11" s="366"/>
      <c r="T11" s="366"/>
      <c r="U11" s="366"/>
      <c r="V11" s="366"/>
      <c r="W11" s="141">
        <f t="shared" si="3"/>
        <v>0</v>
      </c>
      <c r="X11" s="366"/>
      <c r="Y11" s="366"/>
      <c r="Z11" s="366"/>
      <c r="AA11" s="366"/>
      <c r="AB11" s="141">
        <f t="shared" si="4"/>
        <v>0</v>
      </c>
      <c r="AC11" s="366"/>
      <c r="AD11" s="366"/>
      <c r="AE11" s="366"/>
      <c r="AF11" s="366"/>
      <c r="AG11" s="141">
        <f t="shared" si="5"/>
        <v>0</v>
      </c>
      <c r="AH11" s="366"/>
      <c r="AI11" s="366"/>
      <c r="AJ11" s="366"/>
      <c r="AK11" s="366"/>
      <c r="AL11" s="141">
        <f t="shared" si="6"/>
        <v>0</v>
      </c>
      <c r="AM11" s="366"/>
      <c r="AN11" s="366"/>
      <c r="AO11" s="366"/>
      <c r="AP11" s="366"/>
      <c r="AQ11" s="141">
        <f t="shared" si="7"/>
        <v>0</v>
      </c>
      <c r="AR11" s="366"/>
      <c r="AS11" s="366"/>
      <c r="AT11" s="366"/>
      <c r="AU11" s="366"/>
      <c r="AV11" s="141">
        <f t="shared" si="8"/>
        <v>0</v>
      </c>
      <c r="AW11" s="366"/>
      <c r="AX11" s="366"/>
      <c r="AY11" s="366"/>
      <c r="AZ11" s="366"/>
      <c r="BA11" s="141">
        <f t="shared" si="9"/>
        <v>0</v>
      </c>
      <c r="BB11" s="366"/>
      <c r="BC11" s="366"/>
      <c r="BD11" s="366"/>
      <c r="BE11" s="366"/>
      <c r="BF11" s="141">
        <f t="shared" si="10"/>
        <v>0</v>
      </c>
      <c r="BG11" s="366"/>
      <c r="BH11" s="366"/>
      <c r="BI11" s="366"/>
      <c r="BJ11" s="366"/>
      <c r="BK11" s="141">
        <f t="shared" si="11"/>
        <v>0</v>
      </c>
      <c r="BL11" s="123"/>
      <c r="BM11" s="145">
        <v>6</v>
      </c>
    </row>
    <row r="12" spans="1:65" ht="27" customHeight="1">
      <c r="A12" s="145">
        <v>7</v>
      </c>
      <c r="B12" s="123"/>
      <c r="C12" s="366"/>
      <c r="D12" s="366"/>
      <c r="E12" s="366"/>
      <c r="F12" s="366"/>
      <c r="G12" s="141">
        <f t="shared" si="0"/>
        <v>0</v>
      </c>
      <c r="H12" s="366"/>
      <c r="I12" s="366"/>
      <c r="J12" s="366"/>
      <c r="K12" s="366"/>
      <c r="L12" s="155">
        <f t="shared" si="1"/>
        <v>0</v>
      </c>
      <c r="M12" s="123"/>
      <c r="N12" s="366"/>
      <c r="O12" s="366"/>
      <c r="P12" s="366"/>
      <c r="Q12" s="366"/>
      <c r="R12" s="141">
        <f t="shared" si="2"/>
        <v>0</v>
      </c>
      <c r="S12" s="366"/>
      <c r="T12" s="366"/>
      <c r="U12" s="366"/>
      <c r="V12" s="366"/>
      <c r="W12" s="141">
        <f t="shared" si="3"/>
        <v>0</v>
      </c>
      <c r="X12" s="366"/>
      <c r="Y12" s="366"/>
      <c r="Z12" s="366"/>
      <c r="AA12" s="366"/>
      <c r="AB12" s="141">
        <f t="shared" si="4"/>
        <v>0</v>
      </c>
      <c r="AC12" s="366"/>
      <c r="AD12" s="366"/>
      <c r="AE12" s="366"/>
      <c r="AF12" s="366"/>
      <c r="AG12" s="141">
        <f t="shared" si="5"/>
        <v>0</v>
      </c>
      <c r="AH12" s="366"/>
      <c r="AI12" s="366"/>
      <c r="AJ12" s="366"/>
      <c r="AK12" s="366"/>
      <c r="AL12" s="141">
        <f t="shared" si="6"/>
        <v>0</v>
      </c>
      <c r="AM12" s="366"/>
      <c r="AN12" s="366"/>
      <c r="AO12" s="366"/>
      <c r="AP12" s="366"/>
      <c r="AQ12" s="141">
        <f t="shared" si="7"/>
        <v>0</v>
      </c>
      <c r="AR12" s="366"/>
      <c r="AS12" s="366"/>
      <c r="AT12" s="366"/>
      <c r="AU12" s="366"/>
      <c r="AV12" s="141">
        <f t="shared" si="8"/>
        <v>0</v>
      </c>
      <c r="AW12" s="366"/>
      <c r="AX12" s="366"/>
      <c r="AY12" s="366"/>
      <c r="AZ12" s="366"/>
      <c r="BA12" s="141">
        <f t="shared" si="9"/>
        <v>0</v>
      </c>
      <c r="BB12" s="366"/>
      <c r="BC12" s="366"/>
      <c r="BD12" s="366"/>
      <c r="BE12" s="366"/>
      <c r="BF12" s="141">
        <f t="shared" si="10"/>
        <v>0</v>
      </c>
      <c r="BG12" s="366"/>
      <c r="BH12" s="366"/>
      <c r="BI12" s="366"/>
      <c r="BJ12" s="366"/>
      <c r="BK12" s="141">
        <f t="shared" si="11"/>
        <v>0</v>
      </c>
      <c r="BL12" s="123"/>
      <c r="BM12" s="145">
        <v>7</v>
      </c>
    </row>
    <row r="13" spans="1:65" ht="27" customHeight="1">
      <c r="A13" s="145">
        <v>8</v>
      </c>
      <c r="B13" s="154"/>
      <c r="C13" s="366"/>
      <c r="D13" s="366"/>
      <c r="E13" s="366"/>
      <c r="F13" s="366"/>
      <c r="G13" s="141">
        <f t="shared" si="0"/>
        <v>0</v>
      </c>
      <c r="H13" s="366"/>
      <c r="I13" s="366"/>
      <c r="J13" s="366"/>
      <c r="K13" s="366"/>
      <c r="L13" s="141">
        <f t="shared" si="1"/>
        <v>0</v>
      </c>
      <c r="M13" s="154"/>
      <c r="N13" s="366"/>
      <c r="O13" s="366"/>
      <c r="P13" s="366"/>
      <c r="Q13" s="366"/>
      <c r="R13" s="141">
        <f t="shared" si="2"/>
        <v>0</v>
      </c>
      <c r="S13" s="366"/>
      <c r="T13" s="366"/>
      <c r="U13" s="366"/>
      <c r="V13" s="366"/>
      <c r="W13" s="141">
        <f t="shared" si="3"/>
        <v>0</v>
      </c>
      <c r="X13" s="366"/>
      <c r="Y13" s="366"/>
      <c r="Z13" s="366"/>
      <c r="AA13" s="366"/>
      <c r="AB13" s="141">
        <f t="shared" si="4"/>
        <v>0</v>
      </c>
      <c r="AC13" s="366"/>
      <c r="AD13" s="366"/>
      <c r="AE13" s="366"/>
      <c r="AF13" s="366"/>
      <c r="AG13" s="141">
        <f t="shared" si="5"/>
        <v>0</v>
      </c>
      <c r="AH13" s="366"/>
      <c r="AI13" s="366"/>
      <c r="AJ13" s="366"/>
      <c r="AK13" s="366"/>
      <c r="AL13" s="141">
        <f t="shared" si="6"/>
        <v>0</v>
      </c>
      <c r="AM13" s="366"/>
      <c r="AN13" s="366"/>
      <c r="AO13" s="366"/>
      <c r="AP13" s="366"/>
      <c r="AQ13" s="141">
        <f t="shared" si="7"/>
        <v>0</v>
      </c>
      <c r="AR13" s="366"/>
      <c r="AS13" s="366"/>
      <c r="AT13" s="366"/>
      <c r="AU13" s="366"/>
      <c r="AV13" s="141">
        <f t="shared" si="8"/>
        <v>0</v>
      </c>
      <c r="AW13" s="366"/>
      <c r="AX13" s="366"/>
      <c r="AY13" s="366"/>
      <c r="AZ13" s="366"/>
      <c r="BA13" s="141">
        <f t="shared" si="9"/>
        <v>0</v>
      </c>
      <c r="BB13" s="366"/>
      <c r="BC13" s="366"/>
      <c r="BD13" s="366"/>
      <c r="BE13" s="366"/>
      <c r="BF13" s="141">
        <f t="shared" si="10"/>
        <v>0</v>
      </c>
      <c r="BG13" s="366"/>
      <c r="BH13" s="366"/>
      <c r="BI13" s="366"/>
      <c r="BJ13" s="366"/>
      <c r="BK13" s="141">
        <f t="shared" si="11"/>
        <v>0</v>
      </c>
      <c r="BL13" s="154"/>
      <c r="BM13" s="145">
        <v>8</v>
      </c>
    </row>
    <row r="14" spans="1:65" ht="27" customHeight="1">
      <c r="A14" s="145">
        <v>9</v>
      </c>
      <c r="B14" s="154"/>
      <c r="C14" s="366"/>
      <c r="D14" s="366"/>
      <c r="E14" s="366"/>
      <c r="F14" s="366"/>
      <c r="G14" s="141">
        <f t="shared" si="0"/>
        <v>0</v>
      </c>
      <c r="H14" s="366"/>
      <c r="I14" s="366"/>
      <c r="J14" s="366"/>
      <c r="K14" s="366"/>
      <c r="L14" s="141">
        <f t="shared" si="1"/>
        <v>0</v>
      </c>
      <c r="M14" s="154"/>
      <c r="N14" s="366"/>
      <c r="O14" s="366"/>
      <c r="P14" s="366"/>
      <c r="Q14" s="366"/>
      <c r="R14" s="141">
        <f t="shared" si="2"/>
        <v>0</v>
      </c>
      <c r="S14" s="366"/>
      <c r="T14" s="366"/>
      <c r="U14" s="366"/>
      <c r="V14" s="366"/>
      <c r="W14" s="141">
        <f t="shared" si="3"/>
        <v>0</v>
      </c>
      <c r="X14" s="366"/>
      <c r="Y14" s="366"/>
      <c r="Z14" s="366"/>
      <c r="AA14" s="366"/>
      <c r="AB14" s="141">
        <f t="shared" si="4"/>
        <v>0</v>
      </c>
      <c r="AC14" s="366"/>
      <c r="AD14" s="366"/>
      <c r="AE14" s="366"/>
      <c r="AF14" s="366"/>
      <c r="AG14" s="141">
        <f t="shared" si="5"/>
        <v>0</v>
      </c>
      <c r="AH14" s="366"/>
      <c r="AI14" s="366"/>
      <c r="AJ14" s="366"/>
      <c r="AK14" s="366"/>
      <c r="AL14" s="141">
        <f t="shared" si="6"/>
        <v>0</v>
      </c>
      <c r="AM14" s="366"/>
      <c r="AN14" s="366"/>
      <c r="AO14" s="366"/>
      <c r="AP14" s="366"/>
      <c r="AQ14" s="141">
        <f t="shared" si="7"/>
        <v>0</v>
      </c>
      <c r="AR14" s="366"/>
      <c r="AS14" s="366"/>
      <c r="AT14" s="366"/>
      <c r="AU14" s="366"/>
      <c r="AV14" s="141">
        <f t="shared" si="8"/>
        <v>0</v>
      </c>
      <c r="AW14" s="366"/>
      <c r="AX14" s="366"/>
      <c r="AY14" s="366"/>
      <c r="AZ14" s="366"/>
      <c r="BA14" s="141">
        <f t="shared" si="9"/>
        <v>0</v>
      </c>
      <c r="BB14" s="366"/>
      <c r="BC14" s="366"/>
      <c r="BD14" s="366"/>
      <c r="BE14" s="366"/>
      <c r="BF14" s="141">
        <f t="shared" si="10"/>
        <v>0</v>
      </c>
      <c r="BG14" s="366"/>
      <c r="BH14" s="366"/>
      <c r="BI14" s="366"/>
      <c r="BJ14" s="366"/>
      <c r="BK14" s="141">
        <f t="shared" si="11"/>
        <v>0</v>
      </c>
      <c r="BL14" s="154"/>
      <c r="BM14" s="145">
        <v>9</v>
      </c>
    </row>
    <row r="15" spans="1:65" ht="27" customHeight="1">
      <c r="A15" s="145">
        <v>10</v>
      </c>
      <c r="B15" s="154"/>
      <c r="C15" s="366"/>
      <c r="D15" s="366"/>
      <c r="E15" s="366"/>
      <c r="F15" s="366"/>
      <c r="G15" s="141">
        <f t="shared" si="0"/>
        <v>0</v>
      </c>
      <c r="H15" s="366"/>
      <c r="I15" s="366"/>
      <c r="J15" s="366"/>
      <c r="K15" s="366"/>
      <c r="L15" s="141">
        <f t="shared" si="1"/>
        <v>0</v>
      </c>
      <c r="M15" s="154"/>
      <c r="N15" s="366"/>
      <c r="O15" s="366"/>
      <c r="P15" s="366"/>
      <c r="Q15" s="366"/>
      <c r="R15" s="141">
        <f t="shared" si="2"/>
        <v>0</v>
      </c>
      <c r="S15" s="366"/>
      <c r="T15" s="366"/>
      <c r="U15" s="366"/>
      <c r="V15" s="366"/>
      <c r="W15" s="141">
        <f t="shared" si="3"/>
        <v>0</v>
      </c>
      <c r="X15" s="366"/>
      <c r="Y15" s="366"/>
      <c r="Z15" s="366"/>
      <c r="AA15" s="366"/>
      <c r="AB15" s="141">
        <f t="shared" si="4"/>
        <v>0</v>
      </c>
      <c r="AC15" s="366"/>
      <c r="AD15" s="366"/>
      <c r="AE15" s="366"/>
      <c r="AF15" s="366"/>
      <c r="AG15" s="141">
        <f t="shared" si="5"/>
        <v>0</v>
      </c>
      <c r="AH15" s="366"/>
      <c r="AI15" s="366"/>
      <c r="AJ15" s="366"/>
      <c r="AK15" s="366"/>
      <c r="AL15" s="141">
        <f t="shared" si="6"/>
        <v>0</v>
      </c>
      <c r="AM15" s="366"/>
      <c r="AN15" s="366"/>
      <c r="AO15" s="366"/>
      <c r="AP15" s="366"/>
      <c r="AQ15" s="141">
        <f t="shared" si="7"/>
        <v>0</v>
      </c>
      <c r="AR15" s="366"/>
      <c r="AS15" s="366"/>
      <c r="AT15" s="366"/>
      <c r="AU15" s="366"/>
      <c r="AV15" s="141">
        <f t="shared" si="8"/>
        <v>0</v>
      </c>
      <c r="AW15" s="366"/>
      <c r="AX15" s="366"/>
      <c r="AY15" s="366"/>
      <c r="AZ15" s="366"/>
      <c r="BA15" s="141">
        <f t="shared" si="9"/>
        <v>0</v>
      </c>
      <c r="BB15" s="366"/>
      <c r="BC15" s="366"/>
      <c r="BD15" s="366"/>
      <c r="BE15" s="366"/>
      <c r="BF15" s="141">
        <f t="shared" si="10"/>
        <v>0</v>
      </c>
      <c r="BG15" s="366"/>
      <c r="BH15" s="366"/>
      <c r="BI15" s="366"/>
      <c r="BJ15" s="366"/>
      <c r="BK15" s="141">
        <f t="shared" si="11"/>
        <v>0</v>
      </c>
      <c r="BL15" s="154"/>
      <c r="BM15" s="145">
        <v>10</v>
      </c>
    </row>
    <row r="16" spans="1:65" ht="27" customHeight="1">
      <c r="A16" s="145">
        <v>11</v>
      </c>
      <c r="B16" s="154"/>
      <c r="C16" s="366"/>
      <c r="D16" s="366"/>
      <c r="E16" s="366"/>
      <c r="F16" s="366"/>
      <c r="G16" s="141">
        <f t="shared" si="0"/>
        <v>0</v>
      </c>
      <c r="H16" s="366"/>
      <c r="I16" s="366"/>
      <c r="J16" s="366"/>
      <c r="K16" s="366"/>
      <c r="L16" s="141">
        <f t="shared" si="1"/>
        <v>0</v>
      </c>
      <c r="M16" s="154"/>
      <c r="N16" s="366"/>
      <c r="O16" s="366"/>
      <c r="P16" s="366"/>
      <c r="Q16" s="366"/>
      <c r="R16" s="141">
        <f t="shared" si="2"/>
        <v>0</v>
      </c>
      <c r="S16" s="366"/>
      <c r="T16" s="366"/>
      <c r="U16" s="366"/>
      <c r="V16" s="366"/>
      <c r="W16" s="141">
        <f t="shared" si="3"/>
        <v>0</v>
      </c>
      <c r="X16" s="366"/>
      <c r="Y16" s="366"/>
      <c r="Z16" s="366"/>
      <c r="AA16" s="366"/>
      <c r="AB16" s="141">
        <f t="shared" si="4"/>
        <v>0</v>
      </c>
      <c r="AC16" s="366"/>
      <c r="AD16" s="366"/>
      <c r="AE16" s="366"/>
      <c r="AF16" s="366"/>
      <c r="AG16" s="141">
        <f t="shared" si="5"/>
        <v>0</v>
      </c>
      <c r="AH16" s="366"/>
      <c r="AI16" s="366"/>
      <c r="AJ16" s="366"/>
      <c r="AK16" s="366"/>
      <c r="AL16" s="141">
        <f t="shared" si="6"/>
        <v>0</v>
      </c>
      <c r="AM16" s="366"/>
      <c r="AN16" s="366"/>
      <c r="AO16" s="366"/>
      <c r="AP16" s="366"/>
      <c r="AQ16" s="141">
        <f t="shared" si="7"/>
        <v>0</v>
      </c>
      <c r="AR16" s="366"/>
      <c r="AS16" s="366"/>
      <c r="AT16" s="366"/>
      <c r="AU16" s="366"/>
      <c r="AV16" s="141">
        <f t="shared" si="8"/>
        <v>0</v>
      </c>
      <c r="AW16" s="366"/>
      <c r="AX16" s="366"/>
      <c r="AY16" s="366"/>
      <c r="AZ16" s="366"/>
      <c r="BA16" s="141">
        <f t="shared" si="9"/>
        <v>0</v>
      </c>
      <c r="BB16" s="366"/>
      <c r="BC16" s="366"/>
      <c r="BD16" s="366"/>
      <c r="BE16" s="366"/>
      <c r="BF16" s="141">
        <f t="shared" si="10"/>
        <v>0</v>
      </c>
      <c r="BG16" s="366"/>
      <c r="BH16" s="366"/>
      <c r="BI16" s="366"/>
      <c r="BJ16" s="366"/>
      <c r="BK16" s="141">
        <f t="shared" si="11"/>
        <v>0</v>
      </c>
      <c r="BL16" s="154"/>
      <c r="BM16" s="145">
        <v>11</v>
      </c>
    </row>
    <row r="17" spans="1:65" ht="27" customHeight="1">
      <c r="A17" s="145">
        <v>12</v>
      </c>
      <c r="B17" s="154"/>
      <c r="C17" s="366"/>
      <c r="D17" s="366"/>
      <c r="E17" s="366"/>
      <c r="F17" s="366"/>
      <c r="G17" s="141">
        <f t="shared" si="0"/>
        <v>0</v>
      </c>
      <c r="H17" s="366"/>
      <c r="I17" s="366"/>
      <c r="J17" s="366"/>
      <c r="K17" s="366"/>
      <c r="L17" s="141">
        <f t="shared" si="1"/>
        <v>0</v>
      </c>
      <c r="M17" s="154"/>
      <c r="N17" s="366"/>
      <c r="O17" s="366"/>
      <c r="P17" s="366"/>
      <c r="Q17" s="366"/>
      <c r="R17" s="141">
        <f t="shared" si="2"/>
        <v>0</v>
      </c>
      <c r="S17" s="366"/>
      <c r="T17" s="366"/>
      <c r="U17" s="366"/>
      <c r="V17" s="366"/>
      <c r="W17" s="141">
        <f t="shared" si="3"/>
        <v>0</v>
      </c>
      <c r="X17" s="366"/>
      <c r="Y17" s="366"/>
      <c r="Z17" s="366"/>
      <c r="AA17" s="366"/>
      <c r="AB17" s="141">
        <f t="shared" si="4"/>
        <v>0</v>
      </c>
      <c r="AC17" s="366"/>
      <c r="AD17" s="366"/>
      <c r="AE17" s="366"/>
      <c r="AF17" s="366"/>
      <c r="AG17" s="141">
        <f t="shared" si="5"/>
        <v>0</v>
      </c>
      <c r="AH17" s="366"/>
      <c r="AI17" s="366"/>
      <c r="AJ17" s="366"/>
      <c r="AK17" s="366"/>
      <c r="AL17" s="141">
        <f t="shared" si="6"/>
        <v>0</v>
      </c>
      <c r="AM17" s="366"/>
      <c r="AN17" s="366"/>
      <c r="AO17" s="366"/>
      <c r="AP17" s="366"/>
      <c r="AQ17" s="141">
        <f t="shared" si="7"/>
        <v>0</v>
      </c>
      <c r="AR17" s="366"/>
      <c r="AS17" s="366"/>
      <c r="AT17" s="366"/>
      <c r="AU17" s="366"/>
      <c r="AV17" s="141">
        <f t="shared" si="8"/>
        <v>0</v>
      </c>
      <c r="AW17" s="366"/>
      <c r="AX17" s="366"/>
      <c r="AY17" s="366"/>
      <c r="AZ17" s="366"/>
      <c r="BA17" s="141">
        <f t="shared" si="9"/>
        <v>0</v>
      </c>
      <c r="BB17" s="366"/>
      <c r="BC17" s="366"/>
      <c r="BD17" s="366"/>
      <c r="BE17" s="366"/>
      <c r="BF17" s="141">
        <f t="shared" si="10"/>
        <v>0</v>
      </c>
      <c r="BG17" s="366"/>
      <c r="BH17" s="366"/>
      <c r="BI17" s="366"/>
      <c r="BJ17" s="366"/>
      <c r="BK17" s="141">
        <f t="shared" si="11"/>
        <v>0</v>
      </c>
      <c r="BL17" s="154"/>
      <c r="BM17" s="145">
        <v>12</v>
      </c>
    </row>
    <row r="18" spans="1:65" ht="27" customHeight="1">
      <c r="A18" s="145">
        <v>13</v>
      </c>
      <c r="B18" s="154"/>
      <c r="C18" s="366"/>
      <c r="D18" s="366"/>
      <c r="E18" s="366"/>
      <c r="F18" s="366"/>
      <c r="G18" s="141">
        <f t="shared" si="0"/>
        <v>0</v>
      </c>
      <c r="H18" s="366"/>
      <c r="I18" s="366"/>
      <c r="J18" s="366"/>
      <c r="K18" s="366"/>
      <c r="L18" s="141">
        <f t="shared" si="1"/>
        <v>0</v>
      </c>
      <c r="M18" s="154"/>
      <c r="N18" s="366"/>
      <c r="O18" s="366"/>
      <c r="P18" s="366"/>
      <c r="Q18" s="366"/>
      <c r="R18" s="141">
        <f t="shared" si="2"/>
        <v>0</v>
      </c>
      <c r="S18" s="366"/>
      <c r="T18" s="366"/>
      <c r="U18" s="366"/>
      <c r="V18" s="366"/>
      <c r="W18" s="141">
        <f t="shared" si="3"/>
        <v>0</v>
      </c>
      <c r="X18" s="366"/>
      <c r="Y18" s="366"/>
      <c r="Z18" s="366"/>
      <c r="AA18" s="366"/>
      <c r="AB18" s="141">
        <f t="shared" si="4"/>
        <v>0</v>
      </c>
      <c r="AC18" s="366"/>
      <c r="AD18" s="366"/>
      <c r="AE18" s="366"/>
      <c r="AF18" s="366"/>
      <c r="AG18" s="141">
        <f t="shared" si="5"/>
        <v>0</v>
      </c>
      <c r="AH18" s="366"/>
      <c r="AI18" s="366"/>
      <c r="AJ18" s="366"/>
      <c r="AK18" s="366"/>
      <c r="AL18" s="141">
        <f t="shared" si="6"/>
        <v>0</v>
      </c>
      <c r="AM18" s="366"/>
      <c r="AN18" s="366"/>
      <c r="AO18" s="366"/>
      <c r="AP18" s="366"/>
      <c r="AQ18" s="141">
        <f t="shared" si="7"/>
        <v>0</v>
      </c>
      <c r="AR18" s="366"/>
      <c r="AS18" s="366"/>
      <c r="AT18" s="366"/>
      <c r="AU18" s="366"/>
      <c r="AV18" s="141">
        <f t="shared" si="8"/>
        <v>0</v>
      </c>
      <c r="AW18" s="366"/>
      <c r="AX18" s="366"/>
      <c r="AY18" s="366"/>
      <c r="AZ18" s="366"/>
      <c r="BA18" s="141">
        <f t="shared" si="9"/>
        <v>0</v>
      </c>
      <c r="BB18" s="366"/>
      <c r="BC18" s="366"/>
      <c r="BD18" s="366"/>
      <c r="BE18" s="366"/>
      <c r="BF18" s="141">
        <f t="shared" si="10"/>
        <v>0</v>
      </c>
      <c r="BG18" s="366"/>
      <c r="BH18" s="366"/>
      <c r="BI18" s="366"/>
      <c r="BJ18" s="366"/>
      <c r="BK18" s="141">
        <f t="shared" si="11"/>
        <v>0</v>
      </c>
      <c r="BL18" s="154"/>
      <c r="BM18" s="145">
        <v>13</v>
      </c>
    </row>
    <row r="19" spans="1:65" ht="27" customHeight="1" thickBot="1">
      <c r="A19" s="146">
        <v>14</v>
      </c>
      <c r="B19" s="154"/>
      <c r="C19" s="366"/>
      <c r="D19" s="366"/>
      <c r="E19" s="366"/>
      <c r="F19" s="366"/>
      <c r="G19" s="142">
        <f t="shared" si="0"/>
        <v>0</v>
      </c>
      <c r="H19" s="366"/>
      <c r="I19" s="366"/>
      <c r="J19" s="366"/>
      <c r="K19" s="366"/>
      <c r="L19" s="142">
        <f t="shared" si="1"/>
        <v>0</v>
      </c>
      <c r="M19" s="154"/>
      <c r="N19" s="366"/>
      <c r="O19" s="366"/>
      <c r="P19" s="366"/>
      <c r="Q19" s="366"/>
      <c r="R19" s="142">
        <f t="shared" si="2"/>
        <v>0</v>
      </c>
      <c r="S19" s="366"/>
      <c r="T19" s="366"/>
      <c r="U19" s="366"/>
      <c r="V19" s="366"/>
      <c r="W19" s="142">
        <f t="shared" si="3"/>
        <v>0</v>
      </c>
      <c r="X19" s="366"/>
      <c r="Y19" s="366"/>
      <c r="Z19" s="366"/>
      <c r="AA19" s="366"/>
      <c r="AB19" s="142">
        <f t="shared" si="4"/>
        <v>0</v>
      </c>
      <c r="AC19" s="366"/>
      <c r="AD19" s="366"/>
      <c r="AE19" s="366"/>
      <c r="AF19" s="366"/>
      <c r="AG19" s="142">
        <f t="shared" si="5"/>
        <v>0</v>
      </c>
      <c r="AH19" s="366"/>
      <c r="AI19" s="366"/>
      <c r="AJ19" s="366"/>
      <c r="AK19" s="366"/>
      <c r="AL19" s="142">
        <f t="shared" si="6"/>
        <v>0</v>
      </c>
      <c r="AM19" s="366"/>
      <c r="AN19" s="366"/>
      <c r="AO19" s="366"/>
      <c r="AP19" s="366"/>
      <c r="AQ19" s="142">
        <f t="shared" si="7"/>
        <v>0</v>
      </c>
      <c r="AR19" s="366"/>
      <c r="AS19" s="366"/>
      <c r="AT19" s="366"/>
      <c r="AU19" s="366"/>
      <c r="AV19" s="142">
        <f t="shared" si="8"/>
        <v>0</v>
      </c>
      <c r="AW19" s="366"/>
      <c r="AX19" s="366"/>
      <c r="AY19" s="366"/>
      <c r="AZ19" s="366"/>
      <c r="BA19" s="142">
        <f t="shared" si="9"/>
        <v>0</v>
      </c>
      <c r="BB19" s="366"/>
      <c r="BC19" s="366"/>
      <c r="BD19" s="366"/>
      <c r="BE19" s="366"/>
      <c r="BF19" s="142">
        <f t="shared" si="10"/>
        <v>0</v>
      </c>
      <c r="BG19" s="366"/>
      <c r="BH19" s="366"/>
      <c r="BI19" s="366"/>
      <c r="BJ19" s="366"/>
      <c r="BK19" s="142">
        <f t="shared" si="11"/>
        <v>0</v>
      </c>
      <c r="BL19" s="154"/>
      <c r="BM19" s="146">
        <v>14</v>
      </c>
    </row>
    <row r="20" spans="1:65" s="47" customFormat="1" ht="39.75" customHeight="1" thickTop="1" thickBot="1">
      <c r="A20" s="23" t="s">
        <v>312</v>
      </c>
      <c r="B20" s="98"/>
      <c r="C20" s="143">
        <f>SUM(C6:C19)</f>
        <v>0</v>
      </c>
      <c r="D20" s="143">
        <f t="shared" ref="D20:G20" si="12">SUM(D6:D19)</f>
        <v>0</v>
      </c>
      <c r="E20" s="143">
        <f t="shared" si="12"/>
        <v>0</v>
      </c>
      <c r="F20" s="143">
        <f t="shared" si="12"/>
        <v>0</v>
      </c>
      <c r="G20" s="144">
        <f t="shared" si="12"/>
        <v>0</v>
      </c>
      <c r="H20" s="143">
        <f>SUM(H6:H19)</f>
        <v>0</v>
      </c>
      <c r="I20" s="143">
        <f t="shared" ref="I20:L20" si="13">SUM(I6:I19)</f>
        <v>0</v>
      </c>
      <c r="J20" s="143">
        <f t="shared" si="13"/>
        <v>0</v>
      </c>
      <c r="K20" s="143">
        <f t="shared" si="13"/>
        <v>0</v>
      </c>
      <c r="L20" s="144">
        <f t="shared" si="13"/>
        <v>0</v>
      </c>
      <c r="M20" s="156"/>
      <c r="N20" s="143">
        <f>SUM(N6:N19)</f>
        <v>0</v>
      </c>
      <c r="O20" s="143">
        <f t="shared" ref="O20:R20" si="14">SUM(O6:O19)</f>
        <v>0</v>
      </c>
      <c r="P20" s="143">
        <f t="shared" si="14"/>
        <v>0</v>
      </c>
      <c r="Q20" s="143">
        <f t="shared" si="14"/>
        <v>0</v>
      </c>
      <c r="R20" s="143">
        <f t="shared" si="14"/>
        <v>0</v>
      </c>
      <c r="S20" s="143">
        <f>SUM(S6:S19)</f>
        <v>0</v>
      </c>
      <c r="T20" s="143">
        <f t="shared" ref="T20:W20" si="15">SUM(T6:T19)</f>
        <v>0</v>
      </c>
      <c r="U20" s="143">
        <f t="shared" si="15"/>
        <v>0</v>
      </c>
      <c r="V20" s="143">
        <f t="shared" si="15"/>
        <v>0</v>
      </c>
      <c r="W20" s="143">
        <f t="shared" si="15"/>
        <v>0</v>
      </c>
      <c r="X20" s="143">
        <f>SUM(X6:X19)</f>
        <v>0</v>
      </c>
      <c r="Y20" s="143">
        <f t="shared" ref="Y20:AB20" si="16">SUM(Y6:Y19)</f>
        <v>0</v>
      </c>
      <c r="Z20" s="143">
        <f t="shared" si="16"/>
        <v>0</v>
      </c>
      <c r="AA20" s="143">
        <f t="shared" si="16"/>
        <v>0</v>
      </c>
      <c r="AB20" s="143">
        <f t="shared" si="16"/>
        <v>0</v>
      </c>
      <c r="AC20" s="143">
        <f>SUM(AC6:AC19)</f>
        <v>0</v>
      </c>
      <c r="AD20" s="143">
        <f t="shared" ref="AD20:AG20" si="17">SUM(AD6:AD19)</f>
        <v>0</v>
      </c>
      <c r="AE20" s="143">
        <f t="shared" si="17"/>
        <v>0</v>
      </c>
      <c r="AF20" s="143">
        <f t="shared" si="17"/>
        <v>0</v>
      </c>
      <c r="AG20" s="143">
        <f t="shared" si="17"/>
        <v>0</v>
      </c>
      <c r="AH20" s="143">
        <f>SUM(AH6:AH19)</f>
        <v>0</v>
      </c>
      <c r="AI20" s="143">
        <f t="shared" ref="AI20:AL20" si="18">SUM(AI6:AI19)</f>
        <v>0</v>
      </c>
      <c r="AJ20" s="143">
        <f t="shared" si="18"/>
        <v>0</v>
      </c>
      <c r="AK20" s="143">
        <f t="shared" si="18"/>
        <v>0</v>
      </c>
      <c r="AL20" s="143">
        <f t="shared" si="18"/>
        <v>0</v>
      </c>
      <c r="AM20" s="143">
        <f>SUM(AM6:AM19)</f>
        <v>0</v>
      </c>
      <c r="AN20" s="143">
        <f t="shared" ref="AN20:AQ20" si="19">SUM(AN6:AN19)</f>
        <v>0</v>
      </c>
      <c r="AO20" s="143">
        <f t="shared" si="19"/>
        <v>0</v>
      </c>
      <c r="AP20" s="143">
        <f t="shared" si="19"/>
        <v>0</v>
      </c>
      <c r="AQ20" s="143">
        <f t="shared" si="19"/>
        <v>0</v>
      </c>
      <c r="AR20" s="143">
        <f>SUM(AR6:AR19)</f>
        <v>0</v>
      </c>
      <c r="AS20" s="143">
        <f t="shared" ref="AS20:AV20" si="20">SUM(AS6:AS19)</f>
        <v>0</v>
      </c>
      <c r="AT20" s="143">
        <f t="shared" si="20"/>
        <v>0</v>
      </c>
      <c r="AU20" s="143">
        <f t="shared" si="20"/>
        <v>0</v>
      </c>
      <c r="AV20" s="143">
        <f t="shared" si="20"/>
        <v>0</v>
      </c>
      <c r="AW20" s="143">
        <f>SUM(AW6:AW19)</f>
        <v>0</v>
      </c>
      <c r="AX20" s="143">
        <f t="shared" ref="AX20:BA20" si="21">SUM(AX6:AX19)</f>
        <v>0</v>
      </c>
      <c r="AY20" s="143">
        <f t="shared" si="21"/>
        <v>0</v>
      </c>
      <c r="AZ20" s="143">
        <f t="shared" si="21"/>
        <v>0</v>
      </c>
      <c r="BA20" s="143">
        <f t="shared" si="21"/>
        <v>0</v>
      </c>
      <c r="BB20" s="143">
        <f>SUM(BB6:BB19)</f>
        <v>0</v>
      </c>
      <c r="BC20" s="143">
        <f t="shared" ref="BC20:BF20" si="22">SUM(BC6:BC19)</f>
        <v>0</v>
      </c>
      <c r="BD20" s="143">
        <f t="shared" si="22"/>
        <v>0</v>
      </c>
      <c r="BE20" s="143">
        <f t="shared" si="22"/>
        <v>0</v>
      </c>
      <c r="BF20" s="143">
        <f t="shared" si="22"/>
        <v>0</v>
      </c>
      <c r="BG20" s="143">
        <f>SUM(BG6:BG19)</f>
        <v>0</v>
      </c>
      <c r="BH20" s="143">
        <f t="shared" ref="BH20:BK20" si="23">SUM(BH6:BH19)</f>
        <v>0</v>
      </c>
      <c r="BI20" s="143">
        <f t="shared" si="23"/>
        <v>0</v>
      </c>
      <c r="BJ20" s="143">
        <f t="shared" si="23"/>
        <v>0</v>
      </c>
      <c r="BK20" s="144">
        <f t="shared" si="23"/>
        <v>0</v>
      </c>
      <c r="BL20" s="98"/>
      <c r="BM20" s="23" t="str">
        <f>A20</f>
        <v>EDR Totals</v>
      </c>
    </row>
    <row r="21" spans="1:65" s="47" customFormat="1" ht="49.5" customHeight="1" thickTop="1" thickBot="1">
      <c r="A21" s="106" t="s">
        <v>313</v>
      </c>
      <c r="B21" s="27"/>
      <c r="C21" s="723">
        <f>SUM(C20:F20)</f>
        <v>0</v>
      </c>
      <c r="D21" s="724"/>
      <c r="E21" s="724"/>
      <c r="F21" s="725"/>
      <c r="G21" s="94">
        <f>G20-C21</f>
        <v>0</v>
      </c>
      <c r="H21" s="723">
        <f>SUM(H20:K20)</f>
        <v>0</v>
      </c>
      <c r="I21" s="724"/>
      <c r="J21" s="724"/>
      <c r="K21" s="725"/>
      <c r="L21" s="94">
        <f>L20-H21</f>
        <v>0</v>
      </c>
      <c r="M21" s="27"/>
      <c r="N21" s="723">
        <f>SUM(N20:Q20)</f>
        <v>0</v>
      </c>
      <c r="O21" s="724"/>
      <c r="P21" s="724"/>
      <c r="Q21" s="725"/>
      <c r="R21" s="94">
        <f>R20-N21</f>
        <v>0</v>
      </c>
      <c r="S21" s="723">
        <f>SUM(S20:V20)</f>
        <v>0</v>
      </c>
      <c r="T21" s="724"/>
      <c r="U21" s="724"/>
      <c r="V21" s="725"/>
      <c r="W21" s="94">
        <f>W20-S21</f>
        <v>0</v>
      </c>
      <c r="X21" s="723">
        <f>SUM(X20:AA20)</f>
        <v>0</v>
      </c>
      <c r="Y21" s="724"/>
      <c r="Z21" s="724"/>
      <c r="AA21" s="725"/>
      <c r="AB21" s="94">
        <f>AB20-X21</f>
        <v>0</v>
      </c>
      <c r="AC21" s="723">
        <f>SUM(AC20:AF20)</f>
        <v>0</v>
      </c>
      <c r="AD21" s="724"/>
      <c r="AE21" s="724"/>
      <c r="AF21" s="725"/>
      <c r="AG21" s="94">
        <f>AG20-AC21</f>
        <v>0</v>
      </c>
      <c r="AH21" s="723">
        <f>SUM(AH20:AK20)</f>
        <v>0</v>
      </c>
      <c r="AI21" s="724"/>
      <c r="AJ21" s="724"/>
      <c r="AK21" s="725"/>
      <c r="AL21" s="94">
        <f>AL20-AH21</f>
        <v>0</v>
      </c>
      <c r="AM21" s="723">
        <f>SUM(AM20:AP20)</f>
        <v>0</v>
      </c>
      <c r="AN21" s="724"/>
      <c r="AO21" s="724"/>
      <c r="AP21" s="725"/>
      <c r="AQ21" s="94">
        <f>AQ20-AM21</f>
        <v>0</v>
      </c>
      <c r="AR21" s="723">
        <f>SUM(AR20:AU20)</f>
        <v>0</v>
      </c>
      <c r="AS21" s="724"/>
      <c r="AT21" s="724"/>
      <c r="AU21" s="725"/>
      <c r="AV21" s="94">
        <f>AV20-AR21</f>
        <v>0</v>
      </c>
      <c r="AW21" s="723">
        <f>SUM(AW20:AZ20)</f>
        <v>0</v>
      </c>
      <c r="AX21" s="724"/>
      <c r="AY21" s="724"/>
      <c r="AZ21" s="725"/>
      <c r="BA21" s="94">
        <f>BA20-AW21</f>
        <v>0</v>
      </c>
      <c r="BB21" s="723">
        <f>SUM(BB20:BE20)</f>
        <v>0</v>
      </c>
      <c r="BC21" s="724"/>
      <c r="BD21" s="724"/>
      <c r="BE21" s="725"/>
      <c r="BF21" s="94">
        <f>BF20-BB21</f>
        <v>0</v>
      </c>
      <c r="BG21" s="723">
        <f>SUM(BG20:BJ20)</f>
        <v>0</v>
      </c>
      <c r="BH21" s="724"/>
      <c r="BI21" s="724"/>
      <c r="BJ21" s="725"/>
      <c r="BK21" s="94">
        <f>BK20-BG21</f>
        <v>0</v>
      </c>
      <c r="BL21" s="27"/>
      <c r="BM21" s="106" t="str">
        <f>A21</f>
        <v>EDR
Grand Total</v>
      </c>
    </row>
    <row r="22" spans="1:65" ht="25.9" customHeight="1" thickTop="1">
      <c r="C22" s="735" t="s">
        <v>538</v>
      </c>
      <c r="D22" s="735"/>
      <c r="E22" s="735"/>
      <c r="F22" s="735"/>
      <c r="G22" s="735"/>
      <c r="H22" s="735"/>
      <c r="I22" s="735"/>
      <c r="J22" s="735"/>
      <c r="K22" s="735"/>
      <c r="L22" s="735"/>
      <c r="M22" s="735"/>
      <c r="N22" s="735"/>
      <c r="O22" s="735"/>
      <c r="P22" s="735"/>
      <c r="Q22" s="735"/>
      <c r="R22" s="735"/>
      <c r="S22" s="735"/>
      <c r="T22" s="735"/>
      <c r="U22" s="735"/>
      <c r="V22" s="735"/>
      <c r="W22" s="735"/>
      <c r="X22" s="735"/>
      <c r="Y22" s="735"/>
      <c r="Z22" s="735"/>
      <c r="AA22" s="735"/>
      <c r="AB22" s="735"/>
      <c r="AC22" s="735"/>
      <c r="AD22" s="735"/>
      <c r="AE22" s="735"/>
      <c r="AF22" s="735"/>
      <c r="AG22" s="735"/>
      <c r="AH22" s="735"/>
      <c r="AI22" s="735"/>
      <c r="AJ22" s="735"/>
      <c r="AK22" s="735"/>
      <c r="AL22" s="735"/>
      <c r="AM22" s="735"/>
      <c r="AN22" s="735"/>
      <c r="AO22" s="735"/>
      <c r="AP22" s="735"/>
      <c r="AQ22" s="735"/>
      <c r="AR22" s="735"/>
      <c r="AS22" s="735"/>
      <c r="AT22" s="735"/>
      <c r="AU22" s="735"/>
      <c r="AV22" s="735"/>
      <c r="AW22" s="735"/>
      <c r="AX22" s="735"/>
      <c r="AY22" s="735"/>
      <c r="AZ22" s="735"/>
      <c r="BA22" s="735"/>
      <c r="BB22" s="735"/>
      <c r="BC22" s="735"/>
      <c r="BD22" s="735"/>
      <c r="BE22" s="735"/>
      <c r="BF22" s="735"/>
      <c r="BG22" s="735"/>
      <c r="BH22" s="735"/>
      <c r="BI22" s="735"/>
      <c r="BJ22" s="735"/>
      <c r="BK22" s="735"/>
    </row>
    <row r="23" spans="1:65" ht="25.9" customHeight="1"/>
    <row r="24" spans="1:65" ht="25.9" customHeight="1"/>
    <row r="25" spans="1:65" ht="25.9" customHeight="1"/>
    <row r="26" spans="1:65" ht="25.9" customHeight="1"/>
    <row r="27" spans="1:65" ht="25.9" customHeight="1"/>
    <row r="28" spans="1:65" ht="25.9" customHeight="1"/>
    <row r="29" spans="1:65" ht="25.9" customHeight="1"/>
    <row r="30" spans="1:65" ht="25.9" customHeight="1"/>
    <row r="31" spans="1:65" ht="25.9" customHeight="1"/>
    <row r="32" spans="1:6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sheetData>
  <sheetProtection sheet="1" objects="1" scenarios="1" selectLockedCells="1"/>
  <mergeCells count="65">
    <mergeCell ref="AW21:AZ21"/>
    <mergeCell ref="BB21:BE21"/>
    <mergeCell ref="BG21:BJ21"/>
    <mergeCell ref="BB4:BC4"/>
    <mergeCell ref="BD4:BE4"/>
    <mergeCell ref="BG4:BH4"/>
    <mergeCell ref="BI4:BJ4"/>
    <mergeCell ref="AW4:AX4"/>
    <mergeCell ref="AY4:AZ4"/>
    <mergeCell ref="C21:F21"/>
    <mergeCell ref="H21:K21"/>
    <mergeCell ref="N21:Q21"/>
    <mergeCell ref="S21:V21"/>
    <mergeCell ref="X21:AA21"/>
    <mergeCell ref="X4:Y4"/>
    <mergeCell ref="Z4:AA4"/>
    <mergeCell ref="AC4:AD4"/>
    <mergeCell ref="AE4:AF4"/>
    <mergeCell ref="AH4:AI4"/>
    <mergeCell ref="AC21:AF21"/>
    <mergeCell ref="AM4:AN4"/>
    <mergeCell ref="AO4:AP4"/>
    <mergeCell ref="AR4:AS4"/>
    <mergeCell ref="AH21:AK21"/>
    <mergeCell ref="AM21:AP21"/>
    <mergeCell ref="AR21:AU21"/>
    <mergeCell ref="AJ4:AK4"/>
    <mergeCell ref="AT4:AU4"/>
    <mergeCell ref="BM3:BM5"/>
    <mergeCell ref="C4:D4"/>
    <mergeCell ref="E4:F4"/>
    <mergeCell ref="H4:I4"/>
    <mergeCell ref="J4:K4"/>
    <mergeCell ref="N4:O4"/>
    <mergeCell ref="P4:Q4"/>
    <mergeCell ref="S4:T4"/>
    <mergeCell ref="U4:V4"/>
    <mergeCell ref="AC3:AG3"/>
    <mergeCell ref="AH3:AL3"/>
    <mergeCell ref="AM3:AQ3"/>
    <mergeCell ref="AR3:AV3"/>
    <mergeCell ref="AW3:BA3"/>
    <mergeCell ref="BB3:BF3"/>
    <mergeCell ref="X3:AB3"/>
    <mergeCell ref="A3:A5"/>
    <mergeCell ref="C3:G3"/>
    <mergeCell ref="H3:L3"/>
    <mergeCell ref="N3:R3"/>
    <mergeCell ref="S3:W3"/>
    <mergeCell ref="C22:BK22"/>
    <mergeCell ref="C1:L1"/>
    <mergeCell ref="N1:BK1"/>
    <mergeCell ref="C2:G2"/>
    <mergeCell ref="H2:L2"/>
    <mergeCell ref="N2:R2"/>
    <mergeCell ref="S2:W2"/>
    <mergeCell ref="X2:AB2"/>
    <mergeCell ref="AC2:AG2"/>
    <mergeCell ref="AH2:AL2"/>
    <mergeCell ref="AM2:AQ2"/>
    <mergeCell ref="AR2:AV2"/>
    <mergeCell ref="AW2:BA2"/>
    <mergeCell ref="BB2:BF2"/>
    <mergeCell ref="BG2:BK2"/>
    <mergeCell ref="BG3:BK3"/>
  </mergeCells>
  <printOptions horizontalCentered="1"/>
  <pageMargins left="0.25" right="0.25" top="1.5" bottom="0.5" header="0.3" footer="0.25"/>
  <pageSetup paperSize="5" scale="28" orientation="landscape" horizontalDpi="4294967293" r:id="rId1"/>
  <headerFooter scaleWithDoc="0">
    <oddHeader>&amp;C&amp;"Times New Roman,Bold"&amp;24November 3, 2015 Municipal Election
Election Day Registration Ballot Counts</oddHeader>
    <oddFooter>&amp;R&amp;F</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X312"/>
  <sheetViews>
    <sheetView zoomScale="70" zoomScaleNormal="70" workbookViewId="0">
      <selection activeCell="C6" sqref="C6"/>
    </sheetView>
  </sheetViews>
  <sheetFormatPr defaultRowHeight="12.75"/>
  <cols>
    <col min="1" max="1" width="19.7109375" customWidth="1"/>
    <col min="2" max="2" width="1.85546875" customWidth="1"/>
    <col min="3" max="3" width="7.28515625" customWidth="1"/>
    <col min="4" max="4" width="6.7109375" bestFit="1" customWidth="1"/>
    <col min="5" max="5" width="7.28515625" bestFit="1" customWidth="1"/>
    <col min="6" max="6" width="6.7109375" bestFit="1" customWidth="1"/>
    <col min="7" max="7" width="8.7109375" bestFit="1" customWidth="1"/>
    <col min="8" max="8" width="7.28515625" bestFit="1" customWidth="1"/>
    <col min="9" max="9" width="6.7109375" bestFit="1" customWidth="1"/>
    <col min="10" max="10" width="7.28515625" bestFit="1" customWidth="1"/>
    <col min="11" max="11" width="6.7109375" bestFit="1" customWidth="1"/>
    <col min="12" max="12" width="8.7109375" customWidth="1"/>
    <col min="13" max="13" width="7.28515625" customWidth="1"/>
    <col min="14" max="14" width="6.7109375" bestFit="1" customWidth="1"/>
    <col min="15" max="15" width="7.28515625" bestFit="1" customWidth="1"/>
    <col min="16" max="16" width="6.7109375" bestFit="1" customWidth="1"/>
    <col min="17" max="17" width="8.7109375" bestFit="1" customWidth="1"/>
    <col min="18" max="18" width="7.28515625" bestFit="1" customWidth="1"/>
    <col min="19" max="19" width="6.7109375" bestFit="1" customWidth="1"/>
    <col min="20" max="20" width="7.28515625" bestFit="1" customWidth="1"/>
    <col min="21" max="21" width="6.7109375" bestFit="1" customWidth="1"/>
    <col min="22" max="22" width="8.7109375" customWidth="1"/>
    <col min="23" max="23" width="1.85546875" customWidth="1"/>
    <col min="24" max="24" width="19.7109375" customWidth="1"/>
    <col min="25" max="29" width="8.7109375" customWidth="1"/>
    <col min="30" max="31" width="11.42578125" customWidth="1"/>
    <col min="32" max="32" width="10.28515625" customWidth="1"/>
    <col min="33" max="37" width="8.7109375" customWidth="1"/>
    <col min="38" max="38" width="11" customWidth="1"/>
    <col min="39" max="39" width="17" customWidth="1"/>
  </cols>
  <sheetData>
    <row r="1" spans="1:24" s="47" customFormat="1" ht="35.450000000000003" customHeight="1" thickTop="1" thickBot="1">
      <c r="A1" s="103" t="s">
        <v>86</v>
      </c>
      <c r="B1" s="157"/>
      <c r="C1" s="736" t="s">
        <v>185</v>
      </c>
      <c r="D1" s="737"/>
      <c r="E1" s="737"/>
      <c r="F1" s="737"/>
      <c r="G1" s="737"/>
      <c r="H1" s="737"/>
      <c r="I1" s="737"/>
      <c r="J1" s="737"/>
      <c r="K1" s="737"/>
      <c r="L1" s="737"/>
      <c r="M1" s="737"/>
      <c r="N1" s="737"/>
      <c r="O1" s="737"/>
      <c r="P1" s="737"/>
      <c r="Q1" s="737"/>
      <c r="R1" s="737"/>
      <c r="S1" s="737"/>
      <c r="T1" s="737"/>
      <c r="U1" s="737"/>
      <c r="V1" s="738"/>
      <c r="W1" s="157"/>
      <c r="X1" s="99" t="str">
        <f>A1</f>
        <v>Election Day
Registration</v>
      </c>
    </row>
    <row r="2" spans="1:24" ht="25.9" customHeight="1" thickBot="1">
      <c r="A2" s="51"/>
      <c r="B2" s="44"/>
      <c r="C2" s="626" t="s">
        <v>285</v>
      </c>
      <c r="D2" s="626"/>
      <c r="E2" s="626"/>
      <c r="F2" s="626"/>
      <c r="G2" s="639"/>
      <c r="H2" s="626" t="s">
        <v>287</v>
      </c>
      <c r="I2" s="626"/>
      <c r="J2" s="626"/>
      <c r="K2" s="626"/>
      <c r="L2" s="639"/>
      <c r="M2" s="630" t="s">
        <v>286</v>
      </c>
      <c r="N2" s="626"/>
      <c r="O2" s="626"/>
      <c r="P2" s="626"/>
      <c r="Q2" s="626"/>
      <c r="R2" s="630" t="s">
        <v>288</v>
      </c>
      <c r="S2" s="626"/>
      <c r="T2" s="626"/>
      <c r="U2" s="626"/>
      <c r="V2" s="626"/>
      <c r="W2" s="44"/>
      <c r="X2" s="50"/>
    </row>
    <row r="3" spans="1:24" ht="38.25" customHeight="1" thickBot="1">
      <c r="A3" s="624" t="s">
        <v>0</v>
      </c>
      <c r="B3" s="44"/>
      <c r="C3" s="621" t="s">
        <v>281</v>
      </c>
      <c r="D3" s="622"/>
      <c r="E3" s="622"/>
      <c r="F3" s="622"/>
      <c r="G3" s="623"/>
      <c r="H3" s="621" t="s">
        <v>283</v>
      </c>
      <c r="I3" s="622"/>
      <c r="J3" s="622"/>
      <c r="K3" s="622"/>
      <c r="L3" s="623"/>
      <c r="M3" s="621" t="s">
        <v>282</v>
      </c>
      <c r="N3" s="622"/>
      <c r="O3" s="622"/>
      <c r="P3" s="622"/>
      <c r="Q3" s="623"/>
      <c r="R3" s="621" t="s">
        <v>284</v>
      </c>
      <c r="S3" s="622"/>
      <c r="T3" s="622"/>
      <c r="U3" s="622"/>
      <c r="V3" s="623"/>
      <c r="W3" s="44"/>
      <c r="X3" s="624" t="s">
        <v>0</v>
      </c>
    </row>
    <row r="4" spans="1:24" ht="38.25" customHeight="1" thickTop="1" thickBot="1">
      <c r="A4" s="624"/>
      <c r="B4" s="44"/>
      <c r="C4" s="612" t="s">
        <v>70</v>
      </c>
      <c r="D4" s="613"/>
      <c r="E4" s="612" t="s">
        <v>71</v>
      </c>
      <c r="F4" s="613"/>
      <c r="G4" s="88" t="s">
        <v>72</v>
      </c>
      <c r="H4" s="612" t="s">
        <v>70</v>
      </c>
      <c r="I4" s="613"/>
      <c r="J4" s="612" t="s">
        <v>71</v>
      </c>
      <c r="K4" s="613"/>
      <c r="L4" s="88" t="s">
        <v>72</v>
      </c>
      <c r="M4" s="612" t="s">
        <v>70</v>
      </c>
      <c r="N4" s="613"/>
      <c r="O4" s="612" t="s">
        <v>71</v>
      </c>
      <c r="P4" s="613"/>
      <c r="Q4" s="88" t="s">
        <v>72</v>
      </c>
      <c r="R4" s="612" t="s">
        <v>70</v>
      </c>
      <c r="S4" s="613"/>
      <c r="T4" s="612" t="s">
        <v>71</v>
      </c>
      <c r="U4" s="613"/>
      <c r="V4" s="88" t="s">
        <v>72</v>
      </c>
      <c r="W4" s="44"/>
      <c r="X4" s="624"/>
    </row>
    <row r="5" spans="1:24" ht="17.45" customHeight="1" thickTop="1" thickBot="1">
      <c r="A5" s="625"/>
      <c r="B5" s="9"/>
      <c r="C5" s="31" t="s">
        <v>236</v>
      </c>
      <c r="D5" s="43" t="s">
        <v>69</v>
      </c>
      <c r="E5" s="31" t="s">
        <v>236</v>
      </c>
      <c r="F5" s="31" t="s">
        <v>69</v>
      </c>
      <c r="G5" s="12" t="s">
        <v>1</v>
      </c>
      <c r="H5" s="31" t="s">
        <v>236</v>
      </c>
      <c r="I5" s="43" t="s">
        <v>69</v>
      </c>
      <c r="J5" s="31" t="s">
        <v>236</v>
      </c>
      <c r="K5" s="31" t="s">
        <v>69</v>
      </c>
      <c r="L5" s="12" t="s">
        <v>1</v>
      </c>
      <c r="M5" s="31" t="s">
        <v>236</v>
      </c>
      <c r="N5" s="43" t="s">
        <v>69</v>
      </c>
      <c r="O5" s="31" t="s">
        <v>236</v>
      </c>
      <c r="P5" s="31" t="s">
        <v>69</v>
      </c>
      <c r="Q5" s="12" t="s">
        <v>1</v>
      </c>
      <c r="R5" s="31" t="s">
        <v>236</v>
      </c>
      <c r="S5" s="43" t="s">
        <v>69</v>
      </c>
      <c r="T5" s="31" t="s">
        <v>236</v>
      </c>
      <c r="U5" s="31" t="s">
        <v>69</v>
      </c>
      <c r="V5" s="12" t="s">
        <v>1</v>
      </c>
      <c r="W5" s="9"/>
      <c r="X5" s="625"/>
    </row>
    <row r="6" spans="1:24" ht="27" customHeight="1" thickTop="1">
      <c r="A6" s="141">
        <v>1</v>
      </c>
      <c r="B6" s="123"/>
      <c r="C6" s="364"/>
      <c r="D6" s="365"/>
      <c r="E6" s="367"/>
      <c r="F6" s="367"/>
      <c r="G6" s="140">
        <f>SUM(C6:F6)</f>
        <v>0</v>
      </c>
      <c r="H6" s="364"/>
      <c r="I6" s="364"/>
      <c r="J6" s="364"/>
      <c r="K6" s="364"/>
      <c r="L6" s="140">
        <f>SUM(H6:K6)</f>
        <v>0</v>
      </c>
      <c r="M6" s="364"/>
      <c r="N6" s="364"/>
      <c r="O6" s="364"/>
      <c r="P6" s="364"/>
      <c r="Q6" s="140">
        <f>SUM(M6:P6)</f>
        <v>0</v>
      </c>
      <c r="R6" s="364"/>
      <c r="S6" s="364"/>
      <c r="T6" s="364"/>
      <c r="U6" s="364"/>
      <c r="V6" s="140">
        <f>SUM(R6:U6)</f>
        <v>0</v>
      </c>
      <c r="W6" s="123"/>
      <c r="X6" s="141">
        <v>1</v>
      </c>
    </row>
    <row r="7" spans="1:24" ht="27" customHeight="1">
      <c r="A7" s="145">
        <v>2</v>
      </c>
      <c r="B7" s="123"/>
      <c r="C7" s="366"/>
      <c r="D7" s="366"/>
      <c r="E7" s="366"/>
      <c r="F7" s="366"/>
      <c r="G7" s="141">
        <f t="shared" ref="G7:G19" si="0">SUM(C7:F7)</f>
        <v>0</v>
      </c>
      <c r="H7" s="366"/>
      <c r="I7" s="366"/>
      <c r="J7" s="366"/>
      <c r="K7" s="366"/>
      <c r="L7" s="141">
        <f t="shared" ref="L7:L19" si="1">SUM(H7:K7)</f>
        <v>0</v>
      </c>
      <c r="M7" s="366"/>
      <c r="N7" s="366"/>
      <c r="O7" s="366"/>
      <c r="P7" s="366"/>
      <c r="Q7" s="141">
        <f t="shared" ref="Q7:Q19" si="2">SUM(M7:P7)</f>
        <v>0</v>
      </c>
      <c r="R7" s="366"/>
      <c r="S7" s="366"/>
      <c r="T7" s="366"/>
      <c r="U7" s="366"/>
      <c r="V7" s="141">
        <f t="shared" ref="V7:V19" si="3">SUM(R7:U7)</f>
        <v>0</v>
      </c>
      <c r="W7" s="123"/>
      <c r="X7" s="145">
        <v>2</v>
      </c>
    </row>
    <row r="8" spans="1:24" ht="27" customHeight="1">
      <c r="A8" s="145">
        <v>3</v>
      </c>
      <c r="B8" s="154"/>
      <c r="C8" s="366"/>
      <c r="D8" s="366"/>
      <c r="E8" s="366"/>
      <c r="F8" s="366"/>
      <c r="G8" s="141">
        <f t="shared" si="0"/>
        <v>0</v>
      </c>
      <c r="H8" s="366"/>
      <c r="I8" s="366"/>
      <c r="J8" s="366"/>
      <c r="K8" s="366"/>
      <c r="L8" s="141">
        <f t="shared" si="1"/>
        <v>0</v>
      </c>
      <c r="M8" s="366"/>
      <c r="N8" s="366"/>
      <c r="O8" s="366"/>
      <c r="P8" s="366"/>
      <c r="Q8" s="141">
        <f t="shared" si="2"/>
        <v>0</v>
      </c>
      <c r="R8" s="366"/>
      <c r="S8" s="366"/>
      <c r="T8" s="366"/>
      <c r="U8" s="366"/>
      <c r="V8" s="141">
        <f t="shared" si="3"/>
        <v>0</v>
      </c>
      <c r="W8" s="154"/>
      <c r="X8" s="145">
        <v>3</v>
      </c>
    </row>
    <row r="9" spans="1:24" ht="27" customHeight="1">
      <c r="A9" s="145">
        <v>4</v>
      </c>
      <c r="B9" s="154"/>
      <c r="C9" s="366"/>
      <c r="D9" s="366"/>
      <c r="E9" s="366"/>
      <c r="F9" s="366"/>
      <c r="G9" s="141">
        <f t="shared" si="0"/>
        <v>0</v>
      </c>
      <c r="H9" s="366"/>
      <c r="I9" s="366"/>
      <c r="J9" s="366"/>
      <c r="K9" s="366"/>
      <c r="L9" s="141">
        <f t="shared" si="1"/>
        <v>0</v>
      </c>
      <c r="M9" s="366"/>
      <c r="N9" s="366"/>
      <c r="O9" s="366"/>
      <c r="P9" s="366"/>
      <c r="Q9" s="141">
        <f t="shared" si="2"/>
        <v>0</v>
      </c>
      <c r="R9" s="366"/>
      <c r="S9" s="366"/>
      <c r="T9" s="366"/>
      <c r="U9" s="366"/>
      <c r="V9" s="141">
        <f t="shared" si="3"/>
        <v>0</v>
      </c>
      <c r="W9" s="154"/>
      <c r="X9" s="145">
        <v>4</v>
      </c>
    </row>
    <row r="10" spans="1:24" ht="27" customHeight="1">
      <c r="A10" s="145">
        <v>5</v>
      </c>
      <c r="B10" s="123"/>
      <c r="C10" s="366"/>
      <c r="D10" s="366"/>
      <c r="E10" s="366"/>
      <c r="F10" s="366"/>
      <c r="G10" s="141">
        <f t="shared" si="0"/>
        <v>0</v>
      </c>
      <c r="H10" s="366"/>
      <c r="I10" s="366"/>
      <c r="J10" s="366"/>
      <c r="K10" s="366"/>
      <c r="L10" s="141">
        <f t="shared" si="1"/>
        <v>0</v>
      </c>
      <c r="M10" s="366"/>
      <c r="N10" s="366"/>
      <c r="O10" s="366"/>
      <c r="P10" s="366"/>
      <c r="Q10" s="141">
        <f t="shared" si="2"/>
        <v>0</v>
      </c>
      <c r="R10" s="366"/>
      <c r="S10" s="366"/>
      <c r="T10" s="366"/>
      <c r="U10" s="366"/>
      <c r="V10" s="141">
        <f t="shared" si="3"/>
        <v>0</v>
      </c>
      <c r="W10" s="123"/>
      <c r="X10" s="145">
        <v>5</v>
      </c>
    </row>
    <row r="11" spans="1:24" ht="27" customHeight="1">
      <c r="A11" s="145">
        <v>6</v>
      </c>
      <c r="B11" s="123"/>
      <c r="C11" s="366"/>
      <c r="D11" s="366"/>
      <c r="E11" s="366"/>
      <c r="F11" s="366"/>
      <c r="G11" s="141">
        <f t="shared" si="0"/>
        <v>0</v>
      </c>
      <c r="H11" s="366"/>
      <c r="I11" s="366"/>
      <c r="J11" s="366"/>
      <c r="K11" s="366"/>
      <c r="L11" s="141">
        <f t="shared" si="1"/>
        <v>0</v>
      </c>
      <c r="M11" s="366"/>
      <c r="N11" s="366"/>
      <c r="O11" s="366"/>
      <c r="P11" s="366"/>
      <c r="Q11" s="141">
        <f t="shared" si="2"/>
        <v>0</v>
      </c>
      <c r="R11" s="366"/>
      <c r="S11" s="366"/>
      <c r="T11" s="366"/>
      <c r="U11" s="366"/>
      <c r="V11" s="141">
        <f t="shared" si="3"/>
        <v>0</v>
      </c>
      <c r="W11" s="123"/>
      <c r="X11" s="145">
        <v>6</v>
      </c>
    </row>
    <row r="12" spans="1:24" ht="27" customHeight="1">
      <c r="A12" s="145">
        <v>7</v>
      </c>
      <c r="B12" s="123"/>
      <c r="C12" s="366"/>
      <c r="D12" s="366"/>
      <c r="E12" s="366"/>
      <c r="F12" s="366"/>
      <c r="G12" s="141">
        <f t="shared" si="0"/>
        <v>0</v>
      </c>
      <c r="H12" s="366"/>
      <c r="I12" s="366"/>
      <c r="J12" s="366"/>
      <c r="K12" s="366"/>
      <c r="L12" s="141">
        <f t="shared" si="1"/>
        <v>0</v>
      </c>
      <c r="M12" s="366"/>
      <c r="N12" s="366"/>
      <c r="O12" s="366"/>
      <c r="P12" s="366"/>
      <c r="Q12" s="141">
        <f t="shared" si="2"/>
        <v>0</v>
      </c>
      <c r="R12" s="366"/>
      <c r="S12" s="366"/>
      <c r="T12" s="366"/>
      <c r="U12" s="366"/>
      <c r="V12" s="141">
        <f t="shared" si="3"/>
        <v>0</v>
      </c>
      <c r="W12" s="123"/>
      <c r="X12" s="145">
        <v>7</v>
      </c>
    </row>
    <row r="13" spans="1:24" ht="27" customHeight="1">
      <c r="A13" s="145">
        <v>8</v>
      </c>
      <c r="B13" s="154"/>
      <c r="C13" s="366"/>
      <c r="D13" s="366"/>
      <c r="E13" s="366"/>
      <c r="F13" s="366"/>
      <c r="G13" s="141">
        <f t="shared" si="0"/>
        <v>0</v>
      </c>
      <c r="H13" s="366"/>
      <c r="I13" s="366"/>
      <c r="J13" s="366"/>
      <c r="K13" s="366"/>
      <c r="L13" s="141">
        <f t="shared" si="1"/>
        <v>0</v>
      </c>
      <c r="M13" s="366"/>
      <c r="N13" s="366"/>
      <c r="O13" s="366"/>
      <c r="P13" s="366"/>
      <c r="Q13" s="141">
        <f t="shared" si="2"/>
        <v>0</v>
      </c>
      <c r="R13" s="366"/>
      <c r="S13" s="366"/>
      <c r="T13" s="366"/>
      <c r="U13" s="366"/>
      <c r="V13" s="141">
        <f t="shared" si="3"/>
        <v>0</v>
      </c>
      <c r="W13" s="154"/>
      <c r="X13" s="145">
        <v>8</v>
      </c>
    </row>
    <row r="14" spans="1:24" ht="27" customHeight="1">
      <c r="A14" s="145">
        <v>9</v>
      </c>
      <c r="B14" s="154"/>
      <c r="C14" s="366"/>
      <c r="D14" s="366"/>
      <c r="E14" s="366"/>
      <c r="F14" s="366"/>
      <c r="G14" s="141">
        <f t="shared" si="0"/>
        <v>0</v>
      </c>
      <c r="H14" s="366"/>
      <c r="I14" s="366"/>
      <c r="J14" s="366"/>
      <c r="K14" s="366"/>
      <c r="L14" s="141">
        <f t="shared" si="1"/>
        <v>0</v>
      </c>
      <c r="M14" s="366"/>
      <c r="N14" s="366"/>
      <c r="O14" s="366"/>
      <c r="P14" s="366"/>
      <c r="Q14" s="141">
        <f t="shared" si="2"/>
        <v>0</v>
      </c>
      <c r="R14" s="366"/>
      <c r="S14" s="366"/>
      <c r="T14" s="366"/>
      <c r="U14" s="366"/>
      <c r="V14" s="141">
        <f t="shared" si="3"/>
        <v>0</v>
      </c>
      <c r="W14" s="154"/>
      <c r="X14" s="145">
        <v>9</v>
      </c>
    </row>
    <row r="15" spans="1:24" ht="27" customHeight="1">
      <c r="A15" s="145">
        <v>10</v>
      </c>
      <c r="B15" s="154"/>
      <c r="C15" s="366"/>
      <c r="D15" s="366"/>
      <c r="E15" s="366"/>
      <c r="F15" s="366"/>
      <c r="G15" s="141">
        <f t="shared" si="0"/>
        <v>0</v>
      </c>
      <c r="H15" s="366"/>
      <c r="I15" s="366"/>
      <c r="J15" s="366"/>
      <c r="K15" s="366"/>
      <c r="L15" s="141">
        <f t="shared" si="1"/>
        <v>0</v>
      </c>
      <c r="M15" s="366"/>
      <c r="N15" s="366"/>
      <c r="O15" s="366"/>
      <c r="P15" s="366"/>
      <c r="Q15" s="141">
        <f t="shared" si="2"/>
        <v>0</v>
      </c>
      <c r="R15" s="366"/>
      <c r="S15" s="366"/>
      <c r="T15" s="366"/>
      <c r="U15" s="366"/>
      <c r="V15" s="141">
        <f t="shared" si="3"/>
        <v>0</v>
      </c>
      <c r="W15" s="154"/>
      <c r="X15" s="145">
        <v>10</v>
      </c>
    </row>
    <row r="16" spans="1:24" ht="27" customHeight="1">
      <c r="A16" s="145">
        <v>11</v>
      </c>
      <c r="B16" s="154"/>
      <c r="C16" s="366"/>
      <c r="D16" s="366"/>
      <c r="E16" s="366"/>
      <c r="F16" s="366"/>
      <c r="G16" s="141">
        <f t="shared" si="0"/>
        <v>0</v>
      </c>
      <c r="H16" s="366"/>
      <c r="I16" s="366"/>
      <c r="J16" s="366"/>
      <c r="K16" s="366"/>
      <c r="L16" s="141">
        <f t="shared" si="1"/>
        <v>0</v>
      </c>
      <c r="M16" s="366"/>
      <c r="N16" s="366"/>
      <c r="O16" s="366"/>
      <c r="P16" s="366"/>
      <c r="Q16" s="141">
        <f t="shared" si="2"/>
        <v>0</v>
      </c>
      <c r="R16" s="366"/>
      <c r="S16" s="366"/>
      <c r="T16" s="366"/>
      <c r="U16" s="366"/>
      <c r="V16" s="141">
        <f t="shared" si="3"/>
        <v>0</v>
      </c>
      <c r="W16" s="154"/>
      <c r="X16" s="145">
        <v>11</v>
      </c>
    </row>
    <row r="17" spans="1:24" ht="27" customHeight="1">
      <c r="A17" s="145">
        <v>12</v>
      </c>
      <c r="B17" s="154"/>
      <c r="C17" s="366"/>
      <c r="D17" s="366"/>
      <c r="E17" s="366"/>
      <c r="F17" s="366"/>
      <c r="G17" s="141">
        <f t="shared" si="0"/>
        <v>0</v>
      </c>
      <c r="H17" s="366"/>
      <c r="I17" s="366"/>
      <c r="J17" s="366"/>
      <c r="K17" s="366"/>
      <c r="L17" s="141">
        <f t="shared" si="1"/>
        <v>0</v>
      </c>
      <c r="M17" s="366"/>
      <c r="N17" s="366"/>
      <c r="O17" s="366"/>
      <c r="P17" s="366"/>
      <c r="Q17" s="141">
        <f t="shared" si="2"/>
        <v>0</v>
      </c>
      <c r="R17" s="366"/>
      <c r="S17" s="366"/>
      <c r="T17" s="366"/>
      <c r="U17" s="366"/>
      <c r="V17" s="141">
        <f t="shared" si="3"/>
        <v>0</v>
      </c>
      <c r="W17" s="154"/>
      <c r="X17" s="145">
        <v>12</v>
      </c>
    </row>
    <row r="18" spans="1:24" ht="27" customHeight="1">
      <c r="A18" s="145">
        <v>13</v>
      </c>
      <c r="B18" s="154"/>
      <c r="C18" s="366"/>
      <c r="D18" s="366"/>
      <c r="E18" s="366"/>
      <c r="F18" s="366"/>
      <c r="G18" s="141">
        <f t="shared" si="0"/>
        <v>0</v>
      </c>
      <c r="H18" s="366"/>
      <c r="I18" s="366"/>
      <c r="J18" s="366"/>
      <c r="K18" s="366"/>
      <c r="L18" s="141">
        <f t="shared" si="1"/>
        <v>0</v>
      </c>
      <c r="M18" s="366"/>
      <c r="N18" s="366"/>
      <c r="O18" s="366"/>
      <c r="P18" s="366"/>
      <c r="Q18" s="141">
        <f t="shared" si="2"/>
        <v>0</v>
      </c>
      <c r="R18" s="366"/>
      <c r="S18" s="366"/>
      <c r="T18" s="366"/>
      <c r="U18" s="366"/>
      <c r="V18" s="141">
        <f t="shared" si="3"/>
        <v>0</v>
      </c>
      <c r="W18" s="154"/>
      <c r="X18" s="145">
        <v>13</v>
      </c>
    </row>
    <row r="19" spans="1:24" ht="27" customHeight="1" thickBot="1">
      <c r="A19" s="146">
        <v>14</v>
      </c>
      <c r="B19" s="154"/>
      <c r="C19" s="366"/>
      <c r="D19" s="366"/>
      <c r="E19" s="366"/>
      <c r="F19" s="366"/>
      <c r="G19" s="142">
        <f t="shared" si="0"/>
        <v>0</v>
      </c>
      <c r="H19" s="366"/>
      <c r="I19" s="366"/>
      <c r="J19" s="366"/>
      <c r="K19" s="366"/>
      <c r="L19" s="142">
        <f t="shared" si="1"/>
        <v>0</v>
      </c>
      <c r="M19" s="366"/>
      <c r="N19" s="366"/>
      <c r="O19" s="366"/>
      <c r="P19" s="366"/>
      <c r="Q19" s="142">
        <f t="shared" si="2"/>
        <v>0</v>
      </c>
      <c r="R19" s="366"/>
      <c r="S19" s="366"/>
      <c r="T19" s="366"/>
      <c r="U19" s="366"/>
      <c r="V19" s="142">
        <f t="shared" si="3"/>
        <v>0</v>
      </c>
      <c r="W19" s="154"/>
      <c r="X19" s="146">
        <v>14</v>
      </c>
    </row>
    <row r="20" spans="1:24" ht="34.5" customHeight="1" thickTop="1" thickBot="1">
      <c r="A20" s="23" t="s">
        <v>312</v>
      </c>
      <c r="B20" s="33"/>
      <c r="C20" s="158">
        <f>SUM(C6:C19)</f>
        <v>0</v>
      </c>
      <c r="D20" s="158">
        <f t="shared" ref="D20:G20" si="4">SUM(D6:D19)</f>
        <v>0</v>
      </c>
      <c r="E20" s="158">
        <f t="shared" si="4"/>
        <v>0</v>
      </c>
      <c r="F20" s="158">
        <f t="shared" si="4"/>
        <v>0</v>
      </c>
      <c r="G20" s="158">
        <f t="shared" si="4"/>
        <v>0</v>
      </c>
      <c r="H20" s="158">
        <f>SUM(H6:H19)</f>
        <v>0</v>
      </c>
      <c r="I20" s="158">
        <f t="shared" ref="I20:L20" si="5">SUM(I6:I19)</f>
        <v>0</v>
      </c>
      <c r="J20" s="158">
        <f t="shared" si="5"/>
        <v>0</v>
      </c>
      <c r="K20" s="158">
        <f t="shared" si="5"/>
        <v>0</v>
      </c>
      <c r="L20" s="159">
        <f t="shared" si="5"/>
        <v>0</v>
      </c>
      <c r="M20" s="158">
        <f>SUM(M6:M19)</f>
        <v>0</v>
      </c>
      <c r="N20" s="158">
        <f t="shared" ref="N20:Q20" si="6">SUM(N6:N19)</f>
        <v>0</v>
      </c>
      <c r="O20" s="158">
        <f t="shared" si="6"/>
        <v>0</v>
      </c>
      <c r="P20" s="158">
        <f t="shared" si="6"/>
        <v>0</v>
      </c>
      <c r="Q20" s="158">
        <f t="shared" si="6"/>
        <v>0</v>
      </c>
      <c r="R20" s="158">
        <f>SUM(R6:R19)</f>
        <v>0</v>
      </c>
      <c r="S20" s="158">
        <f t="shared" ref="S20:V20" si="7">SUM(S6:S19)</f>
        <v>0</v>
      </c>
      <c r="T20" s="158">
        <f t="shared" si="7"/>
        <v>0</v>
      </c>
      <c r="U20" s="158">
        <f t="shared" si="7"/>
        <v>0</v>
      </c>
      <c r="V20" s="93">
        <f t="shared" si="7"/>
        <v>0</v>
      </c>
      <c r="W20" s="33"/>
      <c r="X20" s="107" t="str">
        <f>A20</f>
        <v>EDR Totals</v>
      </c>
    </row>
    <row r="21" spans="1:24" ht="34.5" customHeight="1" thickTop="1" thickBot="1">
      <c r="A21" s="106" t="s">
        <v>313</v>
      </c>
      <c r="B21" s="27"/>
      <c r="C21" s="723">
        <f>SUM(C20:F20)</f>
        <v>0</v>
      </c>
      <c r="D21" s="724"/>
      <c r="E21" s="724"/>
      <c r="F21" s="725"/>
      <c r="G21" s="94">
        <f>G20-C21</f>
        <v>0</v>
      </c>
      <c r="H21" s="723">
        <f>SUM(H20:K20)</f>
        <v>0</v>
      </c>
      <c r="I21" s="724"/>
      <c r="J21" s="724"/>
      <c r="K21" s="725"/>
      <c r="L21" s="94">
        <f>L20-H21</f>
        <v>0</v>
      </c>
      <c r="M21" s="723">
        <f>SUM(M20:P20)</f>
        <v>0</v>
      </c>
      <c r="N21" s="724"/>
      <c r="O21" s="724"/>
      <c r="P21" s="725"/>
      <c r="Q21" s="94">
        <f>Q20-M21</f>
        <v>0</v>
      </c>
      <c r="R21" s="723">
        <f>SUM(R20:U20)</f>
        <v>0</v>
      </c>
      <c r="S21" s="724"/>
      <c r="T21" s="724"/>
      <c r="U21" s="725"/>
      <c r="V21" s="94">
        <f>V20-R21</f>
        <v>0</v>
      </c>
      <c r="W21" s="27"/>
      <c r="X21" s="106" t="str">
        <f>A21</f>
        <v>EDR
Grand Total</v>
      </c>
    </row>
    <row r="22" spans="1:24" ht="25.9" customHeight="1" thickTop="1">
      <c r="C22" s="600" t="s">
        <v>538</v>
      </c>
      <c r="D22" s="600"/>
      <c r="E22" s="600"/>
      <c r="F22" s="600"/>
      <c r="G22" s="600"/>
      <c r="H22" s="600"/>
      <c r="I22" s="600"/>
      <c r="J22" s="600"/>
      <c r="K22" s="600"/>
      <c r="L22" s="600"/>
      <c r="M22" s="600"/>
      <c r="N22" s="600"/>
      <c r="O22" s="600"/>
      <c r="P22" s="600"/>
      <c r="Q22" s="600"/>
      <c r="R22" s="600"/>
      <c r="S22" s="600"/>
      <c r="T22" s="600"/>
      <c r="U22" s="600"/>
      <c r="V22" s="600"/>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sheetData>
  <sheetProtection sheet="1" objects="1" scenarios="1" selectLockedCells="1"/>
  <mergeCells count="24">
    <mergeCell ref="X3:X5"/>
    <mergeCell ref="C4:D4"/>
    <mergeCell ref="E4:F4"/>
    <mergeCell ref="H4:I4"/>
    <mergeCell ref="J4:K4"/>
    <mergeCell ref="M4:N4"/>
    <mergeCell ref="O4:P4"/>
    <mergeCell ref="R4:S4"/>
    <mergeCell ref="T4:U4"/>
    <mergeCell ref="C1:V1"/>
    <mergeCell ref="C2:G2"/>
    <mergeCell ref="H2:L2"/>
    <mergeCell ref="M2:Q2"/>
    <mergeCell ref="R2:V2"/>
    <mergeCell ref="C22:V22"/>
    <mergeCell ref="A3:A5"/>
    <mergeCell ref="C3:G3"/>
    <mergeCell ref="H3:L3"/>
    <mergeCell ref="M3:Q3"/>
    <mergeCell ref="R3:V3"/>
    <mergeCell ref="C21:F21"/>
    <mergeCell ref="H21:K21"/>
    <mergeCell ref="M21:P21"/>
    <mergeCell ref="R21:U21"/>
  </mergeCells>
  <printOptions horizontalCentered="1"/>
  <pageMargins left="0.25" right="0.25" top="1.5" bottom="0.5" header="0.3" footer="0.25"/>
  <pageSetup paperSize="5" scale="80" orientation="landscape" horizontalDpi="4294967293" r:id="rId1"/>
  <headerFooter scaleWithDoc="0">
    <oddHeader>&amp;C&amp;"Times New Roman,Bold"&amp;24November 3, 2015 Municipal Election 
Election Day Registration Ballot Counts</oddHeader>
    <oddFooter>&amp;R&amp;F</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R311"/>
  <sheetViews>
    <sheetView zoomScale="60" zoomScaleNormal="60" workbookViewId="0">
      <selection activeCell="C7" sqref="C7"/>
    </sheetView>
  </sheetViews>
  <sheetFormatPr defaultRowHeight="12.75"/>
  <cols>
    <col min="1" max="1" width="19.7109375" customWidth="1"/>
    <col min="2" max="2" width="1.85546875" customWidth="1"/>
    <col min="3" max="42" width="8.28515625" customWidth="1"/>
    <col min="43" max="43" width="1.85546875" customWidth="1"/>
    <col min="44" max="44" width="19.7109375" customWidth="1"/>
    <col min="45" max="46" width="8.7109375" customWidth="1"/>
    <col min="47" max="47" width="11.42578125" customWidth="1"/>
    <col min="48" max="48" width="10.28515625" customWidth="1"/>
    <col min="49" max="53" width="8.7109375" customWidth="1"/>
    <col min="54" max="54" width="11" customWidth="1"/>
    <col min="55" max="55" width="17" customWidth="1"/>
  </cols>
  <sheetData>
    <row r="1" spans="1:44" ht="12.75" customHeight="1" thickTop="1" thickBot="1">
      <c r="A1" s="742"/>
      <c r="B1" s="743"/>
      <c r="C1" s="743"/>
      <c r="D1" s="743"/>
      <c r="E1" s="743"/>
      <c r="F1" s="743"/>
      <c r="G1" s="743"/>
      <c r="H1" s="743"/>
      <c r="I1" s="743"/>
      <c r="J1" s="743"/>
      <c r="K1" s="743"/>
      <c r="L1" s="743"/>
      <c r="M1" s="743"/>
      <c r="N1" s="743"/>
      <c r="O1" s="743"/>
      <c r="P1" s="743"/>
      <c r="Q1" s="743"/>
      <c r="R1" s="743"/>
      <c r="S1" s="743"/>
      <c r="T1" s="743"/>
      <c r="U1" s="743"/>
      <c r="V1" s="743"/>
      <c r="W1" s="743"/>
      <c r="X1" s="743"/>
      <c r="Y1" s="743"/>
      <c r="Z1" s="743"/>
      <c r="AA1" s="743"/>
      <c r="AB1" s="743"/>
      <c r="AC1" s="743"/>
      <c r="AD1" s="743"/>
      <c r="AE1" s="743"/>
      <c r="AF1" s="743"/>
      <c r="AG1" s="743"/>
      <c r="AH1" s="743"/>
      <c r="AI1" s="743"/>
      <c r="AJ1" s="743"/>
      <c r="AK1" s="743"/>
      <c r="AL1" s="743"/>
      <c r="AM1" s="743"/>
      <c r="AN1" s="743"/>
      <c r="AO1" s="743"/>
      <c r="AP1" s="743"/>
      <c r="AQ1" s="743"/>
      <c r="AR1" s="744"/>
    </row>
    <row r="2" spans="1:44" ht="35.450000000000003" customHeight="1" thickTop="1" thickBot="1">
      <c r="A2" s="173" t="s">
        <v>86</v>
      </c>
      <c r="B2" s="44"/>
      <c r="C2" s="739" t="s">
        <v>190</v>
      </c>
      <c r="D2" s="740"/>
      <c r="E2" s="740"/>
      <c r="F2" s="740"/>
      <c r="G2" s="740"/>
      <c r="H2" s="740"/>
      <c r="I2" s="740"/>
      <c r="J2" s="740"/>
      <c r="K2" s="740"/>
      <c r="L2" s="740"/>
      <c r="M2" s="740"/>
      <c r="N2" s="740"/>
      <c r="O2" s="740"/>
      <c r="P2" s="740"/>
      <c r="Q2" s="740"/>
      <c r="R2" s="740"/>
      <c r="S2" s="740"/>
      <c r="T2" s="740"/>
      <c r="U2" s="740"/>
      <c r="V2" s="740"/>
      <c r="W2" s="740"/>
      <c r="X2" s="740"/>
      <c r="Y2" s="740"/>
      <c r="Z2" s="740"/>
      <c r="AA2" s="740"/>
      <c r="AB2" s="740"/>
      <c r="AC2" s="740"/>
      <c r="AD2" s="740"/>
      <c r="AE2" s="740"/>
      <c r="AF2" s="740"/>
      <c r="AG2" s="740"/>
      <c r="AH2" s="740"/>
      <c r="AI2" s="740"/>
      <c r="AJ2" s="740"/>
      <c r="AK2" s="740"/>
      <c r="AL2" s="740"/>
      <c r="AM2" s="740"/>
      <c r="AN2" s="740"/>
      <c r="AO2" s="740"/>
      <c r="AP2" s="741"/>
      <c r="AQ2" s="44"/>
      <c r="AR2" s="173" t="s">
        <v>86</v>
      </c>
    </row>
    <row r="3" spans="1:44" ht="25.9" customHeight="1" thickBot="1">
      <c r="A3" s="51"/>
      <c r="B3" s="44"/>
      <c r="C3" s="630" t="s">
        <v>289</v>
      </c>
      <c r="D3" s="626"/>
      <c r="E3" s="626"/>
      <c r="F3" s="626"/>
      <c r="G3" s="626"/>
      <c r="H3" s="626" t="s">
        <v>291</v>
      </c>
      <c r="I3" s="626"/>
      <c r="J3" s="626"/>
      <c r="K3" s="626"/>
      <c r="L3" s="626"/>
      <c r="M3" s="626" t="s">
        <v>293</v>
      </c>
      <c r="N3" s="626"/>
      <c r="O3" s="626"/>
      <c r="P3" s="626"/>
      <c r="Q3" s="626"/>
      <c r="R3" s="626" t="s">
        <v>295</v>
      </c>
      <c r="S3" s="626"/>
      <c r="T3" s="626"/>
      <c r="U3" s="626"/>
      <c r="V3" s="626"/>
      <c r="W3" s="626" t="s">
        <v>290</v>
      </c>
      <c r="X3" s="626"/>
      <c r="Y3" s="626"/>
      <c r="Z3" s="626"/>
      <c r="AA3" s="626"/>
      <c r="AB3" s="626" t="s">
        <v>292</v>
      </c>
      <c r="AC3" s="626"/>
      <c r="AD3" s="626"/>
      <c r="AE3" s="626"/>
      <c r="AF3" s="626"/>
      <c r="AG3" s="626" t="s">
        <v>294</v>
      </c>
      <c r="AH3" s="626"/>
      <c r="AI3" s="626"/>
      <c r="AJ3" s="626"/>
      <c r="AK3" s="626"/>
      <c r="AL3" s="626" t="s">
        <v>296</v>
      </c>
      <c r="AM3" s="626"/>
      <c r="AN3" s="626"/>
      <c r="AO3" s="626"/>
      <c r="AP3" s="639"/>
      <c r="AQ3" s="44"/>
      <c r="AR3" s="50"/>
    </row>
    <row r="4" spans="1:44" ht="38.25" customHeight="1" thickBot="1">
      <c r="A4" s="624" t="s">
        <v>0</v>
      </c>
      <c r="B4" s="44"/>
      <c r="C4" s="621" t="s">
        <v>297</v>
      </c>
      <c r="D4" s="622"/>
      <c r="E4" s="622"/>
      <c r="F4" s="622"/>
      <c r="G4" s="623"/>
      <c r="H4" s="621" t="s">
        <v>299</v>
      </c>
      <c r="I4" s="622"/>
      <c r="J4" s="622"/>
      <c r="K4" s="622"/>
      <c r="L4" s="623"/>
      <c r="M4" s="621" t="s">
        <v>300</v>
      </c>
      <c r="N4" s="622"/>
      <c r="O4" s="622"/>
      <c r="P4" s="622"/>
      <c r="Q4" s="623"/>
      <c r="R4" s="621" t="s">
        <v>302</v>
      </c>
      <c r="S4" s="622"/>
      <c r="T4" s="622"/>
      <c r="U4" s="622"/>
      <c r="V4" s="623"/>
      <c r="W4" s="621" t="s">
        <v>298</v>
      </c>
      <c r="X4" s="622"/>
      <c r="Y4" s="622"/>
      <c r="Z4" s="622"/>
      <c r="AA4" s="623"/>
      <c r="AB4" s="621" t="s">
        <v>76</v>
      </c>
      <c r="AC4" s="622"/>
      <c r="AD4" s="622"/>
      <c r="AE4" s="622"/>
      <c r="AF4" s="623"/>
      <c r="AG4" s="621" t="s">
        <v>301</v>
      </c>
      <c r="AH4" s="622"/>
      <c r="AI4" s="622"/>
      <c r="AJ4" s="622"/>
      <c r="AK4" s="623"/>
      <c r="AL4" s="621" t="s">
        <v>303</v>
      </c>
      <c r="AM4" s="622"/>
      <c r="AN4" s="622"/>
      <c r="AO4" s="622"/>
      <c r="AP4" s="623"/>
      <c r="AQ4" s="44"/>
      <c r="AR4" s="624" t="s">
        <v>0</v>
      </c>
    </row>
    <row r="5" spans="1:44" ht="38.25" customHeight="1" thickTop="1" thickBot="1">
      <c r="A5" s="624"/>
      <c r="B5" s="44"/>
      <c r="C5" s="612" t="s">
        <v>70</v>
      </c>
      <c r="D5" s="613"/>
      <c r="E5" s="612" t="s">
        <v>71</v>
      </c>
      <c r="F5" s="613"/>
      <c r="G5" s="88" t="s">
        <v>72</v>
      </c>
      <c r="H5" s="612" t="s">
        <v>70</v>
      </c>
      <c r="I5" s="613"/>
      <c r="J5" s="612" t="s">
        <v>71</v>
      </c>
      <c r="K5" s="613"/>
      <c r="L5" s="88" t="s">
        <v>72</v>
      </c>
      <c r="M5" s="612" t="s">
        <v>70</v>
      </c>
      <c r="N5" s="613"/>
      <c r="O5" s="612" t="s">
        <v>71</v>
      </c>
      <c r="P5" s="613"/>
      <c r="Q5" s="88" t="s">
        <v>72</v>
      </c>
      <c r="R5" s="612" t="s">
        <v>70</v>
      </c>
      <c r="S5" s="613"/>
      <c r="T5" s="612" t="s">
        <v>71</v>
      </c>
      <c r="U5" s="613"/>
      <c r="V5" s="88" t="s">
        <v>72</v>
      </c>
      <c r="W5" s="612" t="s">
        <v>70</v>
      </c>
      <c r="X5" s="613"/>
      <c r="Y5" s="612" t="s">
        <v>71</v>
      </c>
      <c r="Z5" s="613"/>
      <c r="AA5" s="88" t="s">
        <v>72</v>
      </c>
      <c r="AB5" s="612" t="s">
        <v>70</v>
      </c>
      <c r="AC5" s="613"/>
      <c r="AD5" s="612" t="s">
        <v>71</v>
      </c>
      <c r="AE5" s="613"/>
      <c r="AF5" s="88" t="s">
        <v>72</v>
      </c>
      <c r="AG5" s="612" t="s">
        <v>70</v>
      </c>
      <c r="AH5" s="613"/>
      <c r="AI5" s="612" t="s">
        <v>71</v>
      </c>
      <c r="AJ5" s="613"/>
      <c r="AK5" s="88" t="s">
        <v>72</v>
      </c>
      <c r="AL5" s="612" t="s">
        <v>70</v>
      </c>
      <c r="AM5" s="613"/>
      <c r="AN5" s="612" t="s">
        <v>71</v>
      </c>
      <c r="AO5" s="613"/>
      <c r="AP5" s="88" t="s">
        <v>72</v>
      </c>
      <c r="AQ5" s="44"/>
      <c r="AR5" s="624"/>
    </row>
    <row r="6" spans="1:44" ht="17.45" customHeight="1" thickTop="1" thickBot="1">
      <c r="A6" s="625"/>
      <c r="B6" s="9"/>
      <c r="C6" s="31" t="s">
        <v>236</v>
      </c>
      <c r="D6" s="43" t="s">
        <v>69</v>
      </c>
      <c r="E6" s="31" t="s">
        <v>236</v>
      </c>
      <c r="F6" s="31" t="s">
        <v>69</v>
      </c>
      <c r="G6" s="12" t="s">
        <v>1</v>
      </c>
      <c r="H6" s="31" t="s">
        <v>236</v>
      </c>
      <c r="I6" s="43" t="s">
        <v>69</v>
      </c>
      <c r="J6" s="31" t="s">
        <v>236</v>
      </c>
      <c r="K6" s="31" t="s">
        <v>69</v>
      </c>
      <c r="L6" s="12" t="s">
        <v>1</v>
      </c>
      <c r="M6" s="31" t="s">
        <v>236</v>
      </c>
      <c r="N6" s="43" t="s">
        <v>69</v>
      </c>
      <c r="O6" s="31" t="s">
        <v>236</v>
      </c>
      <c r="P6" s="31" t="s">
        <v>69</v>
      </c>
      <c r="Q6" s="12" t="s">
        <v>1</v>
      </c>
      <c r="R6" s="31" t="s">
        <v>236</v>
      </c>
      <c r="S6" s="43" t="s">
        <v>69</v>
      </c>
      <c r="T6" s="31" t="s">
        <v>236</v>
      </c>
      <c r="U6" s="31" t="s">
        <v>69</v>
      </c>
      <c r="V6" s="12" t="s">
        <v>1</v>
      </c>
      <c r="W6" s="31" t="s">
        <v>236</v>
      </c>
      <c r="X6" s="43" t="s">
        <v>69</v>
      </c>
      <c r="Y6" s="31" t="s">
        <v>236</v>
      </c>
      <c r="Z6" s="31" t="s">
        <v>69</v>
      </c>
      <c r="AA6" s="12" t="s">
        <v>1</v>
      </c>
      <c r="AB6" s="31" t="s">
        <v>236</v>
      </c>
      <c r="AC6" s="43" t="s">
        <v>69</v>
      </c>
      <c r="AD6" s="31" t="s">
        <v>236</v>
      </c>
      <c r="AE6" s="31" t="s">
        <v>69</v>
      </c>
      <c r="AF6" s="12" t="s">
        <v>1</v>
      </c>
      <c r="AG6" s="31" t="s">
        <v>236</v>
      </c>
      <c r="AH6" s="43" t="s">
        <v>69</v>
      </c>
      <c r="AI6" s="31" t="s">
        <v>236</v>
      </c>
      <c r="AJ6" s="31" t="s">
        <v>69</v>
      </c>
      <c r="AK6" s="12" t="s">
        <v>1</v>
      </c>
      <c r="AL6" s="31" t="s">
        <v>236</v>
      </c>
      <c r="AM6" s="43" t="s">
        <v>69</v>
      </c>
      <c r="AN6" s="31" t="s">
        <v>236</v>
      </c>
      <c r="AO6" s="31" t="s">
        <v>69</v>
      </c>
      <c r="AP6" s="12" t="s">
        <v>1</v>
      </c>
      <c r="AQ6" s="9"/>
      <c r="AR6" s="625"/>
    </row>
    <row r="7" spans="1:44" ht="27" customHeight="1" thickTop="1">
      <c r="A7" s="141">
        <v>1</v>
      </c>
      <c r="B7" s="123"/>
      <c r="C7" s="368"/>
      <c r="D7" s="369"/>
      <c r="E7" s="370"/>
      <c r="F7" s="370"/>
      <c r="G7" s="140">
        <f>SUM(C7:F7)</f>
        <v>0</v>
      </c>
      <c r="H7" s="364"/>
      <c r="I7" s="364"/>
      <c r="J7" s="364"/>
      <c r="K7" s="364"/>
      <c r="L7" s="140">
        <f>SUM(H7:K7)</f>
        <v>0</v>
      </c>
      <c r="M7" s="364"/>
      <c r="N7" s="364"/>
      <c r="O7" s="364"/>
      <c r="P7" s="364"/>
      <c r="Q7" s="140">
        <f>SUM(M7:P7)</f>
        <v>0</v>
      </c>
      <c r="R7" s="364"/>
      <c r="S7" s="364"/>
      <c r="T7" s="364"/>
      <c r="U7" s="364"/>
      <c r="V7" s="140">
        <f>SUM(R7:U7)</f>
        <v>0</v>
      </c>
      <c r="W7" s="364"/>
      <c r="X7" s="364"/>
      <c r="Y7" s="364"/>
      <c r="Z7" s="364"/>
      <c r="AA7" s="140">
        <f>SUM(W7:Z7)</f>
        <v>0</v>
      </c>
      <c r="AB7" s="364"/>
      <c r="AC7" s="364"/>
      <c r="AD7" s="364"/>
      <c r="AE7" s="364"/>
      <c r="AF7" s="140">
        <f>SUM(AB7:AE7)</f>
        <v>0</v>
      </c>
      <c r="AG7" s="364"/>
      <c r="AH7" s="364"/>
      <c r="AI7" s="364"/>
      <c r="AJ7" s="364"/>
      <c r="AK7" s="140">
        <f>SUM(AG7:AJ7)</f>
        <v>0</v>
      </c>
      <c r="AL7" s="364"/>
      <c r="AM7" s="364"/>
      <c r="AN7" s="364"/>
      <c r="AO7" s="364"/>
      <c r="AP7" s="140">
        <f>SUM(AL7:AO7)</f>
        <v>0</v>
      </c>
      <c r="AQ7" s="123"/>
      <c r="AR7" s="141">
        <v>1</v>
      </c>
    </row>
    <row r="8" spans="1:44" ht="27" customHeight="1">
      <c r="A8" s="145">
        <v>2</v>
      </c>
      <c r="B8" s="123"/>
      <c r="C8" s="366"/>
      <c r="D8" s="366"/>
      <c r="E8" s="366"/>
      <c r="F8" s="366"/>
      <c r="G8" s="141">
        <f t="shared" ref="G8:G20" si="0">SUM(C8:F8)</f>
        <v>0</v>
      </c>
      <c r="H8" s="366"/>
      <c r="I8" s="366"/>
      <c r="J8" s="366"/>
      <c r="K8" s="366"/>
      <c r="L8" s="141">
        <f t="shared" ref="L8:L20" si="1">SUM(H8:K8)</f>
        <v>0</v>
      </c>
      <c r="M8" s="366"/>
      <c r="N8" s="366"/>
      <c r="O8" s="366"/>
      <c r="P8" s="366"/>
      <c r="Q8" s="141">
        <f t="shared" ref="Q8:Q20" si="2">SUM(M8:P8)</f>
        <v>0</v>
      </c>
      <c r="R8" s="366"/>
      <c r="S8" s="366"/>
      <c r="T8" s="366"/>
      <c r="U8" s="366"/>
      <c r="V8" s="141">
        <f t="shared" ref="V8:V20" si="3">SUM(R8:U8)</f>
        <v>0</v>
      </c>
      <c r="W8" s="366"/>
      <c r="X8" s="366"/>
      <c r="Y8" s="366"/>
      <c r="Z8" s="366"/>
      <c r="AA8" s="141">
        <f t="shared" ref="AA8:AA20" si="4">SUM(W8:Z8)</f>
        <v>0</v>
      </c>
      <c r="AB8" s="366"/>
      <c r="AC8" s="366"/>
      <c r="AD8" s="366"/>
      <c r="AE8" s="366"/>
      <c r="AF8" s="141">
        <f t="shared" ref="AF8:AF20" si="5">SUM(AB8:AE8)</f>
        <v>0</v>
      </c>
      <c r="AG8" s="366"/>
      <c r="AH8" s="366"/>
      <c r="AI8" s="366"/>
      <c r="AJ8" s="366"/>
      <c r="AK8" s="141">
        <f t="shared" ref="AK8:AK20" si="6">SUM(AG8:AJ8)</f>
        <v>0</v>
      </c>
      <c r="AL8" s="366"/>
      <c r="AM8" s="366"/>
      <c r="AN8" s="366"/>
      <c r="AO8" s="366"/>
      <c r="AP8" s="141">
        <f t="shared" ref="AP8:AP20" si="7">SUM(AL8:AO8)</f>
        <v>0</v>
      </c>
      <c r="AQ8" s="123"/>
      <c r="AR8" s="145">
        <v>2</v>
      </c>
    </row>
    <row r="9" spans="1:44" ht="27" customHeight="1">
      <c r="A9" s="145">
        <v>3</v>
      </c>
      <c r="B9" s="154"/>
      <c r="C9" s="366"/>
      <c r="D9" s="366"/>
      <c r="E9" s="366"/>
      <c r="F9" s="366"/>
      <c r="G9" s="141">
        <f t="shared" si="0"/>
        <v>0</v>
      </c>
      <c r="H9" s="366"/>
      <c r="I9" s="366"/>
      <c r="J9" s="366"/>
      <c r="K9" s="366"/>
      <c r="L9" s="141">
        <f t="shared" si="1"/>
        <v>0</v>
      </c>
      <c r="M9" s="366"/>
      <c r="N9" s="366"/>
      <c r="O9" s="366"/>
      <c r="P9" s="366"/>
      <c r="Q9" s="141">
        <f t="shared" si="2"/>
        <v>0</v>
      </c>
      <c r="R9" s="366"/>
      <c r="S9" s="366"/>
      <c r="T9" s="366"/>
      <c r="U9" s="366"/>
      <c r="V9" s="141">
        <f t="shared" si="3"/>
        <v>0</v>
      </c>
      <c r="W9" s="366"/>
      <c r="X9" s="366"/>
      <c r="Y9" s="366"/>
      <c r="Z9" s="366"/>
      <c r="AA9" s="141">
        <f t="shared" si="4"/>
        <v>0</v>
      </c>
      <c r="AB9" s="366"/>
      <c r="AC9" s="366"/>
      <c r="AD9" s="366"/>
      <c r="AE9" s="366"/>
      <c r="AF9" s="141">
        <f t="shared" si="5"/>
        <v>0</v>
      </c>
      <c r="AG9" s="366"/>
      <c r="AH9" s="366"/>
      <c r="AI9" s="366"/>
      <c r="AJ9" s="366"/>
      <c r="AK9" s="141">
        <f t="shared" si="6"/>
        <v>0</v>
      </c>
      <c r="AL9" s="366"/>
      <c r="AM9" s="366"/>
      <c r="AN9" s="366"/>
      <c r="AO9" s="366"/>
      <c r="AP9" s="141">
        <f t="shared" si="7"/>
        <v>0</v>
      </c>
      <c r="AQ9" s="154"/>
      <c r="AR9" s="145">
        <v>3</v>
      </c>
    </row>
    <row r="10" spans="1:44" ht="27" customHeight="1">
      <c r="A10" s="145">
        <v>4</v>
      </c>
      <c r="B10" s="154"/>
      <c r="C10" s="366"/>
      <c r="D10" s="366"/>
      <c r="E10" s="366"/>
      <c r="F10" s="366"/>
      <c r="G10" s="141">
        <f t="shared" si="0"/>
        <v>0</v>
      </c>
      <c r="H10" s="366"/>
      <c r="I10" s="366"/>
      <c r="J10" s="366"/>
      <c r="K10" s="366"/>
      <c r="L10" s="141">
        <f t="shared" si="1"/>
        <v>0</v>
      </c>
      <c r="M10" s="366"/>
      <c r="N10" s="366"/>
      <c r="O10" s="366"/>
      <c r="P10" s="366"/>
      <c r="Q10" s="141">
        <f t="shared" si="2"/>
        <v>0</v>
      </c>
      <c r="R10" s="366"/>
      <c r="S10" s="366"/>
      <c r="T10" s="366"/>
      <c r="U10" s="366"/>
      <c r="V10" s="141">
        <f t="shared" si="3"/>
        <v>0</v>
      </c>
      <c r="W10" s="366"/>
      <c r="X10" s="366"/>
      <c r="Y10" s="366"/>
      <c r="Z10" s="366"/>
      <c r="AA10" s="141">
        <f t="shared" si="4"/>
        <v>0</v>
      </c>
      <c r="AB10" s="366"/>
      <c r="AC10" s="366"/>
      <c r="AD10" s="366"/>
      <c r="AE10" s="366"/>
      <c r="AF10" s="141">
        <f t="shared" si="5"/>
        <v>0</v>
      </c>
      <c r="AG10" s="366"/>
      <c r="AH10" s="366"/>
      <c r="AI10" s="366"/>
      <c r="AJ10" s="366"/>
      <c r="AK10" s="141">
        <f t="shared" si="6"/>
        <v>0</v>
      </c>
      <c r="AL10" s="366"/>
      <c r="AM10" s="366"/>
      <c r="AN10" s="366"/>
      <c r="AO10" s="366"/>
      <c r="AP10" s="141">
        <f t="shared" si="7"/>
        <v>0</v>
      </c>
      <c r="AQ10" s="154"/>
      <c r="AR10" s="145">
        <v>4</v>
      </c>
    </row>
    <row r="11" spans="1:44" ht="27" customHeight="1">
      <c r="A11" s="145">
        <v>5</v>
      </c>
      <c r="B11" s="123"/>
      <c r="C11" s="366"/>
      <c r="D11" s="366"/>
      <c r="E11" s="366"/>
      <c r="F11" s="366"/>
      <c r="G11" s="141">
        <f t="shared" si="0"/>
        <v>0</v>
      </c>
      <c r="H11" s="366"/>
      <c r="I11" s="366"/>
      <c r="J11" s="366"/>
      <c r="K11" s="366"/>
      <c r="L11" s="141">
        <f t="shared" si="1"/>
        <v>0</v>
      </c>
      <c r="M11" s="366"/>
      <c r="N11" s="366"/>
      <c r="O11" s="366"/>
      <c r="P11" s="366"/>
      <c r="Q11" s="141">
        <f t="shared" si="2"/>
        <v>0</v>
      </c>
      <c r="R11" s="366"/>
      <c r="S11" s="366"/>
      <c r="T11" s="366"/>
      <c r="U11" s="366"/>
      <c r="V11" s="141">
        <f t="shared" si="3"/>
        <v>0</v>
      </c>
      <c r="W11" s="366"/>
      <c r="X11" s="366"/>
      <c r="Y11" s="366"/>
      <c r="Z11" s="366"/>
      <c r="AA11" s="141">
        <f t="shared" si="4"/>
        <v>0</v>
      </c>
      <c r="AB11" s="366"/>
      <c r="AC11" s="366"/>
      <c r="AD11" s="366"/>
      <c r="AE11" s="366"/>
      <c r="AF11" s="141">
        <f t="shared" si="5"/>
        <v>0</v>
      </c>
      <c r="AG11" s="366"/>
      <c r="AH11" s="366"/>
      <c r="AI11" s="366"/>
      <c r="AJ11" s="366"/>
      <c r="AK11" s="141">
        <f t="shared" si="6"/>
        <v>0</v>
      </c>
      <c r="AL11" s="366"/>
      <c r="AM11" s="366"/>
      <c r="AN11" s="366"/>
      <c r="AO11" s="366"/>
      <c r="AP11" s="141">
        <f t="shared" si="7"/>
        <v>0</v>
      </c>
      <c r="AQ11" s="123"/>
      <c r="AR11" s="145">
        <v>5</v>
      </c>
    </row>
    <row r="12" spans="1:44" ht="27" customHeight="1">
      <c r="A12" s="145">
        <v>6</v>
      </c>
      <c r="B12" s="123"/>
      <c r="C12" s="366"/>
      <c r="D12" s="366"/>
      <c r="E12" s="366"/>
      <c r="F12" s="366"/>
      <c r="G12" s="141">
        <f t="shared" si="0"/>
        <v>0</v>
      </c>
      <c r="H12" s="366"/>
      <c r="I12" s="366"/>
      <c r="J12" s="366"/>
      <c r="K12" s="366"/>
      <c r="L12" s="141">
        <f t="shared" si="1"/>
        <v>0</v>
      </c>
      <c r="M12" s="366"/>
      <c r="N12" s="366"/>
      <c r="O12" s="366"/>
      <c r="P12" s="366"/>
      <c r="Q12" s="141">
        <f t="shared" si="2"/>
        <v>0</v>
      </c>
      <c r="R12" s="366"/>
      <c r="S12" s="366"/>
      <c r="T12" s="366"/>
      <c r="U12" s="366"/>
      <c r="V12" s="141">
        <f t="shared" si="3"/>
        <v>0</v>
      </c>
      <c r="W12" s="366"/>
      <c r="X12" s="366"/>
      <c r="Y12" s="366"/>
      <c r="Z12" s="366"/>
      <c r="AA12" s="141">
        <f t="shared" si="4"/>
        <v>0</v>
      </c>
      <c r="AB12" s="366"/>
      <c r="AC12" s="366"/>
      <c r="AD12" s="366"/>
      <c r="AE12" s="366"/>
      <c r="AF12" s="141">
        <f t="shared" si="5"/>
        <v>0</v>
      </c>
      <c r="AG12" s="366"/>
      <c r="AH12" s="366"/>
      <c r="AI12" s="366"/>
      <c r="AJ12" s="366"/>
      <c r="AK12" s="141">
        <f t="shared" si="6"/>
        <v>0</v>
      </c>
      <c r="AL12" s="366"/>
      <c r="AM12" s="366"/>
      <c r="AN12" s="366"/>
      <c r="AO12" s="366"/>
      <c r="AP12" s="141">
        <f t="shared" si="7"/>
        <v>0</v>
      </c>
      <c r="AQ12" s="123"/>
      <c r="AR12" s="145">
        <v>6</v>
      </c>
    </row>
    <row r="13" spans="1:44" ht="27" customHeight="1">
      <c r="A13" s="145">
        <v>7</v>
      </c>
      <c r="B13" s="123"/>
      <c r="C13" s="366"/>
      <c r="D13" s="366"/>
      <c r="E13" s="366"/>
      <c r="F13" s="366"/>
      <c r="G13" s="141">
        <f t="shared" si="0"/>
        <v>0</v>
      </c>
      <c r="H13" s="366"/>
      <c r="I13" s="366"/>
      <c r="J13" s="366"/>
      <c r="K13" s="366"/>
      <c r="L13" s="141">
        <f t="shared" si="1"/>
        <v>0</v>
      </c>
      <c r="M13" s="366"/>
      <c r="N13" s="366"/>
      <c r="O13" s="366"/>
      <c r="P13" s="366"/>
      <c r="Q13" s="141">
        <f t="shared" si="2"/>
        <v>0</v>
      </c>
      <c r="R13" s="366"/>
      <c r="S13" s="366"/>
      <c r="T13" s="366"/>
      <c r="U13" s="366"/>
      <c r="V13" s="141">
        <f t="shared" si="3"/>
        <v>0</v>
      </c>
      <c r="W13" s="366"/>
      <c r="X13" s="366"/>
      <c r="Y13" s="366"/>
      <c r="Z13" s="366"/>
      <c r="AA13" s="141">
        <f t="shared" si="4"/>
        <v>0</v>
      </c>
      <c r="AB13" s="366"/>
      <c r="AC13" s="366"/>
      <c r="AD13" s="366"/>
      <c r="AE13" s="366"/>
      <c r="AF13" s="141">
        <f t="shared" si="5"/>
        <v>0</v>
      </c>
      <c r="AG13" s="366"/>
      <c r="AH13" s="366"/>
      <c r="AI13" s="366"/>
      <c r="AJ13" s="366"/>
      <c r="AK13" s="141">
        <f t="shared" si="6"/>
        <v>0</v>
      </c>
      <c r="AL13" s="366"/>
      <c r="AM13" s="366"/>
      <c r="AN13" s="366"/>
      <c r="AO13" s="366"/>
      <c r="AP13" s="141">
        <f t="shared" si="7"/>
        <v>0</v>
      </c>
      <c r="AQ13" s="123"/>
      <c r="AR13" s="145">
        <v>7</v>
      </c>
    </row>
    <row r="14" spans="1:44" ht="27" customHeight="1">
      <c r="A14" s="145">
        <v>8</v>
      </c>
      <c r="B14" s="154"/>
      <c r="C14" s="366"/>
      <c r="D14" s="366"/>
      <c r="E14" s="366"/>
      <c r="F14" s="366"/>
      <c r="G14" s="141">
        <f t="shared" si="0"/>
        <v>0</v>
      </c>
      <c r="H14" s="366"/>
      <c r="I14" s="366"/>
      <c r="J14" s="366"/>
      <c r="K14" s="366"/>
      <c r="L14" s="141">
        <f t="shared" si="1"/>
        <v>0</v>
      </c>
      <c r="M14" s="366"/>
      <c r="N14" s="366"/>
      <c r="O14" s="366"/>
      <c r="P14" s="366"/>
      <c r="Q14" s="141">
        <f t="shared" si="2"/>
        <v>0</v>
      </c>
      <c r="R14" s="366"/>
      <c r="S14" s="366"/>
      <c r="T14" s="366"/>
      <c r="U14" s="366"/>
      <c r="V14" s="141">
        <f t="shared" si="3"/>
        <v>0</v>
      </c>
      <c r="W14" s="366"/>
      <c r="X14" s="366"/>
      <c r="Y14" s="366"/>
      <c r="Z14" s="366"/>
      <c r="AA14" s="141">
        <f t="shared" si="4"/>
        <v>0</v>
      </c>
      <c r="AB14" s="366"/>
      <c r="AC14" s="366"/>
      <c r="AD14" s="366"/>
      <c r="AE14" s="366"/>
      <c r="AF14" s="141">
        <f t="shared" si="5"/>
        <v>0</v>
      </c>
      <c r="AG14" s="366"/>
      <c r="AH14" s="366"/>
      <c r="AI14" s="366"/>
      <c r="AJ14" s="366"/>
      <c r="AK14" s="141">
        <f t="shared" si="6"/>
        <v>0</v>
      </c>
      <c r="AL14" s="366"/>
      <c r="AM14" s="366"/>
      <c r="AN14" s="366"/>
      <c r="AO14" s="366"/>
      <c r="AP14" s="141">
        <f t="shared" si="7"/>
        <v>0</v>
      </c>
      <c r="AQ14" s="154"/>
      <c r="AR14" s="145">
        <v>8</v>
      </c>
    </row>
    <row r="15" spans="1:44" ht="27" customHeight="1">
      <c r="A15" s="145">
        <v>9</v>
      </c>
      <c r="B15" s="154"/>
      <c r="C15" s="366"/>
      <c r="D15" s="366"/>
      <c r="E15" s="366"/>
      <c r="F15" s="366"/>
      <c r="G15" s="141">
        <f t="shared" si="0"/>
        <v>0</v>
      </c>
      <c r="H15" s="366"/>
      <c r="I15" s="366"/>
      <c r="J15" s="366"/>
      <c r="K15" s="366"/>
      <c r="L15" s="141">
        <f t="shared" si="1"/>
        <v>0</v>
      </c>
      <c r="M15" s="366"/>
      <c r="N15" s="366"/>
      <c r="O15" s="366"/>
      <c r="P15" s="366"/>
      <c r="Q15" s="141">
        <f t="shared" si="2"/>
        <v>0</v>
      </c>
      <c r="R15" s="366"/>
      <c r="S15" s="366"/>
      <c r="T15" s="366"/>
      <c r="U15" s="366"/>
      <c r="V15" s="141">
        <f t="shared" si="3"/>
        <v>0</v>
      </c>
      <c r="W15" s="366"/>
      <c r="X15" s="366"/>
      <c r="Y15" s="366"/>
      <c r="Z15" s="366"/>
      <c r="AA15" s="141">
        <f t="shared" si="4"/>
        <v>0</v>
      </c>
      <c r="AB15" s="366"/>
      <c r="AC15" s="366"/>
      <c r="AD15" s="366"/>
      <c r="AE15" s="366"/>
      <c r="AF15" s="141">
        <f t="shared" si="5"/>
        <v>0</v>
      </c>
      <c r="AG15" s="366"/>
      <c r="AH15" s="366"/>
      <c r="AI15" s="366"/>
      <c r="AJ15" s="366"/>
      <c r="AK15" s="141">
        <f t="shared" si="6"/>
        <v>0</v>
      </c>
      <c r="AL15" s="366"/>
      <c r="AM15" s="366"/>
      <c r="AN15" s="366"/>
      <c r="AO15" s="366"/>
      <c r="AP15" s="141">
        <f t="shared" si="7"/>
        <v>0</v>
      </c>
      <c r="AQ15" s="154"/>
      <c r="AR15" s="145">
        <v>9</v>
      </c>
    </row>
    <row r="16" spans="1:44" ht="27" customHeight="1">
      <c r="A16" s="145">
        <v>10</v>
      </c>
      <c r="B16" s="154"/>
      <c r="C16" s="366"/>
      <c r="D16" s="366"/>
      <c r="E16" s="366"/>
      <c r="F16" s="366"/>
      <c r="G16" s="141">
        <f t="shared" si="0"/>
        <v>0</v>
      </c>
      <c r="H16" s="366"/>
      <c r="I16" s="366"/>
      <c r="J16" s="366"/>
      <c r="K16" s="366"/>
      <c r="L16" s="141">
        <f t="shared" si="1"/>
        <v>0</v>
      </c>
      <c r="M16" s="366"/>
      <c r="N16" s="366"/>
      <c r="O16" s="366"/>
      <c r="P16" s="366"/>
      <c r="Q16" s="141">
        <f t="shared" si="2"/>
        <v>0</v>
      </c>
      <c r="R16" s="366"/>
      <c r="S16" s="366"/>
      <c r="T16" s="366"/>
      <c r="U16" s="366"/>
      <c r="V16" s="141">
        <f t="shared" si="3"/>
        <v>0</v>
      </c>
      <c r="W16" s="366"/>
      <c r="X16" s="366"/>
      <c r="Y16" s="366"/>
      <c r="Z16" s="366"/>
      <c r="AA16" s="141">
        <f t="shared" si="4"/>
        <v>0</v>
      </c>
      <c r="AB16" s="366"/>
      <c r="AC16" s="366"/>
      <c r="AD16" s="366"/>
      <c r="AE16" s="366"/>
      <c r="AF16" s="141">
        <f t="shared" si="5"/>
        <v>0</v>
      </c>
      <c r="AG16" s="366"/>
      <c r="AH16" s="366"/>
      <c r="AI16" s="366"/>
      <c r="AJ16" s="366"/>
      <c r="AK16" s="141">
        <f t="shared" si="6"/>
        <v>0</v>
      </c>
      <c r="AL16" s="366"/>
      <c r="AM16" s="366"/>
      <c r="AN16" s="366"/>
      <c r="AO16" s="366"/>
      <c r="AP16" s="141">
        <f t="shared" si="7"/>
        <v>0</v>
      </c>
      <c r="AQ16" s="154"/>
      <c r="AR16" s="145">
        <v>10</v>
      </c>
    </row>
    <row r="17" spans="1:44" ht="27" customHeight="1">
      <c r="A17" s="145">
        <v>11</v>
      </c>
      <c r="B17" s="154"/>
      <c r="C17" s="366"/>
      <c r="D17" s="366"/>
      <c r="E17" s="366"/>
      <c r="F17" s="366"/>
      <c r="G17" s="141">
        <f t="shared" si="0"/>
        <v>0</v>
      </c>
      <c r="H17" s="366"/>
      <c r="I17" s="366"/>
      <c r="J17" s="366"/>
      <c r="K17" s="366"/>
      <c r="L17" s="141">
        <f t="shared" si="1"/>
        <v>0</v>
      </c>
      <c r="M17" s="366"/>
      <c r="N17" s="366"/>
      <c r="O17" s="366"/>
      <c r="P17" s="366"/>
      <c r="Q17" s="141">
        <f t="shared" si="2"/>
        <v>0</v>
      </c>
      <c r="R17" s="366"/>
      <c r="S17" s="366"/>
      <c r="T17" s="366"/>
      <c r="U17" s="366"/>
      <c r="V17" s="141">
        <f t="shared" si="3"/>
        <v>0</v>
      </c>
      <c r="W17" s="366"/>
      <c r="X17" s="366"/>
      <c r="Y17" s="366"/>
      <c r="Z17" s="366"/>
      <c r="AA17" s="141">
        <f t="shared" si="4"/>
        <v>0</v>
      </c>
      <c r="AB17" s="366"/>
      <c r="AC17" s="366"/>
      <c r="AD17" s="366"/>
      <c r="AE17" s="366"/>
      <c r="AF17" s="141">
        <f t="shared" si="5"/>
        <v>0</v>
      </c>
      <c r="AG17" s="366"/>
      <c r="AH17" s="366"/>
      <c r="AI17" s="366"/>
      <c r="AJ17" s="366"/>
      <c r="AK17" s="141">
        <f t="shared" si="6"/>
        <v>0</v>
      </c>
      <c r="AL17" s="366"/>
      <c r="AM17" s="366"/>
      <c r="AN17" s="366"/>
      <c r="AO17" s="366"/>
      <c r="AP17" s="141">
        <f t="shared" si="7"/>
        <v>0</v>
      </c>
      <c r="AQ17" s="154"/>
      <c r="AR17" s="145">
        <v>11</v>
      </c>
    </row>
    <row r="18" spans="1:44" ht="27" customHeight="1">
      <c r="A18" s="145">
        <v>12</v>
      </c>
      <c r="B18" s="154"/>
      <c r="C18" s="366"/>
      <c r="D18" s="366"/>
      <c r="E18" s="366"/>
      <c r="F18" s="366"/>
      <c r="G18" s="141">
        <f t="shared" si="0"/>
        <v>0</v>
      </c>
      <c r="H18" s="366"/>
      <c r="I18" s="366"/>
      <c r="J18" s="366"/>
      <c r="K18" s="366"/>
      <c r="L18" s="141">
        <f t="shared" si="1"/>
        <v>0</v>
      </c>
      <c r="M18" s="366"/>
      <c r="N18" s="366"/>
      <c r="O18" s="366"/>
      <c r="P18" s="366"/>
      <c r="Q18" s="141">
        <f t="shared" si="2"/>
        <v>0</v>
      </c>
      <c r="R18" s="366"/>
      <c r="S18" s="366"/>
      <c r="T18" s="366"/>
      <c r="U18" s="366"/>
      <c r="V18" s="141">
        <f t="shared" si="3"/>
        <v>0</v>
      </c>
      <c r="W18" s="366"/>
      <c r="X18" s="366"/>
      <c r="Y18" s="366"/>
      <c r="Z18" s="366"/>
      <c r="AA18" s="141">
        <f t="shared" si="4"/>
        <v>0</v>
      </c>
      <c r="AB18" s="366"/>
      <c r="AC18" s="366"/>
      <c r="AD18" s="366"/>
      <c r="AE18" s="366"/>
      <c r="AF18" s="141">
        <f t="shared" si="5"/>
        <v>0</v>
      </c>
      <c r="AG18" s="366"/>
      <c r="AH18" s="366"/>
      <c r="AI18" s="366"/>
      <c r="AJ18" s="366"/>
      <c r="AK18" s="141">
        <f t="shared" si="6"/>
        <v>0</v>
      </c>
      <c r="AL18" s="366"/>
      <c r="AM18" s="366"/>
      <c r="AN18" s="366"/>
      <c r="AO18" s="366"/>
      <c r="AP18" s="141">
        <f t="shared" si="7"/>
        <v>0</v>
      </c>
      <c r="AQ18" s="154"/>
      <c r="AR18" s="145">
        <v>12</v>
      </c>
    </row>
    <row r="19" spans="1:44" ht="27" customHeight="1">
      <c r="A19" s="145">
        <v>13</v>
      </c>
      <c r="B19" s="154"/>
      <c r="C19" s="366"/>
      <c r="D19" s="366"/>
      <c r="E19" s="366"/>
      <c r="F19" s="366"/>
      <c r="G19" s="141">
        <f t="shared" si="0"/>
        <v>0</v>
      </c>
      <c r="H19" s="366"/>
      <c r="I19" s="366"/>
      <c r="J19" s="366"/>
      <c r="K19" s="366"/>
      <c r="L19" s="141">
        <f t="shared" si="1"/>
        <v>0</v>
      </c>
      <c r="M19" s="366"/>
      <c r="N19" s="366"/>
      <c r="O19" s="366"/>
      <c r="P19" s="366"/>
      <c r="Q19" s="141">
        <f t="shared" si="2"/>
        <v>0</v>
      </c>
      <c r="R19" s="366"/>
      <c r="S19" s="366"/>
      <c r="T19" s="366"/>
      <c r="U19" s="366"/>
      <c r="V19" s="141">
        <f t="shared" si="3"/>
        <v>0</v>
      </c>
      <c r="W19" s="366"/>
      <c r="X19" s="366"/>
      <c r="Y19" s="366"/>
      <c r="Z19" s="366"/>
      <c r="AA19" s="141">
        <f t="shared" si="4"/>
        <v>0</v>
      </c>
      <c r="AB19" s="366"/>
      <c r="AC19" s="366"/>
      <c r="AD19" s="366"/>
      <c r="AE19" s="366"/>
      <c r="AF19" s="141">
        <f t="shared" si="5"/>
        <v>0</v>
      </c>
      <c r="AG19" s="366"/>
      <c r="AH19" s="366"/>
      <c r="AI19" s="366"/>
      <c r="AJ19" s="366"/>
      <c r="AK19" s="141">
        <f t="shared" si="6"/>
        <v>0</v>
      </c>
      <c r="AL19" s="366"/>
      <c r="AM19" s="366"/>
      <c r="AN19" s="366"/>
      <c r="AO19" s="366"/>
      <c r="AP19" s="141">
        <f t="shared" si="7"/>
        <v>0</v>
      </c>
      <c r="AQ19" s="154"/>
      <c r="AR19" s="145">
        <v>13</v>
      </c>
    </row>
    <row r="20" spans="1:44" ht="27" customHeight="1" thickBot="1">
      <c r="A20" s="146">
        <v>14</v>
      </c>
      <c r="B20" s="154"/>
      <c r="C20" s="366"/>
      <c r="D20" s="366"/>
      <c r="E20" s="366"/>
      <c r="F20" s="366"/>
      <c r="G20" s="142">
        <f t="shared" si="0"/>
        <v>0</v>
      </c>
      <c r="H20" s="366"/>
      <c r="I20" s="366"/>
      <c r="J20" s="366"/>
      <c r="K20" s="366"/>
      <c r="L20" s="142">
        <f t="shared" si="1"/>
        <v>0</v>
      </c>
      <c r="M20" s="366"/>
      <c r="N20" s="366"/>
      <c r="O20" s="366"/>
      <c r="P20" s="366"/>
      <c r="Q20" s="142">
        <f t="shared" si="2"/>
        <v>0</v>
      </c>
      <c r="R20" s="366"/>
      <c r="S20" s="366"/>
      <c r="T20" s="366"/>
      <c r="U20" s="366"/>
      <c r="V20" s="142">
        <f t="shared" si="3"/>
        <v>0</v>
      </c>
      <c r="W20" s="366"/>
      <c r="X20" s="366"/>
      <c r="Y20" s="366"/>
      <c r="Z20" s="366"/>
      <c r="AA20" s="142">
        <f t="shared" si="4"/>
        <v>0</v>
      </c>
      <c r="AB20" s="366"/>
      <c r="AC20" s="366"/>
      <c r="AD20" s="366"/>
      <c r="AE20" s="366"/>
      <c r="AF20" s="142">
        <f t="shared" si="5"/>
        <v>0</v>
      </c>
      <c r="AG20" s="366"/>
      <c r="AH20" s="366"/>
      <c r="AI20" s="366"/>
      <c r="AJ20" s="366"/>
      <c r="AK20" s="142">
        <f t="shared" si="6"/>
        <v>0</v>
      </c>
      <c r="AL20" s="366"/>
      <c r="AM20" s="366"/>
      <c r="AN20" s="366"/>
      <c r="AO20" s="366"/>
      <c r="AP20" s="142">
        <f t="shared" si="7"/>
        <v>0</v>
      </c>
      <c r="AQ20" s="154"/>
      <c r="AR20" s="146">
        <v>14</v>
      </c>
    </row>
    <row r="21" spans="1:44" ht="33" customHeight="1" thickTop="1" thickBot="1">
      <c r="A21" s="23" t="s">
        <v>312</v>
      </c>
      <c r="B21" s="98"/>
      <c r="C21" s="143">
        <f>SUM(C7:C20)</f>
        <v>0</v>
      </c>
      <c r="D21" s="143">
        <f t="shared" ref="D21:G21" si="8">SUM(D7:D20)</f>
        <v>0</v>
      </c>
      <c r="E21" s="143">
        <f t="shared" si="8"/>
        <v>0</v>
      </c>
      <c r="F21" s="143">
        <f t="shared" si="8"/>
        <v>0</v>
      </c>
      <c r="G21" s="143">
        <f t="shared" si="8"/>
        <v>0</v>
      </c>
      <c r="H21" s="143">
        <f>SUM(H7:H20)</f>
        <v>0</v>
      </c>
      <c r="I21" s="143">
        <f t="shared" ref="I21:L21" si="9">SUM(I7:I20)</f>
        <v>0</v>
      </c>
      <c r="J21" s="143">
        <f t="shared" si="9"/>
        <v>0</v>
      </c>
      <c r="K21" s="143">
        <f t="shared" si="9"/>
        <v>0</v>
      </c>
      <c r="L21" s="143">
        <f t="shared" si="9"/>
        <v>0</v>
      </c>
      <c r="M21" s="143">
        <f>SUM(M7:M20)</f>
        <v>0</v>
      </c>
      <c r="N21" s="143">
        <f t="shared" ref="N21:Q21" si="10">SUM(N7:N20)</f>
        <v>0</v>
      </c>
      <c r="O21" s="143">
        <f t="shared" si="10"/>
        <v>0</v>
      </c>
      <c r="P21" s="143">
        <f t="shared" si="10"/>
        <v>0</v>
      </c>
      <c r="Q21" s="143">
        <f t="shared" si="10"/>
        <v>0</v>
      </c>
      <c r="R21" s="143">
        <f>SUM(R7:R20)</f>
        <v>0</v>
      </c>
      <c r="S21" s="143">
        <f t="shared" ref="S21:V21" si="11">SUM(S7:S20)</f>
        <v>0</v>
      </c>
      <c r="T21" s="143">
        <f t="shared" si="11"/>
        <v>0</v>
      </c>
      <c r="U21" s="143">
        <f t="shared" si="11"/>
        <v>0</v>
      </c>
      <c r="V21" s="143">
        <f t="shared" si="11"/>
        <v>0</v>
      </c>
      <c r="W21" s="143">
        <f>SUM(W7:W20)</f>
        <v>0</v>
      </c>
      <c r="X21" s="143">
        <f t="shared" ref="X21:AA21" si="12">SUM(X7:X20)</f>
        <v>0</v>
      </c>
      <c r="Y21" s="143">
        <f t="shared" si="12"/>
        <v>0</v>
      </c>
      <c r="Z21" s="143">
        <f t="shared" si="12"/>
        <v>0</v>
      </c>
      <c r="AA21" s="143">
        <f t="shared" si="12"/>
        <v>0</v>
      </c>
      <c r="AB21" s="143">
        <f>SUM(AB7:AB20)</f>
        <v>0</v>
      </c>
      <c r="AC21" s="143">
        <f t="shared" ref="AC21:AF21" si="13">SUM(AC7:AC20)</f>
        <v>0</v>
      </c>
      <c r="AD21" s="143">
        <f t="shared" si="13"/>
        <v>0</v>
      </c>
      <c r="AE21" s="143">
        <f t="shared" si="13"/>
        <v>0</v>
      </c>
      <c r="AF21" s="143">
        <f t="shared" si="13"/>
        <v>0</v>
      </c>
      <c r="AG21" s="143">
        <f>SUM(AG7:AG20)</f>
        <v>0</v>
      </c>
      <c r="AH21" s="143">
        <f t="shared" ref="AH21:AK21" si="14">SUM(AH7:AH20)</f>
        <v>0</v>
      </c>
      <c r="AI21" s="143">
        <f t="shared" si="14"/>
        <v>0</v>
      </c>
      <c r="AJ21" s="143">
        <f t="shared" si="14"/>
        <v>0</v>
      </c>
      <c r="AK21" s="143">
        <f t="shared" si="14"/>
        <v>0</v>
      </c>
      <c r="AL21" s="143">
        <f>SUM(AL7:AL20)</f>
        <v>0</v>
      </c>
      <c r="AM21" s="143">
        <f t="shared" ref="AM21:AP21" si="15">SUM(AM7:AM20)</f>
        <v>0</v>
      </c>
      <c r="AN21" s="143">
        <f t="shared" si="15"/>
        <v>0</v>
      </c>
      <c r="AO21" s="143">
        <f t="shared" si="15"/>
        <v>0</v>
      </c>
      <c r="AP21" s="144">
        <f t="shared" si="15"/>
        <v>0</v>
      </c>
      <c r="AQ21" s="98"/>
      <c r="AR21" s="107" t="str">
        <f>A21</f>
        <v>EDR Totals</v>
      </c>
    </row>
    <row r="22" spans="1:44" ht="38.25" customHeight="1" thickTop="1" thickBot="1">
      <c r="A22" s="106" t="s">
        <v>313</v>
      </c>
      <c r="B22" s="27"/>
      <c r="C22" s="745">
        <f>SUM(C21:F21)</f>
        <v>0</v>
      </c>
      <c r="D22" s="746"/>
      <c r="E22" s="746"/>
      <c r="F22" s="747"/>
      <c r="G22" s="94">
        <f>G21-C22</f>
        <v>0</v>
      </c>
      <c r="H22" s="745">
        <f>SUM(H21:K21)</f>
        <v>0</v>
      </c>
      <c r="I22" s="746"/>
      <c r="J22" s="746"/>
      <c r="K22" s="747"/>
      <c r="L22" s="94">
        <f>L21-H22</f>
        <v>0</v>
      </c>
      <c r="M22" s="745">
        <f>SUM(M21:P21)</f>
        <v>0</v>
      </c>
      <c r="N22" s="746"/>
      <c r="O22" s="746"/>
      <c r="P22" s="747"/>
      <c r="Q22" s="94">
        <f>Q21-M22</f>
        <v>0</v>
      </c>
      <c r="R22" s="745">
        <f>SUM(R21:U21)</f>
        <v>0</v>
      </c>
      <c r="S22" s="746"/>
      <c r="T22" s="746"/>
      <c r="U22" s="747"/>
      <c r="V22" s="94">
        <f>V21-R22</f>
        <v>0</v>
      </c>
      <c r="W22" s="745">
        <f>SUM(W21:Z21)</f>
        <v>0</v>
      </c>
      <c r="X22" s="746"/>
      <c r="Y22" s="746"/>
      <c r="Z22" s="747"/>
      <c r="AA22" s="94">
        <f>AA21-W22</f>
        <v>0</v>
      </c>
      <c r="AB22" s="745">
        <f>SUM(AB21:AE21)</f>
        <v>0</v>
      </c>
      <c r="AC22" s="746"/>
      <c r="AD22" s="746"/>
      <c r="AE22" s="747"/>
      <c r="AF22" s="94">
        <f>AF21-AB22</f>
        <v>0</v>
      </c>
      <c r="AG22" s="745">
        <f>SUM(AG21:AJ21)</f>
        <v>0</v>
      </c>
      <c r="AH22" s="746"/>
      <c r="AI22" s="746"/>
      <c r="AJ22" s="747"/>
      <c r="AK22" s="94">
        <f>AK21-AG22</f>
        <v>0</v>
      </c>
      <c r="AL22" s="745">
        <f>SUM(AL21:AO21)</f>
        <v>0</v>
      </c>
      <c r="AM22" s="746"/>
      <c r="AN22" s="746"/>
      <c r="AO22" s="747"/>
      <c r="AP22" s="94">
        <f>AP21-AL22</f>
        <v>0</v>
      </c>
      <c r="AQ22" s="27"/>
      <c r="AR22" s="106" t="str">
        <f>A22</f>
        <v>EDR
Grand Total</v>
      </c>
    </row>
    <row r="23" spans="1:44" ht="12.75" customHeight="1" thickTop="1" thickBot="1">
      <c r="A23" s="742"/>
      <c r="B23" s="743"/>
      <c r="C23" s="743"/>
      <c r="D23" s="743"/>
      <c r="E23" s="743"/>
      <c r="F23" s="743"/>
      <c r="G23" s="743"/>
      <c r="H23" s="743"/>
      <c r="I23" s="743"/>
      <c r="J23" s="743"/>
      <c r="K23" s="743"/>
      <c r="L23" s="743"/>
      <c r="M23" s="743"/>
      <c r="N23" s="743"/>
      <c r="O23" s="743"/>
      <c r="P23" s="743"/>
      <c r="Q23" s="743"/>
      <c r="R23" s="743"/>
      <c r="S23" s="743"/>
      <c r="T23" s="743"/>
      <c r="U23" s="743"/>
      <c r="V23" s="743"/>
      <c r="W23" s="743"/>
      <c r="X23" s="743"/>
      <c r="Y23" s="743"/>
      <c r="Z23" s="743"/>
      <c r="AA23" s="743"/>
      <c r="AB23" s="743"/>
      <c r="AC23" s="743"/>
      <c r="AD23" s="743"/>
      <c r="AE23" s="743"/>
      <c r="AF23" s="743"/>
      <c r="AG23" s="743"/>
      <c r="AH23" s="743"/>
      <c r="AI23" s="743"/>
      <c r="AJ23" s="743"/>
      <c r="AK23" s="743"/>
      <c r="AL23" s="743"/>
      <c r="AM23" s="743"/>
      <c r="AN23" s="743"/>
      <c r="AO23" s="743"/>
      <c r="AP23" s="743"/>
      <c r="AQ23" s="743"/>
      <c r="AR23" s="744"/>
    </row>
    <row r="24" spans="1:44" ht="25.9" customHeight="1" thickTop="1">
      <c r="C24" s="600" t="s">
        <v>538</v>
      </c>
      <c r="D24" s="600"/>
      <c r="E24" s="600"/>
      <c r="F24" s="600"/>
      <c r="G24" s="600"/>
      <c r="H24" s="600"/>
      <c r="I24" s="600"/>
      <c r="J24" s="600"/>
      <c r="K24" s="600"/>
      <c r="L24" s="600"/>
      <c r="M24" s="600"/>
      <c r="N24" s="600"/>
      <c r="O24" s="600"/>
      <c r="P24" s="600"/>
      <c r="Q24" s="600"/>
      <c r="R24" s="600"/>
      <c r="S24" s="600"/>
      <c r="T24" s="600"/>
      <c r="U24" s="600"/>
      <c r="V24" s="600"/>
      <c r="W24" s="600"/>
      <c r="X24" s="600"/>
      <c r="Y24" s="600"/>
      <c r="Z24" s="600"/>
      <c r="AA24" s="600"/>
      <c r="AB24" s="600"/>
      <c r="AC24" s="600"/>
      <c r="AD24" s="600"/>
      <c r="AE24" s="600"/>
      <c r="AF24" s="600"/>
      <c r="AG24" s="600"/>
      <c r="AH24" s="600"/>
      <c r="AI24" s="600"/>
      <c r="AJ24" s="600"/>
      <c r="AK24" s="600"/>
      <c r="AL24" s="600"/>
      <c r="AM24" s="600"/>
      <c r="AN24" s="600"/>
      <c r="AO24" s="600"/>
      <c r="AP24" s="600"/>
    </row>
    <row r="25" spans="1:44" ht="25.9" customHeight="1"/>
    <row r="26" spans="1:44" ht="25.9" customHeight="1"/>
    <row r="27" spans="1:44" ht="25.9" customHeight="1"/>
    <row r="28" spans="1:44" ht="25.9" customHeight="1"/>
    <row r="29" spans="1:44" ht="25.9" customHeight="1"/>
    <row r="30" spans="1:44" ht="25.9" customHeight="1"/>
    <row r="31" spans="1:44" ht="25.9" customHeight="1"/>
    <row r="32" spans="1:4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sheetData>
  <sheetProtection sheet="1" objects="1" scenarios="1" selectLockedCells="1"/>
  <mergeCells count="46">
    <mergeCell ref="A23:AR23"/>
    <mergeCell ref="A1:AR1"/>
    <mergeCell ref="AG22:AJ22"/>
    <mergeCell ref="AL22:AO22"/>
    <mergeCell ref="C22:F22"/>
    <mergeCell ref="H22:K22"/>
    <mergeCell ref="M22:P22"/>
    <mergeCell ref="R22:U22"/>
    <mergeCell ref="W22:Z22"/>
    <mergeCell ref="AB22:AE22"/>
    <mergeCell ref="AN5:AO5"/>
    <mergeCell ref="AB4:AF4"/>
    <mergeCell ref="AG4:AK4"/>
    <mergeCell ref="AL4:AP4"/>
    <mergeCell ref="AR4:AR6"/>
    <mergeCell ref="AB5:AC5"/>
    <mergeCell ref="AD5:AE5"/>
    <mergeCell ref="AG5:AH5"/>
    <mergeCell ref="AI5:AJ5"/>
    <mergeCell ref="AL5:AM5"/>
    <mergeCell ref="O5:P5"/>
    <mergeCell ref="A4:A6"/>
    <mergeCell ref="C4:G4"/>
    <mergeCell ref="H4:L4"/>
    <mergeCell ref="M4:Q4"/>
    <mergeCell ref="C5:D5"/>
    <mergeCell ref="E5:F5"/>
    <mergeCell ref="H5:I5"/>
    <mergeCell ref="J5:K5"/>
    <mergeCell ref="M5:N5"/>
    <mergeCell ref="C24:AP24"/>
    <mergeCell ref="C2:AP2"/>
    <mergeCell ref="C3:G3"/>
    <mergeCell ref="H3:L3"/>
    <mergeCell ref="M3:Q3"/>
    <mergeCell ref="R3:V3"/>
    <mergeCell ref="W3:AA3"/>
    <mergeCell ref="AB3:AF3"/>
    <mergeCell ref="AG3:AK3"/>
    <mergeCell ref="AL3:AP3"/>
    <mergeCell ref="R4:V4"/>
    <mergeCell ref="W4:AA4"/>
    <mergeCell ref="R5:S5"/>
    <mergeCell ref="T5:U5"/>
    <mergeCell ref="W5:X5"/>
    <mergeCell ref="Y5:Z5"/>
  </mergeCells>
  <printOptions horizontalCentered="1"/>
  <pageMargins left="0.25" right="0.25" top="1.5" bottom="0.5" header="0.3" footer="0.25"/>
  <pageSetup paperSize="5" scale="48" orientation="landscape" horizontalDpi="4294967293" r:id="rId1"/>
  <headerFooter scaleWithDoc="0">
    <oddHeader>&amp;C&amp;"Times New Roman,Bold"&amp;24November 3, 2015 Municipal Election
Election Day Registration Ballot Counts</oddHeader>
    <oddFooter>&amp;R&amp;F</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X310"/>
  <sheetViews>
    <sheetView zoomScale="70" zoomScaleNormal="70" workbookViewId="0">
      <selection activeCell="C6" sqref="C6"/>
    </sheetView>
  </sheetViews>
  <sheetFormatPr defaultRowHeight="12.75"/>
  <cols>
    <col min="1" max="1" width="19.7109375" customWidth="1"/>
    <col min="2" max="2" width="1.85546875" customWidth="1"/>
    <col min="3" max="22" width="10" customWidth="1"/>
    <col min="23" max="23" width="1.85546875" customWidth="1"/>
    <col min="24" max="24" width="19.7109375" customWidth="1"/>
    <col min="25" max="26" width="8.7109375" customWidth="1"/>
    <col min="27" max="27" width="11.42578125" customWidth="1"/>
    <col min="28" max="28" width="10.28515625" customWidth="1"/>
    <col min="29" max="33" width="8.7109375" customWidth="1"/>
    <col min="34" max="34" width="11" customWidth="1"/>
    <col min="35" max="35" width="17" customWidth="1"/>
  </cols>
  <sheetData>
    <row r="1" spans="1:24" ht="35.450000000000003" customHeight="1" thickTop="1" thickBot="1">
      <c r="A1" s="103" t="s">
        <v>86</v>
      </c>
      <c r="B1" s="157"/>
      <c r="C1" s="736" t="s">
        <v>191</v>
      </c>
      <c r="D1" s="737"/>
      <c r="E1" s="737"/>
      <c r="F1" s="737"/>
      <c r="G1" s="737"/>
      <c r="H1" s="737"/>
      <c r="I1" s="737"/>
      <c r="J1" s="737"/>
      <c r="K1" s="737"/>
      <c r="L1" s="737"/>
      <c r="M1" s="737"/>
      <c r="N1" s="737"/>
      <c r="O1" s="737"/>
      <c r="P1" s="737"/>
      <c r="Q1" s="737"/>
      <c r="R1" s="737"/>
      <c r="S1" s="737"/>
      <c r="T1" s="737"/>
      <c r="U1" s="737"/>
      <c r="V1" s="738"/>
      <c r="W1" s="157"/>
      <c r="X1" s="99" t="str">
        <f>A1</f>
        <v>Election Day
Registration</v>
      </c>
    </row>
    <row r="2" spans="1:24" ht="25.9" customHeight="1" thickBot="1">
      <c r="A2" s="51"/>
      <c r="B2" s="44"/>
      <c r="C2" s="630" t="s">
        <v>305</v>
      </c>
      <c r="D2" s="626"/>
      <c r="E2" s="626"/>
      <c r="F2" s="626"/>
      <c r="G2" s="626"/>
      <c r="H2" s="626" t="s">
        <v>307</v>
      </c>
      <c r="I2" s="626"/>
      <c r="J2" s="626"/>
      <c r="K2" s="626"/>
      <c r="L2" s="626"/>
      <c r="M2" s="626" t="s">
        <v>306</v>
      </c>
      <c r="N2" s="626"/>
      <c r="O2" s="626"/>
      <c r="P2" s="626"/>
      <c r="Q2" s="626"/>
      <c r="R2" s="626" t="s">
        <v>308</v>
      </c>
      <c r="S2" s="626"/>
      <c r="T2" s="626"/>
      <c r="U2" s="626"/>
      <c r="V2" s="626"/>
      <c r="W2" s="44"/>
      <c r="X2" s="50"/>
    </row>
    <row r="3" spans="1:24" ht="38.25" customHeight="1" thickBot="1">
      <c r="A3" s="624" t="s">
        <v>0</v>
      </c>
      <c r="B3" s="44"/>
      <c r="C3" s="621" t="s">
        <v>304</v>
      </c>
      <c r="D3" s="622"/>
      <c r="E3" s="622"/>
      <c r="F3" s="622"/>
      <c r="G3" s="623"/>
      <c r="H3" s="621" t="s">
        <v>310</v>
      </c>
      <c r="I3" s="622"/>
      <c r="J3" s="622"/>
      <c r="K3" s="622"/>
      <c r="L3" s="623"/>
      <c r="M3" s="621" t="s">
        <v>309</v>
      </c>
      <c r="N3" s="622"/>
      <c r="O3" s="622"/>
      <c r="P3" s="622"/>
      <c r="Q3" s="623"/>
      <c r="R3" s="621" t="s">
        <v>311</v>
      </c>
      <c r="S3" s="622"/>
      <c r="T3" s="622"/>
      <c r="U3" s="622"/>
      <c r="V3" s="623"/>
      <c r="W3" s="44"/>
      <c r="X3" s="624" t="s">
        <v>0</v>
      </c>
    </row>
    <row r="4" spans="1:24" ht="38.25" customHeight="1" thickTop="1" thickBot="1">
      <c r="A4" s="624"/>
      <c r="B4" s="44"/>
      <c r="C4" s="612" t="s">
        <v>70</v>
      </c>
      <c r="D4" s="613"/>
      <c r="E4" s="612" t="s">
        <v>71</v>
      </c>
      <c r="F4" s="613"/>
      <c r="G4" s="88" t="s">
        <v>72</v>
      </c>
      <c r="H4" s="612" t="s">
        <v>70</v>
      </c>
      <c r="I4" s="613"/>
      <c r="J4" s="612" t="s">
        <v>71</v>
      </c>
      <c r="K4" s="613"/>
      <c r="L4" s="88" t="s">
        <v>72</v>
      </c>
      <c r="M4" s="612" t="s">
        <v>70</v>
      </c>
      <c r="N4" s="613"/>
      <c r="O4" s="612" t="s">
        <v>71</v>
      </c>
      <c r="P4" s="613"/>
      <c r="Q4" s="88" t="s">
        <v>72</v>
      </c>
      <c r="R4" s="612" t="s">
        <v>70</v>
      </c>
      <c r="S4" s="613"/>
      <c r="T4" s="612" t="s">
        <v>71</v>
      </c>
      <c r="U4" s="613"/>
      <c r="V4" s="88" t="s">
        <v>72</v>
      </c>
      <c r="W4" s="44"/>
      <c r="X4" s="624"/>
    </row>
    <row r="5" spans="1:24" ht="17.45" customHeight="1" thickTop="1" thickBot="1">
      <c r="A5" s="625"/>
      <c r="B5" s="9"/>
      <c r="C5" s="31" t="s">
        <v>236</v>
      </c>
      <c r="D5" s="43" t="s">
        <v>69</v>
      </c>
      <c r="E5" s="31" t="s">
        <v>236</v>
      </c>
      <c r="F5" s="31" t="s">
        <v>69</v>
      </c>
      <c r="G5" s="12" t="s">
        <v>1</v>
      </c>
      <c r="H5" s="31" t="s">
        <v>236</v>
      </c>
      <c r="I5" s="43" t="s">
        <v>69</v>
      </c>
      <c r="J5" s="31" t="s">
        <v>236</v>
      </c>
      <c r="K5" s="31" t="s">
        <v>69</v>
      </c>
      <c r="L5" s="12" t="s">
        <v>1</v>
      </c>
      <c r="M5" s="31" t="s">
        <v>236</v>
      </c>
      <c r="N5" s="43" t="s">
        <v>69</v>
      </c>
      <c r="O5" s="31" t="s">
        <v>236</v>
      </c>
      <c r="P5" s="31" t="s">
        <v>69</v>
      </c>
      <c r="Q5" s="12" t="s">
        <v>1</v>
      </c>
      <c r="R5" s="31" t="s">
        <v>236</v>
      </c>
      <c r="S5" s="43" t="s">
        <v>69</v>
      </c>
      <c r="T5" s="31" t="s">
        <v>236</v>
      </c>
      <c r="U5" s="31" t="s">
        <v>69</v>
      </c>
      <c r="V5" s="12" t="s">
        <v>1</v>
      </c>
      <c r="W5" s="9"/>
      <c r="X5" s="625"/>
    </row>
    <row r="6" spans="1:24" ht="27" customHeight="1" thickTop="1">
      <c r="A6" s="141">
        <v>1</v>
      </c>
      <c r="B6" s="123"/>
      <c r="C6" s="368"/>
      <c r="D6" s="369"/>
      <c r="E6" s="370"/>
      <c r="F6" s="370"/>
      <c r="G6" s="140">
        <f>SUM(C6:F6)</f>
        <v>0</v>
      </c>
      <c r="H6" s="364"/>
      <c r="I6" s="364"/>
      <c r="J6" s="364"/>
      <c r="K6" s="364"/>
      <c r="L6" s="140">
        <f>SUM(H6:K6)</f>
        <v>0</v>
      </c>
      <c r="M6" s="364"/>
      <c r="N6" s="364"/>
      <c r="O6" s="364"/>
      <c r="P6" s="364"/>
      <c r="Q6" s="140">
        <f>SUM(M6:P6)</f>
        <v>0</v>
      </c>
      <c r="R6" s="364"/>
      <c r="S6" s="364"/>
      <c r="T6" s="364"/>
      <c r="U6" s="364"/>
      <c r="V6" s="140">
        <f>SUM(R6:U6)</f>
        <v>0</v>
      </c>
      <c r="W6" s="123"/>
      <c r="X6" s="141">
        <v>1</v>
      </c>
    </row>
    <row r="7" spans="1:24" ht="27" customHeight="1">
      <c r="A7" s="145">
        <v>2</v>
      </c>
      <c r="B7" s="123"/>
      <c r="C7" s="366"/>
      <c r="D7" s="366"/>
      <c r="E7" s="366"/>
      <c r="F7" s="366"/>
      <c r="G7" s="141">
        <f t="shared" ref="G7:G19" si="0">SUM(C7:F7)</f>
        <v>0</v>
      </c>
      <c r="H7" s="366"/>
      <c r="I7" s="366"/>
      <c r="J7" s="366"/>
      <c r="K7" s="366"/>
      <c r="L7" s="141">
        <f t="shared" ref="L7:L19" si="1">SUM(H7:K7)</f>
        <v>0</v>
      </c>
      <c r="M7" s="366"/>
      <c r="N7" s="366"/>
      <c r="O7" s="366"/>
      <c r="P7" s="366"/>
      <c r="Q7" s="141">
        <f t="shared" ref="Q7:Q19" si="2">SUM(M7:P7)</f>
        <v>0</v>
      </c>
      <c r="R7" s="366"/>
      <c r="S7" s="366"/>
      <c r="T7" s="366"/>
      <c r="U7" s="366"/>
      <c r="V7" s="141">
        <f t="shared" ref="V7:V19" si="3">SUM(R7:U7)</f>
        <v>0</v>
      </c>
      <c r="W7" s="123"/>
      <c r="X7" s="145">
        <v>2</v>
      </c>
    </row>
    <row r="8" spans="1:24" ht="27" customHeight="1">
      <c r="A8" s="145">
        <v>3</v>
      </c>
      <c r="B8" s="154"/>
      <c r="C8" s="366"/>
      <c r="D8" s="366"/>
      <c r="E8" s="366"/>
      <c r="F8" s="366"/>
      <c r="G8" s="141">
        <f t="shared" si="0"/>
        <v>0</v>
      </c>
      <c r="H8" s="366"/>
      <c r="I8" s="366"/>
      <c r="J8" s="366"/>
      <c r="K8" s="366"/>
      <c r="L8" s="141">
        <f t="shared" si="1"/>
        <v>0</v>
      </c>
      <c r="M8" s="366"/>
      <c r="N8" s="366"/>
      <c r="O8" s="366"/>
      <c r="P8" s="366"/>
      <c r="Q8" s="141">
        <f t="shared" si="2"/>
        <v>0</v>
      </c>
      <c r="R8" s="366"/>
      <c r="S8" s="366"/>
      <c r="T8" s="366"/>
      <c r="U8" s="366"/>
      <c r="V8" s="141">
        <f t="shared" si="3"/>
        <v>0</v>
      </c>
      <c r="W8" s="154"/>
      <c r="X8" s="145">
        <v>3</v>
      </c>
    </row>
    <row r="9" spans="1:24" ht="27" customHeight="1">
      <c r="A9" s="145">
        <v>4</v>
      </c>
      <c r="B9" s="154"/>
      <c r="C9" s="366"/>
      <c r="D9" s="366"/>
      <c r="E9" s="366"/>
      <c r="F9" s="366"/>
      <c r="G9" s="141">
        <f t="shared" si="0"/>
        <v>0</v>
      </c>
      <c r="H9" s="366"/>
      <c r="I9" s="366"/>
      <c r="J9" s="366"/>
      <c r="K9" s="366"/>
      <c r="L9" s="141">
        <f t="shared" si="1"/>
        <v>0</v>
      </c>
      <c r="M9" s="366"/>
      <c r="N9" s="366"/>
      <c r="O9" s="366"/>
      <c r="P9" s="366"/>
      <c r="Q9" s="141">
        <f t="shared" si="2"/>
        <v>0</v>
      </c>
      <c r="R9" s="366"/>
      <c r="S9" s="366"/>
      <c r="T9" s="366"/>
      <c r="U9" s="366"/>
      <c r="V9" s="141">
        <f t="shared" si="3"/>
        <v>0</v>
      </c>
      <c r="W9" s="154"/>
      <c r="X9" s="145">
        <v>4</v>
      </c>
    </row>
    <row r="10" spans="1:24" ht="27" customHeight="1">
      <c r="A10" s="145">
        <v>5</v>
      </c>
      <c r="B10" s="123"/>
      <c r="C10" s="366"/>
      <c r="D10" s="366"/>
      <c r="E10" s="366"/>
      <c r="F10" s="366"/>
      <c r="G10" s="141">
        <f t="shared" si="0"/>
        <v>0</v>
      </c>
      <c r="H10" s="366"/>
      <c r="I10" s="366"/>
      <c r="J10" s="366"/>
      <c r="K10" s="366"/>
      <c r="L10" s="141">
        <f t="shared" si="1"/>
        <v>0</v>
      </c>
      <c r="M10" s="366"/>
      <c r="N10" s="366"/>
      <c r="O10" s="366"/>
      <c r="P10" s="366"/>
      <c r="Q10" s="141">
        <f t="shared" si="2"/>
        <v>0</v>
      </c>
      <c r="R10" s="366"/>
      <c r="S10" s="366"/>
      <c r="T10" s="366"/>
      <c r="U10" s="366"/>
      <c r="V10" s="141">
        <f t="shared" si="3"/>
        <v>0</v>
      </c>
      <c r="W10" s="123"/>
      <c r="X10" s="145">
        <v>5</v>
      </c>
    </row>
    <row r="11" spans="1:24" ht="27" customHeight="1">
      <c r="A11" s="145">
        <v>6</v>
      </c>
      <c r="B11" s="123"/>
      <c r="C11" s="366"/>
      <c r="D11" s="366"/>
      <c r="E11" s="366"/>
      <c r="F11" s="366"/>
      <c r="G11" s="141">
        <f t="shared" si="0"/>
        <v>0</v>
      </c>
      <c r="H11" s="366"/>
      <c r="I11" s="366"/>
      <c r="J11" s="366"/>
      <c r="K11" s="366"/>
      <c r="L11" s="141">
        <f t="shared" si="1"/>
        <v>0</v>
      </c>
      <c r="M11" s="366"/>
      <c r="N11" s="366"/>
      <c r="O11" s="366"/>
      <c r="P11" s="366"/>
      <c r="Q11" s="141">
        <f t="shared" si="2"/>
        <v>0</v>
      </c>
      <c r="R11" s="366"/>
      <c r="S11" s="366"/>
      <c r="T11" s="366"/>
      <c r="U11" s="366"/>
      <c r="V11" s="141">
        <f t="shared" si="3"/>
        <v>0</v>
      </c>
      <c r="W11" s="123"/>
      <c r="X11" s="145">
        <v>6</v>
      </c>
    </row>
    <row r="12" spans="1:24" ht="27" customHeight="1">
      <c r="A12" s="145">
        <v>7</v>
      </c>
      <c r="B12" s="123"/>
      <c r="C12" s="366"/>
      <c r="D12" s="366"/>
      <c r="E12" s="366"/>
      <c r="F12" s="366"/>
      <c r="G12" s="141">
        <f t="shared" si="0"/>
        <v>0</v>
      </c>
      <c r="H12" s="366"/>
      <c r="I12" s="366"/>
      <c r="J12" s="366"/>
      <c r="K12" s="366"/>
      <c r="L12" s="141">
        <f t="shared" si="1"/>
        <v>0</v>
      </c>
      <c r="M12" s="366"/>
      <c r="N12" s="366"/>
      <c r="O12" s="366"/>
      <c r="P12" s="366"/>
      <c r="Q12" s="141">
        <f t="shared" si="2"/>
        <v>0</v>
      </c>
      <c r="R12" s="366"/>
      <c r="S12" s="366"/>
      <c r="T12" s="366"/>
      <c r="U12" s="366"/>
      <c r="V12" s="141">
        <f t="shared" si="3"/>
        <v>0</v>
      </c>
      <c r="W12" s="123"/>
      <c r="X12" s="145">
        <v>7</v>
      </c>
    </row>
    <row r="13" spans="1:24" ht="27" customHeight="1">
      <c r="A13" s="145">
        <v>8</v>
      </c>
      <c r="B13" s="154"/>
      <c r="C13" s="366"/>
      <c r="D13" s="366"/>
      <c r="E13" s="366"/>
      <c r="F13" s="366"/>
      <c r="G13" s="141">
        <f t="shared" si="0"/>
        <v>0</v>
      </c>
      <c r="H13" s="366"/>
      <c r="I13" s="366"/>
      <c r="J13" s="366"/>
      <c r="K13" s="366"/>
      <c r="L13" s="141">
        <f t="shared" si="1"/>
        <v>0</v>
      </c>
      <c r="M13" s="366"/>
      <c r="N13" s="366"/>
      <c r="O13" s="366"/>
      <c r="P13" s="366"/>
      <c r="Q13" s="141">
        <f t="shared" si="2"/>
        <v>0</v>
      </c>
      <c r="R13" s="366"/>
      <c r="S13" s="366"/>
      <c r="T13" s="366"/>
      <c r="U13" s="366"/>
      <c r="V13" s="141">
        <f t="shared" si="3"/>
        <v>0</v>
      </c>
      <c r="W13" s="154"/>
      <c r="X13" s="145">
        <v>8</v>
      </c>
    </row>
    <row r="14" spans="1:24" ht="27" customHeight="1">
      <c r="A14" s="145">
        <v>9</v>
      </c>
      <c r="B14" s="154"/>
      <c r="C14" s="366"/>
      <c r="D14" s="366"/>
      <c r="E14" s="366"/>
      <c r="F14" s="366"/>
      <c r="G14" s="141">
        <f t="shared" si="0"/>
        <v>0</v>
      </c>
      <c r="H14" s="366"/>
      <c r="I14" s="366"/>
      <c r="J14" s="366"/>
      <c r="K14" s="366"/>
      <c r="L14" s="141">
        <f t="shared" si="1"/>
        <v>0</v>
      </c>
      <c r="M14" s="366"/>
      <c r="N14" s="366"/>
      <c r="O14" s="366"/>
      <c r="P14" s="366"/>
      <c r="Q14" s="141">
        <f t="shared" si="2"/>
        <v>0</v>
      </c>
      <c r="R14" s="366"/>
      <c r="S14" s="366"/>
      <c r="T14" s="366"/>
      <c r="U14" s="366"/>
      <c r="V14" s="141">
        <f t="shared" si="3"/>
        <v>0</v>
      </c>
      <c r="W14" s="154"/>
      <c r="X14" s="145">
        <v>9</v>
      </c>
    </row>
    <row r="15" spans="1:24" ht="27" customHeight="1">
      <c r="A15" s="145">
        <v>10</v>
      </c>
      <c r="B15" s="154"/>
      <c r="C15" s="366"/>
      <c r="D15" s="366"/>
      <c r="E15" s="366"/>
      <c r="F15" s="366"/>
      <c r="G15" s="141">
        <f t="shared" si="0"/>
        <v>0</v>
      </c>
      <c r="H15" s="366"/>
      <c r="I15" s="366"/>
      <c r="J15" s="366"/>
      <c r="K15" s="366"/>
      <c r="L15" s="141">
        <f t="shared" si="1"/>
        <v>0</v>
      </c>
      <c r="M15" s="366"/>
      <c r="N15" s="366"/>
      <c r="O15" s="366"/>
      <c r="P15" s="366"/>
      <c r="Q15" s="141">
        <f t="shared" si="2"/>
        <v>0</v>
      </c>
      <c r="R15" s="366"/>
      <c r="S15" s="366"/>
      <c r="T15" s="366"/>
      <c r="U15" s="366"/>
      <c r="V15" s="141">
        <f t="shared" si="3"/>
        <v>0</v>
      </c>
      <c r="W15" s="154"/>
      <c r="X15" s="145">
        <v>10</v>
      </c>
    </row>
    <row r="16" spans="1:24" ht="27" customHeight="1">
      <c r="A16" s="145">
        <v>11</v>
      </c>
      <c r="B16" s="154"/>
      <c r="C16" s="366"/>
      <c r="D16" s="366"/>
      <c r="E16" s="366"/>
      <c r="F16" s="366"/>
      <c r="G16" s="141">
        <f t="shared" si="0"/>
        <v>0</v>
      </c>
      <c r="H16" s="366"/>
      <c r="I16" s="366"/>
      <c r="J16" s="366"/>
      <c r="K16" s="366"/>
      <c r="L16" s="141">
        <f t="shared" si="1"/>
        <v>0</v>
      </c>
      <c r="M16" s="366"/>
      <c r="N16" s="366"/>
      <c r="O16" s="366"/>
      <c r="P16" s="366"/>
      <c r="Q16" s="141">
        <f t="shared" si="2"/>
        <v>0</v>
      </c>
      <c r="R16" s="366"/>
      <c r="S16" s="366"/>
      <c r="T16" s="366"/>
      <c r="U16" s="366"/>
      <c r="V16" s="141">
        <f t="shared" si="3"/>
        <v>0</v>
      </c>
      <c r="W16" s="154"/>
      <c r="X16" s="145">
        <v>11</v>
      </c>
    </row>
    <row r="17" spans="1:24" ht="27" customHeight="1">
      <c r="A17" s="145">
        <v>12</v>
      </c>
      <c r="B17" s="154"/>
      <c r="C17" s="366"/>
      <c r="D17" s="366"/>
      <c r="E17" s="366"/>
      <c r="F17" s="366"/>
      <c r="G17" s="141">
        <f t="shared" si="0"/>
        <v>0</v>
      </c>
      <c r="H17" s="366"/>
      <c r="I17" s="366"/>
      <c r="J17" s="366"/>
      <c r="K17" s="366"/>
      <c r="L17" s="141">
        <f t="shared" si="1"/>
        <v>0</v>
      </c>
      <c r="M17" s="366"/>
      <c r="N17" s="366"/>
      <c r="O17" s="366"/>
      <c r="P17" s="366"/>
      <c r="Q17" s="141">
        <f t="shared" si="2"/>
        <v>0</v>
      </c>
      <c r="R17" s="366"/>
      <c r="S17" s="366"/>
      <c r="T17" s="366"/>
      <c r="U17" s="366"/>
      <c r="V17" s="141">
        <f t="shared" si="3"/>
        <v>0</v>
      </c>
      <c r="W17" s="154"/>
      <c r="X17" s="145">
        <v>12</v>
      </c>
    </row>
    <row r="18" spans="1:24" ht="27" customHeight="1">
      <c r="A18" s="145">
        <v>13</v>
      </c>
      <c r="B18" s="154"/>
      <c r="C18" s="366"/>
      <c r="D18" s="366"/>
      <c r="E18" s="366"/>
      <c r="F18" s="366"/>
      <c r="G18" s="141">
        <f t="shared" si="0"/>
        <v>0</v>
      </c>
      <c r="H18" s="366"/>
      <c r="I18" s="366"/>
      <c r="J18" s="366"/>
      <c r="K18" s="366"/>
      <c r="L18" s="141">
        <f t="shared" si="1"/>
        <v>0</v>
      </c>
      <c r="M18" s="366"/>
      <c r="N18" s="366"/>
      <c r="O18" s="366"/>
      <c r="P18" s="366"/>
      <c r="Q18" s="141">
        <f t="shared" si="2"/>
        <v>0</v>
      </c>
      <c r="R18" s="366"/>
      <c r="S18" s="366"/>
      <c r="T18" s="366"/>
      <c r="U18" s="366"/>
      <c r="V18" s="141">
        <f t="shared" si="3"/>
        <v>0</v>
      </c>
      <c r="W18" s="154"/>
      <c r="X18" s="145">
        <v>13</v>
      </c>
    </row>
    <row r="19" spans="1:24" ht="27" customHeight="1" thickBot="1">
      <c r="A19" s="146">
        <v>14</v>
      </c>
      <c r="B19" s="154"/>
      <c r="C19" s="366"/>
      <c r="D19" s="366"/>
      <c r="E19" s="366"/>
      <c r="F19" s="366"/>
      <c r="G19" s="142">
        <f t="shared" si="0"/>
        <v>0</v>
      </c>
      <c r="H19" s="366"/>
      <c r="I19" s="366"/>
      <c r="J19" s="366"/>
      <c r="K19" s="366"/>
      <c r="L19" s="142">
        <f t="shared" si="1"/>
        <v>0</v>
      </c>
      <c r="M19" s="366"/>
      <c r="N19" s="366"/>
      <c r="O19" s="366"/>
      <c r="P19" s="366"/>
      <c r="Q19" s="142">
        <f t="shared" si="2"/>
        <v>0</v>
      </c>
      <c r="R19" s="366"/>
      <c r="S19" s="366"/>
      <c r="T19" s="366"/>
      <c r="U19" s="366"/>
      <c r="V19" s="142">
        <f t="shared" si="3"/>
        <v>0</v>
      </c>
      <c r="W19" s="154"/>
      <c r="X19" s="146">
        <v>14</v>
      </c>
    </row>
    <row r="20" spans="1:24" s="47" customFormat="1" ht="44.25" customHeight="1" thickTop="1" thickBot="1">
      <c r="A20" s="23" t="s">
        <v>312</v>
      </c>
      <c r="B20" s="98"/>
      <c r="C20" s="143">
        <f>SUM(C6:C19)</f>
        <v>0</v>
      </c>
      <c r="D20" s="143">
        <f t="shared" ref="D20:G20" si="4">SUM(D6:D19)</f>
        <v>0</v>
      </c>
      <c r="E20" s="143">
        <f t="shared" si="4"/>
        <v>0</v>
      </c>
      <c r="F20" s="143">
        <f t="shared" si="4"/>
        <v>0</v>
      </c>
      <c r="G20" s="143">
        <f t="shared" si="4"/>
        <v>0</v>
      </c>
      <c r="H20" s="143">
        <f>SUM(H6:H19)</f>
        <v>0</v>
      </c>
      <c r="I20" s="143">
        <f t="shared" ref="I20:L20" si="5">SUM(I6:I19)</f>
        <v>0</v>
      </c>
      <c r="J20" s="143">
        <f t="shared" si="5"/>
        <v>0</v>
      </c>
      <c r="K20" s="143">
        <f t="shared" si="5"/>
        <v>0</v>
      </c>
      <c r="L20" s="143">
        <f t="shared" si="5"/>
        <v>0</v>
      </c>
      <c r="M20" s="143">
        <f>SUM(M6:M19)</f>
        <v>0</v>
      </c>
      <c r="N20" s="143">
        <f t="shared" ref="N20:Q20" si="6">SUM(N6:N19)</f>
        <v>0</v>
      </c>
      <c r="O20" s="143">
        <f t="shared" si="6"/>
        <v>0</v>
      </c>
      <c r="P20" s="143">
        <f t="shared" si="6"/>
        <v>0</v>
      </c>
      <c r="Q20" s="143">
        <f t="shared" si="6"/>
        <v>0</v>
      </c>
      <c r="R20" s="143">
        <f>SUM(R6:R19)</f>
        <v>0</v>
      </c>
      <c r="S20" s="143">
        <f t="shared" ref="S20:V20" si="7">SUM(S6:S19)</f>
        <v>0</v>
      </c>
      <c r="T20" s="143">
        <f t="shared" si="7"/>
        <v>0</v>
      </c>
      <c r="U20" s="143">
        <f t="shared" si="7"/>
        <v>0</v>
      </c>
      <c r="V20" s="174">
        <f t="shared" si="7"/>
        <v>0</v>
      </c>
      <c r="W20" s="139"/>
      <c r="X20" s="107" t="str">
        <f>A20</f>
        <v>EDR Totals</v>
      </c>
    </row>
    <row r="21" spans="1:24" s="47" customFormat="1" ht="44.25" customHeight="1" thickTop="1" thickBot="1">
      <c r="A21" s="106" t="s">
        <v>313</v>
      </c>
      <c r="B21" s="27"/>
      <c r="C21" s="723">
        <f>SUM(C20:F20)</f>
        <v>0</v>
      </c>
      <c r="D21" s="724"/>
      <c r="E21" s="724"/>
      <c r="F21" s="725"/>
      <c r="G21" s="94">
        <f>G20-C21</f>
        <v>0</v>
      </c>
      <c r="H21" s="723">
        <f>SUM(H20:K20)</f>
        <v>0</v>
      </c>
      <c r="I21" s="724"/>
      <c r="J21" s="724"/>
      <c r="K21" s="725"/>
      <c r="L21" s="94">
        <f>L20-H21</f>
        <v>0</v>
      </c>
      <c r="M21" s="723">
        <f>SUM(M20:P20)</f>
        <v>0</v>
      </c>
      <c r="N21" s="724"/>
      <c r="O21" s="724"/>
      <c r="P21" s="725"/>
      <c r="Q21" s="94">
        <f>Q20-M21</f>
        <v>0</v>
      </c>
      <c r="R21" s="723">
        <f>SUM(R20:U20)</f>
        <v>0</v>
      </c>
      <c r="S21" s="724"/>
      <c r="T21" s="724"/>
      <c r="U21" s="725"/>
      <c r="V21" s="94">
        <f>V20-R21</f>
        <v>0</v>
      </c>
      <c r="W21" s="27"/>
      <c r="X21" s="106" t="str">
        <f>A21</f>
        <v>EDR
Grand Total</v>
      </c>
    </row>
    <row r="22" spans="1:24" ht="25.9" customHeight="1" thickTop="1">
      <c r="C22" s="600" t="s">
        <v>538</v>
      </c>
      <c r="D22" s="600"/>
      <c r="E22" s="600"/>
      <c r="F22" s="600"/>
      <c r="G22" s="600"/>
      <c r="H22" s="600"/>
      <c r="I22" s="600"/>
      <c r="J22" s="600"/>
      <c r="K22" s="600"/>
      <c r="L22" s="600"/>
      <c r="M22" s="600"/>
      <c r="N22" s="600"/>
      <c r="O22" s="600"/>
      <c r="P22" s="600"/>
      <c r="Q22" s="600"/>
      <c r="R22" s="600"/>
      <c r="S22" s="600"/>
      <c r="T22" s="600"/>
      <c r="U22" s="600"/>
      <c r="V22" s="600"/>
      <c r="X22" s="101"/>
    </row>
    <row r="23" spans="1:24" ht="25.9" customHeight="1"/>
    <row r="24" spans="1:24" ht="25.9" customHeight="1"/>
    <row r="25" spans="1:24" ht="25.9" customHeight="1"/>
    <row r="26" spans="1:24" ht="25.9" customHeight="1"/>
    <row r="27" spans="1:24" ht="25.9" customHeight="1"/>
    <row r="28" spans="1:24" ht="25.9" customHeight="1"/>
    <row r="29" spans="1:24" ht="25.9" customHeight="1"/>
    <row r="30" spans="1:24" ht="25.9" customHeight="1"/>
    <row r="31" spans="1:24" ht="25.9" customHeight="1"/>
    <row r="32" spans="1:24"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sheetData>
  <sheetProtection sheet="1" objects="1" scenarios="1" selectLockedCells="1"/>
  <mergeCells count="24">
    <mergeCell ref="X3:X5"/>
    <mergeCell ref="C4:D4"/>
    <mergeCell ref="E4:F4"/>
    <mergeCell ref="H4:I4"/>
    <mergeCell ref="J4:K4"/>
    <mergeCell ref="M4:N4"/>
    <mergeCell ref="O4:P4"/>
    <mergeCell ref="R4:S4"/>
    <mergeCell ref="T4:U4"/>
    <mergeCell ref="C1:V1"/>
    <mergeCell ref="C2:G2"/>
    <mergeCell ref="H2:L2"/>
    <mergeCell ref="M2:Q2"/>
    <mergeCell ref="R2:V2"/>
    <mergeCell ref="C22:V22"/>
    <mergeCell ref="A3:A5"/>
    <mergeCell ref="C3:G3"/>
    <mergeCell ref="H3:L3"/>
    <mergeCell ref="M3:Q3"/>
    <mergeCell ref="R3:V3"/>
    <mergeCell ref="C21:F21"/>
    <mergeCell ref="H21:K21"/>
    <mergeCell ref="M21:P21"/>
    <mergeCell ref="R21:U21"/>
  </mergeCells>
  <printOptions horizontalCentered="1"/>
  <pageMargins left="0.25" right="0.25" top="1.5" bottom="0.5" header="0.3" footer="0.25"/>
  <pageSetup paperSize="5" scale="77" orientation="landscape" horizontalDpi="4294967293" r:id="rId1"/>
  <headerFooter scaleWithDoc="0">
    <oddHeader>&amp;C&amp;"Times New Roman,Bold"&amp;24November 3, 2015 Municipal Election 
Election Day Registration Ballot Counts</oddHeader>
    <oddFooter>&amp;R&amp;F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60" zoomScaleNormal="60" workbookViewId="0">
      <selection activeCell="B25" sqref="B25:AC26"/>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68" t="s">
        <v>224</v>
      </c>
      <c r="B1" s="569"/>
      <c r="C1" s="569"/>
      <c r="D1" s="569"/>
      <c r="E1" s="569"/>
      <c r="F1" s="569"/>
      <c r="G1" s="569"/>
      <c r="H1" s="569"/>
      <c r="I1" s="569"/>
      <c r="J1" s="569"/>
      <c r="K1" s="569"/>
      <c r="L1" s="569"/>
      <c r="M1" s="569"/>
      <c r="N1" s="569"/>
      <c r="O1" s="569"/>
      <c r="P1" s="569"/>
      <c r="Q1" s="569"/>
      <c r="R1" s="569"/>
      <c r="S1" s="569"/>
      <c r="T1" s="569"/>
      <c r="U1" s="569"/>
      <c r="V1" s="569"/>
      <c r="W1" s="569"/>
      <c r="X1" s="569"/>
      <c r="Y1" s="569"/>
      <c r="Z1" s="569"/>
      <c r="AA1" s="569"/>
      <c r="AB1" s="569"/>
      <c r="AC1" s="569"/>
      <c r="AD1" s="569"/>
      <c r="AE1" s="569"/>
      <c r="AF1" s="569"/>
      <c r="AG1" s="569"/>
      <c r="AH1" s="569"/>
      <c r="AI1" s="570"/>
    </row>
    <row r="2" spans="1:35" ht="36" customHeight="1" thickBot="1">
      <c r="A2" s="545"/>
      <c r="B2" s="559" t="s">
        <v>219</v>
      </c>
      <c r="C2" s="560"/>
      <c r="D2" s="560"/>
      <c r="E2" s="561"/>
      <c r="F2" s="559" t="s">
        <v>220</v>
      </c>
      <c r="G2" s="560"/>
      <c r="H2" s="560"/>
      <c r="I2" s="561"/>
      <c r="J2" s="571"/>
      <c r="K2" s="306"/>
      <c r="L2" s="307"/>
      <c r="N2" s="573" t="s">
        <v>446</v>
      </c>
      <c r="O2" s="574"/>
      <c r="P2" s="574"/>
      <c r="Q2" s="574"/>
      <c r="R2" s="575"/>
    </row>
    <row r="3" spans="1:35" ht="36" customHeight="1" thickTop="1" thickBot="1">
      <c r="A3" s="545"/>
      <c r="B3" s="559"/>
      <c r="C3" s="560"/>
      <c r="D3" s="560"/>
      <c r="E3" s="561"/>
      <c r="F3" s="559"/>
      <c r="G3" s="560"/>
      <c r="H3" s="560"/>
      <c r="I3" s="561"/>
      <c r="J3" s="571"/>
      <c r="K3" s="306"/>
      <c r="L3" s="307"/>
      <c r="N3" s="581" t="s">
        <v>442</v>
      </c>
      <c r="O3" s="582"/>
      <c r="P3" s="582"/>
      <c r="Q3" s="583"/>
      <c r="R3" s="339"/>
      <c r="U3" s="584" t="s">
        <v>538</v>
      </c>
      <c r="V3" s="585"/>
      <c r="W3" s="586"/>
    </row>
    <row r="4" spans="1:35" ht="36" customHeight="1" thickTop="1" thickBot="1">
      <c r="A4" s="545"/>
      <c r="B4" s="562"/>
      <c r="C4" s="563"/>
      <c r="D4" s="563"/>
      <c r="E4" s="564"/>
      <c r="F4" s="562"/>
      <c r="G4" s="563"/>
      <c r="H4" s="563"/>
      <c r="I4" s="564"/>
      <c r="J4" s="571"/>
      <c r="K4" s="306"/>
      <c r="L4" s="307"/>
      <c r="N4" s="590" t="s">
        <v>443</v>
      </c>
      <c r="O4" s="591"/>
      <c r="P4" s="591"/>
      <c r="Q4" s="592"/>
      <c r="R4" s="339"/>
    </row>
    <row r="5" spans="1:35" ht="36" customHeight="1" thickTop="1" thickBot="1">
      <c r="A5" s="545"/>
      <c r="B5" s="565" t="s">
        <v>65</v>
      </c>
      <c r="C5" s="566"/>
      <c r="D5" s="566"/>
      <c r="E5" s="567"/>
      <c r="F5" s="565" t="s">
        <v>66</v>
      </c>
      <c r="G5" s="566"/>
      <c r="H5" s="566"/>
      <c r="I5" s="567"/>
      <c r="J5" s="571"/>
      <c r="K5" s="309"/>
      <c r="L5" s="307"/>
      <c r="N5" s="593" t="s">
        <v>445</v>
      </c>
      <c r="O5" s="594"/>
      <c r="P5" s="594"/>
      <c r="Q5" s="595"/>
      <c r="R5" s="310">
        <f>R3+R4</f>
        <v>0</v>
      </c>
    </row>
    <row r="6" spans="1:35" ht="35.25" customHeight="1" thickTop="1" thickBot="1">
      <c r="A6" s="546"/>
      <c r="B6" s="576" t="s">
        <v>62</v>
      </c>
      <c r="C6" s="577"/>
      <c r="D6" s="576" t="s">
        <v>63</v>
      </c>
      <c r="E6" s="577"/>
      <c r="F6" s="576" t="s">
        <v>62</v>
      </c>
      <c r="G6" s="577"/>
      <c r="H6" s="576" t="s">
        <v>63</v>
      </c>
      <c r="I6" s="577"/>
      <c r="J6" s="572"/>
      <c r="K6" s="311"/>
      <c r="L6" s="307"/>
      <c r="N6" s="596"/>
      <c r="O6" s="597"/>
      <c r="P6" s="597"/>
      <c r="Q6" s="597"/>
      <c r="R6" s="598"/>
    </row>
    <row r="7" spans="1:35" ht="35.25" customHeight="1" thickTop="1" thickBot="1">
      <c r="A7" s="312" t="s">
        <v>127</v>
      </c>
      <c r="B7" s="553"/>
      <c r="C7" s="554"/>
      <c r="D7" s="553"/>
      <c r="E7" s="554"/>
      <c r="F7" s="553"/>
      <c r="G7" s="554"/>
      <c r="H7" s="553"/>
      <c r="I7" s="554"/>
      <c r="J7" s="312" t="str">
        <f>A7</f>
        <v>Tabulator</v>
      </c>
      <c r="K7" s="313"/>
      <c r="L7" s="314"/>
      <c r="N7" s="587" t="s">
        <v>444</v>
      </c>
      <c r="O7" s="588"/>
      <c r="P7" s="588"/>
      <c r="Q7" s="589"/>
      <c r="R7" s="340"/>
    </row>
    <row r="8" spans="1:35" ht="35.25" customHeight="1" thickTop="1" thickBot="1">
      <c r="A8" s="315" t="s">
        <v>221</v>
      </c>
      <c r="B8" s="555"/>
      <c r="C8" s="556"/>
      <c r="D8" s="555"/>
      <c r="E8" s="556"/>
      <c r="F8" s="555"/>
      <c r="G8" s="556"/>
      <c r="H8" s="555"/>
      <c r="I8" s="556"/>
      <c r="J8" s="316" t="s">
        <v>222</v>
      </c>
      <c r="K8" s="317"/>
      <c r="L8" s="314"/>
    </row>
    <row r="9" spans="1:35" ht="35.25" customHeight="1" thickTop="1" thickBot="1">
      <c r="A9" s="318" t="s">
        <v>1</v>
      </c>
      <c r="B9" s="557">
        <f>SUM(B7:B8)</f>
        <v>0</v>
      </c>
      <c r="C9" s="558"/>
      <c r="D9" s="557">
        <f t="shared" ref="D9" si="0">SUM(D7:D8)</f>
        <v>0</v>
      </c>
      <c r="E9" s="558"/>
      <c r="F9" s="557">
        <f t="shared" ref="F9" si="1">SUM(F7:F8)</f>
        <v>0</v>
      </c>
      <c r="G9" s="558"/>
      <c r="H9" s="557">
        <f t="shared" ref="H9" si="2">SUM(H7:H8)</f>
        <v>0</v>
      </c>
      <c r="I9" s="558"/>
      <c r="J9" s="318" t="str">
        <f>A9</f>
        <v>TOTAL</v>
      </c>
      <c r="K9" s="314"/>
      <c r="L9" s="319"/>
      <c r="N9" s="578" t="s">
        <v>458</v>
      </c>
      <c r="O9" s="579"/>
      <c r="P9" s="579"/>
      <c r="Q9" s="580"/>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44"/>
      <c r="B12" s="547" t="s">
        <v>115</v>
      </c>
      <c r="C12" s="548"/>
      <c r="D12" s="548"/>
      <c r="E12" s="549"/>
      <c r="F12" s="547" t="s">
        <v>116</v>
      </c>
      <c r="G12" s="548"/>
      <c r="H12" s="548"/>
      <c r="I12" s="548"/>
      <c r="J12" s="548"/>
      <c r="K12" s="548"/>
      <c r="L12" s="548"/>
      <c r="M12" s="548"/>
      <c r="N12" s="548"/>
      <c r="O12" s="548"/>
      <c r="P12" s="548"/>
      <c r="Q12" s="548"/>
      <c r="R12" s="548"/>
      <c r="S12" s="548"/>
      <c r="T12" s="548"/>
      <c r="U12" s="548"/>
      <c r="V12" s="548"/>
      <c r="W12" s="548"/>
      <c r="X12" s="548"/>
      <c r="Y12" s="548"/>
      <c r="Z12" s="548"/>
      <c r="AA12" s="548"/>
      <c r="AB12" s="548"/>
      <c r="AC12" s="548"/>
      <c r="AD12" s="548"/>
      <c r="AE12" s="548"/>
      <c r="AF12" s="548"/>
      <c r="AG12" s="548"/>
      <c r="AH12" s="549"/>
      <c r="AI12" s="544"/>
    </row>
    <row r="13" spans="1:35" ht="24" customHeight="1" thickBot="1">
      <c r="A13" s="545"/>
      <c r="B13" s="550"/>
      <c r="C13" s="551"/>
      <c r="D13" s="551"/>
      <c r="E13" s="552"/>
      <c r="F13" s="550"/>
      <c r="G13" s="551"/>
      <c r="H13" s="551"/>
      <c r="I13" s="551"/>
      <c r="J13" s="551"/>
      <c r="K13" s="551"/>
      <c r="L13" s="551"/>
      <c r="M13" s="551"/>
      <c r="N13" s="551"/>
      <c r="O13" s="551"/>
      <c r="P13" s="551"/>
      <c r="Q13" s="551"/>
      <c r="R13" s="551"/>
      <c r="S13" s="551"/>
      <c r="T13" s="551"/>
      <c r="U13" s="551"/>
      <c r="V13" s="551"/>
      <c r="W13" s="551"/>
      <c r="X13" s="551"/>
      <c r="Y13" s="551"/>
      <c r="Z13" s="551"/>
      <c r="AA13" s="551"/>
      <c r="AB13" s="551"/>
      <c r="AC13" s="551"/>
      <c r="AD13" s="551"/>
      <c r="AE13" s="551"/>
      <c r="AF13" s="551"/>
      <c r="AG13" s="551"/>
      <c r="AH13" s="552"/>
      <c r="AI13" s="545"/>
    </row>
    <row r="14" spans="1:35" ht="45.75" customHeight="1" thickTop="1" thickBot="1">
      <c r="A14" s="545"/>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45"/>
    </row>
    <row r="15" spans="1:35" ht="63.75" customHeight="1" thickTop="1" thickBot="1">
      <c r="A15" s="546"/>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46"/>
    </row>
    <row r="16" spans="1:35" s="325" customFormat="1" ht="24.75" customHeight="1" thickTop="1" thickBot="1">
      <c r="A16" s="312" t="s">
        <v>127</v>
      </c>
      <c r="B16" s="341"/>
      <c r="C16" s="342"/>
      <c r="D16" s="342"/>
      <c r="E16" s="343"/>
      <c r="F16" s="344"/>
      <c r="G16" s="342"/>
      <c r="H16" s="342"/>
      <c r="I16" s="344"/>
      <c r="J16" s="342"/>
      <c r="K16" s="342"/>
      <c r="L16" s="342"/>
      <c r="M16" s="342"/>
      <c r="N16" s="344"/>
      <c r="O16" s="342"/>
      <c r="P16" s="342"/>
      <c r="Q16" s="342"/>
      <c r="R16" s="342"/>
      <c r="S16" s="342"/>
      <c r="T16" s="344"/>
      <c r="U16" s="342"/>
      <c r="V16" s="342"/>
      <c r="W16" s="342"/>
      <c r="X16" s="344"/>
      <c r="Y16" s="342"/>
      <c r="Z16" s="342"/>
      <c r="AA16" s="342"/>
      <c r="AB16" s="342"/>
      <c r="AC16" s="342"/>
      <c r="AD16" s="342"/>
      <c r="AE16" s="342"/>
      <c r="AF16" s="345"/>
      <c r="AG16" s="345"/>
      <c r="AH16" s="345"/>
      <c r="AI16" s="324" t="str">
        <f>A16</f>
        <v>Tabulator</v>
      </c>
    </row>
    <row r="17" spans="1:35" s="325" customFormat="1" ht="24.75" customHeight="1" thickTop="1" thickBot="1">
      <c r="A17" s="326" t="s">
        <v>59</v>
      </c>
      <c r="B17" s="346"/>
      <c r="C17" s="345"/>
      <c r="D17" s="345"/>
      <c r="E17" s="347"/>
      <c r="F17" s="348"/>
      <c r="G17" s="345"/>
      <c r="H17" s="345"/>
      <c r="I17" s="348"/>
      <c r="J17" s="345"/>
      <c r="K17" s="345"/>
      <c r="L17" s="345"/>
      <c r="M17" s="345"/>
      <c r="N17" s="348"/>
      <c r="O17" s="345"/>
      <c r="P17" s="345"/>
      <c r="Q17" s="345"/>
      <c r="R17" s="345"/>
      <c r="S17" s="345"/>
      <c r="T17" s="348"/>
      <c r="U17" s="345"/>
      <c r="V17" s="345"/>
      <c r="W17" s="345"/>
      <c r="X17" s="348"/>
      <c r="Y17" s="345"/>
      <c r="Z17" s="345"/>
      <c r="AA17" s="345"/>
      <c r="AB17" s="345"/>
      <c r="AC17" s="345"/>
      <c r="AD17" s="345"/>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AH19" si="3">SUM(B16:B18)</f>
        <v>0</v>
      </c>
      <c r="C19" s="334">
        <f t="shared" si="3"/>
        <v>0</v>
      </c>
      <c r="D19" s="334">
        <f t="shared" si="3"/>
        <v>0</v>
      </c>
      <c r="E19" s="334">
        <f t="shared" si="3"/>
        <v>0</v>
      </c>
      <c r="F19" s="334">
        <f t="shared" si="3"/>
        <v>0</v>
      </c>
      <c r="G19" s="334">
        <f t="shared" si="3"/>
        <v>0</v>
      </c>
      <c r="H19" s="334">
        <f t="shared" si="3"/>
        <v>0</v>
      </c>
      <c r="I19" s="334">
        <f t="shared" si="3"/>
        <v>0</v>
      </c>
      <c r="J19" s="334">
        <f t="shared" si="3"/>
        <v>0</v>
      </c>
      <c r="K19" s="334">
        <f t="shared" si="3"/>
        <v>0</v>
      </c>
      <c r="L19" s="334">
        <f t="shared" si="3"/>
        <v>0</v>
      </c>
      <c r="M19" s="334">
        <f t="shared" si="3"/>
        <v>0</v>
      </c>
      <c r="N19" s="334">
        <f t="shared" si="3"/>
        <v>0</v>
      </c>
      <c r="O19" s="334">
        <f t="shared" si="3"/>
        <v>0</v>
      </c>
      <c r="P19" s="334">
        <f t="shared" si="3"/>
        <v>0</v>
      </c>
      <c r="Q19" s="334">
        <f t="shared" si="3"/>
        <v>0</v>
      </c>
      <c r="R19" s="334">
        <f t="shared" si="3"/>
        <v>0</v>
      </c>
      <c r="S19" s="334">
        <f t="shared" si="3"/>
        <v>0</v>
      </c>
      <c r="T19" s="334">
        <f t="shared" si="3"/>
        <v>0</v>
      </c>
      <c r="U19" s="334">
        <f t="shared" si="3"/>
        <v>0</v>
      </c>
      <c r="V19" s="334">
        <f t="shared" si="3"/>
        <v>0</v>
      </c>
      <c r="W19" s="334">
        <f t="shared" si="3"/>
        <v>0</v>
      </c>
      <c r="X19" s="334">
        <f t="shared" si="3"/>
        <v>0</v>
      </c>
      <c r="Y19" s="334">
        <f t="shared" si="3"/>
        <v>0</v>
      </c>
      <c r="Z19" s="334">
        <f t="shared" si="3"/>
        <v>0</v>
      </c>
      <c r="AA19" s="334">
        <f t="shared" si="3"/>
        <v>0</v>
      </c>
      <c r="AB19" s="334">
        <f t="shared" si="3"/>
        <v>0</v>
      </c>
      <c r="AC19" s="334">
        <f t="shared" si="3"/>
        <v>0</v>
      </c>
      <c r="AD19" s="334">
        <f t="shared" si="3"/>
        <v>0</v>
      </c>
      <c r="AE19" s="334">
        <f t="shared" si="3"/>
        <v>0</v>
      </c>
      <c r="AF19" s="334">
        <f t="shared" si="3"/>
        <v>0</v>
      </c>
      <c r="AG19" s="334">
        <f t="shared" si="3"/>
        <v>0</v>
      </c>
      <c r="AH19" s="334">
        <f t="shared" si="3"/>
        <v>0</v>
      </c>
      <c r="AI19" s="335" t="str">
        <f>A19</f>
        <v>TOTAL</v>
      </c>
    </row>
    <row r="20" spans="1:35" ht="26.25" customHeight="1" thickTop="1" thickBot="1"/>
    <row r="21" spans="1:35" ht="39.6" customHeight="1" thickTop="1">
      <c r="A21" s="544"/>
      <c r="B21" s="547" t="s">
        <v>3</v>
      </c>
      <c r="C21" s="549"/>
      <c r="D21" s="547" t="s">
        <v>166</v>
      </c>
      <c r="E21" s="548"/>
      <c r="F21" s="548"/>
      <c r="G21" s="548"/>
      <c r="H21" s="548"/>
      <c r="I21" s="548"/>
      <c r="J21" s="548"/>
      <c r="K21" s="548"/>
      <c r="L21" s="548"/>
      <c r="M21" s="549"/>
      <c r="N21" s="547" t="s">
        <v>185</v>
      </c>
      <c r="O21" s="548"/>
      <c r="P21" s="548"/>
      <c r="Q21" s="549"/>
      <c r="R21" s="547" t="s">
        <v>190</v>
      </c>
      <c r="S21" s="548"/>
      <c r="T21" s="548"/>
      <c r="U21" s="548"/>
      <c r="V21" s="548"/>
      <c r="W21" s="548"/>
      <c r="X21" s="548"/>
      <c r="Y21" s="549"/>
      <c r="Z21" s="547" t="s">
        <v>191</v>
      </c>
      <c r="AA21" s="548"/>
      <c r="AB21" s="548"/>
      <c r="AC21" s="549"/>
      <c r="AD21" s="544"/>
    </row>
    <row r="22" spans="1:35" ht="39.6" customHeight="1" thickBot="1">
      <c r="A22" s="545"/>
      <c r="B22" s="550"/>
      <c r="C22" s="552"/>
      <c r="D22" s="550"/>
      <c r="E22" s="551"/>
      <c r="F22" s="551"/>
      <c r="G22" s="551"/>
      <c r="H22" s="551"/>
      <c r="I22" s="551"/>
      <c r="J22" s="551"/>
      <c r="K22" s="551"/>
      <c r="L22" s="551"/>
      <c r="M22" s="552"/>
      <c r="N22" s="550"/>
      <c r="O22" s="551"/>
      <c r="P22" s="551"/>
      <c r="Q22" s="552"/>
      <c r="R22" s="550"/>
      <c r="S22" s="551"/>
      <c r="T22" s="551"/>
      <c r="U22" s="551"/>
      <c r="V22" s="551"/>
      <c r="W22" s="551"/>
      <c r="X22" s="551"/>
      <c r="Y22" s="552"/>
      <c r="Z22" s="550"/>
      <c r="AA22" s="551"/>
      <c r="AB22" s="551"/>
      <c r="AC22" s="552"/>
      <c r="AD22" s="545"/>
    </row>
    <row r="23" spans="1:35" ht="45.75" customHeight="1" thickTop="1" thickBot="1">
      <c r="A23" s="545"/>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45"/>
    </row>
    <row r="24" spans="1:35" ht="63.75" customHeight="1" thickTop="1" thickBot="1">
      <c r="A24" s="546"/>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46"/>
    </row>
    <row r="25" spans="1:35" s="325" customFormat="1" ht="24.75" customHeight="1" thickTop="1" thickBot="1">
      <c r="A25" s="312" t="s">
        <v>127</v>
      </c>
      <c r="B25" s="345"/>
      <c r="C25" s="347"/>
      <c r="D25" s="353"/>
      <c r="E25" s="342"/>
      <c r="F25" s="342"/>
      <c r="G25" s="345"/>
      <c r="H25" s="348"/>
      <c r="I25" s="345"/>
      <c r="J25" s="345"/>
      <c r="K25" s="345"/>
      <c r="L25" s="345"/>
      <c r="M25" s="351"/>
      <c r="N25" s="341"/>
      <c r="O25" s="345"/>
      <c r="P25" s="345"/>
      <c r="Q25" s="353"/>
      <c r="R25" s="354"/>
      <c r="S25" s="342"/>
      <c r="T25" s="345"/>
      <c r="U25" s="345"/>
      <c r="V25" s="345"/>
      <c r="W25" s="348"/>
      <c r="X25" s="345"/>
      <c r="Y25" s="353"/>
      <c r="Z25" s="354"/>
      <c r="AA25" s="342"/>
      <c r="AB25" s="345"/>
      <c r="AC25" s="345"/>
      <c r="AD25" s="324" t="str">
        <f>A25</f>
        <v>Tabulator</v>
      </c>
      <c r="AE25" s="308"/>
      <c r="AF25" s="308"/>
      <c r="AG25" s="308"/>
    </row>
    <row r="26" spans="1:35" s="325" customFormat="1" ht="24.75" customHeight="1" thickTop="1" thickBot="1">
      <c r="A26" s="326" t="s">
        <v>59</v>
      </c>
      <c r="B26" s="346"/>
      <c r="C26" s="347"/>
      <c r="D26" s="346"/>
      <c r="E26" s="345"/>
      <c r="F26" s="345"/>
      <c r="G26" s="345"/>
      <c r="H26" s="345"/>
      <c r="I26" s="345"/>
      <c r="J26" s="345"/>
      <c r="K26" s="345"/>
      <c r="L26" s="345"/>
      <c r="M26" s="347"/>
      <c r="N26" s="346"/>
      <c r="O26" s="348"/>
      <c r="P26" s="345"/>
      <c r="Q26" s="347"/>
      <c r="R26" s="346"/>
      <c r="S26" s="345"/>
      <c r="T26" s="345"/>
      <c r="U26" s="345"/>
      <c r="V26" s="345"/>
      <c r="W26" s="345"/>
      <c r="X26" s="345"/>
      <c r="Y26" s="347"/>
      <c r="Z26" s="351"/>
      <c r="AA26" s="345"/>
      <c r="AB26" s="345"/>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B28" si="4">SUM(B25:B27)</f>
        <v>0</v>
      </c>
      <c r="C28" s="334">
        <f t="shared" si="4"/>
        <v>0</v>
      </c>
      <c r="D28" s="334">
        <f t="shared" si="4"/>
        <v>0</v>
      </c>
      <c r="E28" s="334">
        <f t="shared" si="4"/>
        <v>0</v>
      </c>
      <c r="F28" s="334">
        <f t="shared" si="4"/>
        <v>0</v>
      </c>
      <c r="G28" s="334">
        <f t="shared" si="4"/>
        <v>0</v>
      </c>
      <c r="H28" s="334">
        <f t="shared" si="4"/>
        <v>0</v>
      </c>
      <c r="I28" s="334">
        <f t="shared" si="4"/>
        <v>0</v>
      </c>
      <c r="J28" s="334">
        <f t="shared" si="4"/>
        <v>0</v>
      </c>
      <c r="K28" s="334">
        <f t="shared" si="4"/>
        <v>0</v>
      </c>
      <c r="L28" s="334">
        <f t="shared" si="4"/>
        <v>0</v>
      </c>
      <c r="M28" s="334">
        <f t="shared" si="4"/>
        <v>0</v>
      </c>
      <c r="N28" s="334">
        <f t="shared" si="4"/>
        <v>0</v>
      </c>
      <c r="O28" s="334">
        <f t="shared" si="4"/>
        <v>0</v>
      </c>
      <c r="P28" s="334">
        <f t="shared" si="4"/>
        <v>0</v>
      </c>
      <c r="Q28" s="334">
        <f t="shared" si="4"/>
        <v>0</v>
      </c>
      <c r="R28" s="334">
        <f t="shared" si="4"/>
        <v>0</v>
      </c>
      <c r="S28" s="334">
        <f t="shared" si="4"/>
        <v>0</v>
      </c>
      <c r="T28" s="334">
        <f t="shared" si="4"/>
        <v>0</v>
      </c>
      <c r="U28" s="334">
        <f t="shared" si="4"/>
        <v>0</v>
      </c>
      <c r="V28" s="334">
        <f t="shared" si="4"/>
        <v>0</v>
      </c>
      <c r="W28" s="334">
        <f t="shared" si="4"/>
        <v>0</v>
      </c>
      <c r="X28" s="334">
        <f t="shared" si="4"/>
        <v>0</v>
      </c>
      <c r="Y28" s="334">
        <f t="shared" si="4"/>
        <v>0</v>
      </c>
      <c r="Z28" s="334">
        <f t="shared" si="4"/>
        <v>0</v>
      </c>
      <c r="AA28" s="334">
        <f t="shared" si="4"/>
        <v>0</v>
      </c>
      <c r="AB28" s="334">
        <f t="shared" si="4"/>
        <v>0</v>
      </c>
      <c r="AC28" s="334">
        <f t="shared" ref="AC28" si="5">SUM(AC25:AC27)</f>
        <v>0</v>
      </c>
      <c r="AD28" s="335" t="str">
        <f>A28</f>
        <v>TOTAL</v>
      </c>
      <c r="AE28" s="325"/>
      <c r="AF28" s="325"/>
      <c r="AG28" s="325"/>
      <c r="AH28" s="325"/>
      <c r="AI28" s="325"/>
    </row>
    <row r="29" spans="1:35" ht="13.5" thickTop="1"/>
  </sheetData>
  <sheetProtection sheet="1" objects="1" scenarios="1" selectLockedCells="1"/>
  <mergeCells count="42">
    <mergeCell ref="U3:W3"/>
    <mergeCell ref="AI12:AI15"/>
    <mergeCell ref="A21:A24"/>
    <mergeCell ref="B21:C22"/>
    <mergeCell ref="D21:M22"/>
    <mergeCell ref="N21:Q22"/>
    <mergeCell ref="R21:Y22"/>
    <mergeCell ref="Z21:AC22"/>
    <mergeCell ref="AD21:AD24"/>
    <mergeCell ref="B9:C9"/>
    <mergeCell ref="D9:E9"/>
    <mergeCell ref="F9:G9"/>
    <mergeCell ref="H9:I9"/>
    <mergeCell ref="N9:Q9"/>
    <mergeCell ref="A12:A15"/>
    <mergeCell ref="B12:E13"/>
    <mergeCell ref="F12:AH13"/>
    <mergeCell ref="B7:C7"/>
    <mergeCell ref="D7:E7"/>
    <mergeCell ref="F7:G7"/>
    <mergeCell ref="H7:I7"/>
    <mergeCell ref="N7:Q7"/>
    <mergeCell ref="B8:C8"/>
    <mergeCell ref="D8:E8"/>
    <mergeCell ref="F8:G8"/>
    <mergeCell ref="H8:I8"/>
    <mergeCell ref="A1:AI1"/>
    <mergeCell ref="A2:A6"/>
    <mergeCell ref="B2:E4"/>
    <mergeCell ref="F2:I4"/>
    <mergeCell ref="J2:J6"/>
    <mergeCell ref="N2:R2"/>
    <mergeCell ref="N3:Q3"/>
    <mergeCell ref="N4:Q4"/>
    <mergeCell ref="B5:E5"/>
    <mergeCell ref="F5:I5"/>
    <mergeCell ref="N5:Q5"/>
    <mergeCell ref="B6:C6"/>
    <mergeCell ref="D6:E6"/>
    <mergeCell ref="F6:G6"/>
    <mergeCell ref="H6:I6"/>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Districts #3 and #6</oddHeader>
    <oddFooter>&amp;R&amp;F</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W320"/>
  <sheetViews>
    <sheetView zoomScale="70" zoomScaleNormal="70" workbookViewId="0">
      <selection activeCell="C9" sqref="C9"/>
    </sheetView>
  </sheetViews>
  <sheetFormatPr defaultRowHeight="12.75"/>
  <cols>
    <col min="1" max="1" width="19.7109375" customWidth="1"/>
    <col min="2" max="2" width="1.85546875" customWidth="1"/>
    <col min="3" max="22" width="8.140625" customWidth="1"/>
    <col min="23" max="23" width="1.85546875" customWidth="1"/>
    <col min="24" max="24" width="19.7109375" customWidth="1"/>
    <col min="25" max="25" width="11.85546875" customWidth="1"/>
    <col min="26" max="35" width="15.7109375" customWidth="1"/>
    <col min="36" max="38" width="8.7109375" customWidth="1"/>
    <col min="39" max="40" width="11.42578125" customWidth="1"/>
    <col min="41" max="41" width="10.28515625" customWidth="1"/>
    <col min="42" max="46" width="8.7109375" customWidth="1"/>
    <col min="47" max="47" width="11" customWidth="1"/>
    <col min="48" max="48" width="17" customWidth="1"/>
  </cols>
  <sheetData>
    <row r="1" spans="1:49" ht="39" customHeight="1" thickTop="1" thickBot="1">
      <c r="A1" s="103" t="s">
        <v>86</v>
      </c>
      <c r="B1" s="157"/>
      <c r="C1" s="718" t="s">
        <v>80</v>
      </c>
      <c r="D1" s="719"/>
      <c r="E1" s="719"/>
      <c r="F1" s="719"/>
      <c r="G1" s="719"/>
      <c r="H1" s="719"/>
      <c r="I1" s="719"/>
      <c r="J1" s="719"/>
      <c r="K1" s="719"/>
      <c r="L1" s="719"/>
      <c r="M1" s="719"/>
      <c r="N1" s="719"/>
      <c r="O1" s="719"/>
      <c r="P1" s="719"/>
      <c r="Q1" s="719"/>
      <c r="R1" s="719"/>
      <c r="S1" s="719"/>
      <c r="T1" s="719"/>
      <c r="U1" s="719"/>
      <c r="V1" s="720"/>
      <c r="W1" s="157"/>
      <c r="X1" s="104" t="str">
        <f>A1</f>
        <v>Election Day
Registration</v>
      </c>
    </row>
    <row r="2" spans="1:49" ht="22.5" customHeight="1" thickTop="1">
      <c r="A2" s="673"/>
      <c r="B2" s="44"/>
      <c r="C2" s="680" t="s">
        <v>219</v>
      </c>
      <c r="D2" s="681"/>
      <c r="E2" s="681"/>
      <c r="F2" s="681"/>
      <c r="G2" s="681"/>
      <c r="H2" s="681"/>
      <c r="I2" s="681"/>
      <c r="J2" s="681"/>
      <c r="K2" s="681"/>
      <c r="L2" s="682"/>
      <c r="M2" s="680" t="s">
        <v>220</v>
      </c>
      <c r="N2" s="681"/>
      <c r="O2" s="681"/>
      <c r="P2" s="681"/>
      <c r="Q2" s="681"/>
      <c r="R2" s="681"/>
      <c r="S2" s="681"/>
      <c r="T2" s="681"/>
      <c r="U2" s="681"/>
      <c r="V2" s="682"/>
      <c r="W2" s="44"/>
      <c r="X2" s="673"/>
    </row>
    <row r="3" spans="1:49" ht="22.5" customHeight="1">
      <c r="A3" s="674"/>
      <c r="B3" s="44"/>
      <c r="C3" s="683"/>
      <c r="D3" s="684"/>
      <c r="E3" s="684"/>
      <c r="F3" s="684"/>
      <c r="G3" s="684"/>
      <c r="H3" s="684"/>
      <c r="I3" s="684"/>
      <c r="J3" s="684"/>
      <c r="K3" s="684"/>
      <c r="L3" s="685"/>
      <c r="M3" s="683"/>
      <c r="N3" s="684"/>
      <c r="O3" s="684"/>
      <c r="P3" s="684"/>
      <c r="Q3" s="684"/>
      <c r="R3" s="684"/>
      <c r="S3" s="684"/>
      <c r="T3" s="684"/>
      <c r="U3" s="684"/>
      <c r="V3" s="685"/>
      <c r="W3" s="44"/>
      <c r="X3" s="674"/>
    </row>
    <row r="4" spans="1:49" ht="80.25" customHeight="1" thickBot="1">
      <c r="A4" s="674"/>
      <c r="B4" s="44"/>
      <c r="C4" s="686"/>
      <c r="D4" s="687"/>
      <c r="E4" s="687"/>
      <c r="F4" s="687"/>
      <c r="G4" s="687"/>
      <c r="H4" s="687"/>
      <c r="I4" s="687"/>
      <c r="J4" s="687"/>
      <c r="K4" s="687"/>
      <c r="L4" s="688"/>
      <c r="M4" s="686"/>
      <c r="N4" s="687"/>
      <c r="O4" s="687"/>
      <c r="P4" s="687"/>
      <c r="Q4" s="687"/>
      <c r="R4" s="687"/>
      <c r="S4" s="687"/>
      <c r="T4" s="687"/>
      <c r="U4" s="687"/>
      <c r="V4" s="688"/>
      <c r="W4" s="44"/>
      <c r="X4" s="674"/>
    </row>
    <row r="5" spans="1:49" ht="41.25" customHeight="1" thickTop="1" thickBot="1">
      <c r="A5" s="674"/>
      <c r="B5" s="9"/>
      <c r="C5" s="671" t="s">
        <v>65</v>
      </c>
      <c r="D5" s="672"/>
      <c r="E5" s="672"/>
      <c r="F5" s="672"/>
      <c r="G5" s="672"/>
      <c r="H5" s="672"/>
      <c r="I5" s="672"/>
      <c r="J5" s="672"/>
      <c r="K5" s="672"/>
      <c r="L5" s="676"/>
      <c r="M5" s="671" t="s">
        <v>66</v>
      </c>
      <c r="N5" s="672"/>
      <c r="O5" s="672"/>
      <c r="P5" s="672"/>
      <c r="Q5" s="672"/>
      <c r="R5" s="672"/>
      <c r="S5" s="672"/>
      <c r="T5" s="672"/>
      <c r="U5" s="672"/>
      <c r="V5" s="89"/>
      <c r="W5" s="9"/>
      <c r="X5" s="674"/>
    </row>
    <row r="6" spans="1:49" ht="45.75" customHeight="1" thickTop="1" thickBot="1">
      <c r="A6" s="675"/>
      <c r="B6" s="13"/>
      <c r="C6" s="677" t="s">
        <v>62</v>
      </c>
      <c r="D6" s="678"/>
      <c r="E6" s="678"/>
      <c r="F6" s="678"/>
      <c r="G6" s="679"/>
      <c r="H6" s="677" t="s">
        <v>63</v>
      </c>
      <c r="I6" s="678"/>
      <c r="J6" s="678"/>
      <c r="K6" s="678"/>
      <c r="L6" s="679"/>
      <c r="M6" s="677" t="s">
        <v>62</v>
      </c>
      <c r="N6" s="678"/>
      <c r="O6" s="678"/>
      <c r="P6" s="678"/>
      <c r="Q6" s="679"/>
      <c r="R6" s="677" t="s">
        <v>63</v>
      </c>
      <c r="S6" s="678"/>
      <c r="T6" s="678"/>
      <c r="U6" s="678"/>
      <c r="V6" s="679"/>
      <c r="W6" s="13"/>
      <c r="X6" s="675"/>
    </row>
    <row r="7" spans="1:49" s="8" customFormat="1" ht="55.5" customHeight="1" thickTop="1" thickBot="1">
      <c r="A7" s="5" t="s">
        <v>0</v>
      </c>
      <c r="B7" s="13"/>
      <c r="C7" s="612" t="s">
        <v>70</v>
      </c>
      <c r="D7" s="613"/>
      <c r="E7" s="612" t="s">
        <v>71</v>
      </c>
      <c r="F7" s="613"/>
      <c r="G7" s="88" t="s">
        <v>72</v>
      </c>
      <c r="H7" s="612" t="s">
        <v>70</v>
      </c>
      <c r="I7" s="613"/>
      <c r="J7" s="612" t="s">
        <v>71</v>
      </c>
      <c r="K7" s="613"/>
      <c r="L7" s="88" t="s">
        <v>72</v>
      </c>
      <c r="M7" s="612" t="s">
        <v>70</v>
      </c>
      <c r="N7" s="613"/>
      <c r="O7" s="612" t="s">
        <v>71</v>
      </c>
      <c r="P7" s="613"/>
      <c r="Q7" s="88" t="s">
        <v>72</v>
      </c>
      <c r="R7" s="612" t="s">
        <v>70</v>
      </c>
      <c r="S7" s="613"/>
      <c r="T7" s="612" t="s">
        <v>71</v>
      </c>
      <c r="U7" s="613"/>
      <c r="V7" s="88" t="s">
        <v>72</v>
      </c>
      <c r="W7" s="13"/>
      <c r="X7" s="5" t="s">
        <v>0</v>
      </c>
      <c r="Y7"/>
      <c r="Z7" s="21"/>
      <c r="AA7" s="21"/>
      <c r="AB7" s="21"/>
      <c r="AC7" s="21"/>
      <c r="AD7" s="21"/>
      <c r="AE7" s="21"/>
      <c r="AF7" s="21"/>
      <c r="AG7" s="21"/>
      <c r="AH7" s="21"/>
      <c r="AI7" s="21"/>
      <c r="AJ7"/>
      <c r="AK7"/>
      <c r="AL7"/>
      <c r="AM7"/>
      <c r="AN7"/>
      <c r="AO7"/>
      <c r="AP7"/>
      <c r="AQ7"/>
      <c r="AR7"/>
      <c r="AS7"/>
      <c r="AT7"/>
      <c r="AU7"/>
      <c r="AV7"/>
      <c r="AW7"/>
    </row>
    <row r="8" spans="1:49" s="8" customFormat="1" ht="18" customHeight="1" thickTop="1" thickBot="1">
      <c r="A8" s="6"/>
      <c r="B8" s="32"/>
      <c r="C8" s="31" t="s">
        <v>236</v>
      </c>
      <c r="D8" s="43" t="s">
        <v>69</v>
      </c>
      <c r="E8" s="31" t="s">
        <v>236</v>
      </c>
      <c r="F8" s="31" t="s">
        <v>69</v>
      </c>
      <c r="G8" s="12" t="s">
        <v>1</v>
      </c>
      <c r="H8" s="31" t="s">
        <v>236</v>
      </c>
      <c r="I8" s="43" t="s">
        <v>69</v>
      </c>
      <c r="J8" s="31" t="s">
        <v>236</v>
      </c>
      <c r="K8" s="31" t="s">
        <v>69</v>
      </c>
      <c r="L8" s="12" t="s">
        <v>1</v>
      </c>
      <c r="M8" s="31" t="s">
        <v>236</v>
      </c>
      <c r="N8" s="43" t="s">
        <v>69</v>
      </c>
      <c r="O8" s="31" t="s">
        <v>236</v>
      </c>
      <c r="P8" s="31" t="s">
        <v>69</v>
      </c>
      <c r="Q8" s="12" t="s">
        <v>1</v>
      </c>
      <c r="R8" s="31" t="s">
        <v>236</v>
      </c>
      <c r="S8" s="43" t="s">
        <v>69</v>
      </c>
      <c r="T8" s="31" t="s">
        <v>236</v>
      </c>
      <c r="U8" s="31" t="s">
        <v>69</v>
      </c>
      <c r="V8" s="12" t="s">
        <v>1</v>
      </c>
      <c r="W8" s="32"/>
      <c r="X8" s="6"/>
      <c r="Y8"/>
      <c r="Z8"/>
      <c r="AA8"/>
      <c r="AB8"/>
      <c r="AC8"/>
      <c r="AD8"/>
      <c r="AE8"/>
      <c r="AF8"/>
      <c r="AG8"/>
      <c r="AH8"/>
      <c r="AI8"/>
      <c r="AJ8"/>
      <c r="AK8"/>
      <c r="AL8"/>
      <c r="AM8"/>
      <c r="AN8"/>
      <c r="AO8"/>
      <c r="AP8"/>
      <c r="AQ8"/>
      <c r="AR8"/>
      <c r="AS8"/>
      <c r="AT8"/>
      <c r="AU8"/>
      <c r="AV8"/>
      <c r="AW8"/>
    </row>
    <row r="9" spans="1:49" ht="26.1" customHeight="1" thickTop="1">
      <c r="A9" s="145">
        <v>1</v>
      </c>
      <c r="B9" s="154"/>
      <c r="C9" s="364"/>
      <c r="D9" s="364"/>
      <c r="E9" s="364"/>
      <c r="F9" s="364"/>
      <c r="G9" s="140">
        <f>SUM(C9:F9)</f>
        <v>0</v>
      </c>
      <c r="H9" s="364"/>
      <c r="I9" s="364"/>
      <c r="J9" s="364"/>
      <c r="K9" s="364"/>
      <c r="L9" s="140">
        <f>SUM(H9:K9)</f>
        <v>0</v>
      </c>
      <c r="M9" s="364"/>
      <c r="N9" s="364"/>
      <c r="O9" s="364"/>
      <c r="P9" s="364"/>
      <c r="Q9" s="140">
        <f>SUM(M9:P9)</f>
        <v>0</v>
      </c>
      <c r="R9" s="364"/>
      <c r="S9" s="364"/>
      <c r="T9" s="364"/>
      <c r="U9" s="364"/>
      <c r="V9" s="140">
        <f>SUM(R9:U9)</f>
        <v>0</v>
      </c>
      <c r="W9" s="154"/>
      <c r="X9" s="145">
        <v>1</v>
      </c>
      <c r="Y9" s="2"/>
    </row>
    <row r="10" spans="1:49" s="3" customFormat="1" ht="26.1" customHeight="1">
      <c r="A10" s="145">
        <v>2</v>
      </c>
      <c r="B10" s="123"/>
      <c r="C10" s="366"/>
      <c r="D10" s="366"/>
      <c r="E10" s="366"/>
      <c r="F10" s="366"/>
      <c r="G10" s="141">
        <f t="shared" ref="G10:G22" si="0">SUM(C10:F10)</f>
        <v>0</v>
      </c>
      <c r="H10" s="366"/>
      <c r="I10" s="366"/>
      <c r="J10" s="366"/>
      <c r="K10" s="366"/>
      <c r="L10" s="141">
        <f t="shared" ref="L10:L22" si="1">SUM(H10:K10)</f>
        <v>0</v>
      </c>
      <c r="M10" s="366"/>
      <c r="N10" s="366"/>
      <c r="O10" s="366"/>
      <c r="P10" s="366"/>
      <c r="Q10" s="141">
        <f t="shared" ref="Q10:Q22" si="2">SUM(M10:P10)</f>
        <v>0</v>
      </c>
      <c r="R10" s="366"/>
      <c r="S10" s="366"/>
      <c r="T10" s="366"/>
      <c r="U10" s="366"/>
      <c r="V10" s="141">
        <f t="shared" ref="V10:V22" si="3">SUM(R10:U10)</f>
        <v>0</v>
      </c>
      <c r="W10" s="123"/>
      <c r="X10" s="145">
        <v>2</v>
      </c>
      <c r="Y10" s="4"/>
      <c r="AA10"/>
      <c r="AB10"/>
      <c r="AC10"/>
      <c r="AD10"/>
      <c r="AE10"/>
      <c r="AF10"/>
      <c r="AG10"/>
      <c r="AH10"/>
      <c r="AI10"/>
      <c r="AJ10"/>
      <c r="AK10"/>
      <c r="AL10"/>
      <c r="AM10"/>
      <c r="AN10"/>
      <c r="AO10"/>
      <c r="AP10"/>
      <c r="AQ10"/>
      <c r="AR10"/>
      <c r="AS10"/>
      <c r="AT10"/>
      <c r="AU10"/>
      <c r="AV10"/>
      <c r="AW10"/>
    </row>
    <row r="11" spans="1:49" ht="26.1" customHeight="1">
      <c r="A11" s="145">
        <v>3</v>
      </c>
      <c r="B11" s="123"/>
      <c r="C11" s="366"/>
      <c r="D11" s="366"/>
      <c r="E11" s="366"/>
      <c r="F11" s="366"/>
      <c r="G11" s="141">
        <f t="shared" si="0"/>
        <v>0</v>
      </c>
      <c r="H11" s="366"/>
      <c r="I11" s="366"/>
      <c r="J11" s="366"/>
      <c r="K11" s="366"/>
      <c r="L11" s="141">
        <f t="shared" si="1"/>
        <v>0</v>
      </c>
      <c r="M11" s="366"/>
      <c r="N11" s="366"/>
      <c r="O11" s="366"/>
      <c r="P11" s="366"/>
      <c r="Q11" s="141">
        <f t="shared" si="2"/>
        <v>0</v>
      </c>
      <c r="R11" s="366"/>
      <c r="S11" s="366"/>
      <c r="T11" s="366"/>
      <c r="U11" s="366"/>
      <c r="V11" s="141">
        <f t="shared" si="3"/>
        <v>0</v>
      </c>
      <c r="W11" s="123"/>
      <c r="X11" s="145">
        <v>3</v>
      </c>
      <c r="Y11" s="2"/>
    </row>
    <row r="12" spans="1:49" ht="26.1" customHeight="1">
      <c r="A12" s="145">
        <v>4</v>
      </c>
      <c r="B12" s="123"/>
      <c r="C12" s="366"/>
      <c r="D12" s="366"/>
      <c r="E12" s="366"/>
      <c r="F12" s="366"/>
      <c r="G12" s="141">
        <f t="shared" si="0"/>
        <v>0</v>
      </c>
      <c r="H12" s="366"/>
      <c r="I12" s="366"/>
      <c r="J12" s="366"/>
      <c r="K12" s="366"/>
      <c r="L12" s="141">
        <f t="shared" si="1"/>
        <v>0</v>
      </c>
      <c r="M12" s="366"/>
      <c r="N12" s="366"/>
      <c r="O12" s="366"/>
      <c r="P12" s="366"/>
      <c r="Q12" s="141">
        <f t="shared" si="2"/>
        <v>0</v>
      </c>
      <c r="R12" s="366"/>
      <c r="S12" s="366"/>
      <c r="T12" s="366"/>
      <c r="U12" s="366"/>
      <c r="V12" s="141">
        <f t="shared" si="3"/>
        <v>0</v>
      </c>
      <c r="W12" s="123"/>
      <c r="X12" s="145">
        <v>4</v>
      </c>
      <c r="Y12" s="2"/>
    </row>
    <row r="13" spans="1:49" ht="26.1" customHeight="1">
      <c r="A13" s="145">
        <v>5</v>
      </c>
      <c r="B13" s="154"/>
      <c r="C13" s="366"/>
      <c r="D13" s="366"/>
      <c r="E13" s="366"/>
      <c r="F13" s="366"/>
      <c r="G13" s="141">
        <f t="shared" si="0"/>
        <v>0</v>
      </c>
      <c r="H13" s="366"/>
      <c r="I13" s="366"/>
      <c r="J13" s="366"/>
      <c r="K13" s="366"/>
      <c r="L13" s="141">
        <f t="shared" si="1"/>
        <v>0</v>
      </c>
      <c r="M13" s="366"/>
      <c r="N13" s="366"/>
      <c r="O13" s="366"/>
      <c r="P13" s="366"/>
      <c r="Q13" s="141">
        <f t="shared" si="2"/>
        <v>0</v>
      </c>
      <c r="R13" s="366"/>
      <c r="S13" s="366"/>
      <c r="T13" s="366"/>
      <c r="U13" s="366"/>
      <c r="V13" s="141">
        <f t="shared" si="3"/>
        <v>0</v>
      </c>
      <c r="W13" s="154"/>
      <c r="X13" s="145">
        <v>5</v>
      </c>
      <c r="Y13" s="2"/>
    </row>
    <row r="14" spans="1:49" ht="26.1" customHeight="1">
      <c r="A14" s="145">
        <v>6</v>
      </c>
      <c r="B14" s="154"/>
      <c r="C14" s="366"/>
      <c r="D14" s="366"/>
      <c r="E14" s="366"/>
      <c r="F14" s="366"/>
      <c r="G14" s="141">
        <f t="shared" si="0"/>
        <v>0</v>
      </c>
      <c r="H14" s="366"/>
      <c r="I14" s="366"/>
      <c r="J14" s="366"/>
      <c r="K14" s="366"/>
      <c r="L14" s="141">
        <f t="shared" si="1"/>
        <v>0</v>
      </c>
      <c r="M14" s="366"/>
      <c r="N14" s="366"/>
      <c r="O14" s="366"/>
      <c r="P14" s="366"/>
      <c r="Q14" s="141">
        <f t="shared" si="2"/>
        <v>0</v>
      </c>
      <c r="R14" s="366"/>
      <c r="S14" s="366"/>
      <c r="T14" s="366"/>
      <c r="U14" s="366"/>
      <c r="V14" s="141">
        <f t="shared" si="3"/>
        <v>0</v>
      </c>
      <c r="W14" s="154"/>
      <c r="X14" s="145">
        <v>6</v>
      </c>
      <c r="Y14" s="2"/>
    </row>
    <row r="15" spans="1:49" ht="26.1" customHeight="1">
      <c r="A15" s="145">
        <v>7</v>
      </c>
      <c r="B15" s="154"/>
      <c r="C15" s="366"/>
      <c r="D15" s="366"/>
      <c r="E15" s="366"/>
      <c r="F15" s="366"/>
      <c r="G15" s="141">
        <f t="shared" si="0"/>
        <v>0</v>
      </c>
      <c r="H15" s="366"/>
      <c r="I15" s="366"/>
      <c r="J15" s="366"/>
      <c r="K15" s="366"/>
      <c r="L15" s="141">
        <f t="shared" si="1"/>
        <v>0</v>
      </c>
      <c r="M15" s="366"/>
      <c r="N15" s="366"/>
      <c r="O15" s="366"/>
      <c r="P15" s="366"/>
      <c r="Q15" s="141">
        <f t="shared" si="2"/>
        <v>0</v>
      </c>
      <c r="R15" s="366"/>
      <c r="S15" s="366"/>
      <c r="T15" s="366"/>
      <c r="U15" s="366"/>
      <c r="V15" s="141">
        <f t="shared" si="3"/>
        <v>0</v>
      </c>
      <c r="W15" s="154"/>
      <c r="X15" s="145">
        <v>7</v>
      </c>
      <c r="Y15" s="2"/>
    </row>
    <row r="16" spans="1:49" ht="26.1" customHeight="1">
      <c r="A16" s="145">
        <v>8</v>
      </c>
      <c r="B16" s="154"/>
      <c r="C16" s="366"/>
      <c r="D16" s="366"/>
      <c r="E16" s="366"/>
      <c r="F16" s="366"/>
      <c r="G16" s="141">
        <f t="shared" si="0"/>
        <v>0</v>
      </c>
      <c r="H16" s="366"/>
      <c r="I16" s="366"/>
      <c r="J16" s="366"/>
      <c r="K16" s="366"/>
      <c r="L16" s="141">
        <f t="shared" si="1"/>
        <v>0</v>
      </c>
      <c r="M16" s="366"/>
      <c r="N16" s="366"/>
      <c r="O16" s="366"/>
      <c r="P16" s="366"/>
      <c r="Q16" s="141">
        <f t="shared" si="2"/>
        <v>0</v>
      </c>
      <c r="R16" s="366"/>
      <c r="S16" s="366"/>
      <c r="T16" s="366"/>
      <c r="U16" s="366"/>
      <c r="V16" s="141">
        <f t="shared" si="3"/>
        <v>0</v>
      </c>
      <c r="W16" s="154"/>
      <c r="X16" s="145">
        <v>8</v>
      </c>
      <c r="Y16" s="2"/>
    </row>
    <row r="17" spans="1:25" ht="26.1" customHeight="1">
      <c r="A17" s="145">
        <v>9</v>
      </c>
      <c r="B17" s="154"/>
      <c r="C17" s="366"/>
      <c r="D17" s="366"/>
      <c r="E17" s="366"/>
      <c r="F17" s="366"/>
      <c r="G17" s="141">
        <f t="shared" si="0"/>
        <v>0</v>
      </c>
      <c r="H17" s="366"/>
      <c r="I17" s="366"/>
      <c r="J17" s="366"/>
      <c r="K17" s="366"/>
      <c r="L17" s="141">
        <f t="shared" si="1"/>
        <v>0</v>
      </c>
      <c r="M17" s="366"/>
      <c r="N17" s="366"/>
      <c r="O17" s="366"/>
      <c r="P17" s="366"/>
      <c r="Q17" s="141">
        <f t="shared" si="2"/>
        <v>0</v>
      </c>
      <c r="R17" s="366"/>
      <c r="S17" s="366"/>
      <c r="T17" s="366"/>
      <c r="U17" s="366"/>
      <c r="V17" s="141">
        <f t="shared" si="3"/>
        <v>0</v>
      </c>
      <c r="W17" s="154"/>
      <c r="X17" s="145">
        <v>9</v>
      </c>
      <c r="Y17" s="2"/>
    </row>
    <row r="18" spans="1:25" ht="26.1" customHeight="1">
      <c r="A18" s="145">
        <v>10</v>
      </c>
      <c r="B18" s="154"/>
      <c r="C18" s="366"/>
      <c r="D18" s="366"/>
      <c r="E18" s="366"/>
      <c r="F18" s="366"/>
      <c r="G18" s="141">
        <f t="shared" si="0"/>
        <v>0</v>
      </c>
      <c r="H18" s="366"/>
      <c r="I18" s="366"/>
      <c r="J18" s="366"/>
      <c r="K18" s="366"/>
      <c r="L18" s="141">
        <f t="shared" si="1"/>
        <v>0</v>
      </c>
      <c r="M18" s="366"/>
      <c r="N18" s="366"/>
      <c r="O18" s="366"/>
      <c r="P18" s="366"/>
      <c r="Q18" s="141">
        <f t="shared" si="2"/>
        <v>0</v>
      </c>
      <c r="R18" s="366"/>
      <c r="S18" s="366"/>
      <c r="T18" s="366"/>
      <c r="U18" s="366"/>
      <c r="V18" s="141">
        <f t="shared" si="3"/>
        <v>0</v>
      </c>
      <c r="W18" s="154"/>
      <c r="X18" s="145">
        <v>10</v>
      </c>
      <c r="Y18" s="2"/>
    </row>
    <row r="19" spans="1:25" ht="26.1" customHeight="1">
      <c r="A19" s="145">
        <v>11</v>
      </c>
      <c r="B19" s="154"/>
      <c r="C19" s="366"/>
      <c r="D19" s="366"/>
      <c r="E19" s="366"/>
      <c r="F19" s="366"/>
      <c r="G19" s="141">
        <f t="shared" si="0"/>
        <v>0</v>
      </c>
      <c r="H19" s="366"/>
      <c r="I19" s="366"/>
      <c r="J19" s="366"/>
      <c r="K19" s="366"/>
      <c r="L19" s="141">
        <f t="shared" si="1"/>
        <v>0</v>
      </c>
      <c r="M19" s="366"/>
      <c r="N19" s="366"/>
      <c r="O19" s="366"/>
      <c r="P19" s="366"/>
      <c r="Q19" s="141">
        <f t="shared" si="2"/>
        <v>0</v>
      </c>
      <c r="R19" s="366"/>
      <c r="S19" s="366"/>
      <c r="T19" s="366"/>
      <c r="U19" s="366"/>
      <c r="V19" s="141">
        <f t="shared" si="3"/>
        <v>0</v>
      </c>
      <c r="W19" s="154"/>
      <c r="X19" s="145">
        <v>11</v>
      </c>
      <c r="Y19" s="2"/>
    </row>
    <row r="20" spans="1:25" ht="26.1" customHeight="1">
      <c r="A20" s="145">
        <v>12</v>
      </c>
      <c r="B20" s="154"/>
      <c r="C20" s="366"/>
      <c r="D20" s="366"/>
      <c r="E20" s="366"/>
      <c r="F20" s="366"/>
      <c r="G20" s="141">
        <f t="shared" si="0"/>
        <v>0</v>
      </c>
      <c r="H20" s="366"/>
      <c r="I20" s="366"/>
      <c r="J20" s="366"/>
      <c r="K20" s="366"/>
      <c r="L20" s="141">
        <f t="shared" si="1"/>
        <v>0</v>
      </c>
      <c r="M20" s="366"/>
      <c r="N20" s="366"/>
      <c r="O20" s="366"/>
      <c r="P20" s="366"/>
      <c r="Q20" s="141">
        <f t="shared" si="2"/>
        <v>0</v>
      </c>
      <c r="R20" s="366"/>
      <c r="S20" s="366"/>
      <c r="T20" s="366"/>
      <c r="U20" s="366"/>
      <c r="V20" s="141">
        <f t="shared" si="3"/>
        <v>0</v>
      </c>
      <c r="W20" s="154"/>
      <c r="X20" s="145">
        <v>12</v>
      </c>
      <c r="Y20" s="2"/>
    </row>
    <row r="21" spans="1:25" ht="26.1" customHeight="1">
      <c r="A21" s="145">
        <v>13</v>
      </c>
      <c r="B21" s="154"/>
      <c r="C21" s="366"/>
      <c r="D21" s="366"/>
      <c r="E21" s="366"/>
      <c r="F21" s="366"/>
      <c r="G21" s="141">
        <f t="shared" si="0"/>
        <v>0</v>
      </c>
      <c r="H21" s="366"/>
      <c r="I21" s="366"/>
      <c r="J21" s="366"/>
      <c r="K21" s="366"/>
      <c r="L21" s="141">
        <f t="shared" si="1"/>
        <v>0</v>
      </c>
      <c r="M21" s="366"/>
      <c r="N21" s="366"/>
      <c r="O21" s="366"/>
      <c r="P21" s="366"/>
      <c r="Q21" s="141">
        <f t="shared" si="2"/>
        <v>0</v>
      </c>
      <c r="R21" s="366"/>
      <c r="S21" s="366"/>
      <c r="T21" s="366"/>
      <c r="U21" s="366"/>
      <c r="V21" s="141">
        <f t="shared" si="3"/>
        <v>0</v>
      </c>
      <c r="W21" s="154"/>
      <c r="X21" s="145">
        <v>13</v>
      </c>
      <c r="Y21" s="2"/>
    </row>
    <row r="22" spans="1:25" ht="26.1" customHeight="1" thickBot="1">
      <c r="A22" s="146">
        <v>14</v>
      </c>
      <c r="B22" s="166"/>
      <c r="C22" s="366"/>
      <c r="D22" s="366"/>
      <c r="E22" s="366"/>
      <c r="F22" s="366"/>
      <c r="G22" s="142">
        <f t="shared" si="0"/>
        <v>0</v>
      </c>
      <c r="H22" s="366"/>
      <c r="I22" s="366"/>
      <c r="J22" s="366"/>
      <c r="K22" s="366"/>
      <c r="L22" s="142">
        <f t="shared" si="1"/>
        <v>0</v>
      </c>
      <c r="M22" s="366"/>
      <c r="N22" s="366"/>
      <c r="O22" s="366"/>
      <c r="P22" s="366"/>
      <c r="Q22" s="142">
        <f t="shared" si="2"/>
        <v>0</v>
      </c>
      <c r="R22" s="366"/>
      <c r="S22" s="366"/>
      <c r="T22" s="366"/>
      <c r="U22" s="366"/>
      <c r="V22" s="142">
        <f t="shared" si="3"/>
        <v>0</v>
      </c>
      <c r="W22" s="154"/>
      <c r="X22" s="146">
        <v>14</v>
      </c>
      <c r="Y22" s="2"/>
    </row>
    <row r="23" spans="1:25" s="47" customFormat="1" ht="40.9" customHeight="1" thickTop="1" thickBot="1">
      <c r="A23" s="23" t="s">
        <v>312</v>
      </c>
      <c r="B23" s="22"/>
      <c r="C23" s="144">
        <f>SUM(C9:C22)</f>
        <v>0</v>
      </c>
      <c r="D23" s="144">
        <f t="shared" ref="D23:G23" si="4">SUM(D9:D22)</f>
        <v>0</v>
      </c>
      <c r="E23" s="144">
        <f t="shared" si="4"/>
        <v>0</v>
      </c>
      <c r="F23" s="144">
        <f t="shared" si="4"/>
        <v>0</v>
      </c>
      <c r="G23" s="144">
        <f t="shared" si="4"/>
        <v>0</v>
      </c>
      <c r="H23" s="144">
        <f>SUM(H9:H22)</f>
        <v>0</v>
      </c>
      <c r="I23" s="144">
        <f t="shared" ref="I23:L23" si="5">SUM(I9:I22)</f>
        <v>0</v>
      </c>
      <c r="J23" s="144">
        <f t="shared" si="5"/>
        <v>0</v>
      </c>
      <c r="K23" s="144">
        <f t="shared" si="5"/>
        <v>0</v>
      </c>
      <c r="L23" s="144">
        <f t="shared" si="5"/>
        <v>0</v>
      </c>
      <c r="M23" s="144">
        <f>SUM(M9:M22)</f>
        <v>0</v>
      </c>
      <c r="N23" s="144">
        <f t="shared" ref="N23:Q23" si="6">SUM(N9:N22)</f>
        <v>0</v>
      </c>
      <c r="O23" s="144">
        <f t="shared" si="6"/>
        <v>0</v>
      </c>
      <c r="P23" s="144">
        <f t="shared" si="6"/>
        <v>0</v>
      </c>
      <c r="Q23" s="144">
        <f t="shared" si="6"/>
        <v>0</v>
      </c>
      <c r="R23" s="144">
        <f>SUM(R9:R22)</f>
        <v>0</v>
      </c>
      <c r="S23" s="144">
        <f t="shared" ref="S23:V23" si="7">SUM(S9:S22)</f>
        <v>0</v>
      </c>
      <c r="T23" s="144">
        <f t="shared" si="7"/>
        <v>0</v>
      </c>
      <c r="U23" s="144">
        <f t="shared" si="7"/>
        <v>0</v>
      </c>
      <c r="V23" s="144">
        <f t="shared" si="7"/>
        <v>0</v>
      </c>
      <c r="W23" s="22"/>
      <c r="X23" s="107" t="str">
        <f>A23</f>
        <v>EDR Totals</v>
      </c>
      <c r="Y23" s="102"/>
    </row>
    <row r="24" spans="1:25" s="47" customFormat="1" ht="43.5" customHeight="1" thickTop="1" thickBot="1">
      <c r="A24" s="106" t="s">
        <v>313</v>
      </c>
      <c r="B24" s="27"/>
      <c r="C24" s="723">
        <f>SUM(C23:F23)</f>
        <v>0</v>
      </c>
      <c r="D24" s="724"/>
      <c r="E24" s="724"/>
      <c r="F24" s="725"/>
      <c r="G24" s="94">
        <f>G23-C24</f>
        <v>0</v>
      </c>
      <c r="H24" s="723">
        <f>SUM(H23:K23)</f>
        <v>0</v>
      </c>
      <c r="I24" s="724"/>
      <c r="J24" s="724"/>
      <c r="K24" s="725"/>
      <c r="L24" s="94">
        <f>L23-H24</f>
        <v>0</v>
      </c>
      <c r="M24" s="723">
        <f>SUM(M23:P23)</f>
        <v>0</v>
      </c>
      <c r="N24" s="724"/>
      <c r="O24" s="724"/>
      <c r="P24" s="725"/>
      <c r="Q24" s="94">
        <f>Q23-M24</f>
        <v>0</v>
      </c>
      <c r="R24" s="723">
        <f>SUM(R23:U23)</f>
        <v>0</v>
      </c>
      <c r="S24" s="724"/>
      <c r="T24" s="724"/>
      <c r="U24" s="725"/>
      <c r="V24" s="94">
        <f>V23-R24</f>
        <v>0</v>
      </c>
      <c r="W24" s="27"/>
      <c r="X24" s="106" t="str">
        <f>A24</f>
        <v>EDR
Grand Total</v>
      </c>
      <c r="Y24" s="102"/>
    </row>
    <row r="25" spans="1:25" ht="25.9" customHeight="1" thickTop="1">
      <c r="C25" s="600" t="s">
        <v>538</v>
      </c>
      <c r="D25" s="600"/>
      <c r="E25" s="600"/>
      <c r="F25" s="600"/>
      <c r="G25" s="600"/>
      <c r="H25" s="600"/>
      <c r="I25" s="600"/>
      <c r="J25" s="600"/>
      <c r="K25" s="600"/>
      <c r="L25" s="600"/>
      <c r="M25" s="600"/>
      <c r="N25" s="600"/>
      <c r="O25" s="600"/>
      <c r="P25" s="600"/>
      <c r="Q25" s="600"/>
      <c r="R25" s="600"/>
      <c r="S25" s="600"/>
      <c r="T25" s="600"/>
      <c r="U25" s="600"/>
      <c r="V25" s="600"/>
    </row>
    <row r="26" spans="1:25" ht="25.9" customHeight="1"/>
    <row r="27" spans="1:25" ht="25.9" customHeight="1"/>
    <row r="28" spans="1:25" ht="25.9" customHeight="1"/>
    <row r="29" spans="1:25" ht="25.9" customHeight="1"/>
    <row r="30" spans="1:25" ht="25.9" customHeight="1"/>
    <row r="31" spans="1:25" ht="25.9" customHeight="1"/>
    <row r="32" spans="1:25" ht="25.9" customHeight="1"/>
    <row r="33" ht="25.9" customHeight="1"/>
    <row r="34" ht="25.9" customHeight="1"/>
    <row r="35" ht="25.9" customHeight="1"/>
    <row r="36" ht="25.9" customHeight="1"/>
    <row r="37" ht="25.9" customHeight="1"/>
    <row r="38" ht="25.9" customHeight="1"/>
    <row r="39" ht="25.9" customHeight="1"/>
    <row r="40" ht="25.9" customHeight="1"/>
    <row r="41" ht="25.9" customHeight="1"/>
    <row r="42" ht="25.9" customHeight="1"/>
    <row r="43" ht="25.9" customHeight="1"/>
    <row r="44" ht="25.9" customHeight="1"/>
    <row r="45" ht="25.9" customHeight="1"/>
    <row r="46" ht="25.9" customHeight="1"/>
    <row r="47" ht="25.9" customHeight="1"/>
    <row r="48" ht="25.9" customHeight="1"/>
    <row r="49" ht="25.9" customHeight="1"/>
    <row r="50" ht="25.9" customHeight="1"/>
    <row r="51" ht="25.9" customHeight="1"/>
    <row r="52" ht="25.9" customHeight="1"/>
    <row r="53" ht="25.9" customHeight="1"/>
    <row r="54" ht="25.9" customHeight="1"/>
    <row r="55" ht="25.9" customHeight="1"/>
    <row r="56" ht="25.9" customHeight="1"/>
    <row r="57" ht="25.9" customHeight="1"/>
    <row r="58" ht="25.9" customHeight="1"/>
    <row r="59" ht="25.9" customHeight="1"/>
    <row r="60" ht="25.9" customHeight="1"/>
    <row r="61" ht="25.9" customHeight="1"/>
    <row r="62" ht="25.9" customHeight="1"/>
    <row r="63" ht="25.9" customHeight="1"/>
    <row r="64" ht="25.9" customHeight="1"/>
    <row r="65" ht="25.9" customHeight="1"/>
    <row r="66" ht="25.9" customHeight="1"/>
    <row r="67" ht="25.9" customHeight="1"/>
    <row r="68" ht="25.9" customHeight="1"/>
    <row r="69" ht="25.9" customHeight="1"/>
    <row r="70" ht="25.9" customHeight="1"/>
    <row r="71" ht="25.9" customHeight="1"/>
    <row r="72" ht="25.9" customHeight="1"/>
    <row r="73" ht="25.9" customHeight="1"/>
    <row r="74" ht="25.9" customHeight="1"/>
    <row r="75" ht="25.9" customHeight="1"/>
    <row r="76" ht="25.9" customHeight="1"/>
    <row r="77" ht="25.9" customHeight="1"/>
    <row r="78" ht="25.9" customHeight="1"/>
    <row r="79" ht="25.9" customHeight="1"/>
    <row r="80" ht="25.9" customHeight="1"/>
    <row r="81" ht="25.9" customHeight="1"/>
    <row r="82" ht="25.9" customHeight="1"/>
    <row r="83" ht="25.9" customHeight="1"/>
    <row r="84" ht="25.9" customHeight="1"/>
    <row r="85" ht="25.9" customHeight="1"/>
    <row r="86" ht="25.9" customHeight="1"/>
    <row r="87" ht="25.9" customHeight="1"/>
    <row r="88" ht="25.9" customHeight="1"/>
    <row r="89" ht="25.9" customHeight="1"/>
    <row r="90" ht="25.9" customHeight="1"/>
    <row r="91" ht="25.9" customHeight="1"/>
    <row r="92" ht="25.9" customHeight="1"/>
    <row r="93" ht="25.9" customHeight="1"/>
    <row r="94" ht="25.9" customHeight="1"/>
    <row r="95" ht="25.9" customHeight="1"/>
    <row r="96" ht="25.9" customHeight="1"/>
    <row r="97" ht="25.9" customHeight="1"/>
    <row r="98" ht="25.9" customHeight="1"/>
    <row r="99" ht="25.9" customHeight="1"/>
    <row r="100" ht="25.9" customHeight="1"/>
    <row r="101" ht="25.9" customHeight="1"/>
    <row r="102" ht="25.9" customHeight="1"/>
    <row r="103" ht="25.9" customHeight="1"/>
    <row r="104" ht="25.9" customHeight="1"/>
    <row r="105" ht="25.9" customHeight="1"/>
    <row r="106" ht="25.9" customHeight="1"/>
    <row r="107" ht="25.9" customHeight="1"/>
    <row r="108" ht="25.9" customHeight="1"/>
    <row r="109" ht="25.9" customHeight="1"/>
    <row r="110" ht="25.9" customHeight="1"/>
    <row r="111" ht="25.9" customHeight="1"/>
    <row r="112" ht="25.9" customHeight="1"/>
    <row r="113" ht="25.9" customHeight="1"/>
    <row r="114" ht="25.9" customHeight="1"/>
    <row r="115" ht="25.9" customHeight="1"/>
    <row r="116" ht="25.9" customHeight="1"/>
    <row r="117" ht="25.9" customHeight="1"/>
    <row r="118" ht="25.9" customHeight="1"/>
    <row r="119" ht="25.9" customHeight="1"/>
    <row r="120" ht="25.9" customHeight="1"/>
    <row r="121" ht="25.9" customHeight="1"/>
    <row r="122" ht="25.9" customHeight="1"/>
    <row r="123" ht="25.9" customHeight="1"/>
    <row r="124" ht="25.9" customHeight="1"/>
    <row r="125" ht="25.9" customHeight="1"/>
    <row r="126" ht="25.9" customHeight="1"/>
    <row r="127" ht="25.9" customHeight="1"/>
    <row r="128" ht="25.9" customHeight="1"/>
    <row r="129" ht="25.9" customHeight="1"/>
    <row r="130" ht="25.9" customHeight="1"/>
    <row r="131" ht="25.9" customHeight="1"/>
    <row r="132" ht="25.9" customHeight="1"/>
    <row r="133" ht="25.9" customHeight="1"/>
    <row r="134" ht="25.9" customHeight="1"/>
    <row r="135" ht="25.9" customHeight="1"/>
    <row r="136" ht="25.9" customHeight="1"/>
    <row r="137" ht="25.9" customHeight="1"/>
    <row r="138" ht="25.9" customHeight="1"/>
    <row r="139" ht="25.9" customHeight="1"/>
    <row r="140" ht="25.9" customHeight="1"/>
    <row r="141" ht="25.9" customHeight="1"/>
    <row r="142" ht="25.9" customHeight="1"/>
    <row r="143" ht="25.9" customHeight="1"/>
    <row r="144" ht="25.9" customHeight="1"/>
    <row r="145" ht="25.9" customHeight="1"/>
    <row r="146" ht="25.9" customHeight="1"/>
    <row r="147" ht="25.9" customHeight="1"/>
    <row r="148" ht="25.9" customHeight="1"/>
    <row r="149" ht="25.9" customHeight="1"/>
    <row r="150" ht="25.9" customHeight="1"/>
    <row r="151" ht="25.9" customHeight="1"/>
    <row r="152" ht="25.9" customHeight="1"/>
    <row r="153" ht="25.9" customHeight="1"/>
    <row r="154" ht="25.9" customHeight="1"/>
    <row r="155" ht="25.9" customHeight="1"/>
    <row r="156" ht="25.9" customHeight="1"/>
    <row r="157" ht="25.9" customHeight="1"/>
    <row r="158" ht="25.9" customHeight="1"/>
    <row r="159" ht="25.9" customHeight="1"/>
    <row r="160" ht="25.9" customHeight="1"/>
    <row r="161" ht="25.9" customHeight="1"/>
    <row r="162" ht="25.9" customHeight="1"/>
    <row r="163" ht="25.9" customHeight="1"/>
    <row r="164" ht="25.9" customHeight="1"/>
    <row r="165" ht="25.9" customHeight="1"/>
    <row r="166" ht="25.9" customHeight="1"/>
    <row r="167" ht="25.9" customHeight="1"/>
    <row r="168" ht="25.9" customHeight="1"/>
    <row r="169" ht="25.9" customHeight="1"/>
    <row r="170" ht="25.9" customHeight="1"/>
    <row r="171" ht="25.9" customHeight="1"/>
    <row r="172" ht="25.9" customHeight="1"/>
    <row r="173" ht="25.9" customHeight="1"/>
    <row r="174" ht="25.9" customHeight="1"/>
    <row r="175" ht="25.9" customHeight="1"/>
    <row r="176" ht="25.9" customHeight="1"/>
    <row r="177" ht="25.9" customHeight="1"/>
    <row r="178" ht="25.9" customHeight="1"/>
    <row r="179" ht="25.9" customHeight="1"/>
    <row r="180" ht="25.9" customHeight="1"/>
    <row r="181" ht="25.9" customHeight="1"/>
    <row r="182" ht="25.9" customHeight="1"/>
    <row r="183" ht="25.9" customHeight="1"/>
    <row r="184" ht="25.9" customHeight="1"/>
    <row r="185" ht="25.9" customHeight="1"/>
    <row r="186" ht="25.9" customHeight="1"/>
    <row r="187" ht="25.9" customHeight="1"/>
    <row r="188" ht="25.9" customHeight="1"/>
    <row r="189" ht="25.9" customHeight="1"/>
    <row r="190" ht="25.9" customHeight="1"/>
    <row r="191" ht="25.9" customHeight="1"/>
    <row r="192" ht="25.9" customHeight="1"/>
    <row r="193" ht="25.9" customHeight="1"/>
    <row r="194" ht="25.9" customHeight="1"/>
    <row r="195" ht="25.9" customHeight="1"/>
    <row r="196" ht="25.9" customHeight="1"/>
    <row r="197" ht="25.9" customHeight="1"/>
    <row r="198" ht="25.9" customHeight="1"/>
    <row r="199" ht="25.9" customHeight="1"/>
    <row r="200" ht="25.9" customHeight="1"/>
    <row r="201" ht="25.9" customHeight="1"/>
    <row r="202" ht="25.9" customHeight="1"/>
    <row r="203" ht="25.9" customHeight="1"/>
    <row r="204" ht="25.9" customHeight="1"/>
    <row r="205" ht="25.9" customHeight="1"/>
    <row r="206" ht="25.9" customHeight="1"/>
    <row r="207" ht="25.9" customHeight="1"/>
    <row r="208" ht="25.9" customHeight="1"/>
    <row r="209" ht="25.9" customHeight="1"/>
    <row r="210" ht="25.9" customHeight="1"/>
    <row r="211" ht="25.9" customHeight="1"/>
    <row r="212" ht="25.9" customHeight="1"/>
    <row r="213" ht="25.9" customHeight="1"/>
    <row r="214" ht="25.9" customHeight="1"/>
    <row r="215" ht="25.9" customHeight="1"/>
    <row r="216" ht="25.9" customHeight="1"/>
    <row r="217" ht="25.9" customHeight="1"/>
    <row r="218" ht="25.9" customHeight="1"/>
    <row r="219" ht="25.9" customHeight="1"/>
    <row r="220" ht="25.9" customHeight="1"/>
    <row r="221" ht="25.9" customHeight="1"/>
    <row r="222" ht="25.9" customHeight="1"/>
    <row r="223" ht="25.9" customHeight="1"/>
    <row r="224" ht="25.9" customHeight="1"/>
    <row r="225" ht="25.9" customHeight="1"/>
    <row r="226" ht="25.9" customHeight="1"/>
    <row r="227" ht="25.9" customHeight="1"/>
    <row r="228" ht="25.9" customHeight="1"/>
    <row r="229" ht="25.9" customHeight="1"/>
    <row r="230" ht="25.9" customHeight="1"/>
    <row r="231" ht="25.9" customHeight="1"/>
    <row r="232" ht="25.9" customHeight="1"/>
    <row r="233" ht="25.9" customHeight="1"/>
    <row r="234" ht="25.9" customHeight="1"/>
    <row r="235" ht="25.9" customHeight="1"/>
    <row r="236" ht="25.9" customHeight="1"/>
    <row r="237" ht="25.9" customHeight="1"/>
    <row r="238" ht="25.9" customHeight="1"/>
    <row r="239" ht="25.9" customHeight="1"/>
    <row r="240" ht="25.9" customHeight="1"/>
    <row r="241" ht="25.9" customHeight="1"/>
    <row r="242" ht="25.9" customHeight="1"/>
    <row r="243" ht="25.9" customHeight="1"/>
    <row r="244" ht="25.9" customHeight="1"/>
    <row r="245" ht="25.9" customHeight="1"/>
    <row r="246" ht="25.9" customHeight="1"/>
    <row r="247" ht="25.9" customHeight="1"/>
    <row r="248" ht="25.9" customHeight="1"/>
    <row r="249" ht="25.9" customHeight="1"/>
    <row r="250" ht="25.9" customHeight="1"/>
    <row r="251" ht="25.9" customHeight="1"/>
    <row r="252" ht="25.9" customHeight="1"/>
    <row r="253" ht="25.9" customHeight="1"/>
    <row r="254" ht="25.9" customHeight="1"/>
    <row r="255" ht="25.9" customHeight="1"/>
    <row r="256" ht="25.9" customHeight="1"/>
    <row r="257" ht="25.9" customHeight="1"/>
    <row r="258" ht="25.9" customHeight="1"/>
    <row r="259" ht="25.9" customHeight="1"/>
    <row r="260" ht="25.9" customHeight="1"/>
    <row r="261" ht="25.9" customHeight="1"/>
    <row r="262" ht="25.9" customHeight="1"/>
    <row r="263" ht="25.9" customHeight="1"/>
    <row r="264" ht="25.9" customHeight="1"/>
    <row r="265" ht="25.9" customHeight="1"/>
    <row r="266" ht="25.9" customHeight="1"/>
    <row r="267" ht="25.9" customHeight="1"/>
    <row r="268" ht="25.9" customHeight="1"/>
    <row r="269" ht="25.9" customHeight="1"/>
    <row r="270" ht="25.9" customHeight="1"/>
    <row r="271" ht="25.9" customHeight="1"/>
    <row r="272" ht="25.9" customHeight="1"/>
    <row r="273" ht="25.9" customHeight="1"/>
    <row r="274" ht="25.9" customHeight="1"/>
    <row r="275" ht="25.9" customHeight="1"/>
    <row r="276" ht="25.9" customHeight="1"/>
    <row r="277" ht="25.9" customHeight="1"/>
    <row r="278" ht="25.9" customHeight="1"/>
    <row r="279" ht="25.9" customHeight="1"/>
    <row r="280" ht="25.9" customHeight="1"/>
    <row r="281" ht="25.9" customHeight="1"/>
    <row r="282" ht="25.9" customHeight="1"/>
    <row r="283" ht="25.9" customHeight="1"/>
    <row r="284" ht="25.9" customHeight="1"/>
    <row r="285" ht="25.9" customHeight="1"/>
    <row r="286" ht="25.9" customHeight="1"/>
    <row r="287" ht="25.9" customHeight="1"/>
    <row r="288" ht="25.9" customHeight="1"/>
    <row r="289" ht="25.9" customHeight="1"/>
    <row r="290" ht="25.9" customHeight="1"/>
    <row r="291" ht="25.9" customHeight="1"/>
    <row r="292" ht="25.9" customHeight="1"/>
    <row r="293" ht="25.9" customHeight="1"/>
    <row r="294" ht="25.9" customHeight="1"/>
    <row r="295" ht="25.9" customHeight="1"/>
    <row r="296" ht="25.9" customHeight="1"/>
    <row r="297" ht="25.9" customHeight="1"/>
    <row r="298" ht="25.9" customHeight="1"/>
    <row r="299" ht="25.9" customHeight="1"/>
    <row r="300" ht="25.9" customHeight="1"/>
    <row r="301" ht="25.9" customHeight="1"/>
    <row r="302" ht="25.9" customHeight="1"/>
    <row r="303" ht="25.9" customHeight="1"/>
    <row r="304" ht="25.9" customHeight="1"/>
    <row r="305" ht="25.9" customHeight="1"/>
    <row r="306" ht="25.9" customHeight="1"/>
    <row r="307" ht="25.9" customHeight="1"/>
    <row r="308" ht="25.9" customHeight="1"/>
    <row r="309" ht="25.9" customHeight="1"/>
    <row r="310" ht="25.9" customHeight="1"/>
    <row r="311" ht="25.9" customHeight="1"/>
    <row r="312" ht="25.9" customHeight="1"/>
    <row r="313" ht="25.9" customHeight="1"/>
    <row r="314" ht="25.9" customHeight="1"/>
    <row r="315" ht="25.9" customHeight="1"/>
    <row r="316" ht="25.9" customHeight="1"/>
    <row r="317" ht="25.9" customHeight="1"/>
    <row r="318" ht="25.9" customHeight="1"/>
    <row r="319" ht="25.9" customHeight="1"/>
    <row r="320" ht="25.9" customHeight="1"/>
  </sheetData>
  <sheetProtection sheet="1" objects="1" scenarios="1" selectLockedCells="1"/>
  <mergeCells count="24">
    <mergeCell ref="T7:U7"/>
    <mergeCell ref="X2:X6"/>
    <mergeCell ref="C5:L5"/>
    <mergeCell ref="M5:U5"/>
    <mergeCell ref="C6:G6"/>
    <mergeCell ref="H6:L6"/>
    <mergeCell ref="M6:Q6"/>
    <mergeCell ref="R6:V6"/>
    <mergeCell ref="C25:V25"/>
    <mergeCell ref="C1:V1"/>
    <mergeCell ref="A2:A6"/>
    <mergeCell ref="C2:L4"/>
    <mergeCell ref="M2:V4"/>
    <mergeCell ref="C24:F24"/>
    <mergeCell ref="H24:K24"/>
    <mergeCell ref="M24:P24"/>
    <mergeCell ref="R24:U24"/>
    <mergeCell ref="C7:D7"/>
    <mergeCell ref="E7:F7"/>
    <mergeCell ref="H7:I7"/>
    <mergeCell ref="J7:K7"/>
    <mergeCell ref="M7:N7"/>
    <mergeCell ref="O7:P7"/>
    <mergeCell ref="R7:S7"/>
  </mergeCells>
  <printOptions horizontalCentered="1"/>
  <pageMargins left="0.25" right="0.25" top="1" bottom="0.5" header="0.3" footer="0.25"/>
  <pageSetup paperSize="5" scale="67" orientation="landscape" horizontalDpi="4294967293" r:id="rId1"/>
  <headerFooter scaleWithDoc="0">
    <oddHeader>&amp;C&amp;"Times New Roman,Bold"&amp;20November 3, 2015 Municipal Election
Election Day Registration Ballot Counts</oddHeader>
    <oddFooter>&amp;R&amp;F</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F20"/>
  <sheetViews>
    <sheetView zoomScale="80" zoomScaleNormal="80" workbookViewId="0">
      <selection activeCell="C5" sqref="C5"/>
    </sheetView>
  </sheetViews>
  <sheetFormatPr defaultRowHeight="12.75"/>
  <cols>
    <col min="1" max="1" width="19.42578125" customWidth="1"/>
    <col min="2" max="2" width="1.85546875" customWidth="1"/>
    <col min="3" max="4" width="29.7109375" customWidth="1"/>
    <col min="5" max="5" width="1.85546875" customWidth="1"/>
    <col min="6" max="6" width="19.85546875" customWidth="1"/>
  </cols>
  <sheetData>
    <row r="1" spans="1:6" ht="62.25" customHeight="1" thickTop="1" thickBot="1">
      <c r="A1" s="179" t="s">
        <v>86</v>
      </c>
      <c r="B1" s="178"/>
      <c r="C1" s="748" t="s">
        <v>459</v>
      </c>
      <c r="D1" s="749"/>
      <c r="E1" s="176"/>
      <c r="F1" s="105" t="s">
        <v>86</v>
      </c>
    </row>
    <row r="2" spans="1:6" ht="18" customHeight="1" thickTop="1">
      <c r="A2" s="692" t="s">
        <v>0</v>
      </c>
      <c r="B2" s="32"/>
      <c r="C2" s="750" t="s">
        <v>92</v>
      </c>
      <c r="D2" s="753" t="s">
        <v>93</v>
      </c>
      <c r="E2" s="32"/>
      <c r="F2" s="692" t="s">
        <v>0</v>
      </c>
    </row>
    <row r="3" spans="1:6" ht="33.6" customHeight="1">
      <c r="A3" s="624"/>
      <c r="B3" s="44"/>
      <c r="C3" s="751"/>
      <c r="D3" s="754"/>
      <c r="E3" s="44"/>
      <c r="F3" s="624"/>
    </row>
    <row r="4" spans="1:6" ht="21.6" customHeight="1" thickBot="1">
      <c r="A4" s="625"/>
      <c r="B4" s="44"/>
      <c r="C4" s="752"/>
      <c r="D4" s="755"/>
      <c r="E4" s="44"/>
      <c r="F4" s="625"/>
    </row>
    <row r="5" spans="1:6" ht="18" customHeight="1" thickTop="1">
      <c r="A5" s="141">
        <v>1</v>
      </c>
      <c r="B5" s="167"/>
      <c r="C5" s="368"/>
      <c r="D5" s="369"/>
      <c r="E5" s="167"/>
      <c r="F5" s="141">
        <v>1</v>
      </c>
    </row>
    <row r="6" spans="1:6" ht="18" customHeight="1">
      <c r="A6" s="145">
        <v>2</v>
      </c>
      <c r="B6" s="123"/>
      <c r="C6" s="396"/>
      <c r="D6" s="397"/>
      <c r="E6" s="123"/>
      <c r="F6" s="145">
        <v>2</v>
      </c>
    </row>
    <row r="7" spans="1:6" ht="18" customHeight="1">
      <c r="A7" s="145">
        <v>3</v>
      </c>
      <c r="B7" s="123"/>
      <c r="C7" s="396"/>
      <c r="D7" s="397"/>
      <c r="E7" s="123"/>
      <c r="F7" s="145">
        <v>3</v>
      </c>
    </row>
    <row r="8" spans="1:6" ht="18" customHeight="1">
      <c r="A8" s="145">
        <v>4</v>
      </c>
      <c r="B8" s="154"/>
      <c r="C8" s="396"/>
      <c r="D8" s="397"/>
      <c r="E8" s="154"/>
      <c r="F8" s="145">
        <v>4</v>
      </c>
    </row>
    <row r="9" spans="1:6" ht="18" customHeight="1">
      <c r="A9" s="145">
        <v>5</v>
      </c>
      <c r="B9" s="154"/>
      <c r="C9" s="396"/>
      <c r="D9" s="397"/>
      <c r="E9" s="154"/>
      <c r="F9" s="145">
        <v>5</v>
      </c>
    </row>
    <row r="10" spans="1:6" ht="18" customHeight="1">
      <c r="A10" s="145">
        <v>6</v>
      </c>
      <c r="B10" s="123"/>
      <c r="C10" s="396"/>
      <c r="D10" s="397"/>
      <c r="E10" s="123"/>
      <c r="F10" s="145">
        <v>6</v>
      </c>
    </row>
    <row r="11" spans="1:6" ht="18" customHeight="1">
      <c r="A11" s="145">
        <v>7</v>
      </c>
      <c r="B11" s="123"/>
      <c r="C11" s="396"/>
      <c r="D11" s="397"/>
      <c r="E11" s="123"/>
      <c r="F11" s="145">
        <v>7</v>
      </c>
    </row>
    <row r="12" spans="1:6" ht="18" customHeight="1">
      <c r="A12" s="145">
        <v>8</v>
      </c>
      <c r="B12" s="123"/>
      <c r="C12" s="396"/>
      <c r="D12" s="397"/>
      <c r="E12" s="123"/>
      <c r="F12" s="145">
        <v>8</v>
      </c>
    </row>
    <row r="13" spans="1:6" ht="18" customHeight="1">
      <c r="A13" s="145">
        <v>9</v>
      </c>
      <c r="B13" s="154"/>
      <c r="C13" s="396"/>
      <c r="D13" s="397"/>
      <c r="E13" s="154"/>
      <c r="F13" s="145">
        <v>9</v>
      </c>
    </row>
    <row r="14" spans="1:6" ht="18" customHeight="1">
      <c r="A14" s="145">
        <v>10</v>
      </c>
      <c r="B14" s="154"/>
      <c r="C14" s="396"/>
      <c r="D14" s="397"/>
      <c r="E14" s="154"/>
      <c r="F14" s="145">
        <v>10</v>
      </c>
    </row>
    <row r="15" spans="1:6" ht="18" customHeight="1">
      <c r="A15" s="145">
        <v>11</v>
      </c>
      <c r="B15" s="154"/>
      <c r="C15" s="396"/>
      <c r="D15" s="397"/>
      <c r="E15" s="154"/>
      <c r="F15" s="145">
        <v>11</v>
      </c>
    </row>
    <row r="16" spans="1:6" ht="18" customHeight="1">
      <c r="A16" s="145">
        <v>12</v>
      </c>
      <c r="B16" s="154"/>
      <c r="C16" s="396"/>
      <c r="D16" s="397"/>
      <c r="E16" s="154"/>
      <c r="F16" s="145">
        <v>12</v>
      </c>
    </row>
    <row r="17" spans="1:6" ht="18" customHeight="1">
      <c r="A17" s="145">
        <v>13</v>
      </c>
      <c r="B17" s="154"/>
      <c r="C17" s="396"/>
      <c r="D17" s="397"/>
      <c r="E17" s="154"/>
      <c r="F17" s="145">
        <v>13</v>
      </c>
    </row>
    <row r="18" spans="1:6" ht="18" customHeight="1" thickBot="1">
      <c r="A18" s="146">
        <v>14</v>
      </c>
      <c r="B18" s="154"/>
      <c r="C18" s="399"/>
      <c r="D18" s="400"/>
      <c r="E18" s="154"/>
      <c r="F18" s="146">
        <v>14</v>
      </c>
    </row>
    <row r="19" spans="1:6" ht="30" customHeight="1" thickTop="1" thickBot="1">
      <c r="A19" s="105" t="s">
        <v>57</v>
      </c>
      <c r="B19" s="177"/>
      <c r="C19" s="175">
        <f>SUM(C5:C18)</f>
        <v>0</v>
      </c>
      <c r="D19" s="175">
        <f t="shared" ref="D19" si="0">SUM(D5:D18)</f>
        <v>0</v>
      </c>
      <c r="E19" s="177"/>
      <c r="F19" s="105" t="s">
        <v>57</v>
      </c>
    </row>
    <row r="20" spans="1:6" ht="13.5" thickTop="1"/>
  </sheetData>
  <sheetProtection sheet="1" objects="1" scenarios="1" selectLockedCells="1"/>
  <mergeCells count="5">
    <mergeCell ref="A2:A4"/>
    <mergeCell ref="F2:F4"/>
    <mergeCell ref="C1:D1"/>
    <mergeCell ref="C2:C4"/>
    <mergeCell ref="D2:D4"/>
  </mergeCells>
  <printOptions horizontalCentered="1" verticalCentered="1"/>
  <pageMargins left="0.5" right="0.5" top="1.5" bottom="0.5" header="0.5" footer="0.25"/>
  <pageSetup paperSize="5" orientation="landscape" r:id="rId1"/>
  <headerFooter scaleWithDoc="0">
    <oddHeader>&amp;C&amp;"Times New Roman,Bold"&amp;24November 3, 2015 Municipal Election
Election Day Registration (EDR) Counts</oddHeader>
    <oddFooter>&amp;R&amp;F</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AC25"/>
  <sheetViews>
    <sheetView topLeftCell="G1" zoomScale="60" zoomScaleNormal="60" workbookViewId="0">
      <selection activeCell="D23" sqref="D23"/>
    </sheetView>
  </sheetViews>
  <sheetFormatPr defaultRowHeight="12.75"/>
  <cols>
    <col min="1" max="1" width="25.7109375" style="245" customWidth="1"/>
    <col min="2" max="2" width="22.7109375" style="245" customWidth="1"/>
    <col min="3" max="24" width="21.140625" style="245" customWidth="1"/>
    <col min="25" max="16384" width="9.140625" style="245"/>
  </cols>
  <sheetData>
    <row r="1" spans="1:29" ht="21" customHeight="1" thickTop="1">
      <c r="A1" s="772" t="s">
        <v>315</v>
      </c>
      <c r="B1" s="774" t="s">
        <v>4</v>
      </c>
      <c r="C1" s="774"/>
      <c r="D1" s="776"/>
      <c r="E1" s="776"/>
      <c r="F1" s="776"/>
      <c r="G1" s="778" t="s">
        <v>316</v>
      </c>
      <c r="H1" s="778"/>
      <c r="I1" s="780" t="s">
        <v>565</v>
      </c>
      <c r="J1" s="780"/>
      <c r="K1" s="501"/>
      <c r="L1" s="501"/>
      <c r="M1" s="501"/>
      <c r="N1" s="782" t="s">
        <v>317</v>
      </c>
      <c r="O1" s="756" t="s">
        <v>314</v>
      </c>
      <c r="P1" s="756"/>
      <c r="Q1" s="501"/>
      <c r="R1" s="502"/>
      <c r="S1" s="502"/>
      <c r="T1" s="502"/>
      <c r="U1" s="502"/>
      <c r="V1" s="502"/>
      <c r="W1" s="503"/>
      <c r="X1" s="504"/>
    </row>
    <row r="2" spans="1:29" ht="13.5" customHeight="1" thickBot="1">
      <c r="A2" s="773"/>
      <c r="B2" s="775"/>
      <c r="C2" s="775"/>
      <c r="D2" s="777"/>
      <c r="E2" s="777"/>
      <c r="F2" s="777"/>
      <c r="G2" s="779"/>
      <c r="H2" s="779"/>
      <c r="I2" s="781"/>
      <c r="J2" s="781"/>
      <c r="K2" s="505"/>
      <c r="L2" s="505"/>
      <c r="M2" s="505"/>
      <c r="N2" s="783"/>
      <c r="O2" s="757"/>
      <c r="P2" s="757"/>
      <c r="Q2" s="506"/>
      <c r="R2" s="506"/>
      <c r="S2" s="506"/>
      <c r="T2" s="506"/>
      <c r="U2" s="506"/>
      <c r="V2" s="506"/>
      <c r="W2" s="507"/>
      <c r="X2" s="508"/>
    </row>
    <row r="3" spans="1:29" ht="42" customHeight="1" thickTop="1">
      <c r="A3" s="758" t="s">
        <v>87</v>
      </c>
      <c r="B3" s="761" t="s">
        <v>219</v>
      </c>
      <c r="C3" s="762"/>
      <c r="D3" s="762"/>
      <c r="E3" s="763"/>
      <c r="F3" s="761" t="s">
        <v>220</v>
      </c>
      <c r="G3" s="762"/>
      <c r="H3" s="762"/>
      <c r="I3" s="763"/>
      <c r="J3" s="509"/>
      <c r="K3" s="509"/>
      <c r="L3" s="509"/>
      <c r="M3" s="509"/>
      <c r="N3" s="509"/>
      <c r="O3" s="509"/>
      <c r="P3" s="509"/>
      <c r="Q3" s="509"/>
      <c r="R3" s="509"/>
      <c r="S3" s="509"/>
      <c r="T3" s="509"/>
      <c r="U3" s="509"/>
      <c r="V3" s="509"/>
      <c r="W3" s="509"/>
      <c r="X3" s="510"/>
    </row>
    <row r="4" spans="1:29" ht="72.599999999999994" customHeight="1" thickBot="1">
      <c r="A4" s="759"/>
      <c r="B4" s="764"/>
      <c r="C4" s="765"/>
      <c r="D4" s="765"/>
      <c r="E4" s="766"/>
      <c r="F4" s="764"/>
      <c r="G4" s="765"/>
      <c r="H4" s="765"/>
      <c r="I4" s="766"/>
      <c r="J4" s="511"/>
      <c r="K4" s="511"/>
      <c r="L4" s="511"/>
      <c r="M4" s="511"/>
      <c r="N4" s="511"/>
      <c r="O4" s="511"/>
      <c r="P4" s="511"/>
      <c r="Q4" s="511"/>
      <c r="R4" s="511"/>
      <c r="S4" s="511"/>
      <c r="T4" s="511"/>
      <c r="U4" s="511"/>
      <c r="V4" s="511"/>
      <c r="W4" s="511"/>
      <c r="X4" s="512"/>
    </row>
    <row r="5" spans="1:29" ht="30" customHeight="1" thickTop="1" thickBot="1">
      <c r="A5" s="759"/>
      <c r="B5" s="767" t="s">
        <v>65</v>
      </c>
      <c r="C5" s="768"/>
      <c r="D5" s="768"/>
      <c r="E5" s="769"/>
      <c r="F5" s="767" t="s">
        <v>66</v>
      </c>
      <c r="G5" s="768"/>
      <c r="H5" s="768"/>
      <c r="I5" s="769"/>
      <c r="J5" s="511"/>
      <c r="K5" s="511"/>
      <c r="L5" s="511"/>
      <c r="M5" s="511"/>
      <c r="N5" s="511"/>
      <c r="O5" s="511"/>
      <c r="P5" s="511"/>
      <c r="Q5" s="511"/>
      <c r="R5" s="511"/>
      <c r="S5" s="511"/>
      <c r="T5" s="511"/>
      <c r="U5" s="511"/>
      <c r="V5" s="511"/>
      <c r="W5" s="511"/>
      <c r="X5" s="512"/>
    </row>
    <row r="6" spans="1:29" ht="30" customHeight="1" thickTop="1" thickBot="1">
      <c r="A6" s="759"/>
      <c r="B6" s="770" t="s">
        <v>62</v>
      </c>
      <c r="C6" s="771"/>
      <c r="D6" s="770" t="s">
        <v>63</v>
      </c>
      <c r="E6" s="771"/>
      <c r="F6" s="770" t="s">
        <v>62</v>
      </c>
      <c r="G6" s="771"/>
      <c r="H6" s="770" t="s">
        <v>63</v>
      </c>
      <c r="I6" s="771"/>
      <c r="J6" s="511"/>
      <c r="K6" s="511"/>
      <c r="L6" s="511"/>
      <c r="M6" s="511"/>
      <c r="N6" s="511"/>
      <c r="O6" s="511"/>
      <c r="P6" s="511"/>
      <c r="Q6" s="511"/>
      <c r="R6" s="511"/>
      <c r="S6" s="511"/>
      <c r="T6" s="511"/>
      <c r="U6" s="511"/>
      <c r="V6" s="511"/>
      <c r="W6" s="511"/>
      <c r="X6" s="512"/>
    </row>
    <row r="7" spans="1:29" ht="30" customHeight="1" thickTop="1" thickBot="1">
      <c r="A7" s="760"/>
      <c r="B7" s="784">
        <f>Questions!C19</f>
        <v>0</v>
      </c>
      <c r="C7" s="771"/>
      <c r="D7" s="784">
        <f>Questions!D19</f>
        <v>0</v>
      </c>
      <c r="E7" s="771"/>
      <c r="F7" s="784">
        <f>Questions!E19</f>
        <v>0</v>
      </c>
      <c r="G7" s="771"/>
      <c r="H7" s="784">
        <f>Questions!F19</f>
        <v>0</v>
      </c>
      <c r="I7" s="771"/>
      <c r="J7" s="513"/>
      <c r="K7" s="513"/>
      <c r="L7" s="513"/>
      <c r="M7" s="513"/>
      <c r="N7" s="513"/>
      <c r="O7" s="513"/>
      <c r="P7" s="513"/>
      <c r="Q7" s="513"/>
      <c r="R7" s="513"/>
      <c r="S7" s="513"/>
      <c r="T7" s="513"/>
      <c r="U7" s="513"/>
      <c r="V7" s="513"/>
      <c r="W7" s="513"/>
      <c r="X7" s="514"/>
    </row>
    <row r="8" spans="1:29" ht="37.5" customHeight="1" thickTop="1" thickBot="1">
      <c r="A8" s="515"/>
      <c r="B8" s="516"/>
      <c r="C8" s="517"/>
      <c r="D8" s="518"/>
      <c r="E8" s="518"/>
      <c r="F8" s="519"/>
      <c r="G8" s="518"/>
      <c r="H8" s="520"/>
      <c r="I8" s="520"/>
      <c r="J8" s="521"/>
      <c r="K8" s="522"/>
      <c r="L8" s="523"/>
      <c r="M8" s="520"/>
      <c r="N8" s="520"/>
      <c r="O8" s="520"/>
      <c r="P8" s="521"/>
      <c r="Q8" s="523"/>
      <c r="R8" s="521"/>
      <c r="S8" s="523"/>
      <c r="T8" s="520"/>
      <c r="U8" s="520"/>
      <c r="V8" s="521"/>
      <c r="W8" s="523"/>
      <c r="X8" s="521"/>
    </row>
    <row r="9" spans="1:29" ht="60" customHeight="1" thickBot="1">
      <c r="A9" s="524" t="s">
        <v>5</v>
      </c>
      <c r="B9" s="525" t="s">
        <v>320</v>
      </c>
      <c r="C9" s="785" t="s">
        <v>321</v>
      </c>
      <c r="D9" s="786"/>
      <c r="E9" s="786"/>
      <c r="F9" s="786"/>
      <c r="G9" s="786"/>
      <c r="H9" s="786"/>
      <c r="I9" s="786"/>
      <c r="J9" s="787"/>
      <c r="K9" s="526" t="s">
        <v>322</v>
      </c>
      <c r="L9" s="792" t="s">
        <v>323</v>
      </c>
      <c r="M9" s="799"/>
      <c r="N9" s="799"/>
      <c r="O9" s="799"/>
      <c r="P9" s="793"/>
      <c r="Q9" s="792" t="s">
        <v>324</v>
      </c>
      <c r="R9" s="793"/>
      <c r="S9" s="794" t="s">
        <v>325</v>
      </c>
      <c r="T9" s="795"/>
      <c r="U9" s="795"/>
      <c r="V9" s="796"/>
      <c r="W9" s="797" t="s">
        <v>326</v>
      </c>
      <c r="X9" s="798"/>
      <c r="AC9" s="258"/>
    </row>
    <row r="10" spans="1:29" ht="21" customHeight="1" thickBot="1">
      <c r="A10" s="788" t="s">
        <v>17</v>
      </c>
      <c r="B10" s="527" t="s">
        <v>7</v>
      </c>
      <c r="C10" s="528" t="s">
        <v>8</v>
      </c>
      <c r="D10" s="529" t="s">
        <v>9</v>
      </c>
      <c r="E10" s="529" t="s">
        <v>10</v>
      </c>
      <c r="F10" s="529" t="s">
        <v>11</v>
      </c>
      <c r="G10" s="529" t="s">
        <v>12</v>
      </c>
      <c r="H10" s="529" t="s">
        <v>13</v>
      </c>
      <c r="I10" s="529" t="s">
        <v>14</v>
      </c>
      <c r="J10" s="530" t="s">
        <v>15</v>
      </c>
      <c r="K10" s="527" t="s">
        <v>102</v>
      </c>
      <c r="L10" s="528" t="s">
        <v>332</v>
      </c>
      <c r="M10" s="529" t="s">
        <v>333</v>
      </c>
      <c r="N10" s="529" t="s">
        <v>334</v>
      </c>
      <c r="O10" s="529" t="s">
        <v>335</v>
      </c>
      <c r="P10" s="530" t="s">
        <v>336</v>
      </c>
      <c r="Q10" s="528" t="s">
        <v>342</v>
      </c>
      <c r="R10" s="530" t="s">
        <v>343</v>
      </c>
      <c r="S10" s="528" t="s">
        <v>344</v>
      </c>
      <c r="T10" s="529" t="s">
        <v>345</v>
      </c>
      <c r="U10" s="529" t="s">
        <v>346</v>
      </c>
      <c r="V10" s="530" t="s">
        <v>347</v>
      </c>
      <c r="W10" s="528" t="s">
        <v>348</v>
      </c>
      <c r="X10" s="530" t="s">
        <v>349</v>
      </c>
    </row>
    <row r="11" spans="1:29" ht="74.45" customHeight="1" thickBot="1">
      <c r="A11" s="788"/>
      <c r="B11" s="531" t="s">
        <v>117</v>
      </c>
      <c r="C11" s="532" t="s">
        <v>125</v>
      </c>
      <c r="D11" s="533" t="s">
        <v>327</v>
      </c>
      <c r="E11" s="533" t="s">
        <v>136</v>
      </c>
      <c r="F11" s="533" t="s">
        <v>141</v>
      </c>
      <c r="G11" s="533" t="s">
        <v>151</v>
      </c>
      <c r="H11" s="533" t="s">
        <v>153</v>
      </c>
      <c r="I11" s="533" t="s">
        <v>155</v>
      </c>
      <c r="J11" s="534" t="s">
        <v>160</v>
      </c>
      <c r="K11" s="531" t="s">
        <v>162</v>
      </c>
      <c r="L11" s="532" t="s">
        <v>177</v>
      </c>
      <c r="M11" s="533" t="s">
        <v>178</v>
      </c>
      <c r="N11" s="533" t="s">
        <v>180</v>
      </c>
      <c r="O11" s="533" t="s">
        <v>183</v>
      </c>
      <c r="P11" s="534" t="s">
        <v>184</v>
      </c>
      <c r="Q11" s="532" t="s">
        <v>204</v>
      </c>
      <c r="R11" s="534" t="s">
        <v>206</v>
      </c>
      <c r="S11" s="532" t="s">
        <v>208</v>
      </c>
      <c r="T11" s="533" t="s">
        <v>210</v>
      </c>
      <c r="U11" s="533" t="s">
        <v>211</v>
      </c>
      <c r="V11" s="534" t="s">
        <v>213</v>
      </c>
      <c r="W11" s="532" t="s">
        <v>215</v>
      </c>
      <c r="X11" s="534" t="s">
        <v>217</v>
      </c>
    </row>
    <row r="12" spans="1:29" ht="30" customHeight="1" thickBot="1">
      <c r="A12" s="788"/>
      <c r="B12" s="535">
        <f>Mayor!C16</f>
        <v>0</v>
      </c>
      <c r="C12" s="536">
        <f>Council!C16</f>
        <v>0</v>
      </c>
      <c r="D12" s="537">
        <f>Council!F16</f>
        <v>0</v>
      </c>
      <c r="E12" s="537">
        <f>Council!I16</f>
        <v>0</v>
      </c>
      <c r="F12" s="537">
        <f>Council!L16</f>
        <v>0</v>
      </c>
      <c r="G12" s="537">
        <f>Council!O16</f>
        <v>0</v>
      </c>
      <c r="H12" s="537">
        <f>Council!P16</f>
        <v>0</v>
      </c>
      <c r="I12" s="537">
        <f>Council!S16</f>
        <v>0</v>
      </c>
      <c r="J12" s="537">
        <f>Council!T16</f>
        <v>0</v>
      </c>
      <c r="K12" s="535">
        <f>TreasBdEd!C16</f>
        <v>0</v>
      </c>
      <c r="L12" s="536">
        <f>TreasBdEd!F16</f>
        <v>0</v>
      </c>
      <c r="M12" s="537">
        <f>TreasBdEd!G16</f>
        <v>0</v>
      </c>
      <c r="N12" s="537">
        <f>TreasBdEd!H16</f>
        <v>0</v>
      </c>
      <c r="O12" s="537">
        <f>TreasBdEd!I16</f>
        <v>0</v>
      </c>
      <c r="P12" s="538">
        <f>TreasBdEd!J16</f>
        <v>0</v>
      </c>
      <c r="Q12" s="536">
        <f>AssessAppeals!C16</f>
        <v>0</v>
      </c>
      <c r="R12" s="538">
        <f>AssessAppeals!D16</f>
        <v>0</v>
      </c>
      <c r="S12" s="536">
        <f>PlanZone!C16</f>
        <v>0</v>
      </c>
      <c r="T12" s="537">
        <f>PlanZone!D16</f>
        <v>0</v>
      </c>
      <c r="U12" s="537">
        <f>PlanZone!E16</f>
        <v>0</v>
      </c>
      <c r="V12" s="538">
        <f>PlanZone!F16</f>
        <v>0</v>
      </c>
      <c r="W12" s="536">
        <f>PlanZoneAlt!C16</f>
        <v>0</v>
      </c>
      <c r="X12" s="538">
        <f>PlanZoneAlt!D16</f>
        <v>0</v>
      </c>
    </row>
    <row r="13" spans="1:29" ht="21" customHeight="1" thickBot="1">
      <c r="A13" s="788" t="s">
        <v>318</v>
      </c>
      <c r="B13" s="527" t="s">
        <v>18</v>
      </c>
      <c r="C13" s="528" t="s">
        <v>19</v>
      </c>
      <c r="D13" s="529" t="s">
        <v>20</v>
      </c>
      <c r="E13" s="529" t="s">
        <v>21</v>
      </c>
      <c r="F13" s="529" t="s">
        <v>22</v>
      </c>
      <c r="G13" s="529" t="s">
        <v>23</v>
      </c>
      <c r="H13" s="529" t="s">
        <v>24</v>
      </c>
      <c r="I13" s="529" t="s">
        <v>25</v>
      </c>
      <c r="J13" s="530" t="s">
        <v>26</v>
      </c>
      <c r="K13" s="527" t="s">
        <v>105</v>
      </c>
      <c r="L13" s="528" t="s">
        <v>337</v>
      </c>
      <c r="M13" s="529" t="s">
        <v>338</v>
      </c>
      <c r="N13" s="529" t="s">
        <v>339</v>
      </c>
      <c r="O13" s="529" t="s">
        <v>340</v>
      </c>
      <c r="P13" s="530" t="s">
        <v>341</v>
      </c>
      <c r="Q13" s="528" t="s">
        <v>350</v>
      </c>
      <c r="R13" s="530" t="s">
        <v>351</v>
      </c>
      <c r="S13" s="528" t="s">
        <v>352</v>
      </c>
      <c r="T13" s="529" t="s">
        <v>353</v>
      </c>
      <c r="U13" s="529" t="s">
        <v>354</v>
      </c>
      <c r="V13" s="530" t="s">
        <v>355</v>
      </c>
      <c r="W13" s="528" t="s">
        <v>356</v>
      </c>
      <c r="X13" s="530" t="s">
        <v>357</v>
      </c>
    </row>
    <row r="14" spans="1:29" ht="65.25" customHeight="1" thickBot="1">
      <c r="A14" s="788"/>
      <c r="B14" s="531" t="s">
        <v>118</v>
      </c>
      <c r="C14" s="532" t="s">
        <v>126</v>
      </c>
      <c r="D14" s="533" t="s">
        <v>135</v>
      </c>
      <c r="E14" s="533" t="s">
        <v>137</v>
      </c>
      <c r="F14" s="533" t="s">
        <v>142</v>
      </c>
      <c r="G14" s="533" t="s">
        <v>152</v>
      </c>
      <c r="H14" s="533" t="s">
        <v>154</v>
      </c>
      <c r="I14" s="533" t="s">
        <v>156</v>
      </c>
      <c r="J14" s="534" t="s">
        <v>161</v>
      </c>
      <c r="K14" s="531" t="s">
        <v>164</v>
      </c>
      <c r="L14" s="532" t="s">
        <v>142</v>
      </c>
      <c r="M14" s="533" t="s">
        <v>179</v>
      </c>
      <c r="N14" s="533" t="s">
        <v>181</v>
      </c>
      <c r="O14" s="533" t="s">
        <v>182</v>
      </c>
      <c r="P14" s="534" t="s">
        <v>164</v>
      </c>
      <c r="Q14" s="532" t="s">
        <v>205</v>
      </c>
      <c r="R14" s="534" t="s">
        <v>207</v>
      </c>
      <c r="S14" s="532" t="s">
        <v>209</v>
      </c>
      <c r="T14" s="533" t="s">
        <v>68</v>
      </c>
      <c r="U14" s="533" t="s">
        <v>212</v>
      </c>
      <c r="V14" s="534" t="s">
        <v>214</v>
      </c>
      <c r="W14" s="532" t="s">
        <v>216</v>
      </c>
      <c r="X14" s="534" t="s">
        <v>218</v>
      </c>
    </row>
    <row r="15" spans="1:29" ht="30" customHeight="1" thickBot="1">
      <c r="A15" s="788"/>
      <c r="B15" s="535">
        <f>Mayor!F16</f>
        <v>0</v>
      </c>
      <c r="C15" s="536">
        <f>Council!W16</f>
        <v>0</v>
      </c>
      <c r="D15" s="537">
        <f>Council!X16</f>
        <v>0</v>
      </c>
      <c r="E15" s="537">
        <f>Council!Y16</f>
        <v>0</v>
      </c>
      <c r="F15" s="537">
        <f>Council!Z16</f>
        <v>0</v>
      </c>
      <c r="G15" s="537">
        <f>Council!AA16</f>
        <v>0</v>
      </c>
      <c r="H15" s="537">
        <f>Council!AB16</f>
        <v>0</v>
      </c>
      <c r="I15" s="537">
        <f>Council!AC16</f>
        <v>0</v>
      </c>
      <c r="J15" s="538">
        <f>Council!AD16</f>
        <v>0</v>
      </c>
      <c r="K15" s="535">
        <f>TreasBdEd!D16</f>
        <v>0</v>
      </c>
      <c r="L15" s="536">
        <f>TreasBdEd!K16</f>
        <v>0</v>
      </c>
      <c r="M15" s="537">
        <f>TreasBdEd!L16</f>
        <v>0</v>
      </c>
      <c r="N15" s="537">
        <f>TreasBdEd!M16</f>
        <v>0</v>
      </c>
      <c r="O15" s="537">
        <f>TreasBdEd!N16</f>
        <v>0</v>
      </c>
      <c r="P15" s="538">
        <f>TreasBdEd!O16</f>
        <v>0</v>
      </c>
      <c r="Q15" s="536">
        <f>AssessAppeals!E16</f>
        <v>0</v>
      </c>
      <c r="R15" s="538">
        <f>AssessAppeals!F16</f>
        <v>0</v>
      </c>
      <c r="S15" s="536">
        <f>PlanZone!G16</f>
        <v>0</v>
      </c>
      <c r="T15" s="537">
        <f>PlanZone!H16</f>
        <v>0</v>
      </c>
      <c r="U15" s="537">
        <f>PlanZone!I16</f>
        <v>0</v>
      </c>
      <c r="V15" s="538">
        <f>PlanZone!J16</f>
        <v>0</v>
      </c>
      <c r="W15" s="536">
        <f>PlanZoneAlt!E16</f>
        <v>0</v>
      </c>
      <c r="X15" s="538">
        <f>PlanZoneAlt!F16</f>
        <v>0</v>
      </c>
    </row>
    <row r="16" spans="1:29" ht="21" customHeight="1" thickBot="1">
      <c r="A16" s="788" t="s">
        <v>84</v>
      </c>
      <c r="B16" s="527" t="s">
        <v>27</v>
      </c>
      <c r="C16" s="528" t="s">
        <v>28</v>
      </c>
      <c r="D16" s="529" t="s">
        <v>29</v>
      </c>
      <c r="E16" s="529" t="s">
        <v>30</v>
      </c>
      <c r="F16" s="529" t="s">
        <v>31</v>
      </c>
      <c r="G16" s="529" t="s">
        <v>32</v>
      </c>
      <c r="H16" s="529" t="s">
        <v>33</v>
      </c>
      <c r="I16" s="529" t="s">
        <v>34</v>
      </c>
      <c r="J16" s="530" t="s">
        <v>35</v>
      </c>
      <c r="K16" s="527" t="s">
        <v>103</v>
      </c>
      <c r="L16" s="528" t="s">
        <v>358</v>
      </c>
      <c r="M16" s="529" t="s">
        <v>359</v>
      </c>
      <c r="N16" s="529" t="s">
        <v>360</v>
      </c>
      <c r="O16" s="529" t="s">
        <v>361</v>
      </c>
      <c r="P16" s="530" t="s">
        <v>362</v>
      </c>
      <c r="Q16" s="528" t="s">
        <v>363</v>
      </c>
      <c r="R16" s="530" t="s">
        <v>364</v>
      </c>
      <c r="S16" s="528" t="s">
        <v>365</v>
      </c>
      <c r="T16" s="529" t="s">
        <v>366</v>
      </c>
      <c r="U16" s="529" t="s">
        <v>367</v>
      </c>
      <c r="V16" s="530" t="s">
        <v>368</v>
      </c>
      <c r="W16" s="528" t="s">
        <v>369</v>
      </c>
      <c r="X16" s="530" t="s">
        <v>370</v>
      </c>
    </row>
    <row r="17" spans="1:24" ht="64.150000000000006" customHeight="1" thickBot="1">
      <c r="A17" s="788"/>
      <c r="B17" s="531" t="s">
        <v>117</v>
      </c>
      <c r="C17" s="532" t="s">
        <v>125</v>
      </c>
      <c r="D17" s="533" t="s">
        <v>134</v>
      </c>
      <c r="E17" s="533" t="s">
        <v>328</v>
      </c>
      <c r="F17" s="533" t="s">
        <v>329</v>
      </c>
      <c r="G17" s="533" t="s">
        <v>330</v>
      </c>
      <c r="H17" s="533" t="s">
        <v>331</v>
      </c>
      <c r="I17" s="533" t="s">
        <v>16</v>
      </c>
      <c r="J17" s="534" t="s">
        <v>160</v>
      </c>
      <c r="K17" s="531"/>
      <c r="L17" s="539"/>
      <c r="M17" s="540"/>
      <c r="N17" s="540"/>
      <c r="O17" s="540"/>
      <c r="P17" s="534"/>
      <c r="Q17" s="539"/>
      <c r="R17" s="534"/>
      <c r="S17" s="532"/>
      <c r="T17" s="533"/>
      <c r="U17" s="533"/>
      <c r="V17" s="534"/>
      <c r="W17" s="532"/>
      <c r="X17" s="534"/>
    </row>
    <row r="18" spans="1:24" ht="30" customHeight="1" thickBot="1">
      <c r="A18" s="788"/>
      <c r="B18" s="535">
        <f>Mayor!D16</f>
        <v>0</v>
      </c>
      <c r="C18" s="536">
        <f>Council!D16</f>
        <v>0</v>
      </c>
      <c r="D18" s="537">
        <f>Council!G16</f>
        <v>0</v>
      </c>
      <c r="E18" s="537">
        <f>Council!J16</f>
        <v>0</v>
      </c>
      <c r="F18" s="537">
        <f>Council!M16</f>
        <v>0</v>
      </c>
      <c r="G18" s="537">
        <f>Council!AE16</f>
        <v>0</v>
      </c>
      <c r="H18" s="537">
        <f>Council!Q16</f>
        <v>0</v>
      </c>
      <c r="I18" s="537"/>
      <c r="J18" s="538">
        <f>Council!U16</f>
        <v>0</v>
      </c>
      <c r="K18" s="535"/>
      <c r="L18" s="536"/>
      <c r="M18" s="537"/>
      <c r="N18" s="537"/>
      <c r="O18" s="537"/>
      <c r="P18" s="538"/>
      <c r="Q18" s="536"/>
      <c r="R18" s="538"/>
      <c r="S18" s="536"/>
      <c r="T18" s="537"/>
      <c r="U18" s="537"/>
      <c r="V18" s="538"/>
      <c r="W18" s="536"/>
      <c r="X18" s="538"/>
    </row>
    <row r="19" spans="1:24" ht="21" customHeight="1" thickBot="1">
      <c r="A19" s="788" t="s">
        <v>88</v>
      </c>
      <c r="B19" s="527" t="s">
        <v>36</v>
      </c>
      <c r="C19" s="528" t="s">
        <v>37</v>
      </c>
      <c r="D19" s="529" t="s">
        <v>38</v>
      </c>
      <c r="E19" s="529" t="s">
        <v>39</v>
      </c>
      <c r="F19" s="529" t="s">
        <v>40</v>
      </c>
      <c r="G19" s="529" t="s">
        <v>41</v>
      </c>
      <c r="H19" s="529" t="s">
        <v>42</v>
      </c>
      <c r="I19" s="529" t="s">
        <v>43</v>
      </c>
      <c r="J19" s="530" t="s">
        <v>44</v>
      </c>
      <c r="K19" s="527" t="s">
        <v>104</v>
      </c>
      <c r="L19" s="528" t="s">
        <v>371</v>
      </c>
      <c r="M19" s="529" t="s">
        <v>372</v>
      </c>
      <c r="N19" s="529" t="s">
        <v>373</v>
      </c>
      <c r="O19" s="529" t="s">
        <v>374</v>
      </c>
      <c r="P19" s="530" t="s">
        <v>375</v>
      </c>
      <c r="Q19" s="528" t="s">
        <v>376</v>
      </c>
      <c r="R19" s="530" t="s">
        <v>377</v>
      </c>
      <c r="S19" s="528" t="s">
        <v>378</v>
      </c>
      <c r="T19" s="529" t="s">
        <v>379</v>
      </c>
      <c r="U19" s="529" t="s">
        <v>380</v>
      </c>
      <c r="V19" s="530" t="s">
        <v>381</v>
      </c>
      <c r="W19" s="528" t="s">
        <v>382</v>
      </c>
      <c r="X19" s="530" t="s">
        <v>383</v>
      </c>
    </row>
    <row r="20" spans="1:24" ht="73.900000000000006" customHeight="1" thickBot="1">
      <c r="A20" s="788"/>
      <c r="B20" s="531" t="s">
        <v>117</v>
      </c>
      <c r="C20" s="532" t="s">
        <v>125</v>
      </c>
      <c r="D20" s="533" t="s">
        <v>134</v>
      </c>
      <c r="E20" s="533" t="s">
        <v>328</v>
      </c>
      <c r="F20" s="533" t="s">
        <v>329</v>
      </c>
      <c r="G20" s="533"/>
      <c r="H20" s="533" t="s">
        <v>331</v>
      </c>
      <c r="I20" s="533" t="s">
        <v>16</v>
      </c>
      <c r="J20" s="534" t="s">
        <v>160</v>
      </c>
      <c r="K20" s="531"/>
      <c r="L20" s="532"/>
      <c r="M20" s="533"/>
      <c r="N20" s="533"/>
      <c r="O20" s="533"/>
      <c r="P20" s="534"/>
      <c r="Q20" s="532"/>
      <c r="R20" s="534"/>
      <c r="S20" s="532"/>
      <c r="T20" s="533"/>
      <c r="U20" s="533"/>
      <c r="V20" s="534"/>
      <c r="W20" s="532"/>
      <c r="X20" s="534"/>
    </row>
    <row r="21" spans="1:24" ht="30" customHeight="1" thickBot="1">
      <c r="A21" s="788"/>
      <c r="B21" s="535">
        <f>Mayor!E16</f>
        <v>0</v>
      </c>
      <c r="C21" s="536">
        <f>Council!E16</f>
        <v>0</v>
      </c>
      <c r="D21" s="537">
        <f>Council!H16</f>
        <v>0</v>
      </c>
      <c r="E21" s="537">
        <f>Council!K16</f>
        <v>0</v>
      </c>
      <c r="F21" s="537">
        <f>Council!N16</f>
        <v>0</v>
      </c>
      <c r="G21" s="541"/>
      <c r="H21" s="537">
        <f>Council!R16</f>
        <v>0</v>
      </c>
      <c r="I21" s="537"/>
      <c r="J21" s="538">
        <f>Council!V16</f>
        <v>0</v>
      </c>
      <c r="K21" s="535"/>
      <c r="L21" s="536"/>
      <c r="M21" s="537"/>
      <c r="N21" s="537"/>
      <c r="O21" s="537"/>
      <c r="P21" s="538"/>
      <c r="Q21" s="536"/>
      <c r="R21" s="538"/>
      <c r="S21" s="536"/>
      <c r="T21" s="537"/>
      <c r="U21" s="537"/>
      <c r="V21" s="538"/>
      <c r="W21" s="536"/>
      <c r="X21" s="538"/>
    </row>
    <row r="22" spans="1:24" ht="21" customHeight="1">
      <c r="A22" s="789" t="s">
        <v>56</v>
      </c>
      <c r="B22" s="527" t="s">
        <v>45</v>
      </c>
      <c r="C22" s="528" t="s">
        <v>46</v>
      </c>
      <c r="D22" s="529" t="s">
        <v>47</v>
      </c>
      <c r="E22" s="529" t="s">
        <v>48</v>
      </c>
      <c r="F22" s="529" t="s">
        <v>49</v>
      </c>
      <c r="G22" s="529" t="s">
        <v>50</v>
      </c>
      <c r="H22" s="529" t="s">
        <v>51</v>
      </c>
      <c r="I22" s="529" t="s">
        <v>52</v>
      </c>
      <c r="J22" s="530" t="s">
        <v>53</v>
      </c>
      <c r="K22" s="527" t="s">
        <v>106</v>
      </c>
      <c r="L22" s="528" t="s">
        <v>384</v>
      </c>
      <c r="M22" s="529" t="s">
        <v>385</v>
      </c>
      <c r="N22" s="529" t="s">
        <v>386</v>
      </c>
      <c r="O22" s="529" t="s">
        <v>387</v>
      </c>
      <c r="P22" s="530" t="s">
        <v>388</v>
      </c>
      <c r="Q22" s="528" t="s">
        <v>389</v>
      </c>
      <c r="R22" s="530" t="s">
        <v>390</v>
      </c>
      <c r="S22" s="528" t="s">
        <v>391</v>
      </c>
      <c r="T22" s="529" t="s">
        <v>392</v>
      </c>
      <c r="U22" s="529" t="s">
        <v>393</v>
      </c>
      <c r="V22" s="530" t="s">
        <v>394</v>
      </c>
      <c r="W22" s="528" t="s">
        <v>395</v>
      </c>
      <c r="X22" s="530" t="s">
        <v>396</v>
      </c>
    </row>
    <row r="23" spans="1:24" ht="63.75" customHeight="1" thickBot="1">
      <c r="A23" s="790"/>
      <c r="B23" s="531" t="s">
        <v>562</v>
      </c>
      <c r="C23" s="542" t="s">
        <v>234</v>
      </c>
      <c r="D23" s="543"/>
      <c r="E23" s="543"/>
      <c r="F23" s="533" t="s">
        <v>16</v>
      </c>
      <c r="G23" s="533" t="s">
        <v>16</v>
      </c>
      <c r="H23" s="533" t="s">
        <v>16</v>
      </c>
      <c r="I23" s="533"/>
      <c r="J23" s="534"/>
      <c r="K23" s="531"/>
      <c r="L23" s="532"/>
      <c r="M23" s="533"/>
      <c r="N23" s="533"/>
      <c r="O23" s="533"/>
      <c r="P23" s="534"/>
      <c r="Q23" s="532"/>
      <c r="R23" s="534"/>
      <c r="S23" s="532"/>
      <c r="T23" s="533"/>
      <c r="U23" s="533"/>
      <c r="V23" s="534"/>
      <c r="W23" s="532"/>
      <c r="X23" s="534"/>
    </row>
    <row r="24" spans="1:24" ht="30" customHeight="1" thickBot="1">
      <c r="A24" s="791"/>
      <c r="B24" s="535">
        <f>Mayor!G16</f>
        <v>0</v>
      </c>
      <c r="C24" s="536">
        <f>Council!AF17</f>
        <v>0</v>
      </c>
      <c r="D24" s="541"/>
      <c r="E24" s="537"/>
      <c r="F24" s="541"/>
      <c r="G24" s="541"/>
      <c r="H24" s="541"/>
      <c r="I24" s="537"/>
      <c r="J24" s="538"/>
      <c r="K24" s="535"/>
      <c r="L24" s="536"/>
      <c r="M24" s="537"/>
      <c r="N24" s="537"/>
      <c r="O24" s="537"/>
      <c r="P24" s="538"/>
      <c r="Q24" s="536"/>
      <c r="R24" s="538"/>
      <c r="S24" s="536"/>
      <c r="T24" s="537"/>
      <c r="U24" s="537"/>
      <c r="V24" s="538"/>
      <c r="W24" s="536"/>
      <c r="X24" s="538"/>
    </row>
    <row r="25" spans="1:24" ht="13.5" thickTop="1"/>
  </sheetData>
  <sheetProtection sheet="1" objects="1" scenarios="1" selectLockedCells="1"/>
  <mergeCells count="30">
    <mergeCell ref="A19:A21"/>
    <mergeCell ref="A22:A24"/>
    <mergeCell ref="Q9:R9"/>
    <mergeCell ref="S9:V9"/>
    <mergeCell ref="W9:X9"/>
    <mergeCell ref="A10:A12"/>
    <mergeCell ref="A13:A15"/>
    <mergeCell ref="A16:A18"/>
    <mergeCell ref="L9:P9"/>
    <mergeCell ref="B7:C7"/>
    <mergeCell ref="D7:E7"/>
    <mergeCell ref="F7:G7"/>
    <mergeCell ref="H7:I7"/>
    <mergeCell ref="C9:J9"/>
    <mergeCell ref="O1:P2"/>
    <mergeCell ref="A3:A7"/>
    <mergeCell ref="B3:E4"/>
    <mergeCell ref="F3:I4"/>
    <mergeCell ref="B5:E5"/>
    <mergeCell ref="F5:I5"/>
    <mergeCell ref="B6:C6"/>
    <mergeCell ref="D6:E6"/>
    <mergeCell ref="F6:G6"/>
    <mergeCell ref="H6:I6"/>
    <mergeCell ref="A1:A2"/>
    <mergeCell ref="B1:C2"/>
    <mergeCell ref="D1:F2"/>
    <mergeCell ref="G1:H2"/>
    <mergeCell ref="I1:J2"/>
    <mergeCell ref="N1:N2"/>
  </mergeCells>
  <printOptions horizontalCentered="1" verticalCentered="1"/>
  <pageMargins left="0.25" right="0.25" top="0.25" bottom="0.25" header="0.5" footer="0.25"/>
  <pageSetup paperSize="5" scale="34" orientation="landscape" horizontalDpi="300" verticalDpi="300" r:id="rId1"/>
  <headerFooter scaleWithDoc="0">
    <oddHeader xml:space="preserve">&amp;C&amp;"Times New Roman,Bold"&amp;24November 3, 2015 Municipal Election Results
</oddHeader>
    <oddFooter>&amp;R&amp;F</oddFooter>
  </headerFooter>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21"/>
  <sheetViews>
    <sheetView zoomScale="80" zoomScaleNormal="80" workbookViewId="0">
      <selection activeCell="E16" sqref="E16"/>
    </sheetView>
  </sheetViews>
  <sheetFormatPr defaultRowHeight="12.75"/>
  <cols>
    <col min="1" max="1" width="19.5703125" customWidth="1"/>
    <col min="2" max="2" width="1.28515625" customWidth="1"/>
    <col min="3" max="7" width="14.5703125" customWidth="1"/>
    <col min="8" max="8" width="1.28515625" customWidth="1"/>
    <col min="9" max="9" width="19.42578125" customWidth="1"/>
    <col min="10" max="17" width="15.7109375" customWidth="1"/>
  </cols>
  <sheetData>
    <row r="1" spans="1:9" s="47" customFormat="1" ht="27.6" customHeight="1" thickTop="1" thickBot="1">
      <c r="A1" s="85"/>
      <c r="B1" s="198"/>
      <c r="C1" s="800" t="s">
        <v>115</v>
      </c>
      <c r="D1" s="801"/>
      <c r="E1" s="801"/>
      <c r="F1" s="801"/>
      <c r="G1" s="300"/>
      <c r="H1" s="198"/>
      <c r="I1" s="85"/>
    </row>
    <row r="2" spans="1:9" ht="43.9" customHeight="1" thickTop="1" thickBot="1">
      <c r="A2" s="53"/>
      <c r="B2" s="13"/>
      <c r="C2" s="134" t="s">
        <v>119</v>
      </c>
      <c r="D2" s="135" t="s">
        <v>121</v>
      </c>
      <c r="E2" s="135" t="s">
        <v>67</v>
      </c>
      <c r="F2" s="135" t="s">
        <v>120</v>
      </c>
      <c r="G2" s="135" t="s">
        <v>566</v>
      </c>
      <c r="H2" s="13"/>
      <c r="I2" s="53"/>
    </row>
    <row r="3" spans="1:9" ht="81.599999999999994" customHeight="1" thickTop="1" thickBot="1">
      <c r="A3" s="17" t="s">
        <v>0</v>
      </c>
      <c r="B3" s="16"/>
      <c r="C3" s="15" t="s">
        <v>117</v>
      </c>
      <c r="D3" s="15" t="s">
        <v>117</v>
      </c>
      <c r="E3" s="15" t="s">
        <v>117</v>
      </c>
      <c r="F3" s="15" t="s">
        <v>118</v>
      </c>
      <c r="G3" s="15" t="s">
        <v>562</v>
      </c>
      <c r="H3" s="16"/>
      <c r="I3" s="17" t="s">
        <v>0</v>
      </c>
    </row>
    <row r="4" spans="1:9" ht="24.95" customHeight="1" thickTop="1" thickBot="1">
      <c r="A4" s="5">
        <v>1</v>
      </c>
      <c r="B4" s="13"/>
      <c r="C4" s="110">
        <f>'District 1'!B$19</f>
        <v>0</v>
      </c>
      <c r="D4" s="110">
        <f>'District 1'!C$19</f>
        <v>0</v>
      </c>
      <c r="E4" s="110">
        <f>'District 1'!D$19</f>
        <v>0</v>
      </c>
      <c r="F4" s="110">
        <f>'District 1'!E$19</f>
        <v>0</v>
      </c>
      <c r="G4" s="110">
        <f>'Write-ins'!F7</f>
        <v>0</v>
      </c>
      <c r="H4" s="13"/>
      <c r="I4" s="5">
        <f>A4</f>
        <v>1</v>
      </c>
    </row>
    <row r="5" spans="1:9" ht="24.95" customHeight="1" thickTop="1" thickBot="1">
      <c r="A5" s="6" t="s">
        <v>397</v>
      </c>
      <c r="B5" s="13"/>
      <c r="C5" s="48">
        <f>'District 2,13'!B$19</f>
        <v>0</v>
      </c>
      <c r="D5" s="48">
        <f>'District 2,13'!C$19</f>
        <v>0</v>
      </c>
      <c r="E5" s="48">
        <f>'District 2,13'!D$19</f>
        <v>0</v>
      </c>
      <c r="F5" s="48">
        <f>'District 2,13'!E$19</f>
        <v>0</v>
      </c>
      <c r="G5" s="48">
        <f>'Write-ins'!F8+'Write-ins'!F19</f>
        <v>0</v>
      </c>
      <c r="H5" s="13"/>
      <c r="I5" s="5" t="str">
        <f>A5</f>
        <v>2 &amp; 13</v>
      </c>
    </row>
    <row r="6" spans="1:9" ht="24.95" customHeight="1" thickTop="1" thickBot="1">
      <c r="A6" s="6" t="s">
        <v>398</v>
      </c>
      <c r="B6" s="13"/>
      <c r="C6" s="48">
        <f>'District 3,6'!B$19</f>
        <v>0</v>
      </c>
      <c r="D6" s="48">
        <f>'District 3,6'!C$19</f>
        <v>0</v>
      </c>
      <c r="E6" s="48">
        <f>'District 3,6'!D$19</f>
        <v>0</v>
      </c>
      <c r="F6" s="48">
        <f>'District 3,6'!E$19</f>
        <v>0</v>
      </c>
      <c r="G6" s="48">
        <f>'Write-ins'!F9+'Write-ins'!F12</f>
        <v>0</v>
      </c>
      <c r="H6" s="13"/>
      <c r="I6" s="5" t="str">
        <f t="shared" ref="I6:I12" si="0">A6</f>
        <v>3 &amp; 6</v>
      </c>
    </row>
    <row r="7" spans="1:9" ht="24.95" customHeight="1" thickTop="1" thickBot="1">
      <c r="A7" s="6" t="s">
        <v>399</v>
      </c>
      <c r="B7" s="13"/>
      <c r="C7" s="48">
        <f>'District 4,5'!B$19</f>
        <v>0</v>
      </c>
      <c r="D7" s="48">
        <f>'District 4,5'!C$19</f>
        <v>0</v>
      </c>
      <c r="E7" s="48">
        <f>'District 4,5'!D$19</f>
        <v>0</v>
      </c>
      <c r="F7" s="48">
        <f>'District 4,5'!E$19</f>
        <v>0</v>
      </c>
      <c r="G7" s="48">
        <f>'Write-ins'!F10+'Write-ins'!F11</f>
        <v>0</v>
      </c>
      <c r="H7" s="13"/>
      <c r="I7" s="5" t="str">
        <f t="shared" si="0"/>
        <v>4 &amp; 5</v>
      </c>
    </row>
    <row r="8" spans="1:9" ht="24.95" customHeight="1" thickTop="1" thickBot="1">
      <c r="A8" s="6" t="s">
        <v>400</v>
      </c>
      <c r="B8" s="13"/>
      <c r="C8" s="48">
        <f>'District 7,8'!B$19</f>
        <v>0</v>
      </c>
      <c r="D8" s="48">
        <f>'District 7,8'!C$19</f>
        <v>0</v>
      </c>
      <c r="E8" s="48">
        <f>'District 7,8'!D$19</f>
        <v>0</v>
      </c>
      <c r="F8" s="48">
        <f>'District 7,8'!E$19</f>
        <v>0</v>
      </c>
      <c r="G8" s="48">
        <f>'Write-ins'!F13+'Write-ins'!F14</f>
        <v>0</v>
      </c>
      <c r="H8" s="13"/>
      <c r="I8" s="5" t="str">
        <f t="shared" si="0"/>
        <v>7 &amp; 8</v>
      </c>
    </row>
    <row r="9" spans="1:9" ht="24.95" customHeight="1" thickTop="1" thickBot="1">
      <c r="A9" s="6">
        <v>9</v>
      </c>
      <c r="B9" s="13"/>
      <c r="C9" s="111">
        <f>'District 9'!B$19</f>
        <v>0</v>
      </c>
      <c r="D9" s="111">
        <f>'District 9'!C$19</f>
        <v>0</v>
      </c>
      <c r="E9" s="48">
        <f>'District 9'!D$19</f>
        <v>0</v>
      </c>
      <c r="F9" s="48">
        <f>'District 9'!E$19</f>
        <v>0</v>
      </c>
      <c r="G9" s="48">
        <f>'Write-ins'!F15</f>
        <v>0</v>
      </c>
      <c r="H9" s="13"/>
      <c r="I9" s="5">
        <f t="shared" si="0"/>
        <v>9</v>
      </c>
    </row>
    <row r="10" spans="1:9" ht="24.95" customHeight="1" thickTop="1" thickBot="1">
      <c r="A10" s="6">
        <v>10</v>
      </c>
      <c r="B10" s="13"/>
      <c r="C10" s="48">
        <f>'District 10'!B$19</f>
        <v>0</v>
      </c>
      <c r="D10" s="48">
        <f>'District 10'!C$19</f>
        <v>0</v>
      </c>
      <c r="E10" s="48">
        <f>'District 10'!D$19</f>
        <v>0</v>
      </c>
      <c r="F10" s="48">
        <f>'District 10'!E$19</f>
        <v>0</v>
      </c>
      <c r="G10" s="48">
        <f>'Write-ins'!F16</f>
        <v>0</v>
      </c>
      <c r="H10" s="13"/>
      <c r="I10" s="5">
        <f t="shared" si="0"/>
        <v>10</v>
      </c>
    </row>
    <row r="11" spans="1:9" ht="24.95" customHeight="1" thickTop="1" thickBot="1">
      <c r="A11" s="6" t="s">
        <v>401</v>
      </c>
      <c r="B11" s="13"/>
      <c r="C11" s="48">
        <f>'District 11,12'!B$19</f>
        <v>0</v>
      </c>
      <c r="D11" s="48">
        <f>'District 11,12'!C$19</f>
        <v>0</v>
      </c>
      <c r="E11" s="48">
        <f>'District 11,12'!D$19</f>
        <v>0</v>
      </c>
      <c r="F11" s="48">
        <f>'District 11,12'!E$19</f>
        <v>0</v>
      </c>
      <c r="G11" s="48">
        <f>'Write-ins'!F17+'Write-ins'!F18</f>
        <v>0</v>
      </c>
      <c r="H11" s="13"/>
      <c r="I11" s="5" t="str">
        <f t="shared" si="0"/>
        <v>11 &amp; 12</v>
      </c>
    </row>
    <row r="12" spans="1:9" ht="24.95" customHeight="1" thickTop="1" thickBot="1">
      <c r="A12" s="6">
        <v>14</v>
      </c>
      <c r="B12" s="13"/>
      <c r="C12" s="48">
        <f>'District 14'!B$19</f>
        <v>0</v>
      </c>
      <c r="D12" s="48">
        <f>'District 14'!C$19</f>
        <v>0</v>
      </c>
      <c r="E12" s="48">
        <f>'District 14'!D$19</f>
        <v>0</v>
      </c>
      <c r="F12" s="48">
        <f>'District 14'!E$19</f>
        <v>0</v>
      </c>
      <c r="G12" s="48">
        <f>'Write-ins'!F20</f>
        <v>0</v>
      </c>
      <c r="H12" s="13"/>
      <c r="I12" s="5">
        <f t="shared" si="0"/>
        <v>14</v>
      </c>
    </row>
    <row r="13" spans="1:9" s="54" customFormat="1" ht="30" customHeight="1" thickTop="1" thickBot="1">
      <c r="A13" s="118" t="s">
        <v>564</v>
      </c>
      <c r="B13" s="57"/>
      <c r="C13" s="114">
        <f>SUM(C4:C12)</f>
        <v>0</v>
      </c>
      <c r="D13" s="114">
        <f>SUM(D4:D12)</f>
        <v>0</v>
      </c>
      <c r="E13" s="114">
        <f>SUM(E4:E12)</f>
        <v>0</v>
      </c>
      <c r="F13" s="114">
        <f>SUM(F4:F12)</f>
        <v>0</v>
      </c>
      <c r="G13" s="114"/>
      <c r="H13" s="57"/>
      <c r="I13" s="119" t="str">
        <f>A13</f>
        <v>Poll Total</v>
      </c>
    </row>
    <row r="14" spans="1:9" s="54" customFormat="1" ht="30" customHeight="1" thickTop="1" thickBot="1">
      <c r="A14" s="191" t="s">
        <v>54</v>
      </c>
      <c r="B14" s="25"/>
      <c r="C14" s="190">
        <f>'AB Mayor'!$C$21</f>
        <v>0</v>
      </c>
      <c r="D14" s="190">
        <f>'AB Mayor'!$H$21</f>
        <v>0</v>
      </c>
      <c r="E14" s="190">
        <f>'AB Mayor'!$M$21</f>
        <v>0</v>
      </c>
      <c r="F14" s="191">
        <f>'AB Mayor'!$R$21</f>
        <v>0</v>
      </c>
      <c r="G14" s="191"/>
      <c r="H14" s="25"/>
      <c r="I14" s="192" t="str">
        <f t="shared" ref="I14:I17" si="1">A14</f>
        <v>AB Total</v>
      </c>
    </row>
    <row r="15" spans="1:9" s="54" customFormat="1" ht="30" customHeight="1" thickTop="1" thickBot="1">
      <c r="A15" s="117" t="s">
        <v>82</v>
      </c>
      <c r="B15" s="25"/>
      <c r="C15" s="116">
        <f>'EDR Mayor'!C21</f>
        <v>0</v>
      </c>
      <c r="D15" s="116">
        <f>'EDR Mayor'!H21</f>
        <v>0</v>
      </c>
      <c r="E15" s="116">
        <f>'EDR Mayor'!M21</f>
        <v>0</v>
      </c>
      <c r="F15" s="116">
        <f>'EDR Mayor'!R21</f>
        <v>0</v>
      </c>
      <c r="G15" s="116"/>
      <c r="H15" s="25"/>
      <c r="I15" s="121" t="str">
        <f t="shared" si="1"/>
        <v>EDR Total</v>
      </c>
    </row>
    <row r="16" spans="1:9" s="54" customFormat="1" ht="30" customHeight="1" thickTop="1" thickBot="1">
      <c r="A16" s="85" t="s">
        <v>55</v>
      </c>
      <c r="B16" s="26"/>
      <c r="C16" s="113">
        <f>SUM(C13:C15)</f>
        <v>0</v>
      </c>
      <c r="D16" s="113">
        <f t="shared" ref="D16:F16" si="2">SUM(D13:D15)</f>
        <v>0</v>
      </c>
      <c r="E16" s="113">
        <f t="shared" si="2"/>
        <v>0</v>
      </c>
      <c r="F16" s="113">
        <f t="shared" si="2"/>
        <v>0</v>
      </c>
      <c r="G16" s="113">
        <f>'Write-ins'!C22</f>
        <v>0</v>
      </c>
      <c r="H16" s="26"/>
      <c r="I16" s="112" t="str">
        <f t="shared" si="1"/>
        <v>Grand Total</v>
      </c>
    </row>
    <row r="17" spans="1:9" ht="25.15" customHeight="1" thickTop="1" thickBot="1">
      <c r="A17" s="85" t="s">
        <v>539</v>
      </c>
      <c r="C17" s="113">
        <f>SUM(C16:E16)</f>
        <v>0</v>
      </c>
      <c r="F17" s="113">
        <f>F16</f>
        <v>0</v>
      </c>
      <c r="G17" s="113">
        <f>G16</f>
        <v>0</v>
      </c>
      <c r="I17" s="85" t="str">
        <f t="shared" si="1"/>
        <v>Candidate Total</v>
      </c>
    </row>
    <row r="18" spans="1:9" ht="25.15" customHeight="1" thickTop="1"/>
    <row r="21" spans="1:9">
      <c r="F21" s="42" t="s">
        <v>569</v>
      </c>
      <c r="G21">
        <f>SUM(G4:G12)</f>
        <v>0</v>
      </c>
    </row>
  </sheetData>
  <sheetProtection sheet="1" objects="1" scenarios="1" selectLockedCells="1"/>
  <mergeCells count="1">
    <mergeCell ref="C1:F1"/>
  </mergeCells>
  <phoneticPr fontId="15" type="noConversion"/>
  <printOptions horizontalCentered="1"/>
  <pageMargins left="0.25" right="0.25" top="1.75" bottom="0.5" header="0.5" footer="0.25"/>
  <pageSetup paperSize="5" scale="88" orientation="landscape" r:id="rId1"/>
  <headerFooter scaleWithDoc="0">
    <oddHeader>&amp;C&amp;"Times New Roman,Bold"&amp;24November 3, 2015 Muncipal Election
Polls/Absentee/EDR Totals</oddHeader>
    <oddFooter>&amp;R&amp;F</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H61"/>
  <sheetViews>
    <sheetView topLeftCell="F1" zoomScale="60" zoomScaleNormal="60" workbookViewId="0">
      <selection activeCell="AF16" sqref="AF16"/>
    </sheetView>
  </sheetViews>
  <sheetFormatPr defaultRowHeight="12.75"/>
  <cols>
    <col min="1" max="1" width="19.42578125" style="56" customWidth="1"/>
    <col min="2" max="2" width="1.28515625" customWidth="1"/>
    <col min="3" max="32" width="15.140625" customWidth="1"/>
    <col min="33" max="33" width="1.28515625" customWidth="1"/>
    <col min="34" max="34" width="27" customWidth="1"/>
  </cols>
  <sheetData>
    <row r="1" spans="1:34" s="47" customFormat="1" ht="24.95" customHeight="1" thickTop="1" thickBot="1">
      <c r="A1" s="85"/>
      <c r="B1" s="198"/>
      <c r="C1" s="800" t="s">
        <v>116</v>
      </c>
      <c r="D1" s="801"/>
      <c r="E1" s="801"/>
      <c r="F1" s="801"/>
      <c r="G1" s="801"/>
      <c r="H1" s="801"/>
      <c r="I1" s="801"/>
      <c r="J1" s="801"/>
      <c r="K1" s="801"/>
      <c r="L1" s="801"/>
      <c r="M1" s="801"/>
      <c r="N1" s="801"/>
      <c r="O1" s="801"/>
      <c r="P1" s="801"/>
      <c r="Q1" s="801"/>
      <c r="R1" s="801"/>
      <c r="S1" s="801"/>
      <c r="T1" s="801"/>
      <c r="U1" s="801"/>
      <c r="V1" s="801"/>
      <c r="W1" s="801"/>
      <c r="X1" s="801"/>
      <c r="Y1" s="801"/>
      <c r="Z1" s="801"/>
      <c r="AA1" s="801"/>
      <c r="AB1" s="801"/>
      <c r="AC1" s="801"/>
      <c r="AD1" s="801"/>
      <c r="AE1" s="801"/>
      <c r="AF1" s="802"/>
      <c r="AG1" s="198"/>
      <c r="AH1" s="85"/>
    </row>
    <row r="2" spans="1:34" ht="40.5" customHeight="1" thickTop="1" thickBot="1">
      <c r="A2" s="53"/>
      <c r="B2" s="13"/>
      <c r="C2" s="136" t="s">
        <v>122</v>
      </c>
      <c r="D2" s="137" t="s">
        <v>124</v>
      </c>
      <c r="E2" s="137" t="s">
        <v>67</v>
      </c>
      <c r="F2" s="137" t="s">
        <v>128</v>
      </c>
      <c r="G2" s="137" t="s">
        <v>129</v>
      </c>
      <c r="H2" s="137" t="s">
        <v>67</v>
      </c>
      <c r="I2" s="137" t="s">
        <v>131</v>
      </c>
      <c r="J2" s="137" t="s">
        <v>133</v>
      </c>
      <c r="K2" s="137" t="s">
        <v>67</v>
      </c>
      <c r="L2" s="137" t="s">
        <v>138</v>
      </c>
      <c r="M2" s="137" t="s">
        <v>140</v>
      </c>
      <c r="N2" s="137" t="s">
        <v>67</v>
      </c>
      <c r="O2" s="137" t="s">
        <v>143</v>
      </c>
      <c r="P2" s="137" t="s">
        <v>146</v>
      </c>
      <c r="Q2" s="137" t="s">
        <v>148</v>
      </c>
      <c r="R2" s="137" t="s">
        <v>67</v>
      </c>
      <c r="S2" s="137" t="s">
        <v>149</v>
      </c>
      <c r="T2" s="137" t="s">
        <v>157</v>
      </c>
      <c r="U2" s="137" t="s">
        <v>159</v>
      </c>
      <c r="V2" s="137" t="s">
        <v>67</v>
      </c>
      <c r="W2" s="137" t="s">
        <v>123</v>
      </c>
      <c r="X2" s="137" t="s">
        <v>130</v>
      </c>
      <c r="Y2" s="137" t="s">
        <v>132</v>
      </c>
      <c r="Z2" s="137" t="s">
        <v>139</v>
      </c>
      <c r="AA2" s="137" t="s">
        <v>144</v>
      </c>
      <c r="AB2" s="137" t="s">
        <v>147</v>
      </c>
      <c r="AC2" s="137" t="s">
        <v>150</v>
      </c>
      <c r="AD2" s="137" t="s">
        <v>158</v>
      </c>
      <c r="AE2" s="137" t="s">
        <v>440</v>
      </c>
      <c r="AF2" s="279" t="s">
        <v>567</v>
      </c>
      <c r="AG2" s="13"/>
      <c r="AH2" s="53"/>
    </row>
    <row r="3" spans="1:34" ht="63.75" customHeight="1" thickTop="1" thickBot="1">
      <c r="A3" s="17" t="s">
        <v>0</v>
      </c>
      <c r="B3" s="16"/>
      <c r="C3" s="108" t="s">
        <v>125</v>
      </c>
      <c r="D3" s="109" t="s">
        <v>125</v>
      </c>
      <c r="E3" s="109" t="s">
        <v>125</v>
      </c>
      <c r="F3" s="109" t="s">
        <v>134</v>
      </c>
      <c r="G3" s="109" t="s">
        <v>134</v>
      </c>
      <c r="H3" s="109" t="s">
        <v>134</v>
      </c>
      <c r="I3" s="109" t="s">
        <v>136</v>
      </c>
      <c r="J3" s="109" t="s">
        <v>136</v>
      </c>
      <c r="K3" s="109" t="s">
        <v>136</v>
      </c>
      <c r="L3" s="109" t="s">
        <v>141</v>
      </c>
      <c r="M3" s="109" t="s">
        <v>141</v>
      </c>
      <c r="N3" s="109" t="s">
        <v>141</v>
      </c>
      <c r="O3" s="109" t="s">
        <v>151</v>
      </c>
      <c r="P3" s="109" t="s">
        <v>153</v>
      </c>
      <c r="Q3" s="109" t="s">
        <v>153</v>
      </c>
      <c r="R3" s="109" t="s">
        <v>153</v>
      </c>
      <c r="S3" s="109" t="s">
        <v>155</v>
      </c>
      <c r="T3" s="109" t="s">
        <v>160</v>
      </c>
      <c r="U3" s="109" t="s">
        <v>160</v>
      </c>
      <c r="V3" s="109" t="s">
        <v>160</v>
      </c>
      <c r="W3" s="109" t="s">
        <v>126</v>
      </c>
      <c r="X3" s="109" t="s">
        <v>135</v>
      </c>
      <c r="Y3" s="109" t="s">
        <v>137</v>
      </c>
      <c r="Z3" s="109" t="s">
        <v>142</v>
      </c>
      <c r="AA3" s="109" t="s">
        <v>152</v>
      </c>
      <c r="AB3" s="109" t="s">
        <v>154</v>
      </c>
      <c r="AC3" s="109" t="s">
        <v>156</v>
      </c>
      <c r="AD3" s="109" t="s">
        <v>161</v>
      </c>
      <c r="AE3" s="109" t="s">
        <v>330</v>
      </c>
      <c r="AF3" s="280" t="s">
        <v>234</v>
      </c>
      <c r="AG3" s="16"/>
      <c r="AH3" s="17" t="str">
        <f t="shared" ref="AH3:AH17" si="0">A3</f>
        <v>District</v>
      </c>
    </row>
    <row r="4" spans="1:34" ht="24.95" customHeight="1" thickTop="1">
      <c r="A4" s="5">
        <v>1</v>
      </c>
      <c r="B4" s="13"/>
      <c r="C4" s="189">
        <f>'District 1'!F$19</f>
        <v>0</v>
      </c>
      <c r="D4" s="110">
        <f>'District 1'!G$19</f>
        <v>0</v>
      </c>
      <c r="E4" s="110">
        <f>'District 1'!H$19</f>
        <v>0</v>
      </c>
      <c r="F4" s="110">
        <f>'District 1'!I$19</f>
        <v>0</v>
      </c>
      <c r="G4" s="110">
        <f>'District 1'!J$19</f>
        <v>0</v>
      </c>
      <c r="H4" s="110">
        <f>'District 1'!K$19</f>
        <v>0</v>
      </c>
      <c r="I4" s="110">
        <f>'District 1'!L$19</f>
        <v>0</v>
      </c>
      <c r="J4" s="110">
        <f>'District 1'!M$19</f>
        <v>0</v>
      </c>
      <c r="K4" s="110">
        <f>'District 1'!N$19</f>
        <v>0</v>
      </c>
      <c r="L4" s="110">
        <f>'District 1'!O$19</f>
        <v>0</v>
      </c>
      <c r="M4" s="110">
        <f>'District 1'!P$19</f>
        <v>0</v>
      </c>
      <c r="N4" s="110">
        <f>'District 1'!Q$19</f>
        <v>0</v>
      </c>
      <c r="O4" s="110">
        <f>'District 1'!R19</f>
        <v>0</v>
      </c>
      <c r="P4" s="110">
        <f>'District 1'!S19</f>
        <v>0</v>
      </c>
      <c r="Q4" s="110">
        <f>'District 1'!T19</f>
        <v>0</v>
      </c>
      <c r="R4" s="110">
        <f>'District 1'!U19</f>
        <v>0</v>
      </c>
      <c r="S4" s="110">
        <f>'District 1'!V19</f>
        <v>0</v>
      </c>
      <c r="T4" s="110">
        <f>'District 1'!W19</f>
        <v>0</v>
      </c>
      <c r="U4" s="110">
        <f>'District 1'!X19</f>
        <v>0</v>
      </c>
      <c r="V4" s="110">
        <f>'District 1'!Y19</f>
        <v>0</v>
      </c>
      <c r="W4" s="110">
        <f>'District 1'!Z19</f>
        <v>0</v>
      </c>
      <c r="X4" s="110">
        <f>'District 1'!AA19</f>
        <v>0</v>
      </c>
      <c r="Y4" s="110">
        <f>'District 1'!AB19</f>
        <v>0</v>
      </c>
      <c r="Z4" s="110">
        <f>'District 1'!AC19</f>
        <v>0</v>
      </c>
      <c r="AA4" s="110">
        <f>'District 1'!AD19</f>
        <v>0</v>
      </c>
      <c r="AB4" s="110">
        <f>'District 1'!AE19</f>
        <v>0</v>
      </c>
      <c r="AC4" s="110">
        <f>'District 1'!AF19</f>
        <v>0</v>
      </c>
      <c r="AD4" s="110">
        <f>'District 1'!AG19</f>
        <v>0</v>
      </c>
      <c r="AE4" s="110">
        <f>'District 1'!AH19</f>
        <v>0</v>
      </c>
      <c r="AF4" s="110">
        <f>'Write-ins'!J7</f>
        <v>0</v>
      </c>
      <c r="AG4" s="13"/>
      <c r="AH4" s="5">
        <f t="shared" si="0"/>
        <v>1</v>
      </c>
    </row>
    <row r="5" spans="1:34" ht="24.95" customHeight="1">
      <c r="A5" s="6" t="s">
        <v>397</v>
      </c>
      <c r="B5" s="13"/>
      <c r="C5" s="278">
        <f>'District 2,13'!F19</f>
        <v>0</v>
      </c>
      <c r="D5" s="48">
        <f>'District 2,13'!G19</f>
        <v>0</v>
      </c>
      <c r="E5" s="48">
        <f>'District 2,13'!H19</f>
        <v>0</v>
      </c>
      <c r="F5" s="48">
        <f>'District 2,13'!I19</f>
        <v>0</v>
      </c>
      <c r="G5" s="48">
        <f>'District 2,13'!J19</f>
        <v>0</v>
      </c>
      <c r="H5" s="48">
        <f>'District 2,13'!K19</f>
        <v>0</v>
      </c>
      <c r="I5" s="48">
        <f>'District 2,13'!L19</f>
        <v>0</v>
      </c>
      <c r="J5" s="48">
        <f>'District 2,13'!M19</f>
        <v>0</v>
      </c>
      <c r="K5" s="48">
        <f>'District 2,13'!N19</f>
        <v>0</v>
      </c>
      <c r="L5" s="48">
        <f>'District 2,13'!O19</f>
        <v>0</v>
      </c>
      <c r="M5" s="48">
        <f>'District 2,13'!P19</f>
        <v>0</v>
      </c>
      <c r="N5" s="48">
        <f>'District 2,13'!Q19</f>
        <v>0</v>
      </c>
      <c r="O5" s="48">
        <f>'District 2,13'!R19</f>
        <v>0</v>
      </c>
      <c r="P5" s="48">
        <f>'District 2,13'!S19</f>
        <v>0</v>
      </c>
      <c r="Q5" s="48">
        <f>'District 2,13'!T19</f>
        <v>0</v>
      </c>
      <c r="R5" s="48">
        <f>'District 2,13'!U19</f>
        <v>0</v>
      </c>
      <c r="S5" s="48">
        <f>'District 2,13'!V19</f>
        <v>0</v>
      </c>
      <c r="T5" s="48">
        <f>'District 2,13'!W19</f>
        <v>0</v>
      </c>
      <c r="U5" s="48">
        <f>'District 2,13'!X19</f>
        <v>0</v>
      </c>
      <c r="V5" s="48">
        <f>'District 2,13'!Y19</f>
        <v>0</v>
      </c>
      <c r="W5" s="48">
        <f>'District 2,13'!Z19</f>
        <v>0</v>
      </c>
      <c r="X5" s="48">
        <f>'District 2,13'!AA19</f>
        <v>0</v>
      </c>
      <c r="Y5" s="48">
        <f>'District 2,13'!AB19</f>
        <v>0</v>
      </c>
      <c r="Z5" s="48">
        <f>'District 2,13'!AC19</f>
        <v>0</v>
      </c>
      <c r="AA5" s="48">
        <f>'District 2,13'!AD19</f>
        <v>0</v>
      </c>
      <c r="AB5" s="48">
        <f>'District 2,13'!AE19</f>
        <v>0</v>
      </c>
      <c r="AC5" s="48">
        <f>'District 2,13'!AF19</f>
        <v>0</v>
      </c>
      <c r="AD5" s="48">
        <f>'District 2,13'!AG19</f>
        <v>0</v>
      </c>
      <c r="AE5" s="48">
        <f>'District 2,13'!AH19</f>
        <v>0</v>
      </c>
      <c r="AF5" s="48">
        <f>'Write-ins'!J8+'Write-ins'!J19</f>
        <v>0</v>
      </c>
      <c r="AG5" s="13"/>
      <c r="AH5" s="6" t="str">
        <f t="shared" si="0"/>
        <v>2 &amp; 13</v>
      </c>
    </row>
    <row r="6" spans="1:34" ht="24.95" customHeight="1">
      <c r="A6" s="6" t="s">
        <v>398</v>
      </c>
      <c r="B6" s="13"/>
      <c r="C6" s="49">
        <f>'District 3,6'!F19</f>
        <v>0</v>
      </c>
      <c r="D6" s="48">
        <f>'District 3,6'!G19</f>
        <v>0</v>
      </c>
      <c r="E6" s="48">
        <f>'District 3,6'!H19</f>
        <v>0</v>
      </c>
      <c r="F6" s="48">
        <f>'District 3,6'!I19</f>
        <v>0</v>
      </c>
      <c r="G6" s="48">
        <f>'District 3,6'!J19</f>
        <v>0</v>
      </c>
      <c r="H6" s="48">
        <f>'District 3,6'!K19</f>
        <v>0</v>
      </c>
      <c r="I6" s="48">
        <f>'District 3,6'!L19</f>
        <v>0</v>
      </c>
      <c r="J6" s="48">
        <f>'District 3,6'!M19</f>
        <v>0</v>
      </c>
      <c r="K6" s="48">
        <f>'District 3,6'!N19</f>
        <v>0</v>
      </c>
      <c r="L6" s="48">
        <f>'District 3,6'!O19</f>
        <v>0</v>
      </c>
      <c r="M6" s="48">
        <f>'District 3,6'!P19</f>
        <v>0</v>
      </c>
      <c r="N6" s="48">
        <f>'District 3,6'!Q19</f>
        <v>0</v>
      </c>
      <c r="O6" s="48">
        <f>'District 3,6'!R19</f>
        <v>0</v>
      </c>
      <c r="P6" s="48">
        <f>'District 3,6'!S19</f>
        <v>0</v>
      </c>
      <c r="Q6" s="48">
        <f>'District 3,6'!T19</f>
        <v>0</v>
      </c>
      <c r="R6" s="48">
        <f>'District 3,6'!U19</f>
        <v>0</v>
      </c>
      <c r="S6" s="48">
        <f>'District 3,6'!V19</f>
        <v>0</v>
      </c>
      <c r="T6" s="48">
        <f>'District 3,6'!W19</f>
        <v>0</v>
      </c>
      <c r="U6" s="48">
        <f>'District 3,6'!X19</f>
        <v>0</v>
      </c>
      <c r="V6" s="48">
        <f>'District 3,6'!Y19</f>
        <v>0</v>
      </c>
      <c r="W6" s="48">
        <f>'District 3,6'!Z19</f>
        <v>0</v>
      </c>
      <c r="X6" s="48">
        <f>'District 3,6'!AA19</f>
        <v>0</v>
      </c>
      <c r="Y6" s="48">
        <f>'District 3,6'!AB19</f>
        <v>0</v>
      </c>
      <c r="Z6" s="48">
        <f>'District 3,6'!AC19</f>
        <v>0</v>
      </c>
      <c r="AA6" s="48">
        <f>'District 3,6'!AD19</f>
        <v>0</v>
      </c>
      <c r="AB6" s="48">
        <f>'District 3,6'!AE19</f>
        <v>0</v>
      </c>
      <c r="AC6" s="48">
        <f>'District 3,6'!AF19</f>
        <v>0</v>
      </c>
      <c r="AD6" s="48">
        <f>'District 3,6'!AG19</f>
        <v>0</v>
      </c>
      <c r="AE6" s="48">
        <f>'District 3,6'!AH19</f>
        <v>0</v>
      </c>
      <c r="AF6" s="48">
        <f>'Write-ins'!J9+'Write-ins'!J12</f>
        <v>0</v>
      </c>
      <c r="AG6" s="13"/>
      <c r="AH6" s="6" t="str">
        <f t="shared" si="0"/>
        <v>3 &amp; 6</v>
      </c>
    </row>
    <row r="7" spans="1:34" ht="24.95" customHeight="1">
      <c r="A7" s="6" t="s">
        <v>399</v>
      </c>
      <c r="B7" s="13"/>
      <c r="C7" s="49">
        <f>'District 4,5'!F19</f>
        <v>0</v>
      </c>
      <c r="D7" s="48">
        <f>'District 4,5'!G19</f>
        <v>0</v>
      </c>
      <c r="E7" s="48">
        <f>'District 4,5'!H19</f>
        <v>0</v>
      </c>
      <c r="F7" s="48">
        <f>'District 4,5'!I19</f>
        <v>0</v>
      </c>
      <c r="G7" s="48">
        <f>'District 4,5'!J19</f>
        <v>0</v>
      </c>
      <c r="H7" s="48">
        <f>'District 4,5'!K19</f>
        <v>0</v>
      </c>
      <c r="I7" s="48">
        <f>'District 4,5'!L19</f>
        <v>0</v>
      </c>
      <c r="J7" s="48">
        <f>'District 4,5'!M19</f>
        <v>0</v>
      </c>
      <c r="K7" s="48">
        <f>'District 4,5'!N19</f>
        <v>0</v>
      </c>
      <c r="L7" s="48">
        <f>'District 4,5'!O19</f>
        <v>0</v>
      </c>
      <c r="M7" s="48">
        <f>'District 4,5'!P19</f>
        <v>0</v>
      </c>
      <c r="N7" s="48">
        <f>'District 4,5'!Q19</f>
        <v>0</v>
      </c>
      <c r="O7" s="48">
        <f>'District 4,5'!R19</f>
        <v>0</v>
      </c>
      <c r="P7" s="48">
        <f>'District 4,5'!S19</f>
        <v>0</v>
      </c>
      <c r="Q7" s="48">
        <f>'District 4,5'!T19</f>
        <v>0</v>
      </c>
      <c r="R7" s="48">
        <f>'District 4,5'!U19</f>
        <v>0</v>
      </c>
      <c r="S7" s="48">
        <f>'District 4,5'!V19</f>
        <v>0</v>
      </c>
      <c r="T7" s="48">
        <f>'District 4,5'!W19</f>
        <v>0</v>
      </c>
      <c r="U7" s="48">
        <f>'District 4,5'!X19</f>
        <v>0</v>
      </c>
      <c r="V7" s="48">
        <f>'District 4,5'!Y19</f>
        <v>0</v>
      </c>
      <c r="W7" s="48">
        <f>'District 4,5'!Z19</f>
        <v>0</v>
      </c>
      <c r="X7" s="48">
        <f>'District 4,5'!AA19</f>
        <v>0</v>
      </c>
      <c r="Y7" s="48">
        <f>'District 4,5'!AB19</f>
        <v>0</v>
      </c>
      <c r="Z7" s="48">
        <f>'District 4,5'!AC19</f>
        <v>0</v>
      </c>
      <c r="AA7" s="48">
        <f>'District 4,5'!AD19</f>
        <v>0</v>
      </c>
      <c r="AB7" s="48">
        <f>'District 4,5'!AE19</f>
        <v>0</v>
      </c>
      <c r="AC7" s="48">
        <f>'District 4,5'!AF19</f>
        <v>0</v>
      </c>
      <c r="AD7" s="48">
        <f>'District 4,5'!AG19</f>
        <v>0</v>
      </c>
      <c r="AE7" s="48">
        <f>'District 4,5'!AH19</f>
        <v>0</v>
      </c>
      <c r="AF7" s="48">
        <f>'Write-ins'!J10+'Write-ins'!J11</f>
        <v>0</v>
      </c>
      <c r="AG7" s="13"/>
      <c r="AH7" s="6" t="str">
        <f t="shared" si="0"/>
        <v>4 &amp; 5</v>
      </c>
    </row>
    <row r="8" spans="1:34" ht="24.95" customHeight="1">
      <c r="A8" s="6" t="s">
        <v>400</v>
      </c>
      <c r="B8" s="13"/>
      <c r="C8" s="49">
        <f>'District 7,8'!F19</f>
        <v>0</v>
      </c>
      <c r="D8" s="48">
        <f>'District 7,8'!G19</f>
        <v>0</v>
      </c>
      <c r="E8" s="48">
        <f>'District 7,8'!H19</f>
        <v>0</v>
      </c>
      <c r="F8" s="48">
        <f>'District 7,8'!I19</f>
        <v>0</v>
      </c>
      <c r="G8" s="48">
        <f>'District 7,8'!J19</f>
        <v>0</v>
      </c>
      <c r="H8" s="48">
        <f>'District 7,8'!K19</f>
        <v>0</v>
      </c>
      <c r="I8" s="48">
        <f>'District 7,8'!L19</f>
        <v>0</v>
      </c>
      <c r="J8" s="48">
        <f>'District 7,8'!M19</f>
        <v>0</v>
      </c>
      <c r="K8" s="48">
        <f>'District 7,8'!N19</f>
        <v>0</v>
      </c>
      <c r="L8" s="48">
        <f>'District 7,8'!O19</f>
        <v>0</v>
      </c>
      <c r="M8" s="48">
        <f>'District 7,8'!P19</f>
        <v>0</v>
      </c>
      <c r="N8" s="48">
        <f>'District 7,8'!Q19</f>
        <v>0</v>
      </c>
      <c r="O8" s="48">
        <f>'District 7,8'!R19</f>
        <v>0</v>
      </c>
      <c r="P8" s="48">
        <f>'District 7,8'!S19</f>
        <v>0</v>
      </c>
      <c r="Q8" s="48">
        <f>'District 7,8'!T19</f>
        <v>0</v>
      </c>
      <c r="R8" s="48">
        <f>'District 7,8'!U19</f>
        <v>0</v>
      </c>
      <c r="S8" s="48">
        <f>'District 7,8'!V19</f>
        <v>0</v>
      </c>
      <c r="T8" s="48">
        <f>'District 7,8'!W19</f>
        <v>0</v>
      </c>
      <c r="U8" s="48">
        <f>'District 7,8'!X19</f>
        <v>0</v>
      </c>
      <c r="V8" s="48">
        <f>'District 7,8'!Y19</f>
        <v>0</v>
      </c>
      <c r="W8" s="48">
        <f>'District 7,8'!Z19</f>
        <v>0</v>
      </c>
      <c r="X8" s="48">
        <f>'District 7,8'!AA19</f>
        <v>0</v>
      </c>
      <c r="Y8" s="48">
        <f>'District 7,8'!AB19</f>
        <v>0</v>
      </c>
      <c r="Z8" s="48">
        <f>'District 7,8'!AC19</f>
        <v>0</v>
      </c>
      <c r="AA8" s="48">
        <f>'District 7,8'!AD19</f>
        <v>0</v>
      </c>
      <c r="AB8" s="48">
        <f>'District 7,8'!AE19</f>
        <v>0</v>
      </c>
      <c r="AC8" s="48">
        <f>'District 7,8'!AF19</f>
        <v>0</v>
      </c>
      <c r="AD8" s="48">
        <f>'District 7,8'!AG19</f>
        <v>0</v>
      </c>
      <c r="AE8" s="48">
        <f>'District 7,8'!AH19</f>
        <v>0</v>
      </c>
      <c r="AF8" s="48">
        <f>'Write-ins'!J13+'Write-ins'!J14</f>
        <v>0</v>
      </c>
      <c r="AG8" s="13"/>
      <c r="AH8" s="6" t="str">
        <f t="shared" si="0"/>
        <v>7 &amp; 8</v>
      </c>
    </row>
    <row r="9" spans="1:34" ht="24.95" customHeight="1">
      <c r="A9" s="6">
        <v>9</v>
      </c>
      <c r="B9" s="13"/>
      <c r="C9" s="52">
        <f>'District 9'!F19</f>
        <v>0</v>
      </c>
      <c r="D9" s="111">
        <f>'District 9'!G19</f>
        <v>0</v>
      </c>
      <c r="E9" s="111">
        <f>'District 9'!H19</f>
        <v>0</v>
      </c>
      <c r="F9" s="111">
        <f>'District 9'!I19</f>
        <v>0</v>
      </c>
      <c r="G9" s="111">
        <f>'District 9'!J19</f>
        <v>0</v>
      </c>
      <c r="H9" s="111">
        <f>'District 9'!K19</f>
        <v>0</v>
      </c>
      <c r="I9" s="111">
        <f>'District 9'!L19</f>
        <v>0</v>
      </c>
      <c r="J9" s="111">
        <f>'District 9'!M19</f>
        <v>0</v>
      </c>
      <c r="K9" s="111">
        <f>'District 9'!N19</f>
        <v>0</v>
      </c>
      <c r="L9" s="111">
        <f>'District 9'!O19</f>
        <v>0</v>
      </c>
      <c r="M9" s="111">
        <f>'District 9'!P19</f>
        <v>0</v>
      </c>
      <c r="N9" s="111">
        <f>'District 9'!Q19</f>
        <v>0</v>
      </c>
      <c r="O9" s="111">
        <f>'District 9'!R19</f>
        <v>0</v>
      </c>
      <c r="P9" s="111">
        <f>'District 9'!S19</f>
        <v>0</v>
      </c>
      <c r="Q9" s="111">
        <f>'District 9'!T19</f>
        <v>0</v>
      </c>
      <c r="R9" s="111">
        <f>'District 9'!U19</f>
        <v>0</v>
      </c>
      <c r="S9" s="111">
        <f>'District 9'!V19</f>
        <v>0</v>
      </c>
      <c r="T9" s="111">
        <f>'District 9'!W19</f>
        <v>0</v>
      </c>
      <c r="U9" s="111">
        <f>'District 9'!X19</f>
        <v>0</v>
      </c>
      <c r="V9" s="111">
        <f>'District 9'!Y19</f>
        <v>0</v>
      </c>
      <c r="W9" s="111">
        <f>'District 9'!Z19</f>
        <v>0</v>
      </c>
      <c r="X9" s="111">
        <f>'District 9'!AA19</f>
        <v>0</v>
      </c>
      <c r="Y9" s="111">
        <f>'District 9'!AB19</f>
        <v>0</v>
      </c>
      <c r="Z9" s="111">
        <f>'District 9'!AC19</f>
        <v>0</v>
      </c>
      <c r="AA9" s="111">
        <f>'District 9'!AD19</f>
        <v>0</v>
      </c>
      <c r="AB9" s="111">
        <f>'District 9'!AE19</f>
        <v>0</v>
      </c>
      <c r="AC9" s="111">
        <f>'District 9'!AF19</f>
        <v>0</v>
      </c>
      <c r="AD9" s="111">
        <f>'District 9'!AG19</f>
        <v>0</v>
      </c>
      <c r="AE9" s="111">
        <f>'District 9'!AH19</f>
        <v>0</v>
      </c>
      <c r="AF9" s="111">
        <f>'Write-ins'!J15</f>
        <v>0</v>
      </c>
      <c r="AG9" s="13"/>
      <c r="AH9" s="6">
        <f t="shared" si="0"/>
        <v>9</v>
      </c>
    </row>
    <row r="10" spans="1:34" ht="24.95" customHeight="1">
      <c r="A10" s="6">
        <v>10</v>
      </c>
      <c r="B10" s="13"/>
      <c r="C10" s="49">
        <f>'District 10'!F19</f>
        <v>0</v>
      </c>
      <c r="D10" s="48">
        <f>'District 10'!G19</f>
        <v>0</v>
      </c>
      <c r="E10" s="48">
        <f>'District 10'!H19</f>
        <v>0</v>
      </c>
      <c r="F10" s="48">
        <f>'District 10'!I19</f>
        <v>0</v>
      </c>
      <c r="G10" s="48">
        <f>'District 10'!J19</f>
        <v>0</v>
      </c>
      <c r="H10" s="48">
        <f>'District 10'!K19</f>
        <v>0</v>
      </c>
      <c r="I10" s="48">
        <f>'District 10'!L19</f>
        <v>0</v>
      </c>
      <c r="J10" s="48">
        <f>'District 10'!M19</f>
        <v>0</v>
      </c>
      <c r="K10" s="48">
        <f>'District 10'!N19</f>
        <v>0</v>
      </c>
      <c r="L10" s="48">
        <f>'District 10'!O19</f>
        <v>0</v>
      </c>
      <c r="M10" s="48">
        <f>'District 10'!P19</f>
        <v>0</v>
      </c>
      <c r="N10" s="48">
        <f>'District 10'!Q19</f>
        <v>0</v>
      </c>
      <c r="O10" s="48">
        <f>'District 10'!R19</f>
        <v>0</v>
      </c>
      <c r="P10" s="48">
        <f>'District 10'!S19</f>
        <v>0</v>
      </c>
      <c r="Q10" s="48">
        <f>'District 10'!T19</f>
        <v>0</v>
      </c>
      <c r="R10" s="48">
        <f>'District 10'!U19</f>
        <v>0</v>
      </c>
      <c r="S10" s="48">
        <f>'District 10'!V19</f>
        <v>0</v>
      </c>
      <c r="T10" s="48">
        <f>'District 10'!W19</f>
        <v>0</v>
      </c>
      <c r="U10" s="48">
        <f>'District 10'!X19</f>
        <v>0</v>
      </c>
      <c r="V10" s="48">
        <f>'District 10'!Y19</f>
        <v>0</v>
      </c>
      <c r="W10" s="48">
        <f>'District 10'!Z19</f>
        <v>0</v>
      </c>
      <c r="X10" s="48">
        <f>'District 10'!AA19</f>
        <v>0</v>
      </c>
      <c r="Y10" s="48">
        <f>'District 10'!AB19</f>
        <v>0</v>
      </c>
      <c r="Z10" s="48">
        <f>'District 10'!AC19</f>
        <v>0</v>
      </c>
      <c r="AA10" s="48">
        <f>'District 10'!AD19</f>
        <v>0</v>
      </c>
      <c r="AB10" s="48">
        <f>'District 10'!AE19</f>
        <v>0</v>
      </c>
      <c r="AC10" s="48">
        <f>'District 10'!AF19</f>
        <v>0</v>
      </c>
      <c r="AD10" s="48">
        <f>'District 10'!AG19</f>
        <v>0</v>
      </c>
      <c r="AE10" s="48">
        <f>'District 10'!AH19</f>
        <v>0</v>
      </c>
      <c r="AF10" s="48">
        <f>'Write-ins'!J16</f>
        <v>0</v>
      </c>
      <c r="AG10" s="13"/>
      <c r="AH10" s="6">
        <f t="shared" si="0"/>
        <v>10</v>
      </c>
    </row>
    <row r="11" spans="1:34" ht="24.95" customHeight="1">
      <c r="A11" s="6" t="s">
        <v>401</v>
      </c>
      <c r="B11" s="13"/>
      <c r="C11" s="49">
        <f>'District 11,12'!F19</f>
        <v>0</v>
      </c>
      <c r="D11" s="48">
        <f>'District 11,12'!G19</f>
        <v>0</v>
      </c>
      <c r="E11" s="48">
        <f>'District 11,12'!H19</f>
        <v>0</v>
      </c>
      <c r="F11" s="48">
        <f>'District 11,12'!I19</f>
        <v>0</v>
      </c>
      <c r="G11" s="48">
        <f>'District 11,12'!J19</f>
        <v>0</v>
      </c>
      <c r="H11" s="48">
        <f>'District 11,12'!K19</f>
        <v>0</v>
      </c>
      <c r="I11" s="48">
        <f>'District 11,12'!L19</f>
        <v>0</v>
      </c>
      <c r="J11" s="48">
        <f>'District 11,12'!M19</f>
        <v>0</v>
      </c>
      <c r="K11" s="48">
        <f>'District 11,12'!N19</f>
        <v>0</v>
      </c>
      <c r="L11" s="48">
        <f>'District 11,12'!O19</f>
        <v>0</v>
      </c>
      <c r="M11" s="48">
        <f>'District 11,12'!P19</f>
        <v>0</v>
      </c>
      <c r="N11" s="48">
        <f>'District 11,12'!Q19</f>
        <v>0</v>
      </c>
      <c r="O11" s="48">
        <f>'District 11,12'!R19</f>
        <v>0</v>
      </c>
      <c r="P11" s="48">
        <f>'District 11,12'!S19</f>
        <v>0</v>
      </c>
      <c r="Q11" s="48">
        <f>'District 11,12'!T19</f>
        <v>0</v>
      </c>
      <c r="R11" s="48">
        <f>'District 11,12'!U19</f>
        <v>0</v>
      </c>
      <c r="S11" s="48">
        <f>'District 11,12'!V19</f>
        <v>0</v>
      </c>
      <c r="T11" s="48">
        <f>'District 11,12'!W19</f>
        <v>0</v>
      </c>
      <c r="U11" s="48">
        <f>'District 11,12'!X19</f>
        <v>0</v>
      </c>
      <c r="V11" s="48">
        <f>'District 11,12'!Y19</f>
        <v>0</v>
      </c>
      <c r="W11" s="48">
        <f>'District 11,12'!Z19</f>
        <v>0</v>
      </c>
      <c r="X11" s="48">
        <f>'District 11,12'!AA19</f>
        <v>0</v>
      </c>
      <c r="Y11" s="48">
        <f>'District 11,12'!AB19</f>
        <v>0</v>
      </c>
      <c r="Z11" s="48">
        <f>'District 11,12'!AC19</f>
        <v>0</v>
      </c>
      <c r="AA11" s="48">
        <f>'District 11,12'!AD19</f>
        <v>0</v>
      </c>
      <c r="AB11" s="48">
        <f>'District 11,12'!AE19</f>
        <v>0</v>
      </c>
      <c r="AC11" s="48">
        <f>'District 11,12'!AF19</f>
        <v>0</v>
      </c>
      <c r="AD11" s="48">
        <f>'District 11,12'!AG19</f>
        <v>0</v>
      </c>
      <c r="AE11" s="48">
        <f>'District 11,12'!AH19</f>
        <v>0</v>
      </c>
      <c r="AF11" s="48">
        <f>'Write-ins'!J17+'Write-ins'!J18</f>
        <v>0</v>
      </c>
      <c r="AG11" s="13"/>
      <c r="AH11" s="6" t="str">
        <f t="shared" si="0"/>
        <v>11 &amp; 12</v>
      </c>
    </row>
    <row r="12" spans="1:34" ht="24.95" customHeight="1" thickBot="1">
      <c r="A12" s="6">
        <v>14</v>
      </c>
      <c r="B12" s="13"/>
      <c r="C12" s="49">
        <f>'District 14'!F19</f>
        <v>0</v>
      </c>
      <c r="D12" s="48">
        <f>'District 14'!G19</f>
        <v>0</v>
      </c>
      <c r="E12" s="48">
        <f>'District 14'!H19</f>
        <v>0</v>
      </c>
      <c r="F12" s="48">
        <f>'District 14'!I19</f>
        <v>0</v>
      </c>
      <c r="G12" s="48">
        <f>'District 14'!J19</f>
        <v>0</v>
      </c>
      <c r="H12" s="48">
        <f>'District 14'!K19</f>
        <v>0</v>
      </c>
      <c r="I12" s="48">
        <f>'District 14'!L19</f>
        <v>0</v>
      </c>
      <c r="J12" s="48">
        <f>'District 14'!M19</f>
        <v>0</v>
      </c>
      <c r="K12" s="48">
        <f>'District 14'!N19</f>
        <v>0</v>
      </c>
      <c r="L12" s="48">
        <f>'District 14'!O19</f>
        <v>0</v>
      </c>
      <c r="M12" s="48">
        <f>'District 14'!P19</f>
        <v>0</v>
      </c>
      <c r="N12" s="48">
        <f>'District 14'!Q19</f>
        <v>0</v>
      </c>
      <c r="O12" s="48">
        <f>'District 14'!R19</f>
        <v>0</v>
      </c>
      <c r="P12" s="48">
        <f>'District 14'!S19</f>
        <v>0</v>
      </c>
      <c r="Q12" s="48">
        <f>'District 14'!T19</f>
        <v>0</v>
      </c>
      <c r="R12" s="48">
        <f>'District 14'!U19</f>
        <v>0</v>
      </c>
      <c r="S12" s="48">
        <f>'District 14'!V19</f>
        <v>0</v>
      </c>
      <c r="T12" s="48">
        <f>'District 14'!W19</f>
        <v>0</v>
      </c>
      <c r="U12" s="48">
        <f>'District 14'!X19</f>
        <v>0</v>
      </c>
      <c r="V12" s="48">
        <f>'District 14'!Y19</f>
        <v>0</v>
      </c>
      <c r="W12" s="48">
        <f>'District 14'!Z19</f>
        <v>0</v>
      </c>
      <c r="X12" s="48">
        <f>'District 14'!AA19</f>
        <v>0</v>
      </c>
      <c r="Y12" s="48">
        <f>'District 14'!AB19</f>
        <v>0</v>
      </c>
      <c r="Z12" s="48">
        <f>'District 14'!AC19</f>
        <v>0</v>
      </c>
      <c r="AA12" s="48">
        <f>'District 14'!AD19</f>
        <v>0</v>
      </c>
      <c r="AB12" s="48">
        <f>'District 14'!AE19</f>
        <v>0</v>
      </c>
      <c r="AC12" s="48">
        <f>'District 14'!AF19</f>
        <v>0</v>
      </c>
      <c r="AD12" s="48">
        <f>'District 14'!AG19</f>
        <v>0</v>
      </c>
      <c r="AE12" s="48">
        <f>'District 14'!AH19</f>
        <v>0</v>
      </c>
      <c r="AF12" s="48">
        <f>'Write-ins'!J20</f>
        <v>0</v>
      </c>
      <c r="AG12" s="13"/>
      <c r="AH12" s="7">
        <f t="shared" si="0"/>
        <v>14</v>
      </c>
    </row>
    <row r="13" spans="1:34" ht="30" customHeight="1" thickTop="1" thickBot="1">
      <c r="A13" s="118" t="s">
        <v>564</v>
      </c>
      <c r="B13" s="11"/>
      <c r="C13" s="114">
        <f t="shared" ref="C13:AC13" si="1">SUM(C4:C12)</f>
        <v>0</v>
      </c>
      <c r="D13" s="114">
        <f t="shared" si="1"/>
        <v>0</v>
      </c>
      <c r="E13" s="114">
        <f t="shared" si="1"/>
        <v>0</v>
      </c>
      <c r="F13" s="114">
        <f t="shared" si="1"/>
        <v>0</v>
      </c>
      <c r="G13" s="114">
        <f t="shared" si="1"/>
        <v>0</v>
      </c>
      <c r="H13" s="114">
        <f t="shared" si="1"/>
        <v>0</v>
      </c>
      <c r="I13" s="114">
        <f t="shared" si="1"/>
        <v>0</v>
      </c>
      <c r="J13" s="114">
        <f t="shared" si="1"/>
        <v>0</v>
      </c>
      <c r="K13" s="114">
        <f t="shared" si="1"/>
        <v>0</v>
      </c>
      <c r="L13" s="114">
        <f t="shared" si="1"/>
        <v>0</v>
      </c>
      <c r="M13" s="114">
        <f t="shared" si="1"/>
        <v>0</v>
      </c>
      <c r="N13" s="114">
        <f t="shared" si="1"/>
        <v>0</v>
      </c>
      <c r="O13" s="114">
        <f t="shared" si="1"/>
        <v>0</v>
      </c>
      <c r="P13" s="114">
        <f t="shared" si="1"/>
        <v>0</v>
      </c>
      <c r="Q13" s="114">
        <f t="shared" si="1"/>
        <v>0</v>
      </c>
      <c r="R13" s="114">
        <f t="shared" si="1"/>
        <v>0</v>
      </c>
      <c r="S13" s="114">
        <f t="shared" si="1"/>
        <v>0</v>
      </c>
      <c r="T13" s="114">
        <f t="shared" si="1"/>
        <v>0</v>
      </c>
      <c r="U13" s="114">
        <f t="shared" si="1"/>
        <v>0</v>
      </c>
      <c r="V13" s="114">
        <f t="shared" si="1"/>
        <v>0</v>
      </c>
      <c r="W13" s="114">
        <f t="shared" si="1"/>
        <v>0</v>
      </c>
      <c r="X13" s="114">
        <f t="shared" si="1"/>
        <v>0</v>
      </c>
      <c r="Y13" s="114">
        <f t="shared" si="1"/>
        <v>0</v>
      </c>
      <c r="Z13" s="114">
        <f t="shared" si="1"/>
        <v>0</v>
      </c>
      <c r="AA13" s="114">
        <f t="shared" si="1"/>
        <v>0</v>
      </c>
      <c r="AB13" s="114">
        <f t="shared" si="1"/>
        <v>0</v>
      </c>
      <c r="AC13" s="114">
        <f t="shared" si="1"/>
        <v>0</v>
      </c>
      <c r="AD13" s="114">
        <f t="shared" ref="AD13:AE13" si="2">SUM(AD4:AD12)</f>
        <v>0</v>
      </c>
      <c r="AE13" s="114">
        <f t="shared" si="2"/>
        <v>0</v>
      </c>
      <c r="AF13" s="114"/>
      <c r="AG13" s="11"/>
      <c r="AH13" s="119" t="str">
        <f t="shared" si="0"/>
        <v>Poll Total</v>
      </c>
    </row>
    <row r="14" spans="1:34" ht="30" customHeight="1" thickTop="1" thickBot="1">
      <c r="A14" s="191" t="s">
        <v>54</v>
      </c>
      <c r="B14" s="13"/>
      <c r="C14" s="190">
        <f>'AB Council'!C$47</f>
        <v>0</v>
      </c>
      <c r="D14" s="190">
        <f>'AB Council'!F$47</f>
        <v>0</v>
      </c>
      <c r="E14" s="190">
        <f>'AB Council'!I$47</f>
        <v>0</v>
      </c>
      <c r="F14" s="190">
        <f>'AB Council'!L$47</f>
        <v>0</v>
      </c>
      <c r="G14" s="190">
        <f>'AB Council'!O$47</f>
        <v>0</v>
      </c>
      <c r="H14" s="190">
        <f>'AB Council'!R$47</f>
        <v>0</v>
      </c>
      <c r="I14" s="190">
        <f>'AB Council'!U$47</f>
        <v>0</v>
      </c>
      <c r="J14" s="190">
        <f>'AB Council'!X$47</f>
        <v>0</v>
      </c>
      <c r="K14" s="190">
        <f>'AB Council'!AA$47</f>
        <v>0</v>
      </c>
      <c r="L14" s="190">
        <f>'AB Council'!AD$47</f>
        <v>0</v>
      </c>
      <c r="M14" s="190">
        <f>'AB Council'!AG$47</f>
        <v>0</v>
      </c>
      <c r="N14" s="190">
        <f>'AB Council'!AJ$47</f>
        <v>0</v>
      </c>
      <c r="O14" s="190">
        <f>'AB Council'!AM$47</f>
        <v>0</v>
      </c>
      <c r="P14" s="190">
        <f>'AB Council'!AP$47</f>
        <v>0</v>
      </c>
      <c r="Q14" s="190">
        <f>'AB Council'!AS$47</f>
        <v>0</v>
      </c>
      <c r="R14" s="190">
        <f>'AB Council'!AV$47</f>
        <v>0</v>
      </c>
      <c r="S14" s="190">
        <f>'AB Council'!AY$47</f>
        <v>0</v>
      </c>
      <c r="T14" s="190">
        <f>'AB Council'!BB$47</f>
        <v>0</v>
      </c>
      <c r="U14" s="190">
        <f>'AB Council'!BE$47</f>
        <v>0</v>
      </c>
      <c r="V14" s="190">
        <f>'AB Council'!BH$47</f>
        <v>0</v>
      </c>
      <c r="W14" s="190">
        <f>'AB Council'!BK$47</f>
        <v>0</v>
      </c>
      <c r="X14" s="190">
        <f>'AB Council'!BN$47</f>
        <v>0</v>
      </c>
      <c r="Y14" s="190">
        <f>'AB Council'!BQ$47</f>
        <v>0</v>
      </c>
      <c r="Z14" s="190">
        <f>'AB Council'!BT$47</f>
        <v>0</v>
      </c>
      <c r="AA14" s="190">
        <f>'AB Council'!BW$47</f>
        <v>0</v>
      </c>
      <c r="AB14" s="190">
        <f>'AB Council'!BZ$47</f>
        <v>0</v>
      </c>
      <c r="AC14" s="190">
        <f>'AB Council'!CC$47</f>
        <v>0</v>
      </c>
      <c r="AD14" s="190">
        <f>'AB Council'!CF$47</f>
        <v>0</v>
      </c>
      <c r="AE14" s="190">
        <f>'AB Council'!CI$47</f>
        <v>0</v>
      </c>
      <c r="AF14" s="190"/>
      <c r="AG14" s="13"/>
      <c r="AH14" s="192" t="str">
        <f t="shared" si="0"/>
        <v>AB Total</v>
      </c>
    </row>
    <row r="15" spans="1:34" ht="30" customHeight="1" thickTop="1" thickBot="1">
      <c r="A15" s="117" t="s">
        <v>82</v>
      </c>
      <c r="B15" s="13"/>
      <c r="C15" s="116">
        <f>'EDR Council'!C$47</f>
        <v>0</v>
      </c>
      <c r="D15" s="116">
        <f>'EDR Council'!F$47</f>
        <v>0</v>
      </c>
      <c r="E15" s="116">
        <f>'EDR Council'!I$47</f>
        <v>0</v>
      </c>
      <c r="F15" s="116">
        <f>'EDR Council'!L$47</f>
        <v>0</v>
      </c>
      <c r="G15" s="116">
        <f>'EDR Council'!O$47</f>
        <v>0</v>
      </c>
      <c r="H15" s="116">
        <f>'EDR Council'!R$47</f>
        <v>0</v>
      </c>
      <c r="I15" s="116">
        <f>'EDR Council'!U$47</f>
        <v>0</v>
      </c>
      <c r="J15" s="116">
        <f>'EDR Council'!X$47</f>
        <v>0</v>
      </c>
      <c r="K15" s="116">
        <f>'EDR Council'!AA$47</f>
        <v>0</v>
      </c>
      <c r="L15" s="116">
        <f>'EDR Council'!AD$47</f>
        <v>0</v>
      </c>
      <c r="M15" s="116">
        <f>'EDR Council'!AG$47</f>
        <v>0</v>
      </c>
      <c r="N15" s="116">
        <f>'EDR Council'!AJ$47</f>
        <v>0</v>
      </c>
      <c r="O15" s="116">
        <f>'EDR Council'!AM$47</f>
        <v>0</v>
      </c>
      <c r="P15" s="116">
        <f>'EDR Council'!AP$47</f>
        <v>0</v>
      </c>
      <c r="Q15" s="116">
        <f>'EDR Council'!AS$47</f>
        <v>0</v>
      </c>
      <c r="R15" s="116">
        <f>'EDR Council'!AV$47</f>
        <v>0</v>
      </c>
      <c r="S15" s="116">
        <f>'EDR Council'!AY$47</f>
        <v>0</v>
      </c>
      <c r="T15" s="116">
        <f>'EDR Council'!BB$47</f>
        <v>0</v>
      </c>
      <c r="U15" s="116">
        <f>'EDR Council'!BE$47</f>
        <v>0</v>
      </c>
      <c r="V15" s="116">
        <f>'EDR Council'!BH$47</f>
        <v>0</v>
      </c>
      <c r="W15" s="116">
        <f>'EDR Council'!BK$47</f>
        <v>0</v>
      </c>
      <c r="X15" s="116">
        <f>'EDR Council'!BN$47</f>
        <v>0</v>
      </c>
      <c r="Y15" s="116">
        <f>'EDR Council'!BQ$47</f>
        <v>0</v>
      </c>
      <c r="Z15" s="116">
        <f>'EDR Council'!BT$47</f>
        <v>0</v>
      </c>
      <c r="AA15" s="116">
        <f>'EDR Council'!BW$47</f>
        <v>0</v>
      </c>
      <c r="AB15" s="116">
        <f>'EDR Council'!BZ$47</f>
        <v>0</v>
      </c>
      <c r="AC15" s="116">
        <f>'EDR Council'!CC$47</f>
        <v>0</v>
      </c>
      <c r="AD15" s="116">
        <f>'EDR Council'!CF$47</f>
        <v>0</v>
      </c>
      <c r="AE15" s="116">
        <f>'EDR Council'!CI$47</f>
        <v>0</v>
      </c>
      <c r="AF15" s="116"/>
      <c r="AG15" s="13"/>
      <c r="AH15" s="121" t="str">
        <f t="shared" si="0"/>
        <v>EDR Total</v>
      </c>
    </row>
    <row r="16" spans="1:34" ht="30" customHeight="1" thickTop="1" thickBot="1">
      <c r="A16" s="85" t="s">
        <v>55</v>
      </c>
      <c r="B16" s="14"/>
      <c r="C16" s="113">
        <f>SUM(C13:C15)</f>
        <v>0</v>
      </c>
      <c r="D16" s="113">
        <f t="shared" ref="D16:F16" si="3">SUM(D13:D15)</f>
        <v>0</v>
      </c>
      <c r="E16" s="113">
        <f t="shared" si="3"/>
        <v>0</v>
      </c>
      <c r="F16" s="113">
        <f t="shared" si="3"/>
        <v>0</v>
      </c>
      <c r="G16" s="113">
        <f>SUM(G13:G15)</f>
        <v>0</v>
      </c>
      <c r="H16" s="113">
        <f t="shared" ref="H16:J16" si="4">SUM(H13:H15)</f>
        <v>0</v>
      </c>
      <c r="I16" s="113">
        <f t="shared" si="4"/>
        <v>0</v>
      </c>
      <c r="J16" s="113">
        <f t="shared" si="4"/>
        <v>0</v>
      </c>
      <c r="K16" s="113">
        <f>SUM(K13:K15)</f>
        <v>0</v>
      </c>
      <c r="L16" s="113">
        <f t="shared" ref="L16:N16" si="5">SUM(L13:L15)</f>
        <v>0</v>
      </c>
      <c r="M16" s="113">
        <f t="shared" si="5"/>
        <v>0</v>
      </c>
      <c r="N16" s="113">
        <f t="shared" si="5"/>
        <v>0</v>
      </c>
      <c r="O16" s="113">
        <f>SUM(O13:O15)</f>
        <v>0</v>
      </c>
      <c r="P16" s="113">
        <f t="shared" ref="P16:R16" si="6">SUM(P13:P15)</f>
        <v>0</v>
      </c>
      <c r="Q16" s="113">
        <f t="shared" si="6"/>
        <v>0</v>
      </c>
      <c r="R16" s="113">
        <f t="shared" si="6"/>
        <v>0</v>
      </c>
      <c r="S16" s="113">
        <f>SUM(S13:S15)</f>
        <v>0</v>
      </c>
      <c r="T16" s="113">
        <f t="shared" ref="T16:V16" si="7">SUM(T13:T15)</f>
        <v>0</v>
      </c>
      <c r="U16" s="113">
        <f t="shared" si="7"/>
        <v>0</v>
      </c>
      <c r="V16" s="113">
        <f t="shared" si="7"/>
        <v>0</v>
      </c>
      <c r="W16" s="113">
        <f>SUM(W13:W15)</f>
        <v>0</v>
      </c>
      <c r="X16" s="113">
        <f t="shared" ref="X16:Z16" si="8">SUM(X13:X15)</f>
        <v>0</v>
      </c>
      <c r="Y16" s="113">
        <f t="shared" si="8"/>
        <v>0</v>
      </c>
      <c r="Z16" s="113">
        <f t="shared" si="8"/>
        <v>0</v>
      </c>
      <c r="AA16" s="113">
        <f>SUM(AA13:AA15)</f>
        <v>0</v>
      </c>
      <c r="AB16" s="113">
        <f t="shared" ref="AB16" si="9">SUM(AB13:AB15)</f>
        <v>0</v>
      </c>
      <c r="AC16" s="113">
        <f>SUM(AC13:AC15)</f>
        <v>0</v>
      </c>
      <c r="AD16" s="113">
        <f t="shared" ref="AD16:AE16" si="10">SUM(AD13:AD15)</f>
        <v>0</v>
      </c>
      <c r="AE16" s="113">
        <f t="shared" si="10"/>
        <v>0</v>
      </c>
      <c r="AF16" s="113">
        <f>'Write-ins'!G22</f>
        <v>0</v>
      </c>
      <c r="AG16" s="14"/>
      <c r="AH16" s="112" t="str">
        <f t="shared" si="0"/>
        <v>Grand Total</v>
      </c>
    </row>
    <row r="17" spans="1:34" ht="24.95" customHeight="1" thickTop="1" thickBot="1">
      <c r="A17" s="85" t="s">
        <v>539</v>
      </c>
      <c r="C17" s="113">
        <f>SUM(C16:E16)</f>
        <v>0</v>
      </c>
      <c r="F17" s="113">
        <f>SUM(F16:H16)</f>
        <v>0</v>
      </c>
      <c r="I17" s="113">
        <f>SUM(I16:K16)</f>
        <v>0</v>
      </c>
      <c r="L17" s="113">
        <f>SUM(L16:N16)</f>
        <v>0</v>
      </c>
      <c r="O17" s="113">
        <f>O16</f>
        <v>0</v>
      </c>
      <c r="P17" s="113">
        <f>SUM(P16:R16)</f>
        <v>0</v>
      </c>
      <c r="S17" s="113">
        <f>S16</f>
        <v>0</v>
      </c>
      <c r="T17" s="113">
        <f>SUM(T16:V16)</f>
        <v>0</v>
      </c>
      <c r="W17" s="113">
        <f t="shared" ref="W17:AE17" si="11">W16</f>
        <v>0</v>
      </c>
      <c r="X17" s="113">
        <f t="shared" si="11"/>
        <v>0</v>
      </c>
      <c r="Y17" s="113">
        <f t="shared" si="11"/>
        <v>0</v>
      </c>
      <c r="Z17" s="113">
        <f t="shared" si="11"/>
        <v>0</v>
      </c>
      <c r="AA17" s="113">
        <f t="shared" si="11"/>
        <v>0</v>
      </c>
      <c r="AB17" s="113">
        <f t="shared" si="11"/>
        <v>0</v>
      </c>
      <c r="AC17" s="113">
        <f t="shared" si="11"/>
        <v>0</v>
      </c>
      <c r="AD17" s="113">
        <f t="shared" si="11"/>
        <v>0</v>
      </c>
      <c r="AE17" s="113">
        <f t="shared" si="11"/>
        <v>0</v>
      </c>
      <c r="AF17" s="113">
        <f>AF16</f>
        <v>0</v>
      </c>
      <c r="AH17" s="85" t="str">
        <f t="shared" si="0"/>
        <v>Candidate Total</v>
      </c>
    </row>
    <row r="18" spans="1:34" ht="24.95" customHeight="1" thickTop="1">
      <c r="A18" s="41"/>
    </row>
    <row r="19" spans="1:34">
      <c r="A19" s="41"/>
    </row>
    <row r="20" spans="1:34">
      <c r="A20" s="41"/>
    </row>
    <row r="21" spans="1:34">
      <c r="A21" s="41"/>
      <c r="AE21" s="42" t="s">
        <v>570</v>
      </c>
      <c r="AF21">
        <f>SUM(AF4:AF12)</f>
        <v>0</v>
      </c>
    </row>
    <row r="22" spans="1:34">
      <c r="A22" s="41"/>
    </row>
    <row r="23" spans="1:34">
      <c r="A23" s="41"/>
    </row>
    <row r="24" spans="1:34">
      <c r="A24" s="41"/>
    </row>
    <row r="25" spans="1:34">
      <c r="A25" s="41"/>
    </row>
    <row r="26" spans="1:34">
      <c r="A26" s="41"/>
    </row>
    <row r="27" spans="1:34">
      <c r="A27" s="41"/>
    </row>
    <row r="28" spans="1:34">
      <c r="A28" s="41"/>
    </row>
    <row r="29" spans="1:34">
      <c r="A29" s="41"/>
    </row>
    <row r="30" spans="1:34">
      <c r="A30" s="41"/>
    </row>
    <row r="31" spans="1:34">
      <c r="A31" s="41"/>
    </row>
    <row r="32" spans="1:34">
      <c r="A32" s="41"/>
    </row>
    <row r="33" spans="1:1">
      <c r="A33" s="41"/>
    </row>
    <row r="34" spans="1:1">
      <c r="A34" s="41"/>
    </row>
    <row r="35" spans="1:1">
      <c r="A35" s="41"/>
    </row>
    <row r="36" spans="1:1">
      <c r="A36" s="41"/>
    </row>
    <row r="37" spans="1:1">
      <c r="A37" s="41"/>
    </row>
    <row r="38" spans="1:1">
      <c r="A38" s="41"/>
    </row>
    <row r="39" spans="1:1">
      <c r="A39" s="41"/>
    </row>
    <row r="40" spans="1:1">
      <c r="A40" s="41"/>
    </row>
    <row r="41" spans="1:1">
      <c r="A41" s="41"/>
    </row>
    <row r="42" spans="1:1">
      <c r="A42" s="41"/>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sheetData>
  <sheetProtection sheet="1" objects="1" scenarios="1" selectLockedCells="1"/>
  <mergeCells count="1">
    <mergeCell ref="C1:AF1"/>
  </mergeCells>
  <phoneticPr fontId="15" type="noConversion"/>
  <printOptions horizontalCentered="1"/>
  <pageMargins left="0.25" right="0.25" top="1.75" bottom="0.5" header="0.5" footer="0.25"/>
  <pageSetup paperSize="5" scale="34" orientation="landscape" r:id="rId1"/>
  <headerFooter scaleWithDoc="0">
    <oddHeader>&amp;C&amp;"Times New Roman,Bold"&amp;24November 3, 2015 Municipal Election
Polls/Absentee/EDR Totals</oddHeader>
    <oddFooter>&amp;R&amp;F</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Q64"/>
  <sheetViews>
    <sheetView zoomScale="80" zoomScaleNormal="80" workbookViewId="0">
      <selection activeCell="F25" sqref="F25"/>
    </sheetView>
  </sheetViews>
  <sheetFormatPr defaultRowHeight="12.75"/>
  <cols>
    <col min="1" max="1" width="19.42578125" style="56" customWidth="1"/>
    <col min="2" max="2" width="1.28515625" customWidth="1"/>
    <col min="3" max="3" width="14.28515625" bestFit="1" customWidth="1"/>
    <col min="4" max="4" width="15.7109375" customWidth="1"/>
    <col min="5" max="5" width="1.28515625" customWidth="1"/>
    <col min="6" max="15" width="16.42578125" customWidth="1"/>
    <col min="16" max="16" width="1.28515625" customWidth="1"/>
    <col min="17" max="17" width="19.42578125" customWidth="1"/>
    <col min="18" max="19" width="15.7109375" customWidth="1"/>
  </cols>
  <sheetData>
    <row r="1" spans="1:17" s="47" customFormat="1" ht="35.25" customHeight="1" thickTop="1" thickBot="1">
      <c r="A1" s="85"/>
      <c r="B1" s="198"/>
      <c r="C1" s="800" t="s">
        <v>6</v>
      </c>
      <c r="D1" s="802"/>
      <c r="E1" s="198"/>
      <c r="F1" s="800" t="s">
        <v>319</v>
      </c>
      <c r="G1" s="801"/>
      <c r="H1" s="801"/>
      <c r="I1" s="801"/>
      <c r="J1" s="801"/>
      <c r="K1" s="801"/>
      <c r="L1" s="801"/>
      <c r="M1" s="801"/>
      <c r="N1" s="801"/>
      <c r="O1" s="802"/>
      <c r="P1" s="198"/>
      <c r="Q1" s="85"/>
    </row>
    <row r="2" spans="1:17" ht="30.6" customHeight="1" thickTop="1" thickBot="1">
      <c r="A2" s="53"/>
      <c r="B2" s="13"/>
      <c r="C2" s="18" t="s">
        <v>163</v>
      </c>
      <c r="D2" s="20" t="s">
        <v>165</v>
      </c>
      <c r="E2" s="13"/>
      <c r="F2" s="18" t="s">
        <v>167</v>
      </c>
      <c r="G2" s="19" t="s">
        <v>169</v>
      </c>
      <c r="H2" s="19" t="s">
        <v>171</v>
      </c>
      <c r="I2" s="19" t="s">
        <v>173</v>
      </c>
      <c r="J2" s="19" t="s">
        <v>175</v>
      </c>
      <c r="K2" s="19" t="s">
        <v>168</v>
      </c>
      <c r="L2" s="19" t="s">
        <v>170</v>
      </c>
      <c r="M2" s="19" t="s">
        <v>172</v>
      </c>
      <c r="N2" s="19" t="s">
        <v>174</v>
      </c>
      <c r="O2" s="20" t="s">
        <v>176</v>
      </c>
      <c r="P2" s="13"/>
      <c r="Q2" s="55"/>
    </row>
    <row r="3" spans="1:17" ht="63.75" customHeight="1" thickTop="1" thickBot="1">
      <c r="A3" s="17" t="s">
        <v>0</v>
      </c>
      <c r="B3" s="16"/>
      <c r="C3" s="15" t="s">
        <v>162</v>
      </c>
      <c r="D3" s="15" t="s">
        <v>164</v>
      </c>
      <c r="E3" s="16"/>
      <c r="F3" s="15" t="s">
        <v>177</v>
      </c>
      <c r="G3" s="15" t="s">
        <v>178</v>
      </c>
      <c r="H3" s="15" t="s">
        <v>180</v>
      </c>
      <c r="I3" s="15" t="s">
        <v>183</v>
      </c>
      <c r="J3" s="15" t="s">
        <v>184</v>
      </c>
      <c r="K3" s="15" t="s">
        <v>142</v>
      </c>
      <c r="L3" s="15" t="s">
        <v>179</v>
      </c>
      <c r="M3" s="15" t="s">
        <v>181</v>
      </c>
      <c r="N3" s="15" t="s">
        <v>182</v>
      </c>
      <c r="O3" s="15" t="s">
        <v>164</v>
      </c>
      <c r="P3" s="16"/>
      <c r="Q3" s="17" t="s">
        <v>0</v>
      </c>
    </row>
    <row r="4" spans="1:17" ht="24.95" customHeight="1" thickTop="1">
      <c r="A4" s="5">
        <v>1</v>
      </c>
      <c r="B4" s="13"/>
      <c r="C4" s="110">
        <f>'District 1'!B28</f>
        <v>0</v>
      </c>
      <c r="D4" s="110">
        <f>'District 1'!C28</f>
        <v>0</v>
      </c>
      <c r="E4" s="13"/>
      <c r="F4" s="110">
        <f>'District 1'!D28</f>
        <v>0</v>
      </c>
      <c r="G4" s="110">
        <f>'District 1'!E28</f>
        <v>0</v>
      </c>
      <c r="H4" s="110">
        <f>'District 1'!F28</f>
        <v>0</v>
      </c>
      <c r="I4" s="110">
        <f>'District 1'!G28</f>
        <v>0</v>
      </c>
      <c r="J4" s="110">
        <f>'District 1'!H28</f>
        <v>0</v>
      </c>
      <c r="K4" s="110">
        <f>'District 1'!I28</f>
        <v>0</v>
      </c>
      <c r="L4" s="110">
        <f>'District 1'!J28</f>
        <v>0</v>
      </c>
      <c r="M4" s="110">
        <f>'District 1'!K28</f>
        <v>0</v>
      </c>
      <c r="N4" s="110">
        <f>'District 1'!L28</f>
        <v>0</v>
      </c>
      <c r="O4" s="110">
        <f>'District 1'!M28</f>
        <v>0</v>
      </c>
      <c r="P4" s="13"/>
      <c r="Q4" s="5">
        <f>A4</f>
        <v>1</v>
      </c>
    </row>
    <row r="5" spans="1:17" ht="24.95" customHeight="1">
      <c r="A5" s="6" t="s">
        <v>397</v>
      </c>
      <c r="B5" s="13"/>
      <c r="C5" s="48">
        <f>'District 2,13'!B28</f>
        <v>0</v>
      </c>
      <c r="D5" s="48">
        <f>'District 2,13'!C28</f>
        <v>0</v>
      </c>
      <c r="E5" s="13"/>
      <c r="F5" s="48">
        <f>'District 2,13'!D28</f>
        <v>0</v>
      </c>
      <c r="G5" s="48">
        <f>'District 2,13'!E28</f>
        <v>0</v>
      </c>
      <c r="H5" s="48">
        <f>'District 2,13'!F28</f>
        <v>0</v>
      </c>
      <c r="I5" s="48">
        <f>'District 2,13'!G28</f>
        <v>0</v>
      </c>
      <c r="J5" s="48">
        <f>'District 2,13'!H28</f>
        <v>0</v>
      </c>
      <c r="K5" s="48">
        <f>'District 2,13'!I28</f>
        <v>0</v>
      </c>
      <c r="L5" s="48">
        <f>'District 2,13'!J28</f>
        <v>0</v>
      </c>
      <c r="M5" s="48">
        <f>'District 2,13'!K28</f>
        <v>0</v>
      </c>
      <c r="N5" s="48">
        <f>'District 2,13'!L28</f>
        <v>0</v>
      </c>
      <c r="O5" s="48">
        <f>'District 2,13'!M28</f>
        <v>0</v>
      </c>
      <c r="P5" s="13"/>
      <c r="Q5" s="6" t="str">
        <f>A5</f>
        <v>2 &amp; 13</v>
      </c>
    </row>
    <row r="6" spans="1:17" ht="24.95" customHeight="1">
      <c r="A6" s="6" t="s">
        <v>398</v>
      </c>
      <c r="B6" s="13"/>
      <c r="C6" s="48">
        <f>'District 3,6'!B28</f>
        <v>0</v>
      </c>
      <c r="D6" s="48">
        <f>'District 3,6'!C28</f>
        <v>0</v>
      </c>
      <c r="E6" s="13"/>
      <c r="F6" s="48">
        <f>'District 3,6'!D28</f>
        <v>0</v>
      </c>
      <c r="G6" s="48">
        <f>'District 3,6'!E28</f>
        <v>0</v>
      </c>
      <c r="H6" s="48">
        <f>'District 3,6'!F28</f>
        <v>0</v>
      </c>
      <c r="I6" s="48">
        <f>'District 3,6'!G28</f>
        <v>0</v>
      </c>
      <c r="J6" s="48">
        <f>'District 3,6'!H28</f>
        <v>0</v>
      </c>
      <c r="K6" s="48">
        <f>'District 3,6'!I28</f>
        <v>0</v>
      </c>
      <c r="L6" s="48">
        <f>'District 3,6'!J28</f>
        <v>0</v>
      </c>
      <c r="M6" s="48">
        <f>'District 3,6'!K28</f>
        <v>0</v>
      </c>
      <c r="N6" s="48">
        <f>'District 3,6'!L28</f>
        <v>0</v>
      </c>
      <c r="O6" s="48">
        <f>'District 3,6'!M28</f>
        <v>0</v>
      </c>
      <c r="P6" s="13"/>
      <c r="Q6" s="6" t="str">
        <f t="shared" ref="Q6:Q12" si="0">A6</f>
        <v>3 &amp; 6</v>
      </c>
    </row>
    <row r="7" spans="1:17" ht="24.95" customHeight="1">
      <c r="A7" s="6" t="s">
        <v>399</v>
      </c>
      <c r="B7" s="13"/>
      <c r="C7" s="48">
        <f>'District 4,5'!B28</f>
        <v>0</v>
      </c>
      <c r="D7" s="48">
        <f>'District 4,5'!C28</f>
        <v>0</v>
      </c>
      <c r="E7" s="13"/>
      <c r="F7" s="48">
        <f>'District 4,5'!D28</f>
        <v>0</v>
      </c>
      <c r="G7" s="48">
        <f>'District 4,5'!E28</f>
        <v>0</v>
      </c>
      <c r="H7" s="48">
        <f>'District 4,5'!F28</f>
        <v>0</v>
      </c>
      <c r="I7" s="48">
        <f>'District 4,5'!G28</f>
        <v>0</v>
      </c>
      <c r="J7" s="48">
        <f>'District 4,5'!H28</f>
        <v>0</v>
      </c>
      <c r="K7" s="48">
        <f>'District 4,5'!I28</f>
        <v>0</v>
      </c>
      <c r="L7" s="48">
        <f>'District 4,5'!J28</f>
        <v>0</v>
      </c>
      <c r="M7" s="48">
        <f>'District 4,5'!K28</f>
        <v>0</v>
      </c>
      <c r="N7" s="48">
        <f>'District 4,5'!L28</f>
        <v>0</v>
      </c>
      <c r="O7" s="48">
        <f>'District 4,5'!M28</f>
        <v>0</v>
      </c>
      <c r="P7" s="13"/>
      <c r="Q7" s="6" t="str">
        <f t="shared" si="0"/>
        <v>4 &amp; 5</v>
      </c>
    </row>
    <row r="8" spans="1:17" ht="24.95" customHeight="1">
      <c r="A8" s="6" t="s">
        <v>400</v>
      </c>
      <c r="B8" s="13"/>
      <c r="C8" s="48">
        <f>'District 7,8'!B28</f>
        <v>0</v>
      </c>
      <c r="D8" s="48">
        <f>'District 7,8'!C28</f>
        <v>0</v>
      </c>
      <c r="E8" s="13"/>
      <c r="F8" s="48">
        <f>'District 7,8'!D28</f>
        <v>0</v>
      </c>
      <c r="G8" s="48">
        <f>'District 7,8'!E28</f>
        <v>0</v>
      </c>
      <c r="H8" s="48">
        <f>'District 7,8'!F28</f>
        <v>0</v>
      </c>
      <c r="I8" s="48">
        <f>'District 7,8'!G28</f>
        <v>0</v>
      </c>
      <c r="J8" s="48">
        <f>'District 7,8'!H28</f>
        <v>0</v>
      </c>
      <c r="K8" s="48">
        <f>'District 7,8'!I28</f>
        <v>0</v>
      </c>
      <c r="L8" s="48">
        <f>'District 7,8'!J28</f>
        <v>0</v>
      </c>
      <c r="M8" s="48">
        <f>'District 7,8'!K28</f>
        <v>0</v>
      </c>
      <c r="N8" s="48">
        <f>'District 7,8'!L28</f>
        <v>0</v>
      </c>
      <c r="O8" s="48">
        <f>'District 7,8'!M28</f>
        <v>0</v>
      </c>
      <c r="P8" s="13"/>
      <c r="Q8" s="6" t="str">
        <f t="shared" si="0"/>
        <v>7 &amp; 8</v>
      </c>
    </row>
    <row r="9" spans="1:17" ht="24.95" customHeight="1">
      <c r="A9" s="6">
        <v>9</v>
      </c>
      <c r="B9" s="13"/>
      <c r="C9" s="111">
        <f>'District 9'!B28</f>
        <v>0</v>
      </c>
      <c r="D9" s="48">
        <f>'District 9'!C28</f>
        <v>0</v>
      </c>
      <c r="E9" s="13"/>
      <c r="F9" s="111">
        <f>'District 9'!D28</f>
        <v>0</v>
      </c>
      <c r="G9" s="48">
        <f>'District 9'!E28</f>
        <v>0</v>
      </c>
      <c r="H9" s="48">
        <f>'District 9'!F28</f>
        <v>0</v>
      </c>
      <c r="I9" s="48">
        <f>'District 9'!G28</f>
        <v>0</v>
      </c>
      <c r="J9" s="48">
        <f>'District 9'!H28</f>
        <v>0</v>
      </c>
      <c r="K9" s="48">
        <f>'District 9'!I28</f>
        <v>0</v>
      </c>
      <c r="L9" s="48">
        <f>'District 9'!J28</f>
        <v>0</v>
      </c>
      <c r="M9" s="48">
        <f>'District 9'!K28</f>
        <v>0</v>
      </c>
      <c r="N9" s="48">
        <f>'District 9'!L28</f>
        <v>0</v>
      </c>
      <c r="O9" s="48">
        <f>'District 9'!M28</f>
        <v>0</v>
      </c>
      <c r="P9" s="13"/>
      <c r="Q9" s="6">
        <f t="shared" si="0"/>
        <v>9</v>
      </c>
    </row>
    <row r="10" spans="1:17" ht="24.95" customHeight="1">
      <c r="A10" s="6">
        <v>10</v>
      </c>
      <c r="B10" s="13"/>
      <c r="C10" s="48">
        <f>'District 10'!B28</f>
        <v>0</v>
      </c>
      <c r="D10" s="48">
        <f>'District 10'!C28</f>
        <v>0</v>
      </c>
      <c r="E10" s="13"/>
      <c r="F10" s="48">
        <f>'District 10'!D28</f>
        <v>0</v>
      </c>
      <c r="G10" s="48">
        <f>'District 10'!E28</f>
        <v>0</v>
      </c>
      <c r="H10" s="48">
        <f>'District 10'!F28</f>
        <v>0</v>
      </c>
      <c r="I10" s="48">
        <f>'District 10'!G28</f>
        <v>0</v>
      </c>
      <c r="J10" s="48">
        <f>'District 10'!H28</f>
        <v>0</v>
      </c>
      <c r="K10" s="48">
        <f>'District 10'!I28</f>
        <v>0</v>
      </c>
      <c r="L10" s="48">
        <f>'District 10'!J28</f>
        <v>0</v>
      </c>
      <c r="M10" s="48">
        <f>'District 10'!K28</f>
        <v>0</v>
      </c>
      <c r="N10" s="48">
        <f>'District 10'!L28</f>
        <v>0</v>
      </c>
      <c r="O10" s="48">
        <f>'District 10'!M28</f>
        <v>0</v>
      </c>
      <c r="P10" s="13"/>
      <c r="Q10" s="6">
        <f t="shared" si="0"/>
        <v>10</v>
      </c>
    </row>
    <row r="11" spans="1:17" ht="24.95" customHeight="1">
      <c r="A11" s="6" t="s">
        <v>401</v>
      </c>
      <c r="B11" s="13"/>
      <c r="C11" s="48">
        <f>'District 11,12'!B28</f>
        <v>0</v>
      </c>
      <c r="D11" s="48">
        <f>'District 11,12'!C28</f>
        <v>0</v>
      </c>
      <c r="E11" s="13"/>
      <c r="F11" s="48">
        <f>'District 11,12'!D28</f>
        <v>0</v>
      </c>
      <c r="G11" s="48">
        <f>'District 11,12'!E28</f>
        <v>0</v>
      </c>
      <c r="H11" s="48">
        <f>'District 11,12'!F28</f>
        <v>0</v>
      </c>
      <c r="I11" s="48">
        <f>'District 11,12'!G28</f>
        <v>0</v>
      </c>
      <c r="J11" s="48">
        <f>'District 11,12'!H28</f>
        <v>0</v>
      </c>
      <c r="K11" s="48">
        <f>'District 11,12'!I28</f>
        <v>0</v>
      </c>
      <c r="L11" s="48">
        <f>'District 11,12'!J28</f>
        <v>0</v>
      </c>
      <c r="M11" s="48">
        <f>'District 11,12'!K28</f>
        <v>0</v>
      </c>
      <c r="N11" s="48">
        <f>'District 11,12'!L28</f>
        <v>0</v>
      </c>
      <c r="O11" s="48">
        <f>'District 11,12'!M28</f>
        <v>0</v>
      </c>
      <c r="P11" s="13"/>
      <c r="Q11" s="6" t="str">
        <f t="shared" si="0"/>
        <v>11 &amp; 12</v>
      </c>
    </row>
    <row r="12" spans="1:17" ht="24.95" customHeight="1" thickBot="1">
      <c r="A12" s="6">
        <v>14</v>
      </c>
      <c r="B12" s="13"/>
      <c r="C12" s="48">
        <f>'District 14'!B28</f>
        <v>0</v>
      </c>
      <c r="D12" s="48">
        <f>'District 14'!C28</f>
        <v>0</v>
      </c>
      <c r="E12" s="13"/>
      <c r="F12" s="48">
        <f>'District 14'!D28</f>
        <v>0</v>
      </c>
      <c r="G12" s="48">
        <f>'District 14'!E28</f>
        <v>0</v>
      </c>
      <c r="H12" s="48">
        <f>'District 14'!F28</f>
        <v>0</v>
      </c>
      <c r="I12" s="48">
        <f>'District 14'!G28</f>
        <v>0</v>
      </c>
      <c r="J12" s="48">
        <f>'District 14'!H28</f>
        <v>0</v>
      </c>
      <c r="K12" s="48">
        <f>'District 14'!I28</f>
        <v>0</v>
      </c>
      <c r="L12" s="48">
        <f>'District 14'!J28</f>
        <v>0</v>
      </c>
      <c r="M12" s="48">
        <f>'District 14'!K28</f>
        <v>0</v>
      </c>
      <c r="N12" s="48">
        <f>'District 14'!L28</f>
        <v>0</v>
      </c>
      <c r="O12" s="48">
        <f>'District 14'!M28</f>
        <v>0</v>
      </c>
      <c r="P12" s="13"/>
      <c r="Q12" s="6">
        <f t="shared" si="0"/>
        <v>14</v>
      </c>
    </row>
    <row r="13" spans="1:17" ht="30" customHeight="1" thickTop="1" thickBot="1">
      <c r="A13" s="118" t="s">
        <v>564</v>
      </c>
      <c r="B13" s="11"/>
      <c r="C13" s="114">
        <f>SUM(C4:C12)</f>
        <v>0</v>
      </c>
      <c r="D13" s="114">
        <f>SUM(D4:D12)</f>
        <v>0</v>
      </c>
      <c r="E13" s="11"/>
      <c r="F13" s="114">
        <f t="shared" ref="F13:O13" si="1">SUM(F4:F12)</f>
        <v>0</v>
      </c>
      <c r="G13" s="114">
        <f t="shared" si="1"/>
        <v>0</v>
      </c>
      <c r="H13" s="114">
        <f t="shared" si="1"/>
        <v>0</v>
      </c>
      <c r="I13" s="114">
        <f t="shared" si="1"/>
        <v>0</v>
      </c>
      <c r="J13" s="114">
        <f t="shared" si="1"/>
        <v>0</v>
      </c>
      <c r="K13" s="114">
        <f t="shared" si="1"/>
        <v>0</v>
      </c>
      <c r="L13" s="114">
        <f t="shared" si="1"/>
        <v>0</v>
      </c>
      <c r="M13" s="114">
        <f t="shared" si="1"/>
        <v>0</v>
      </c>
      <c r="N13" s="114">
        <f t="shared" si="1"/>
        <v>0</v>
      </c>
      <c r="O13" s="114">
        <f t="shared" si="1"/>
        <v>0</v>
      </c>
      <c r="P13" s="11"/>
      <c r="Q13" s="119" t="str">
        <f>A13</f>
        <v>Poll Total</v>
      </c>
    </row>
    <row r="14" spans="1:17" ht="30" customHeight="1" thickTop="1" thickBot="1">
      <c r="A14" s="191" t="s">
        <v>54</v>
      </c>
      <c r="B14" s="11"/>
      <c r="C14" s="190">
        <f>'AB TreasBdEd'!C$21</f>
        <v>0</v>
      </c>
      <c r="D14" s="190">
        <f>'AB TreasBdEd'!H$21</f>
        <v>0</v>
      </c>
      <c r="E14" s="11"/>
      <c r="F14" s="190">
        <f>'AB TreasBdEd'!N$21</f>
        <v>0</v>
      </c>
      <c r="G14" s="190">
        <f>'AB TreasBdEd'!S$21</f>
        <v>0</v>
      </c>
      <c r="H14" s="190">
        <f>'AB TreasBdEd'!X$21</f>
        <v>0</v>
      </c>
      <c r="I14" s="190">
        <f>'AB TreasBdEd'!AC$21</f>
        <v>0</v>
      </c>
      <c r="J14" s="190">
        <f>'AB TreasBdEd'!AH$21</f>
        <v>0</v>
      </c>
      <c r="K14" s="190">
        <f>'AB TreasBdEd'!AM$21</f>
        <v>0</v>
      </c>
      <c r="L14" s="190">
        <f>'AB TreasBdEd'!AR$21</f>
        <v>0</v>
      </c>
      <c r="M14" s="190">
        <f>'AB TreasBdEd'!AW$21</f>
        <v>0</v>
      </c>
      <c r="N14" s="190">
        <f>'AB TreasBdEd'!BB$21</f>
        <v>0</v>
      </c>
      <c r="O14" s="190">
        <f>'AB TreasBdEd'!BG$21</f>
        <v>0</v>
      </c>
      <c r="P14" s="11"/>
      <c r="Q14" s="192" t="str">
        <f t="shared" ref="Q14:Q16" si="2">A14</f>
        <v>AB Total</v>
      </c>
    </row>
    <row r="15" spans="1:17" ht="30" customHeight="1" thickTop="1" thickBot="1">
      <c r="A15" s="117" t="s">
        <v>82</v>
      </c>
      <c r="B15" s="13"/>
      <c r="C15" s="116">
        <f>'EDR TreasBdEd'!C$21</f>
        <v>0</v>
      </c>
      <c r="D15" s="116">
        <f>'EDR TreasBdEd'!H$21</f>
        <v>0</v>
      </c>
      <c r="E15" s="11"/>
      <c r="F15" s="116">
        <f>'EDR TreasBdEd'!N$21</f>
        <v>0</v>
      </c>
      <c r="G15" s="116">
        <f>'EDR TreasBdEd'!S$21</f>
        <v>0</v>
      </c>
      <c r="H15" s="116">
        <f>'EDR TreasBdEd'!X$21</f>
        <v>0</v>
      </c>
      <c r="I15" s="116">
        <f>'EDR TreasBdEd'!AC$21</f>
        <v>0</v>
      </c>
      <c r="J15" s="116">
        <f>'EDR TreasBdEd'!AH$21</f>
        <v>0</v>
      </c>
      <c r="K15" s="116">
        <f>'EDR TreasBdEd'!AM$21</f>
        <v>0</v>
      </c>
      <c r="L15" s="116">
        <f>'EDR TreasBdEd'!AR$21</f>
        <v>0</v>
      </c>
      <c r="M15" s="116">
        <f>'EDR TreasBdEd'!AW$21</f>
        <v>0</v>
      </c>
      <c r="N15" s="116">
        <f>'EDR TreasBdEd'!BB$21</f>
        <v>0</v>
      </c>
      <c r="O15" s="116">
        <f>'EDR TreasBdEd'!BG$21</f>
        <v>0</v>
      </c>
      <c r="P15" s="13"/>
      <c r="Q15" s="121" t="str">
        <f t="shared" si="2"/>
        <v>EDR Total</v>
      </c>
    </row>
    <row r="16" spans="1:17" ht="30" customHeight="1" thickTop="1" thickBot="1">
      <c r="A16" s="85" t="s">
        <v>55</v>
      </c>
      <c r="B16" s="14"/>
      <c r="C16" s="113">
        <f t="shared" ref="C16:J16" si="3">SUM(C13:C15)</f>
        <v>0</v>
      </c>
      <c r="D16" s="113">
        <f t="shared" si="3"/>
        <v>0</v>
      </c>
      <c r="E16" s="14"/>
      <c r="F16" s="113">
        <f t="shared" ref="F16" si="4">SUM(F13:F15)</f>
        <v>0</v>
      </c>
      <c r="G16" s="113">
        <f t="shared" si="3"/>
        <v>0</v>
      </c>
      <c r="H16" s="113">
        <f t="shared" si="3"/>
        <v>0</v>
      </c>
      <c r="I16" s="113">
        <f t="shared" si="3"/>
        <v>0</v>
      </c>
      <c r="J16" s="113">
        <f t="shared" si="3"/>
        <v>0</v>
      </c>
      <c r="K16" s="113">
        <f t="shared" ref="K16:O16" si="5">SUM(K13:K15)</f>
        <v>0</v>
      </c>
      <c r="L16" s="113">
        <f t="shared" si="5"/>
        <v>0</v>
      </c>
      <c r="M16" s="113">
        <f t="shared" si="5"/>
        <v>0</v>
      </c>
      <c r="N16" s="113">
        <f t="shared" si="5"/>
        <v>0</v>
      </c>
      <c r="O16" s="113">
        <f t="shared" si="5"/>
        <v>0</v>
      </c>
      <c r="P16" s="14"/>
      <c r="Q16" s="85" t="str">
        <f t="shared" si="2"/>
        <v>Grand Total</v>
      </c>
    </row>
    <row r="17" spans="1:1" ht="13.5" thickTop="1">
      <c r="A17" s="41"/>
    </row>
    <row r="18" spans="1:1">
      <c r="A18" s="41"/>
    </row>
    <row r="19" spans="1:1">
      <c r="A19" s="41"/>
    </row>
    <row r="20" spans="1:1">
      <c r="A20" s="41"/>
    </row>
    <row r="21" spans="1:1">
      <c r="A21" s="41"/>
    </row>
    <row r="22" spans="1:1">
      <c r="A22" s="41"/>
    </row>
    <row r="23" spans="1:1">
      <c r="A23" s="41"/>
    </row>
    <row r="24" spans="1:1">
      <c r="A24" s="41"/>
    </row>
    <row r="25" spans="1:1">
      <c r="A25" s="41"/>
    </row>
    <row r="26" spans="1:1">
      <c r="A26" s="41"/>
    </row>
    <row r="27" spans="1:1">
      <c r="A27" s="41"/>
    </row>
    <row r="28" spans="1:1">
      <c r="A28" s="41"/>
    </row>
    <row r="29" spans="1:1">
      <c r="A29" s="41"/>
    </row>
    <row r="30" spans="1:1">
      <c r="A30" s="41"/>
    </row>
    <row r="31" spans="1:1">
      <c r="A31" s="41"/>
    </row>
    <row r="32" spans="1:1">
      <c r="A32" s="41"/>
    </row>
    <row r="33" spans="1:1">
      <c r="A33" s="41"/>
    </row>
    <row r="34" spans="1:1">
      <c r="A34" s="41"/>
    </row>
    <row r="35" spans="1:1">
      <c r="A35" s="41"/>
    </row>
    <row r="36" spans="1:1">
      <c r="A36" s="41"/>
    </row>
    <row r="37" spans="1:1">
      <c r="A37" s="41"/>
    </row>
    <row r="38" spans="1:1">
      <c r="A38" s="41"/>
    </row>
    <row r="39" spans="1:1">
      <c r="A39" s="41"/>
    </row>
    <row r="40" spans="1:1">
      <c r="A40" s="41"/>
    </row>
    <row r="41" spans="1:1">
      <c r="A41" s="41"/>
    </row>
    <row r="42" spans="1:1">
      <c r="A42" s="41"/>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sheetData>
  <sheetProtection sheet="1" objects="1" scenarios="1" selectLockedCells="1"/>
  <mergeCells count="2">
    <mergeCell ref="C1:D1"/>
    <mergeCell ref="F1:O1"/>
  </mergeCells>
  <phoneticPr fontId="15" type="noConversion"/>
  <printOptions horizontalCentered="1" verticalCentered="1"/>
  <pageMargins left="0.5" right="0.5" top="1" bottom="0.5" header="0.5" footer="0.25"/>
  <pageSetup paperSize="5" scale="71" orientation="landscape" r:id="rId1"/>
  <headerFooter scaleWithDoc="0">
    <oddHeader>&amp;C&amp;"Times New Roman,Bold"&amp;24November 3, 2015 Municipal Election
Polls/Absentee/EDR Totals</oddHeader>
    <oddFooter>&amp;R&amp;F</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H62"/>
  <sheetViews>
    <sheetView zoomScale="90" zoomScaleNormal="90" workbookViewId="0">
      <selection activeCell="C4" sqref="C4"/>
    </sheetView>
  </sheetViews>
  <sheetFormatPr defaultRowHeight="12.75"/>
  <cols>
    <col min="1" max="1" width="19.42578125" style="56" customWidth="1"/>
    <col min="2" max="2" width="1.28515625" customWidth="1"/>
    <col min="3" max="6" width="16.42578125" customWidth="1"/>
    <col min="7" max="7" width="1.28515625" customWidth="1"/>
    <col min="8" max="8" width="19.42578125" customWidth="1"/>
    <col min="9" max="10" width="15.7109375" customWidth="1"/>
  </cols>
  <sheetData>
    <row r="1" spans="1:8" s="47" customFormat="1" ht="35.25" customHeight="1" thickTop="1" thickBot="1">
      <c r="A1" s="85"/>
      <c r="B1" s="198"/>
      <c r="C1" s="800" t="s">
        <v>402</v>
      </c>
      <c r="D1" s="801"/>
      <c r="E1" s="801"/>
      <c r="F1" s="801"/>
      <c r="G1" s="198"/>
      <c r="H1" s="85"/>
    </row>
    <row r="2" spans="1:8" ht="30.6" customHeight="1" thickTop="1" thickBot="1">
      <c r="A2" s="53"/>
      <c r="B2" s="13"/>
      <c r="C2" s="18" t="s">
        <v>186</v>
      </c>
      <c r="D2" s="19" t="s">
        <v>188</v>
      </c>
      <c r="E2" s="19" t="s">
        <v>187</v>
      </c>
      <c r="F2" s="20" t="s">
        <v>189</v>
      </c>
      <c r="G2" s="13"/>
      <c r="H2" s="55"/>
    </row>
    <row r="3" spans="1:8" ht="63.75" customHeight="1" thickTop="1" thickBot="1">
      <c r="A3" s="17" t="s">
        <v>0</v>
      </c>
      <c r="B3" s="16"/>
      <c r="C3" s="15" t="s">
        <v>204</v>
      </c>
      <c r="D3" s="15" t="s">
        <v>206</v>
      </c>
      <c r="E3" s="15" t="s">
        <v>205</v>
      </c>
      <c r="F3" s="15" t="s">
        <v>207</v>
      </c>
      <c r="G3" s="16"/>
      <c r="H3" s="17" t="s">
        <v>0</v>
      </c>
    </row>
    <row r="4" spans="1:8" ht="24.95" customHeight="1" thickTop="1">
      <c r="A4" s="5">
        <v>1</v>
      </c>
      <c r="B4" s="13"/>
      <c r="C4" s="110">
        <f>'District 1'!N28</f>
        <v>0</v>
      </c>
      <c r="D4" s="110">
        <f>'District 1'!O28</f>
        <v>0</v>
      </c>
      <c r="E4" s="110">
        <f>'District 1'!P28</f>
        <v>0</v>
      </c>
      <c r="F4" s="110">
        <f>'District 1'!Q28</f>
        <v>0</v>
      </c>
      <c r="G4" s="13"/>
      <c r="H4" s="5">
        <f t="shared" ref="H4:H16" si="0">A4</f>
        <v>1</v>
      </c>
    </row>
    <row r="5" spans="1:8" ht="24.95" customHeight="1">
      <c r="A5" s="6" t="s">
        <v>397</v>
      </c>
      <c r="B5" s="13"/>
      <c r="C5" s="48">
        <f>'District 2,13'!N28</f>
        <v>0</v>
      </c>
      <c r="D5" s="48">
        <f>'District 2,13'!O28</f>
        <v>0</v>
      </c>
      <c r="E5" s="48">
        <f>'District 2,13'!P28</f>
        <v>0</v>
      </c>
      <c r="F5" s="48">
        <f>'District 2,13'!Q28</f>
        <v>0</v>
      </c>
      <c r="G5" s="13"/>
      <c r="H5" s="6" t="str">
        <f t="shared" si="0"/>
        <v>2 &amp; 13</v>
      </c>
    </row>
    <row r="6" spans="1:8" ht="24.95" customHeight="1">
      <c r="A6" s="6" t="s">
        <v>398</v>
      </c>
      <c r="B6" s="13"/>
      <c r="C6" s="48">
        <f>'District 3,6'!N28</f>
        <v>0</v>
      </c>
      <c r="D6" s="48">
        <f>'District 3,6'!O28</f>
        <v>0</v>
      </c>
      <c r="E6" s="48">
        <f>'District 3,6'!P28</f>
        <v>0</v>
      </c>
      <c r="F6" s="48">
        <f>'District 3,6'!Q28</f>
        <v>0</v>
      </c>
      <c r="G6" s="13"/>
      <c r="H6" s="6" t="str">
        <f t="shared" si="0"/>
        <v>3 &amp; 6</v>
      </c>
    </row>
    <row r="7" spans="1:8" ht="24.95" customHeight="1">
      <c r="A7" s="6" t="s">
        <v>399</v>
      </c>
      <c r="B7" s="13"/>
      <c r="C7" s="48">
        <f>'District 4,5'!N28</f>
        <v>0</v>
      </c>
      <c r="D7" s="48">
        <f>'District 4,5'!O28</f>
        <v>0</v>
      </c>
      <c r="E7" s="48">
        <f>'District 4,5'!P28</f>
        <v>0</v>
      </c>
      <c r="F7" s="48">
        <f>'District 4,5'!Q28</f>
        <v>0</v>
      </c>
      <c r="G7" s="13"/>
      <c r="H7" s="6" t="str">
        <f t="shared" si="0"/>
        <v>4 &amp; 5</v>
      </c>
    </row>
    <row r="8" spans="1:8" ht="24.95" customHeight="1">
      <c r="A8" s="6" t="s">
        <v>400</v>
      </c>
      <c r="B8" s="13"/>
      <c r="C8" s="48">
        <f>'District 7,8'!N28</f>
        <v>0</v>
      </c>
      <c r="D8" s="48">
        <f>'District 7,8'!O28</f>
        <v>0</v>
      </c>
      <c r="E8" s="48">
        <f>'District 7,8'!P28</f>
        <v>0</v>
      </c>
      <c r="F8" s="48">
        <f>'District 7,8'!Q28</f>
        <v>0</v>
      </c>
      <c r="G8" s="13"/>
      <c r="H8" s="6" t="str">
        <f t="shared" si="0"/>
        <v>7 &amp; 8</v>
      </c>
    </row>
    <row r="9" spans="1:8" ht="24.95" customHeight="1">
      <c r="A9" s="6">
        <v>9</v>
      </c>
      <c r="B9" s="13"/>
      <c r="C9" s="111">
        <f>'District 9'!N28</f>
        <v>0</v>
      </c>
      <c r="D9" s="48">
        <f>'District 9'!O28</f>
        <v>0</v>
      </c>
      <c r="E9" s="48">
        <f>'District 9'!P28</f>
        <v>0</v>
      </c>
      <c r="F9" s="48">
        <f>'District 9'!Q28</f>
        <v>0</v>
      </c>
      <c r="G9" s="13"/>
      <c r="H9" s="6">
        <f t="shared" si="0"/>
        <v>9</v>
      </c>
    </row>
    <row r="10" spans="1:8" ht="24.95" customHeight="1">
      <c r="A10" s="6">
        <v>10</v>
      </c>
      <c r="B10" s="13"/>
      <c r="C10" s="48">
        <f>'District 10'!N28</f>
        <v>0</v>
      </c>
      <c r="D10" s="48">
        <f>'District 10'!O28</f>
        <v>0</v>
      </c>
      <c r="E10" s="48">
        <f>'District 10'!P28</f>
        <v>0</v>
      </c>
      <c r="F10" s="48">
        <f>'District 10'!Q28</f>
        <v>0</v>
      </c>
      <c r="G10" s="13"/>
      <c r="H10" s="6">
        <f t="shared" si="0"/>
        <v>10</v>
      </c>
    </row>
    <row r="11" spans="1:8" ht="24.95" customHeight="1">
      <c r="A11" s="6" t="s">
        <v>401</v>
      </c>
      <c r="B11" s="13"/>
      <c r="C11" s="48">
        <f>'District 11,12'!N28</f>
        <v>0</v>
      </c>
      <c r="D11" s="48">
        <f>'District 11,12'!O28</f>
        <v>0</v>
      </c>
      <c r="E11" s="48">
        <f>'District 11,12'!P28</f>
        <v>0</v>
      </c>
      <c r="F11" s="48">
        <f>'District 11,12'!Q28</f>
        <v>0</v>
      </c>
      <c r="G11" s="13"/>
      <c r="H11" s="6" t="str">
        <f t="shared" si="0"/>
        <v>11 &amp; 12</v>
      </c>
    </row>
    <row r="12" spans="1:8" ht="24.95" customHeight="1" thickBot="1">
      <c r="A12" s="6">
        <v>14</v>
      </c>
      <c r="B12" s="13"/>
      <c r="C12" s="48">
        <f>'District 14'!N28</f>
        <v>0</v>
      </c>
      <c r="D12" s="48">
        <f>'District 14'!O28</f>
        <v>0</v>
      </c>
      <c r="E12" s="48">
        <f>'District 14'!P28</f>
        <v>0</v>
      </c>
      <c r="F12" s="48">
        <f>'District 14'!Q28</f>
        <v>0</v>
      </c>
      <c r="G12" s="13"/>
      <c r="H12" s="6">
        <f t="shared" si="0"/>
        <v>14</v>
      </c>
    </row>
    <row r="13" spans="1:8" ht="30" customHeight="1" thickTop="1" thickBot="1">
      <c r="A13" s="118" t="s">
        <v>564</v>
      </c>
      <c r="B13" s="11"/>
      <c r="C13" s="114">
        <f>SUM(C4:C12)</f>
        <v>0</v>
      </c>
      <c r="D13" s="114">
        <f>SUM(D4:D12)</f>
        <v>0</v>
      </c>
      <c r="E13" s="114">
        <f>SUM(E4:E12)</f>
        <v>0</v>
      </c>
      <c r="F13" s="114">
        <f>SUM(F4:F12)</f>
        <v>0</v>
      </c>
      <c r="G13" s="11"/>
      <c r="H13" s="119" t="str">
        <f t="shared" si="0"/>
        <v>Poll Total</v>
      </c>
    </row>
    <row r="14" spans="1:8" ht="30" customHeight="1" thickTop="1" thickBot="1">
      <c r="A14" s="191" t="s">
        <v>54</v>
      </c>
      <c r="B14" s="11"/>
      <c r="C14" s="190">
        <f>'AB AssessAppeals'!C$21</f>
        <v>0</v>
      </c>
      <c r="D14" s="190">
        <f>'AB AssessAppeals'!H$21</f>
        <v>0</v>
      </c>
      <c r="E14" s="190">
        <f>'AB AssessAppeals'!M$21</f>
        <v>0</v>
      </c>
      <c r="F14" s="190">
        <f>'AB AssessAppeals'!R$21</f>
        <v>0</v>
      </c>
      <c r="G14" s="11"/>
      <c r="H14" s="192" t="str">
        <f t="shared" si="0"/>
        <v>AB Total</v>
      </c>
    </row>
    <row r="15" spans="1:8" ht="30" customHeight="1" thickTop="1" thickBot="1">
      <c r="A15" s="117" t="s">
        <v>82</v>
      </c>
      <c r="B15" s="13"/>
      <c r="C15" s="116">
        <f>'EDR AssessAppeals'!C$21</f>
        <v>0</v>
      </c>
      <c r="D15" s="116">
        <f>'EDR AssessAppeals'!H$21</f>
        <v>0</v>
      </c>
      <c r="E15" s="116">
        <f>'EDR AssessAppeals'!M$21</f>
        <v>0</v>
      </c>
      <c r="F15" s="116">
        <f>'EDR AssessAppeals'!R$21</f>
        <v>0</v>
      </c>
      <c r="G15" s="13"/>
      <c r="H15" s="121" t="str">
        <f t="shared" si="0"/>
        <v>EDR Total</v>
      </c>
    </row>
    <row r="16" spans="1:8" ht="30" customHeight="1" thickTop="1" thickBot="1">
      <c r="A16" s="85" t="s">
        <v>55</v>
      </c>
      <c r="B16" s="14"/>
      <c r="C16" s="113">
        <f t="shared" ref="C16" si="1">SUM(C13:C15)</f>
        <v>0</v>
      </c>
      <c r="D16" s="113">
        <f t="shared" ref="D16:F16" si="2">SUM(D13:D15)</f>
        <v>0</v>
      </c>
      <c r="E16" s="113">
        <f t="shared" si="2"/>
        <v>0</v>
      </c>
      <c r="F16" s="113">
        <f t="shared" si="2"/>
        <v>0</v>
      </c>
      <c r="G16" s="14"/>
      <c r="H16" s="85" t="str">
        <f t="shared" si="0"/>
        <v>Grand Total</v>
      </c>
    </row>
    <row r="17" spans="1:1" ht="13.5" thickTop="1">
      <c r="A17" s="41"/>
    </row>
    <row r="18" spans="1:1">
      <c r="A18" s="41"/>
    </row>
    <row r="19" spans="1:1">
      <c r="A19" s="41"/>
    </row>
    <row r="20" spans="1:1">
      <c r="A20" s="41"/>
    </row>
    <row r="21" spans="1:1">
      <c r="A21" s="41"/>
    </row>
    <row r="22" spans="1:1">
      <c r="A22" s="41"/>
    </row>
    <row r="23" spans="1:1">
      <c r="A23" s="41"/>
    </row>
    <row r="24" spans="1:1">
      <c r="A24" s="41"/>
    </row>
    <row r="25" spans="1:1">
      <c r="A25" s="41"/>
    </row>
    <row r="26" spans="1:1">
      <c r="A26" s="41"/>
    </row>
    <row r="27" spans="1:1">
      <c r="A27" s="41"/>
    </row>
    <row r="28" spans="1:1">
      <c r="A28" s="41"/>
    </row>
    <row r="29" spans="1:1">
      <c r="A29" s="41"/>
    </row>
    <row r="30" spans="1:1">
      <c r="A30" s="41"/>
    </row>
    <row r="31" spans="1:1">
      <c r="A31" s="41"/>
    </row>
    <row r="32" spans="1:1">
      <c r="A32" s="41"/>
    </row>
    <row r="33" spans="1:1">
      <c r="A33" s="41"/>
    </row>
    <row r="34" spans="1:1">
      <c r="A34" s="41"/>
    </row>
    <row r="35" spans="1:1">
      <c r="A35" s="41"/>
    </row>
    <row r="36" spans="1:1">
      <c r="A36" s="41"/>
    </row>
    <row r="37" spans="1:1">
      <c r="A37" s="41"/>
    </row>
    <row r="38" spans="1:1">
      <c r="A38" s="41"/>
    </row>
    <row r="39" spans="1:1">
      <c r="A39" s="41"/>
    </row>
    <row r="40" spans="1:1">
      <c r="A40" s="41"/>
    </row>
    <row r="41" spans="1:1">
      <c r="A41" s="41"/>
    </row>
    <row r="42" spans="1:1">
      <c r="A42" s="41"/>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sheetData>
  <sheetProtection sheet="1" objects="1" scenarios="1" selectLockedCells="1"/>
  <mergeCells count="1">
    <mergeCell ref="C1:F1"/>
  </mergeCells>
  <printOptions horizontalCentered="1" verticalCentered="1"/>
  <pageMargins left="0.5" right="0.5" top="1" bottom="0.5" header="0.5" footer="0.25"/>
  <pageSetup paperSize="5" orientation="landscape" r:id="rId1"/>
  <headerFooter alignWithMargins="0">
    <oddHeader>&amp;C&amp;"Times New Roman,Bold"&amp;24November 3, 2015 Municipal Election
Polls/Absentee/EDR Totals</oddHeader>
    <oddFooter>&amp;R&amp;F</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62"/>
  <sheetViews>
    <sheetView zoomScale="90" zoomScaleNormal="90" workbookViewId="0">
      <selection activeCell="J16" sqref="J16"/>
    </sheetView>
  </sheetViews>
  <sheetFormatPr defaultRowHeight="12.75"/>
  <cols>
    <col min="1" max="1" width="19.42578125" style="56" customWidth="1"/>
    <col min="2" max="2" width="1.28515625" customWidth="1"/>
    <col min="3" max="10" width="16.42578125" customWidth="1"/>
    <col min="11" max="11" width="1.28515625" customWidth="1"/>
    <col min="12" max="12" width="19.42578125" customWidth="1"/>
    <col min="13" max="14" width="15.7109375" customWidth="1"/>
  </cols>
  <sheetData>
    <row r="1" spans="1:12" s="47" customFormat="1" ht="35.25" customHeight="1" thickTop="1" thickBot="1">
      <c r="A1" s="85"/>
      <c r="B1" s="198"/>
      <c r="C1" s="800" t="s">
        <v>403</v>
      </c>
      <c r="D1" s="801"/>
      <c r="E1" s="801"/>
      <c r="F1" s="801"/>
      <c r="G1" s="801"/>
      <c r="H1" s="801"/>
      <c r="I1" s="801"/>
      <c r="J1" s="801"/>
      <c r="K1" s="198"/>
      <c r="L1" s="85"/>
    </row>
    <row r="2" spans="1:12" ht="30.6" customHeight="1" thickTop="1" thickBot="1">
      <c r="A2" s="53"/>
      <c r="B2" s="13"/>
      <c r="C2" s="18" t="s">
        <v>192</v>
      </c>
      <c r="D2" s="19" t="s">
        <v>194</v>
      </c>
      <c r="E2" s="19" t="s">
        <v>196</v>
      </c>
      <c r="F2" s="19" t="s">
        <v>199</v>
      </c>
      <c r="G2" s="19" t="s">
        <v>193</v>
      </c>
      <c r="H2" s="19" t="s">
        <v>195</v>
      </c>
      <c r="I2" s="19" t="s">
        <v>198</v>
      </c>
      <c r="J2" s="19" t="s">
        <v>197</v>
      </c>
      <c r="K2" s="13"/>
      <c r="L2" s="55"/>
    </row>
    <row r="3" spans="1:12" ht="63.75" customHeight="1" thickTop="1" thickBot="1">
      <c r="A3" s="17" t="s">
        <v>0</v>
      </c>
      <c r="B3" s="16"/>
      <c r="C3" s="15" t="s">
        <v>208</v>
      </c>
      <c r="D3" s="15" t="s">
        <v>210</v>
      </c>
      <c r="E3" s="15" t="s">
        <v>211</v>
      </c>
      <c r="F3" s="15" t="s">
        <v>213</v>
      </c>
      <c r="G3" s="15" t="s">
        <v>209</v>
      </c>
      <c r="H3" s="15" t="s">
        <v>68</v>
      </c>
      <c r="I3" s="15" t="s">
        <v>212</v>
      </c>
      <c r="J3" s="15" t="s">
        <v>214</v>
      </c>
      <c r="K3" s="16"/>
      <c r="L3" s="17" t="s">
        <v>0</v>
      </c>
    </row>
    <row r="4" spans="1:12" ht="24.95" customHeight="1" thickTop="1">
      <c r="A4" s="5">
        <v>1</v>
      </c>
      <c r="B4" s="13"/>
      <c r="C4" s="110">
        <f>'District 1'!R28</f>
        <v>0</v>
      </c>
      <c r="D4" s="110">
        <f>'District 1'!S28</f>
        <v>0</v>
      </c>
      <c r="E4" s="110">
        <f>'District 1'!T28</f>
        <v>0</v>
      </c>
      <c r="F4" s="110">
        <f>'District 1'!U28</f>
        <v>0</v>
      </c>
      <c r="G4" s="110">
        <f>'District 1'!V28</f>
        <v>0</v>
      </c>
      <c r="H4" s="110">
        <f>'District 1'!W28</f>
        <v>0</v>
      </c>
      <c r="I4" s="110">
        <f>'District 1'!X28</f>
        <v>0</v>
      </c>
      <c r="J4" s="110">
        <f>'District 1'!Y28</f>
        <v>0</v>
      </c>
      <c r="K4" s="13"/>
      <c r="L4" s="5">
        <f t="shared" ref="L4:L16" si="0">A4</f>
        <v>1</v>
      </c>
    </row>
    <row r="5" spans="1:12" ht="24.95" customHeight="1">
      <c r="A5" s="6" t="s">
        <v>397</v>
      </c>
      <c r="B5" s="13"/>
      <c r="C5" s="48">
        <f>'District 2,13'!R28</f>
        <v>0</v>
      </c>
      <c r="D5" s="48">
        <f>'District 2,13'!S28</f>
        <v>0</v>
      </c>
      <c r="E5" s="48">
        <f>'District 2,13'!T28</f>
        <v>0</v>
      </c>
      <c r="F5" s="48">
        <f>'District 2,13'!U28</f>
        <v>0</v>
      </c>
      <c r="G5" s="48">
        <f>'District 2,13'!V28</f>
        <v>0</v>
      </c>
      <c r="H5" s="48">
        <f>'District 2,13'!W28</f>
        <v>0</v>
      </c>
      <c r="I5" s="48">
        <f>'District 2,13'!X28</f>
        <v>0</v>
      </c>
      <c r="J5" s="48">
        <f>'District 2,13'!Y28</f>
        <v>0</v>
      </c>
      <c r="K5" s="13"/>
      <c r="L5" s="6" t="str">
        <f t="shared" si="0"/>
        <v>2 &amp; 13</v>
      </c>
    </row>
    <row r="6" spans="1:12" ht="24.95" customHeight="1">
      <c r="A6" s="6" t="s">
        <v>398</v>
      </c>
      <c r="B6" s="13"/>
      <c r="C6" s="48">
        <f>'District 3,6'!R28</f>
        <v>0</v>
      </c>
      <c r="D6" s="48">
        <f>'District 3,6'!S28</f>
        <v>0</v>
      </c>
      <c r="E6" s="48">
        <f>'District 3,6'!T28</f>
        <v>0</v>
      </c>
      <c r="F6" s="48">
        <f>'District 3,6'!U28</f>
        <v>0</v>
      </c>
      <c r="G6" s="48">
        <f>'District 3,6'!V28</f>
        <v>0</v>
      </c>
      <c r="H6" s="48">
        <f>'District 3,6'!W28</f>
        <v>0</v>
      </c>
      <c r="I6" s="48">
        <f>'District 3,6'!X28</f>
        <v>0</v>
      </c>
      <c r="J6" s="48">
        <f>'District 3,6'!Y28</f>
        <v>0</v>
      </c>
      <c r="K6" s="13"/>
      <c r="L6" s="6" t="str">
        <f t="shared" si="0"/>
        <v>3 &amp; 6</v>
      </c>
    </row>
    <row r="7" spans="1:12" ht="24.95" customHeight="1">
      <c r="A7" s="6" t="s">
        <v>399</v>
      </c>
      <c r="B7" s="13"/>
      <c r="C7" s="48">
        <f>'District 4,5'!R28</f>
        <v>0</v>
      </c>
      <c r="D7" s="48">
        <f>'District 4,5'!S28</f>
        <v>0</v>
      </c>
      <c r="E7" s="48">
        <f>'District 4,5'!T28</f>
        <v>0</v>
      </c>
      <c r="F7" s="48">
        <f>'District 4,5'!U28</f>
        <v>0</v>
      </c>
      <c r="G7" s="48">
        <f>'District 4,5'!V28</f>
        <v>0</v>
      </c>
      <c r="H7" s="48">
        <f>'District 4,5'!W28</f>
        <v>0</v>
      </c>
      <c r="I7" s="48">
        <f>'District 4,5'!X28</f>
        <v>0</v>
      </c>
      <c r="J7" s="48">
        <f>'District 4,5'!Y28</f>
        <v>0</v>
      </c>
      <c r="K7" s="13"/>
      <c r="L7" s="6" t="str">
        <f t="shared" si="0"/>
        <v>4 &amp; 5</v>
      </c>
    </row>
    <row r="8" spans="1:12" ht="24.95" customHeight="1">
      <c r="A8" s="6" t="s">
        <v>400</v>
      </c>
      <c r="B8" s="13"/>
      <c r="C8" s="48">
        <f>'District 7,8'!R28</f>
        <v>0</v>
      </c>
      <c r="D8" s="48">
        <f>'District 7,8'!S28</f>
        <v>0</v>
      </c>
      <c r="E8" s="48">
        <f>'District 7,8'!T28</f>
        <v>0</v>
      </c>
      <c r="F8" s="48">
        <f>'District 7,8'!U28</f>
        <v>0</v>
      </c>
      <c r="G8" s="48">
        <f>'District 7,8'!V28</f>
        <v>0</v>
      </c>
      <c r="H8" s="48">
        <f>'District 7,8'!W28</f>
        <v>0</v>
      </c>
      <c r="I8" s="48">
        <f>'District 7,8'!X28</f>
        <v>0</v>
      </c>
      <c r="J8" s="48">
        <f>'District 7,8'!Y28</f>
        <v>0</v>
      </c>
      <c r="K8" s="13"/>
      <c r="L8" s="6" t="str">
        <f t="shared" si="0"/>
        <v>7 &amp; 8</v>
      </c>
    </row>
    <row r="9" spans="1:12" ht="24.95" customHeight="1">
      <c r="A9" s="6">
        <v>9</v>
      </c>
      <c r="B9" s="13"/>
      <c r="C9" s="111">
        <f>'District 9'!R28</f>
        <v>0</v>
      </c>
      <c r="D9" s="48">
        <f>'District 9'!S28</f>
        <v>0</v>
      </c>
      <c r="E9" s="48">
        <f>'District 9'!T28</f>
        <v>0</v>
      </c>
      <c r="F9" s="48">
        <f>'District 9'!U28</f>
        <v>0</v>
      </c>
      <c r="G9" s="48">
        <f>'District 9'!V28</f>
        <v>0</v>
      </c>
      <c r="H9" s="48">
        <f>'District 9'!W28</f>
        <v>0</v>
      </c>
      <c r="I9" s="48">
        <f>'District 9'!X28</f>
        <v>0</v>
      </c>
      <c r="J9" s="48">
        <f>'District 9'!Y28</f>
        <v>0</v>
      </c>
      <c r="K9" s="13"/>
      <c r="L9" s="6">
        <f t="shared" si="0"/>
        <v>9</v>
      </c>
    </row>
    <row r="10" spans="1:12" ht="24.95" customHeight="1">
      <c r="A10" s="6">
        <v>10</v>
      </c>
      <c r="B10" s="13"/>
      <c r="C10" s="48">
        <f>'District 10'!R28</f>
        <v>0</v>
      </c>
      <c r="D10" s="48">
        <f>'District 10'!S28</f>
        <v>0</v>
      </c>
      <c r="E10" s="48">
        <f>'District 10'!T28</f>
        <v>0</v>
      </c>
      <c r="F10" s="48">
        <f>'District 10'!U28</f>
        <v>0</v>
      </c>
      <c r="G10" s="48">
        <f>'District 10'!V28</f>
        <v>0</v>
      </c>
      <c r="H10" s="48">
        <f>'District 10'!W28</f>
        <v>0</v>
      </c>
      <c r="I10" s="48">
        <f>'District 10'!X28</f>
        <v>0</v>
      </c>
      <c r="J10" s="48">
        <f>'District 10'!Y28</f>
        <v>0</v>
      </c>
      <c r="K10" s="13"/>
      <c r="L10" s="6">
        <f t="shared" si="0"/>
        <v>10</v>
      </c>
    </row>
    <row r="11" spans="1:12" ht="24.95" customHeight="1">
      <c r="A11" s="6" t="s">
        <v>401</v>
      </c>
      <c r="B11" s="13"/>
      <c r="C11" s="48">
        <f>'District 11,12'!R28</f>
        <v>0</v>
      </c>
      <c r="D11" s="48">
        <f>'District 11,12'!S28</f>
        <v>0</v>
      </c>
      <c r="E11" s="48">
        <f>'District 11,12'!T28</f>
        <v>0</v>
      </c>
      <c r="F11" s="48">
        <f>'District 11,12'!U28</f>
        <v>0</v>
      </c>
      <c r="G11" s="48">
        <f>'District 11,12'!V28</f>
        <v>0</v>
      </c>
      <c r="H11" s="48">
        <f>'District 11,12'!W28</f>
        <v>0</v>
      </c>
      <c r="I11" s="48">
        <f>'District 11,12'!X28</f>
        <v>0</v>
      </c>
      <c r="J11" s="48">
        <f>'District 11,12'!Y28</f>
        <v>0</v>
      </c>
      <c r="K11" s="13"/>
      <c r="L11" s="6" t="str">
        <f t="shared" si="0"/>
        <v>11 &amp; 12</v>
      </c>
    </row>
    <row r="12" spans="1:12" ht="24.95" customHeight="1" thickBot="1">
      <c r="A12" s="6">
        <v>14</v>
      </c>
      <c r="B12" s="13"/>
      <c r="C12" s="48">
        <f>'District 14'!R28</f>
        <v>0</v>
      </c>
      <c r="D12" s="48">
        <f>'District 14'!S28</f>
        <v>0</v>
      </c>
      <c r="E12" s="48">
        <f>'District 14'!T28</f>
        <v>0</v>
      </c>
      <c r="F12" s="48">
        <f>'District 14'!U28</f>
        <v>0</v>
      </c>
      <c r="G12" s="48">
        <f>'District 14'!V28</f>
        <v>0</v>
      </c>
      <c r="H12" s="48">
        <f>'District 14'!W28</f>
        <v>0</v>
      </c>
      <c r="I12" s="48">
        <f>'District 14'!X28</f>
        <v>0</v>
      </c>
      <c r="J12" s="48">
        <f>'District 14'!Y28</f>
        <v>0</v>
      </c>
      <c r="K12" s="13"/>
      <c r="L12" s="6">
        <f t="shared" si="0"/>
        <v>14</v>
      </c>
    </row>
    <row r="13" spans="1:12" ht="30" customHeight="1" thickTop="1" thickBot="1">
      <c r="A13" s="118" t="s">
        <v>564</v>
      </c>
      <c r="B13" s="11"/>
      <c r="C13" s="114">
        <f t="shared" ref="C13:J13" si="1">SUM(C4:C12)</f>
        <v>0</v>
      </c>
      <c r="D13" s="114">
        <f t="shared" si="1"/>
        <v>0</v>
      </c>
      <c r="E13" s="114">
        <f t="shared" si="1"/>
        <v>0</v>
      </c>
      <c r="F13" s="114">
        <f t="shared" si="1"/>
        <v>0</v>
      </c>
      <c r="G13" s="114">
        <f t="shared" si="1"/>
        <v>0</v>
      </c>
      <c r="H13" s="114">
        <f t="shared" si="1"/>
        <v>0</v>
      </c>
      <c r="I13" s="114">
        <f t="shared" si="1"/>
        <v>0</v>
      </c>
      <c r="J13" s="114">
        <f t="shared" si="1"/>
        <v>0</v>
      </c>
      <c r="K13" s="11"/>
      <c r="L13" s="119" t="str">
        <f t="shared" si="0"/>
        <v>Poll Total</v>
      </c>
    </row>
    <row r="14" spans="1:12" ht="30" customHeight="1" thickTop="1" thickBot="1">
      <c r="A14" s="115" t="s">
        <v>54</v>
      </c>
      <c r="B14" s="11"/>
      <c r="C14" s="190">
        <f>'AB PlanZone'!C$21</f>
        <v>0</v>
      </c>
      <c r="D14" s="190">
        <f>'AB PlanZone'!H$21</f>
        <v>0</v>
      </c>
      <c r="E14" s="190">
        <f>'AB PlanZone'!M$21</f>
        <v>0</v>
      </c>
      <c r="F14" s="190">
        <f>'AB PlanZone'!R$21</f>
        <v>0</v>
      </c>
      <c r="G14" s="190">
        <f>'AB PlanZone'!W$21</f>
        <v>0</v>
      </c>
      <c r="H14" s="190">
        <f>'AB PlanZone'!AB$21</f>
        <v>0</v>
      </c>
      <c r="I14" s="190">
        <f>'AB PlanZone'!AG$21</f>
        <v>0</v>
      </c>
      <c r="J14" s="190">
        <f>'AB PlanZone'!AL$21</f>
        <v>0</v>
      </c>
      <c r="K14" s="11"/>
      <c r="L14" s="120" t="str">
        <f t="shared" si="0"/>
        <v>AB Total</v>
      </c>
    </row>
    <row r="15" spans="1:12" ht="30" customHeight="1" thickTop="1" thickBot="1">
      <c r="A15" s="117" t="s">
        <v>82</v>
      </c>
      <c r="B15" s="13"/>
      <c r="C15" s="116">
        <f>'EDR PlanZone'!C$22</f>
        <v>0</v>
      </c>
      <c r="D15" s="116">
        <f>'EDR PlanZone'!H$22</f>
        <v>0</v>
      </c>
      <c r="E15" s="116">
        <f>'EDR PlanZone'!M$22</f>
        <v>0</v>
      </c>
      <c r="F15" s="116">
        <f>'EDR PlanZone'!R$22</f>
        <v>0</v>
      </c>
      <c r="G15" s="116">
        <f>'EDR PlanZone'!W$22</f>
        <v>0</v>
      </c>
      <c r="H15" s="116">
        <f>'EDR PlanZone'!AB$22</f>
        <v>0</v>
      </c>
      <c r="I15" s="116">
        <f>'EDR PlanZone'!AG$22</f>
        <v>0</v>
      </c>
      <c r="J15" s="116">
        <f>'EDR PlanZone'!AL$22</f>
        <v>0</v>
      </c>
      <c r="K15" s="13"/>
      <c r="L15" s="121" t="str">
        <f t="shared" si="0"/>
        <v>EDR Total</v>
      </c>
    </row>
    <row r="16" spans="1:12" ht="30" customHeight="1" thickTop="1" thickBot="1">
      <c r="A16" s="85" t="s">
        <v>55</v>
      </c>
      <c r="B16" s="14"/>
      <c r="C16" s="113">
        <f t="shared" ref="C16" si="2">SUM(C13:C15)</f>
        <v>0</v>
      </c>
      <c r="D16" s="113">
        <f t="shared" ref="D16:J16" si="3">SUM(D13:D15)</f>
        <v>0</v>
      </c>
      <c r="E16" s="113">
        <f t="shared" si="3"/>
        <v>0</v>
      </c>
      <c r="F16" s="113">
        <f t="shared" si="3"/>
        <v>0</v>
      </c>
      <c r="G16" s="113">
        <f t="shared" si="3"/>
        <v>0</v>
      </c>
      <c r="H16" s="113">
        <f t="shared" si="3"/>
        <v>0</v>
      </c>
      <c r="I16" s="113">
        <f t="shared" si="3"/>
        <v>0</v>
      </c>
      <c r="J16" s="113">
        <f t="shared" si="3"/>
        <v>0</v>
      </c>
      <c r="K16" s="14"/>
      <c r="L16" s="112" t="str">
        <f t="shared" si="0"/>
        <v>Grand Total</v>
      </c>
    </row>
    <row r="17" spans="1:3" ht="13.5" thickTop="1">
      <c r="A17" s="41"/>
    </row>
    <row r="18" spans="1:3">
      <c r="A18" s="41"/>
    </row>
    <row r="19" spans="1:3">
      <c r="A19" s="41"/>
    </row>
    <row r="20" spans="1:3">
      <c r="A20" s="41"/>
    </row>
    <row r="21" spans="1:3">
      <c r="A21" s="41"/>
    </row>
    <row r="22" spans="1:3" ht="18">
      <c r="A22" s="41"/>
      <c r="C22" s="122"/>
    </row>
    <row r="23" spans="1:3">
      <c r="A23" s="41"/>
    </row>
    <row r="24" spans="1:3">
      <c r="A24" s="41"/>
    </row>
    <row r="25" spans="1:3">
      <c r="A25" s="41"/>
    </row>
    <row r="26" spans="1:3">
      <c r="A26" s="41"/>
    </row>
    <row r="27" spans="1:3">
      <c r="A27" s="41"/>
    </row>
    <row r="28" spans="1:3">
      <c r="A28" s="41"/>
    </row>
    <row r="29" spans="1:3">
      <c r="A29" s="41"/>
    </row>
    <row r="30" spans="1:3">
      <c r="A30" s="41"/>
    </row>
    <row r="31" spans="1:3">
      <c r="A31" s="41"/>
    </row>
    <row r="32" spans="1:3">
      <c r="A32" s="41"/>
    </row>
    <row r="33" spans="1:1">
      <c r="A33" s="41"/>
    </row>
    <row r="34" spans="1:1">
      <c r="A34" s="41"/>
    </row>
    <row r="35" spans="1:1">
      <c r="A35" s="41"/>
    </row>
    <row r="36" spans="1:1">
      <c r="A36" s="41"/>
    </row>
    <row r="37" spans="1:1">
      <c r="A37" s="41"/>
    </row>
    <row r="38" spans="1:1">
      <c r="A38" s="41"/>
    </row>
    <row r="39" spans="1:1">
      <c r="A39" s="41"/>
    </row>
    <row r="40" spans="1:1">
      <c r="A40" s="41"/>
    </row>
    <row r="41" spans="1:1">
      <c r="A41" s="41"/>
    </row>
    <row r="42" spans="1:1">
      <c r="A42" s="41"/>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sheetData>
  <sheetProtection sheet="1" objects="1" scenarios="1" selectLockedCells="1"/>
  <mergeCells count="1">
    <mergeCell ref="C1:J1"/>
  </mergeCells>
  <printOptions horizontalCentered="1" verticalCentered="1"/>
  <pageMargins left="0.5" right="0.5" top="1.25" bottom="0.5" header="0.5" footer="0.25"/>
  <pageSetup paperSize="5" scale="97" orientation="landscape" r:id="rId1"/>
  <headerFooter scaleWithDoc="0">
    <oddHeader>&amp;C&amp;"Times New Roman,Bold"&amp;24November 3, 2015 Municipal Election
Polls/Absentee/EDR Totals</oddHeader>
    <oddFooter>&amp;R&amp;F</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H62"/>
  <sheetViews>
    <sheetView zoomScale="90" zoomScaleNormal="90" workbookViewId="0">
      <selection activeCell="F16" sqref="F16"/>
    </sheetView>
  </sheetViews>
  <sheetFormatPr defaultRowHeight="12.75"/>
  <cols>
    <col min="1" max="1" width="19.42578125" style="56" customWidth="1"/>
    <col min="2" max="2" width="1.28515625" customWidth="1"/>
    <col min="3" max="6" width="23.5703125" customWidth="1"/>
    <col min="7" max="7" width="1.28515625" customWidth="1"/>
    <col min="8" max="8" width="19.42578125" customWidth="1"/>
    <col min="9" max="10" width="15.7109375" customWidth="1"/>
  </cols>
  <sheetData>
    <row r="1" spans="1:8" s="47" customFormat="1" ht="35.25" customHeight="1" thickTop="1" thickBot="1">
      <c r="A1" s="85"/>
      <c r="B1" s="198"/>
      <c r="C1" s="800" t="s">
        <v>404</v>
      </c>
      <c r="D1" s="801"/>
      <c r="E1" s="801"/>
      <c r="F1" s="801"/>
      <c r="G1" s="198"/>
      <c r="H1" s="85"/>
    </row>
    <row r="2" spans="1:8" ht="30.6" customHeight="1" thickTop="1" thickBot="1">
      <c r="A2" s="53"/>
      <c r="B2" s="13"/>
      <c r="C2" s="18" t="s">
        <v>200</v>
      </c>
      <c r="D2" s="19" t="s">
        <v>202</v>
      </c>
      <c r="E2" s="19" t="s">
        <v>201</v>
      </c>
      <c r="F2" s="20" t="s">
        <v>203</v>
      </c>
      <c r="G2" s="13"/>
      <c r="H2" s="55"/>
    </row>
    <row r="3" spans="1:8" ht="63.75" customHeight="1" thickTop="1" thickBot="1">
      <c r="A3" s="17" t="s">
        <v>0</v>
      </c>
      <c r="B3" s="16"/>
      <c r="C3" s="15" t="s">
        <v>215</v>
      </c>
      <c r="D3" s="15" t="s">
        <v>217</v>
      </c>
      <c r="E3" s="15" t="s">
        <v>216</v>
      </c>
      <c r="F3" s="15" t="s">
        <v>218</v>
      </c>
      <c r="G3" s="16"/>
      <c r="H3" s="17" t="s">
        <v>0</v>
      </c>
    </row>
    <row r="4" spans="1:8" ht="24.95" customHeight="1" thickTop="1">
      <c r="A4" s="5">
        <v>1</v>
      </c>
      <c r="B4" s="13"/>
      <c r="C4" s="110">
        <f>'District 1'!Z28</f>
        <v>0</v>
      </c>
      <c r="D4" s="110">
        <f>'District 1'!AA28</f>
        <v>0</v>
      </c>
      <c r="E4" s="110">
        <f>'District 1'!AB28</f>
        <v>0</v>
      </c>
      <c r="F4" s="110">
        <f>'District 1'!AC28</f>
        <v>0</v>
      </c>
      <c r="G4" s="13"/>
      <c r="H4" s="5">
        <f t="shared" ref="H4:H16" si="0">A4</f>
        <v>1</v>
      </c>
    </row>
    <row r="5" spans="1:8" ht="24.95" customHeight="1">
      <c r="A5" s="6" t="s">
        <v>397</v>
      </c>
      <c r="B5" s="13"/>
      <c r="C5" s="48">
        <f>'District 2,13'!Z28</f>
        <v>0</v>
      </c>
      <c r="D5" s="48">
        <f>'District 2,13'!AA28</f>
        <v>0</v>
      </c>
      <c r="E5" s="48">
        <f>'District 2,13'!AB28</f>
        <v>0</v>
      </c>
      <c r="F5" s="48">
        <f>'District 2,13'!AC28</f>
        <v>0</v>
      </c>
      <c r="G5" s="13"/>
      <c r="H5" s="6" t="str">
        <f t="shared" si="0"/>
        <v>2 &amp; 13</v>
      </c>
    </row>
    <row r="6" spans="1:8" ht="24.95" customHeight="1">
      <c r="A6" s="6" t="s">
        <v>398</v>
      </c>
      <c r="B6" s="13"/>
      <c r="C6" s="48">
        <f>'District 3,6'!Z28</f>
        <v>0</v>
      </c>
      <c r="D6" s="48">
        <f>'District 3,6'!AA28</f>
        <v>0</v>
      </c>
      <c r="E6" s="48">
        <f>'District 3,6'!AB28</f>
        <v>0</v>
      </c>
      <c r="F6" s="48">
        <f>'District 3,6'!AC28</f>
        <v>0</v>
      </c>
      <c r="G6" s="13"/>
      <c r="H6" s="6" t="str">
        <f t="shared" si="0"/>
        <v>3 &amp; 6</v>
      </c>
    </row>
    <row r="7" spans="1:8" ht="24.95" customHeight="1">
      <c r="A7" s="6" t="s">
        <v>399</v>
      </c>
      <c r="B7" s="13"/>
      <c r="C7" s="48">
        <f>'District 4,5'!Z28</f>
        <v>0</v>
      </c>
      <c r="D7" s="48">
        <f>'District 4,5'!AA28</f>
        <v>0</v>
      </c>
      <c r="E7" s="48">
        <f>'District 4,5'!AB28</f>
        <v>0</v>
      </c>
      <c r="F7" s="48">
        <f>'District 4,5'!AC28</f>
        <v>0</v>
      </c>
      <c r="G7" s="13"/>
      <c r="H7" s="6" t="str">
        <f t="shared" si="0"/>
        <v>4 &amp; 5</v>
      </c>
    </row>
    <row r="8" spans="1:8" ht="24.95" customHeight="1">
      <c r="A8" s="6" t="s">
        <v>400</v>
      </c>
      <c r="B8" s="13"/>
      <c r="C8" s="48">
        <f>'District 7,8'!Z28</f>
        <v>0</v>
      </c>
      <c r="D8" s="48">
        <f>'District 7,8'!AA28</f>
        <v>0</v>
      </c>
      <c r="E8" s="48">
        <f>'District 7,8'!AB28</f>
        <v>0</v>
      </c>
      <c r="F8" s="48">
        <f>'District 7,8'!AC28</f>
        <v>0</v>
      </c>
      <c r="G8" s="13"/>
      <c r="H8" s="6" t="str">
        <f t="shared" si="0"/>
        <v>7 &amp; 8</v>
      </c>
    </row>
    <row r="9" spans="1:8" ht="24.95" customHeight="1">
      <c r="A9" s="6">
        <v>9</v>
      </c>
      <c r="B9" s="13"/>
      <c r="C9" s="111">
        <f>'District 9'!Z28</f>
        <v>0</v>
      </c>
      <c r="D9" s="48">
        <f>'District 9'!AA28</f>
        <v>0</v>
      </c>
      <c r="E9" s="48">
        <f>'District 9'!AB28</f>
        <v>0</v>
      </c>
      <c r="F9" s="48">
        <f>'District 9'!AC28</f>
        <v>0</v>
      </c>
      <c r="G9" s="13"/>
      <c r="H9" s="6">
        <f t="shared" si="0"/>
        <v>9</v>
      </c>
    </row>
    <row r="10" spans="1:8" ht="24.95" customHeight="1">
      <c r="A10" s="6">
        <v>10</v>
      </c>
      <c r="B10" s="13"/>
      <c r="C10" s="48">
        <f>'District 10'!Z28</f>
        <v>0</v>
      </c>
      <c r="D10" s="48">
        <f>'District 10'!AA28</f>
        <v>0</v>
      </c>
      <c r="E10" s="48">
        <f>'District 10'!AB28</f>
        <v>0</v>
      </c>
      <c r="F10" s="48">
        <f>'District 10'!AC28</f>
        <v>0</v>
      </c>
      <c r="G10" s="13"/>
      <c r="H10" s="6">
        <f t="shared" si="0"/>
        <v>10</v>
      </c>
    </row>
    <row r="11" spans="1:8" ht="24.95" customHeight="1">
      <c r="A11" s="6" t="s">
        <v>401</v>
      </c>
      <c r="B11" s="13"/>
      <c r="C11" s="48">
        <f>'District 11,12'!Z28</f>
        <v>0</v>
      </c>
      <c r="D11" s="48">
        <f>'District 11,12'!AA28</f>
        <v>0</v>
      </c>
      <c r="E11" s="48">
        <f>'District 11,12'!AB28</f>
        <v>0</v>
      </c>
      <c r="F11" s="48">
        <f>'District 11,12'!AC28</f>
        <v>0</v>
      </c>
      <c r="G11" s="13"/>
      <c r="H11" s="6" t="str">
        <f t="shared" si="0"/>
        <v>11 &amp; 12</v>
      </c>
    </row>
    <row r="12" spans="1:8" ht="24.95" customHeight="1" thickBot="1">
      <c r="A12" s="6">
        <v>14</v>
      </c>
      <c r="B12" s="13"/>
      <c r="C12" s="48">
        <f>'District 14'!Z28</f>
        <v>0</v>
      </c>
      <c r="D12" s="48">
        <f>'District 14'!AA28</f>
        <v>0</v>
      </c>
      <c r="E12" s="48">
        <f>'District 14'!AB28</f>
        <v>0</v>
      </c>
      <c r="F12" s="48">
        <f>'District 14'!AC28</f>
        <v>0</v>
      </c>
      <c r="G12" s="13"/>
      <c r="H12" s="6">
        <f t="shared" si="0"/>
        <v>14</v>
      </c>
    </row>
    <row r="13" spans="1:8" ht="30" customHeight="1" thickTop="1" thickBot="1">
      <c r="A13" s="118" t="s">
        <v>564</v>
      </c>
      <c r="B13" s="11"/>
      <c r="C13" s="114">
        <f>SUM(C4:C12)</f>
        <v>0</v>
      </c>
      <c r="D13" s="114">
        <f>SUM(D4:D12)</f>
        <v>0</v>
      </c>
      <c r="E13" s="114">
        <f>SUM(E4:E12)</f>
        <v>0</v>
      </c>
      <c r="F13" s="114">
        <f>SUM(F4:F12)</f>
        <v>0</v>
      </c>
      <c r="G13" s="11"/>
      <c r="H13" s="119" t="str">
        <f t="shared" si="0"/>
        <v>Poll Total</v>
      </c>
    </row>
    <row r="14" spans="1:8" ht="30" customHeight="1" thickTop="1" thickBot="1">
      <c r="A14" s="191" t="s">
        <v>54</v>
      </c>
      <c r="B14" s="11"/>
      <c r="C14" s="190">
        <f>'AB PlanZoneAlt'!C$21</f>
        <v>0</v>
      </c>
      <c r="D14" s="190">
        <f>'AB PlanZoneAlt'!H$21</f>
        <v>0</v>
      </c>
      <c r="E14" s="190">
        <f>'AB PlanZoneAlt'!M$21</f>
        <v>0</v>
      </c>
      <c r="F14" s="190">
        <f>'AB PlanZoneAlt'!R$21</f>
        <v>0</v>
      </c>
      <c r="G14" s="11"/>
      <c r="H14" s="192" t="str">
        <f t="shared" si="0"/>
        <v>AB Total</v>
      </c>
    </row>
    <row r="15" spans="1:8" ht="30" customHeight="1" thickTop="1" thickBot="1">
      <c r="A15" s="197" t="s">
        <v>82</v>
      </c>
      <c r="B15" s="13"/>
      <c r="C15" s="116">
        <f>'EDR PlanZoneAlt'!C$21</f>
        <v>0</v>
      </c>
      <c r="D15" s="116">
        <f>'EDR PlanZoneAlt'!H$21</f>
        <v>0</v>
      </c>
      <c r="E15" s="116">
        <f>'EDR PlanZoneAlt'!M$21</f>
        <v>0</v>
      </c>
      <c r="F15" s="116">
        <f>'EDR PlanZoneAlt'!R$21</f>
        <v>0</v>
      </c>
      <c r="G15" s="13"/>
      <c r="H15" s="197" t="str">
        <f t="shared" si="0"/>
        <v>EDR Total</v>
      </c>
    </row>
    <row r="16" spans="1:8" ht="30" customHeight="1" thickTop="1" thickBot="1">
      <c r="A16" s="85" t="s">
        <v>55</v>
      </c>
      <c r="B16" s="14"/>
      <c r="C16" s="113">
        <f t="shared" ref="C16:F16" si="1">SUM(C13:C15)</f>
        <v>0</v>
      </c>
      <c r="D16" s="113">
        <f t="shared" si="1"/>
        <v>0</v>
      </c>
      <c r="E16" s="113">
        <f t="shared" si="1"/>
        <v>0</v>
      </c>
      <c r="F16" s="113">
        <f t="shared" si="1"/>
        <v>0</v>
      </c>
      <c r="G16" s="14"/>
      <c r="H16" s="85" t="str">
        <f t="shared" si="0"/>
        <v>Grand Total</v>
      </c>
    </row>
    <row r="17" spans="1:3" ht="13.5" thickTop="1">
      <c r="A17" s="41"/>
    </row>
    <row r="18" spans="1:3">
      <c r="A18" s="41"/>
    </row>
    <row r="19" spans="1:3">
      <c r="A19" s="41"/>
    </row>
    <row r="20" spans="1:3">
      <c r="A20" s="41"/>
    </row>
    <row r="21" spans="1:3">
      <c r="A21" s="41"/>
    </row>
    <row r="22" spans="1:3" ht="18">
      <c r="A22" s="41"/>
      <c r="C22" s="122"/>
    </row>
    <row r="23" spans="1:3">
      <c r="A23" s="41"/>
    </row>
    <row r="24" spans="1:3">
      <c r="A24" s="41"/>
    </row>
    <row r="25" spans="1:3">
      <c r="A25" s="41"/>
    </row>
    <row r="26" spans="1:3">
      <c r="A26" s="41"/>
    </row>
    <row r="27" spans="1:3">
      <c r="A27" s="41"/>
    </row>
    <row r="28" spans="1:3">
      <c r="A28" s="41"/>
    </row>
    <row r="29" spans="1:3">
      <c r="A29" s="41"/>
    </row>
    <row r="30" spans="1:3">
      <c r="A30" s="41"/>
    </row>
    <row r="31" spans="1:3">
      <c r="A31" s="41"/>
    </row>
    <row r="32" spans="1:3">
      <c r="A32" s="41"/>
    </row>
    <row r="33" spans="1:1">
      <c r="A33" s="41"/>
    </row>
    <row r="34" spans="1:1">
      <c r="A34" s="41"/>
    </row>
    <row r="35" spans="1:1">
      <c r="A35" s="41"/>
    </row>
    <row r="36" spans="1:1">
      <c r="A36" s="41"/>
    </row>
    <row r="37" spans="1:1">
      <c r="A37" s="41"/>
    </row>
    <row r="38" spans="1:1">
      <c r="A38" s="41"/>
    </row>
    <row r="39" spans="1:1">
      <c r="A39" s="41"/>
    </row>
    <row r="40" spans="1:1">
      <c r="A40" s="41"/>
    </row>
    <row r="41" spans="1:1">
      <c r="A41" s="41"/>
    </row>
    <row r="42" spans="1:1">
      <c r="A42" s="41"/>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sheetData>
  <sheetProtection sheet="1" objects="1" scenarios="1" selectLockedCells="1"/>
  <mergeCells count="1">
    <mergeCell ref="C1:F1"/>
  </mergeCells>
  <printOptions horizontalCentered="1" verticalCentered="1"/>
  <pageMargins left="0.5" right="0.5" top="1.25" bottom="0.5" header="0.5" footer="0.25"/>
  <pageSetup paperSize="5" orientation="landscape" r:id="rId1"/>
  <headerFooter scaleWithDoc="0">
    <oddHeader>&amp;C&amp;"Times New Roman,Bold"&amp;24November 3, 2015 Municipal Election
Polls/Absentee/EDR Totals</oddHeader>
    <oddFooter>&amp;R&amp;F</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R31"/>
  <sheetViews>
    <sheetView zoomScale="70" zoomScaleNormal="70" workbookViewId="0">
      <selection activeCell="E14" sqref="E14"/>
    </sheetView>
  </sheetViews>
  <sheetFormatPr defaultRowHeight="12.75"/>
  <cols>
    <col min="1" max="1" width="19.7109375" style="308" customWidth="1"/>
    <col min="2" max="2" width="1.28515625" style="308" customWidth="1"/>
    <col min="3" max="6" width="32.28515625" style="308" customWidth="1"/>
    <col min="7" max="7" width="1.42578125" style="308" customWidth="1"/>
    <col min="8" max="8" width="19.7109375" style="308" customWidth="1"/>
    <col min="9" max="10" width="15.7109375" style="308" customWidth="1"/>
    <col min="11" max="16384" width="9.140625" style="308"/>
  </cols>
  <sheetData>
    <row r="1" spans="1:8" s="374" customFormat="1" ht="55.15" customHeight="1" thickTop="1" thickBot="1">
      <c r="A1" s="405"/>
      <c r="B1" s="406"/>
      <c r="C1" s="815" t="s">
        <v>80</v>
      </c>
      <c r="D1" s="816"/>
      <c r="E1" s="816"/>
      <c r="F1" s="816"/>
      <c r="G1" s="407"/>
      <c r="H1" s="408"/>
    </row>
    <row r="2" spans="1:8" ht="33.6" customHeight="1" thickTop="1">
      <c r="A2" s="803"/>
      <c r="B2" s="409"/>
      <c r="C2" s="809" t="s">
        <v>219</v>
      </c>
      <c r="D2" s="810"/>
      <c r="E2" s="809" t="s">
        <v>220</v>
      </c>
      <c r="F2" s="817"/>
      <c r="G2" s="409"/>
      <c r="H2" s="806"/>
    </row>
    <row r="3" spans="1:8" ht="33.6" customHeight="1">
      <c r="A3" s="804"/>
      <c r="B3" s="410"/>
      <c r="C3" s="811"/>
      <c r="D3" s="812"/>
      <c r="E3" s="811"/>
      <c r="F3" s="818"/>
      <c r="G3" s="409"/>
      <c r="H3" s="807"/>
    </row>
    <row r="4" spans="1:8" ht="86.25" customHeight="1" thickBot="1">
      <c r="A4" s="804"/>
      <c r="B4" s="409"/>
      <c r="C4" s="813"/>
      <c r="D4" s="814"/>
      <c r="E4" s="813"/>
      <c r="F4" s="819"/>
      <c r="G4" s="409"/>
      <c r="H4" s="807"/>
    </row>
    <row r="5" spans="1:8" ht="35.25" customHeight="1" thickTop="1" thickBot="1">
      <c r="A5" s="805"/>
      <c r="B5" s="409"/>
      <c r="C5" s="820" t="s">
        <v>65</v>
      </c>
      <c r="D5" s="821"/>
      <c r="E5" s="820" t="s">
        <v>66</v>
      </c>
      <c r="F5" s="821"/>
      <c r="G5" s="411"/>
      <c r="H5" s="808"/>
    </row>
    <row r="6" spans="1:8" ht="63.75" customHeight="1" thickTop="1" thickBot="1">
      <c r="A6" s="412" t="s">
        <v>0</v>
      </c>
      <c r="B6" s="409"/>
      <c r="C6" s="413" t="s">
        <v>62</v>
      </c>
      <c r="D6" s="414" t="s">
        <v>63</v>
      </c>
      <c r="E6" s="413" t="s">
        <v>62</v>
      </c>
      <c r="F6" s="414" t="s">
        <v>63</v>
      </c>
      <c r="G6" s="411"/>
      <c r="H6" s="412" t="str">
        <f>A6</f>
        <v>District</v>
      </c>
    </row>
    <row r="7" spans="1:8" ht="24.95" customHeight="1" thickTop="1" thickBot="1">
      <c r="A7" s="415">
        <v>1</v>
      </c>
      <c r="B7" s="409"/>
      <c r="C7" s="416">
        <f>'District 1'!B9</f>
        <v>0</v>
      </c>
      <c r="D7" s="417">
        <f>'District 1'!D9</f>
        <v>0</v>
      </c>
      <c r="E7" s="416">
        <f>'District 1'!F9</f>
        <v>0</v>
      </c>
      <c r="F7" s="417">
        <f>'District 1'!H9</f>
        <v>0</v>
      </c>
      <c r="G7" s="409"/>
      <c r="H7" s="415">
        <f>A7</f>
        <v>1</v>
      </c>
    </row>
    <row r="8" spans="1:8" ht="24.95" customHeight="1" thickTop="1" thickBot="1">
      <c r="A8" s="418" t="s">
        <v>397</v>
      </c>
      <c r="B8" s="409"/>
      <c r="C8" s="419">
        <f>'District 2,13'!B9</f>
        <v>0</v>
      </c>
      <c r="D8" s="420">
        <f>'District 2,13'!D9</f>
        <v>0</v>
      </c>
      <c r="E8" s="419">
        <f>'District 2,13'!F9</f>
        <v>0</v>
      </c>
      <c r="F8" s="420">
        <f>'District 2,13'!H9</f>
        <v>0</v>
      </c>
      <c r="G8" s="409"/>
      <c r="H8" s="415" t="str">
        <f t="shared" ref="H8:H19" si="0">A8</f>
        <v>2 &amp; 13</v>
      </c>
    </row>
    <row r="9" spans="1:8" ht="24.95" customHeight="1" thickTop="1" thickBot="1">
      <c r="A9" s="418" t="s">
        <v>398</v>
      </c>
      <c r="B9" s="409"/>
      <c r="C9" s="419">
        <f>'District 3,6'!B9</f>
        <v>0</v>
      </c>
      <c r="D9" s="421">
        <f>'District 3,6'!D9</f>
        <v>0</v>
      </c>
      <c r="E9" s="419">
        <f>'District 3,6'!F9</f>
        <v>0</v>
      </c>
      <c r="F9" s="421">
        <f>'District 3,6'!H9</f>
        <v>0</v>
      </c>
      <c r="G9" s="409"/>
      <c r="H9" s="415" t="str">
        <f t="shared" si="0"/>
        <v>3 &amp; 6</v>
      </c>
    </row>
    <row r="10" spans="1:8" ht="24.95" customHeight="1" thickTop="1" thickBot="1">
      <c r="A10" s="418" t="s">
        <v>399</v>
      </c>
      <c r="B10" s="409"/>
      <c r="C10" s="419">
        <f>'District 4,5'!B9</f>
        <v>0</v>
      </c>
      <c r="D10" s="422">
        <f>'District 4,5'!D9</f>
        <v>0</v>
      </c>
      <c r="E10" s="419">
        <f>'District 4,5'!F9</f>
        <v>0</v>
      </c>
      <c r="F10" s="422">
        <f>'District 4,5'!H9</f>
        <v>0</v>
      </c>
      <c r="G10" s="409"/>
      <c r="H10" s="415" t="str">
        <f t="shared" si="0"/>
        <v>4 &amp; 5</v>
      </c>
    </row>
    <row r="11" spans="1:8" ht="24.95" customHeight="1" thickTop="1" thickBot="1">
      <c r="A11" s="418" t="s">
        <v>400</v>
      </c>
      <c r="B11" s="409"/>
      <c r="C11" s="419">
        <f>'District 7,8'!B9</f>
        <v>0</v>
      </c>
      <c r="D11" s="422">
        <f>'District 7,8'!D9</f>
        <v>0</v>
      </c>
      <c r="E11" s="419">
        <f>'District 7,8'!F9</f>
        <v>0</v>
      </c>
      <c r="F11" s="422">
        <f>'District 7,8'!H9</f>
        <v>0</v>
      </c>
      <c r="G11" s="409"/>
      <c r="H11" s="415" t="str">
        <f t="shared" si="0"/>
        <v>7 &amp; 8</v>
      </c>
    </row>
    <row r="12" spans="1:8" ht="24.95" customHeight="1" thickTop="1" thickBot="1">
      <c r="A12" s="418">
        <v>9</v>
      </c>
      <c r="B12" s="409"/>
      <c r="C12" s="419">
        <f>'District 9'!B9</f>
        <v>0</v>
      </c>
      <c r="D12" s="422">
        <f>'District 9'!D9</f>
        <v>0</v>
      </c>
      <c r="E12" s="419">
        <f>'District 9'!F9</f>
        <v>0</v>
      </c>
      <c r="F12" s="422">
        <f>'District 9'!H9</f>
        <v>0</v>
      </c>
      <c r="G12" s="409"/>
      <c r="H12" s="415">
        <f t="shared" si="0"/>
        <v>9</v>
      </c>
    </row>
    <row r="13" spans="1:8" ht="24.95" customHeight="1" thickTop="1" thickBot="1">
      <c r="A13" s="418">
        <v>10</v>
      </c>
      <c r="B13" s="409"/>
      <c r="C13" s="419">
        <f>'District 10'!B9</f>
        <v>0</v>
      </c>
      <c r="D13" s="422">
        <f>'District 10'!D9</f>
        <v>0</v>
      </c>
      <c r="E13" s="419">
        <f>'District 10'!F9</f>
        <v>0</v>
      </c>
      <c r="F13" s="422">
        <f>'District 10'!H9</f>
        <v>0</v>
      </c>
      <c r="G13" s="409"/>
      <c r="H13" s="415">
        <f t="shared" si="0"/>
        <v>10</v>
      </c>
    </row>
    <row r="14" spans="1:8" ht="24.95" customHeight="1" thickTop="1" thickBot="1">
      <c r="A14" s="418" t="s">
        <v>401</v>
      </c>
      <c r="B14" s="409"/>
      <c r="C14" s="419">
        <f>'District 11,12'!B9</f>
        <v>0</v>
      </c>
      <c r="D14" s="422">
        <f>'District 11,12'!D9</f>
        <v>0</v>
      </c>
      <c r="E14" s="419">
        <f>'District 11,12'!F9</f>
        <v>0</v>
      </c>
      <c r="F14" s="422">
        <f>'District 11,12'!H9</f>
        <v>0</v>
      </c>
      <c r="G14" s="409"/>
      <c r="H14" s="415" t="str">
        <f t="shared" si="0"/>
        <v>11 &amp; 12</v>
      </c>
    </row>
    <row r="15" spans="1:8" ht="24.95" customHeight="1" thickTop="1" thickBot="1">
      <c r="A15" s="418">
        <v>14</v>
      </c>
      <c r="B15" s="409"/>
      <c r="C15" s="419">
        <f>'District 14'!B9</f>
        <v>0</v>
      </c>
      <c r="D15" s="422">
        <f>'District 14'!D9</f>
        <v>0</v>
      </c>
      <c r="E15" s="419">
        <f>'District 14'!F9</f>
        <v>0</v>
      </c>
      <c r="F15" s="422">
        <f>'District 14'!H9</f>
        <v>0</v>
      </c>
      <c r="G15" s="409"/>
      <c r="H15" s="415">
        <f t="shared" si="0"/>
        <v>14</v>
      </c>
    </row>
    <row r="16" spans="1:8" ht="30" customHeight="1" thickTop="1" thickBot="1">
      <c r="A16" s="423" t="s">
        <v>564</v>
      </c>
      <c r="B16" s="409"/>
      <c r="C16" s="424">
        <f>SUM(C7:C15)</f>
        <v>0</v>
      </c>
      <c r="D16" s="425">
        <f>SUM(D7:D15)</f>
        <v>0</v>
      </c>
      <c r="E16" s="424">
        <f>SUM(E7:E15)</f>
        <v>0</v>
      </c>
      <c r="F16" s="425">
        <f>SUM(F7:F15)</f>
        <v>0</v>
      </c>
      <c r="G16" s="426"/>
      <c r="H16" s="427" t="str">
        <f t="shared" si="0"/>
        <v>Poll Total</v>
      </c>
    </row>
    <row r="17" spans="1:18" ht="30" customHeight="1" thickTop="1" thickBot="1">
      <c r="A17" s="428" t="s">
        <v>54</v>
      </c>
      <c r="B17" s="409"/>
      <c r="C17" s="429">
        <f>'AB Questions'!C$24</f>
        <v>0</v>
      </c>
      <c r="D17" s="430">
        <f>'AB Questions'!H$24</f>
        <v>0</v>
      </c>
      <c r="E17" s="431">
        <f>'AB Questions'!M$24</f>
        <v>0</v>
      </c>
      <c r="F17" s="430">
        <f>'AB Questions'!R$24</f>
        <v>0</v>
      </c>
      <c r="G17" s="426"/>
      <c r="H17" s="432" t="str">
        <f t="shared" si="0"/>
        <v>AB Total</v>
      </c>
    </row>
    <row r="18" spans="1:18" ht="30" customHeight="1" thickTop="1" thickBot="1">
      <c r="A18" s="433" t="s">
        <v>82</v>
      </c>
      <c r="B18" s="409"/>
      <c r="C18" s="434">
        <f>'EDR Questions'!C$24</f>
        <v>0</v>
      </c>
      <c r="D18" s="435">
        <f>'EDR Questions'!H$24</f>
        <v>0</v>
      </c>
      <c r="E18" s="436">
        <f>'EDR Questions'!M$24</f>
        <v>0</v>
      </c>
      <c r="F18" s="435">
        <f>'EDR Questions'!R$24</f>
        <v>0</v>
      </c>
      <c r="G18" s="409"/>
      <c r="H18" s="437" t="str">
        <f t="shared" si="0"/>
        <v>EDR Total</v>
      </c>
    </row>
    <row r="19" spans="1:18" ht="30" customHeight="1" thickTop="1" thickBot="1">
      <c r="A19" s="438" t="s">
        <v>55</v>
      </c>
      <c r="B19" s="439"/>
      <c r="C19" s="440">
        <f t="shared" ref="C19:D19" si="1">SUM(C16:C18)</f>
        <v>0</v>
      </c>
      <c r="D19" s="441">
        <f t="shared" si="1"/>
        <v>0</v>
      </c>
      <c r="E19" s="440">
        <f t="shared" ref="E19:F19" si="2">SUM(E16:E18)</f>
        <v>0</v>
      </c>
      <c r="F19" s="441">
        <f t="shared" si="2"/>
        <v>0</v>
      </c>
      <c r="G19" s="439"/>
      <c r="H19" s="438" t="str">
        <f t="shared" si="0"/>
        <v>Grand Total</v>
      </c>
    </row>
    <row r="20" spans="1:18" ht="24.95" customHeight="1" thickTop="1"/>
    <row r="21" spans="1:18" ht="24.95" customHeight="1"/>
    <row r="22" spans="1:18" ht="24.95" customHeight="1">
      <c r="A22" s="442"/>
    </row>
    <row r="23" spans="1:18" ht="24.95" customHeight="1">
      <c r="A23" s="443"/>
      <c r="H23" s="443"/>
      <c r="R23" s="443"/>
    </row>
    <row r="24" spans="1:18">
      <c r="A24" s="444"/>
      <c r="H24" s="444"/>
      <c r="R24" s="444"/>
    </row>
    <row r="25" spans="1:18">
      <c r="A25" s="444"/>
      <c r="H25" s="444"/>
      <c r="M25" s="445"/>
      <c r="R25" s="444"/>
    </row>
    <row r="26" spans="1:18">
      <c r="A26" s="444"/>
      <c r="B26" s="446"/>
      <c r="C26" s="446"/>
      <c r="D26" s="446"/>
      <c r="E26" s="446"/>
      <c r="F26" s="446"/>
      <c r="G26" s="446"/>
      <c r="H26" s="444"/>
      <c r="I26" s="446"/>
      <c r="J26" s="446"/>
      <c r="K26" s="446"/>
      <c r="L26" s="446"/>
      <c r="M26" s="447"/>
      <c r="N26" s="446"/>
      <c r="O26" s="446"/>
      <c r="R26" s="444"/>
    </row>
    <row r="28" spans="1:18">
      <c r="A28" s="443"/>
      <c r="H28" s="443"/>
      <c r="R28" s="443"/>
    </row>
    <row r="29" spans="1:18">
      <c r="A29" s="443"/>
      <c r="H29" s="443"/>
      <c r="R29" s="443"/>
    </row>
    <row r="30" spans="1:18">
      <c r="A30" s="443"/>
      <c r="H30" s="443"/>
      <c r="R30" s="443"/>
    </row>
    <row r="31" spans="1:18">
      <c r="A31" s="443"/>
      <c r="H31" s="443"/>
      <c r="R31" s="443"/>
    </row>
  </sheetData>
  <sheetProtection sheet="1" objects="1" scenarios="1" selectLockedCells="1"/>
  <mergeCells count="7">
    <mergeCell ref="A2:A5"/>
    <mergeCell ref="H2:H5"/>
    <mergeCell ref="C2:D4"/>
    <mergeCell ref="C1:F1"/>
    <mergeCell ref="E2:F4"/>
    <mergeCell ref="C5:D5"/>
    <mergeCell ref="E5:F5"/>
  </mergeCells>
  <printOptions horizontalCentered="1" verticalCentered="1"/>
  <pageMargins left="0.25" right="0.25" top="1.75" bottom="0.5" header="0.5" footer="0.25"/>
  <pageSetup paperSize="5" scale="71" orientation="landscape" r:id="rId1"/>
  <headerFooter scaleWithDoc="0">
    <oddHeader>&amp;C&amp;"Times New Roman,Bold"&amp;24November 3, 2015 Municipal Election
Polls/Absentee/EDR Totals</oddHeader>
    <oddFooter>&amp;R&amp;F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topLeftCell="G1" zoomScale="60" zoomScaleNormal="60" workbookViewId="0">
      <selection activeCell="B25" activeCellId="6" sqref="B7:I8 R3 R4 R7 R9 B16:AH17 B25:AC26"/>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68" t="s">
        <v>225</v>
      </c>
      <c r="B1" s="569"/>
      <c r="C1" s="569"/>
      <c r="D1" s="569"/>
      <c r="E1" s="569"/>
      <c r="F1" s="569"/>
      <c r="G1" s="569"/>
      <c r="H1" s="569"/>
      <c r="I1" s="569"/>
      <c r="J1" s="569"/>
      <c r="K1" s="569"/>
      <c r="L1" s="569"/>
      <c r="M1" s="569"/>
      <c r="N1" s="569"/>
      <c r="O1" s="569"/>
      <c r="P1" s="569"/>
      <c r="Q1" s="569"/>
      <c r="R1" s="569"/>
      <c r="S1" s="569"/>
      <c r="T1" s="569"/>
      <c r="U1" s="569"/>
      <c r="V1" s="569"/>
      <c r="W1" s="569"/>
      <c r="X1" s="569"/>
      <c r="Y1" s="569"/>
      <c r="Z1" s="569"/>
      <c r="AA1" s="569"/>
      <c r="AB1" s="569"/>
      <c r="AC1" s="569"/>
      <c r="AD1" s="569"/>
      <c r="AE1" s="569"/>
      <c r="AF1" s="569"/>
      <c r="AG1" s="569"/>
      <c r="AH1" s="569"/>
      <c r="AI1" s="570"/>
    </row>
    <row r="2" spans="1:35" ht="36" customHeight="1" thickBot="1">
      <c r="A2" s="545"/>
      <c r="B2" s="559" t="s">
        <v>219</v>
      </c>
      <c r="C2" s="560"/>
      <c r="D2" s="560"/>
      <c r="E2" s="561"/>
      <c r="F2" s="559" t="s">
        <v>220</v>
      </c>
      <c r="G2" s="560"/>
      <c r="H2" s="560"/>
      <c r="I2" s="561"/>
      <c r="J2" s="571"/>
      <c r="K2" s="306"/>
      <c r="L2" s="307"/>
      <c r="N2" s="573" t="s">
        <v>446</v>
      </c>
      <c r="O2" s="574"/>
      <c r="P2" s="574"/>
      <c r="Q2" s="574"/>
      <c r="R2" s="575"/>
    </row>
    <row r="3" spans="1:35" ht="36" customHeight="1" thickTop="1" thickBot="1">
      <c r="A3" s="545"/>
      <c r="B3" s="559"/>
      <c r="C3" s="560"/>
      <c r="D3" s="560"/>
      <c r="E3" s="561"/>
      <c r="F3" s="559"/>
      <c r="G3" s="560"/>
      <c r="H3" s="560"/>
      <c r="I3" s="561"/>
      <c r="J3" s="571"/>
      <c r="K3" s="306"/>
      <c r="L3" s="307"/>
      <c r="N3" s="581" t="s">
        <v>442</v>
      </c>
      <c r="O3" s="582"/>
      <c r="P3" s="582"/>
      <c r="Q3" s="583"/>
      <c r="R3" s="339"/>
      <c r="U3" s="584" t="s">
        <v>538</v>
      </c>
      <c r="V3" s="585"/>
      <c r="W3" s="586"/>
    </row>
    <row r="4" spans="1:35" ht="36" customHeight="1" thickTop="1" thickBot="1">
      <c r="A4" s="545"/>
      <c r="B4" s="562"/>
      <c r="C4" s="563"/>
      <c r="D4" s="563"/>
      <c r="E4" s="564"/>
      <c r="F4" s="562"/>
      <c r="G4" s="563"/>
      <c r="H4" s="563"/>
      <c r="I4" s="564"/>
      <c r="J4" s="571"/>
      <c r="K4" s="306"/>
      <c r="L4" s="307"/>
      <c r="N4" s="590" t="s">
        <v>443</v>
      </c>
      <c r="O4" s="591"/>
      <c r="P4" s="591"/>
      <c r="Q4" s="592"/>
      <c r="R4" s="339"/>
    </row>
    <row r="5" spans="1:35" ht="36" customHeight="1" thickTop="1" thickBot="1">
      <c r="A5" s="545"/>
      <c r="B5" s="565" t="s">
        <v>65</v>
      </c>
      <c r="C5" s="566"/>
      <c r="D5" s="566"/>
      <c r="E5" s="567"/>
      <c r="F5" s="565" t="s">
        <v>66</v>
      </c>
      <c r="G5" s="566"/>
      <c r="H5" s="566"/>
      <c r="I5" s="567"/>
      <c r="J5" s="571"/>
      <c r="K5" s="309"/>
      <c r="L5" s="307"/>
      <c r="N5" s="593" t="s">
        <v>445</v>
      </c>
      <c r="O5" s="594"/>
      <c r="P5" s="594"/>
      <c r="Q5" s="595"/>
      <c r="R5" s="310">
        <f>R3+R4</f>
        <v>0</v>
      </c>
    </row>
    <row r="6" spans="1:35" ht="35.25" customHeight="1" thickTop="1" thickBot="1">
      <c r="A6" s="546"/>
      <c r="B6" s="576" t="s">
        <v>62</v>
      </c>
      <c r="C6" s="577"/>
      <c r="D6" s="576" t="s">
        <v>63</v>
      </c>
      <c r="E6" s="577"/>
      <c r="F6" s="576" t="s">
        <v>62</v>
      </c>
      <c r="G6" s="577"/>
      <c r="H6" s="576" t="s">
        <v>63</v>
      </c>
      <c r="I6" s="577"/>
      <c r="J6" s="572"/>
      <c r="K6" s="311"/>
      <c r="L6" s="307"/>
      <c r="N6" s="596"/>
      <c r="O6" s="597"/>
      <c r="P6" s="597"/>
      <c r="Q6" s="597"/>
      <c r="R6" s="598"/>
    </row>
    <row r="7" spans="1:35" ht="35.25" customHeight="1" thickTop="1" thickBot="1">
      <c r="A7" s="312" t="s">
        <v>127</v>
      </c>
      <c r="B7" s="553"/>
      <c r="C7" s="554"/>
      <c r="D7" s="553"/>
      <c r="E7" s="554"/>
      <c r="F7" s="553"/>
      <c r="G7" s="554"/>
      <c r="H7" s="553"/>
      <c r="I7" s="554"/>
      <c r="J7" s="312" t="str">
        <f>A7</f>
        <v>Tabulator</v>
      </c>
      <c r="K7" s="313"/>
      <c r="L7" s="314"/>
      <c r="N7" s="587" t="s">
        <v>444</v>
      </c>
      <c r="O7" s="588"/>
      <c r="P7" s="588"/>
      <c r="Q7" s="589"/>
      <c r="R7" s="340"/>
    </row>
    <row r="8" spans="1:35" ht="35.25" customHeight="1" thickTop="1" thickBot="1">
      <c r="A8" s="315" t="s">
        <v>221</v>
      </c>
      <c r="B8" s="555"/>
      <c r="C8" s="556"/>
      <c r="D8" s="555"/>
      <c r="E8" s="556"/>
      <c r="F8" s="555"/>
      <c r="G8" s="556"/>
      <c r="H8" s="555"/>
      <c r="I8" s="556"/>
      <c r="J8" s="316" t="s">
        <v>222</v>
      </c>
      <c r="K8" s="317"/>
      <c r="L8" s="314"/>
    </row>
    <row r="9" spans="1:35" ht="35.25" customHeight="1" thickTop="1" thickBot="1">
      <c r="A9" s="318" t="s">
        <v>1</v>
      </c>
      <c r="B9" s="557">
        <f>SUM(B7:B8)</f>
        <v>0</v>
      </c>
      <c r="C9" s="558"/>
      <c r="D9" s="557">
        <f t="shared" ref="D9" si="0">SUM(D7:D8)</f>
        <v>0</v>
      </c>
      <c r="E9" s="558"/>
      <c r="F9" s="557">
        <f t="shared" ref="F9" si="1">SUM(F7:F8)</f>
        <v>0</v>
      </c>
      <c r="G9" s="558"/>
      <c r="H9" s="557">
        <f t="shared" ref="H9" si="2">SUM(H7:H8)</f>
        <v>0</v>
      </c>
      <c r="I9" s="558"/>
      <c r="J9" s="318" t="str">
        <f>A9</f>
        <v>TOTAL</v>
      </c>
      <c r="K9" s="314"/>
      <c r="L9" s="319"/>
      <c r="N9" s="578" t="s">
        <v>458</v>
      </c>
      <c r="O9" s="579"/>
      <c r="P9" s="579"/>
      <c r="Q9" s="580"/>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44"/>
      <c r="B12" s="547" t="s">
        <v>115</v>
      </c>
      <c r="C12" s="548"/>
      <c r="D12" s="548"/>
      <c r="E12" s="549"/>
      <c r="F12" s="547" t="s">
        <v>116</v>
      </c>
      <c r="G12" s="548"/>
      <c r="H12" s="548"/>
      <c r="I12" s="548"/>
      <c r="J12" s="548"/>
      <c r="K12" s="548"/>
      <c r="L12" s="548"/>
      <c r="M12" s="548"/>
      <c r="N12" s="548"/>
      <c r="O12" s="548"/>
      <c r="P12" s="548"/>
      <c r="Q12" s="548"/>
      <c r="R12" s="548"/>
      <c r="S12" s="548"/>
      <c r="T12" s="548"/>
      <c r="U12" s="548"/>
      <c r="V12" s="548"/>
      <c r="W12" s="548"/>
      <c r="X12" s="548"/>
      <c r="Y12" s="548"/>
      <c r="Z12" s="548"/>
      <c r="AA12" s="548"/>
      <c r="AB12" s="548"/>
      <c r="AC12" s="548"/>
      <c r="AD12" s="548"/>
      <c r="AE12" s="548"/>
      <c r="AF12" s="548"/>
      <c r="AG12" s="548"/>
      <c r="AH12" s="549"/>
      <c r="AI12" s="544"/>
    </row>
    <row r="13" spans="1:35" ht="24" customHeight="1" thickBot="1">
      <c r="A13" s="545"/>
      <c r="B13" s="550"/>
      <c r="C13" s="551"/>
      <c r="D13" s="551"/>
      <c r="E13" s="552"/>
      <c r="F13" s="550"/>
      <c r="G13" s="551"/>
      <c r="H13" s="551"/>
      <c r="I13" s="551"/>
      <c r="J13" s="551"/>
      <c r="K13" s="551"/>
      <c r="L13" s="551"/>
      <c r="M13" s="551"/>
      <c r="N13" s="551"/>
      <c r="O13" s="551"/>
      <c r="P13" s="551"/>
      <c r="Q13" s="551"/>
      <c r="R13" s="551"/>
      <c r="S13" s="551"/>
      <c r="T13" s="551"/>
      <c r="U13" s="551"/>
      <c r="V13" s="551"/>
      <c r="W13" s="551"/>
      <c r="X13" s="551"/>
      <c r="Y13" s="551"/>
      <c r="Z13" s="551"/>
      <c r="AA13" s="551"/>
      <c r="AB13" s="551"/>
      <c r="AC13" s="551"/>
      <c r="AD13" s="551"/>
      <c r="AE13" s="551"/>
      <c r="AF13" s="551"/>
      <c r="AG13" s="551"/>
      <c r="AH13" s="552"/>
      <c r="AI13" s="545"/>
    </row>
    <row r="14" spans="1:35" ht="45.75" customHeight="1" thickTop="1" thickBot="1">
      <c r="A14" s="545"/>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45"/>
    </row>
    <row r="15" spans="1:35" ht="63.75" customHeight="1" thickTop="1" thickBot="1">
      <c r="A15" s="546"/>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46"/>
    </row>
    <row r="16" spans="1:35" s="325" customFormat="1" ht="24.75" customHeight="1" thickTop="1" thickBot="1">
      <c r="A16" s="312" t="s">
        <v>127</v>
      </c>
      <c r="B16" s="341"/>
      <c r="C16" s="342"/>
      <c r="D16" s="342"/>
      <c r="E16" s="343"/>
      <c r="F16" s="344"/>
      <c r="G16" s="342"/>
      <c r="H16" s="342"/>
      <c r="I16" s="344"/>
      <c r="J16" s="342"/>
      <c r="K16" s="342"/>
      <c r="L16" s="342"/>
      <c r="M16" s="342"/>
      <c r="N16" s="344"/>
      <c r="O16" s="342"/>
      <c r="P16" s="342"/>
      <c r="Q16" s="342"/>
      <c r="R16" s="342"/>
      <c r="S16" s="342"/>
      <c r="T16" s="344"/>
      <c r="U16" s="342"/>
      <c r="V16" s="342"/>
      <c r="W16" s="342"/>
      <c r="X16" s="344"/>
      <c r="Y16" s="342"/>
      <c r="Z16" s="342"/>
      <c r="AA16" s="342"/>
      <c r="AB16" s="342"/>
      <c r="AC16" s="342"/>
      <c r="AD16" s="342"/>
      <c r="AE16" s="342"/>
      <c r="AF16" s="345"/>
      <c r="AG16" s="345"/>
      <c r="AH16" s="345"/>
      <c r="AI16" s="324" t="str">
        <f>A16</f>
        <v>Tabulator</v>
      </c>
    </row>
    <row r="17" spans="1:35" s="325" customFormat="1" ht="24.75" customHeight="1" thickTop="1" thickBot="1">
      <c r="A17" s="326" t="s">
        <v>59</v>
      </c>
      <c r="B17" s="346"/>
      <c r="C17" s="345"/>
      <c r="D17" s="345"/>
      <c r="E17" s="347"/>
      <c r="F17" s="348"/>
      <c r="G17" s="345"/>
      <c r="H17" s="345"/>
      <c r="I17" s="348"/>
      <c r="J17" s="345"/>
      <c r="K17" s="345"/>
      <c r="L17" s="345"/>
      <c r="M17" s="345"/>
      <c r="N17" s="348"/>
      <c r="O17" s="345"/>
      <c r="P17" s="345"/>
      <c r="Q17" s="345"/>
      <c r="R17" s="345"/>
      <c r="S17" s="345"/>
      <c r="T17" s="348"/>
      <c r="U17" s="345"/>
      <c r="V17" s="345"/>
      <c r="W17" s="345"/>
      <c r="X17" s="348"/>
      <c r="Y17" s="345"/>
      <c r="Z17" s="345"/>
      <c r="AA17" s="345"/>
      <c r="AB17" s="345"/>
      <c r="AC17" s="345"/>
      <c r="AD17" s="345"/>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AH19" si="3">SUM(B16:B18)</f>
        <v>0</v>
      </c>
      <c r="C19" s="334">
        <f t="shared" si="3"/>
        <v>0</v>
      </c>
      <c r="D19" s="334">
        <f t="shared" si="3"/>
        <v>0</v>
      </c>
      <c r="E19" s="334">
        <f t="shared" si="3"/>
        <v>0</v>
      </c>
      <c r="F19" s="334">
        <f t="shared" si="3"/>
        <v>0</v>
      </c>
      <c r="G19" s="334">
        <f t="shared" si="3"/>
        <v>0</v>
      </c>
      <c r="H19" s="334">
        <f t="shared" si="3"/>
        <v>0</v>
      </c>
      <c r="I19" s="334">
        <f t="shared" si="3"/>
        <v>0</v>
      </c>
      <c r="J19" s="334">
        <f t="shared" si="3"/>
        <v>0</v>
      </c>
      <c r="K19" s="334">
        <f t="shared" si="3"/>
        <v>0</v>
      </c>
      <c r="L19" s="334">
        <f t="shared" si="3"/>
        <v>0</v>
      </c>
      <c r="M19" s="334">
        <f t="shared" si="3"/>
        <v>0</v>
      </c>
      <c r="N19" s="334">
        <f t="shared" si="3"/>
        <v>0</v>
      </c>
      <c r="O19" s="334">
        <f t="shared" si="3"/>
        <v>0</v>
      </c>
      <c r="P19" s="334">
        <f t="shared" si="3"/>
        <v>0</v>
      </c>
      <c r="Q19" s="334">
        <f t="shared" si="3"/>
        <v>0</v>
      </c>
      <c r="R19" s="334">
        <f t="shared" si="3"/>
        <v>0</v>
      </c>
      <c r="S19" s="334">
        <f t="shared" si="3"/>
        <v>0</v>
      </c>
      <c r="T19" s="334">
        <f t="shared" si="3"/>
        <v>0</v>
      </c>
      <c r="U19" s="334">
        <f t="shared" si="3"/>
        <v>0</v>
      </c>
      <c r="V19" s="334">
        <f t="shared" si="3"/>
        <v>0</v>
      </c>
      <c r="W19" s="334">
        <f t="shared" si="3"/>
        <v>0</v>
      </c>
      <c r="X19" s="334">
        <f t="shared" si="3"/>
        <v>0</v>
      </c>
      <c r="Y19" s="334">
        <f t="shared" si="3"/>
        <v>0</v>
      </c>
      <c r="Z19" s="334">
        <f t="shared" si="3"/>
        <v>0</v>
      </c>
      <c r="AA19" s="334">
        <f t="shared" si="3"/>
        <v>0</v>
      </c>
      <c r="AB19" s="334">
        <f t="shared" si="3"/>
        <v>0</v>
      </c>
      <c r="AC19" s="334">
        <f t="shared" si="3"/>
        <v>0</v>
      </c>
      <c r="AD19" s="334">
        <f t="shared" si="3"/>
        <v>0</v>
      </c>
      <c r="AE19" s="334">
        <f t="shared" si="3"/>
        <v>0</v>
      </c>
      <c r="AF19" s="334">
        <f t="shared" si="3"/>
        <v>0</v>
      </c>
      <c r="AG19" s="334">
        <f t="shared" si="3"/>
        <v>0</v>
      </c>
      <c r="AH19" s="334">
        <f t="shared" si="3"/>
        <v>0</v>
      </c>
      <c r="AI19" s="335" t="str">
        <f>A19</f>
        <v>TOTAL</v>
      </c>
    </row>
    <row r="20" spans="1:35" ht="26.25" customHeight="1" thickTop="1" thickBot="1"/>
    <row r="21" spans="1:35" ht="39.6" customHeight="1" thickTop="1">
      <c r="A21" s="544"/>
      <c r="B21" s="547" t="s">
        <v>3</v>
      </c>
      <c r="C21" s="549"/>
      <c r="D21" s="547" t="s">
        <v>166</v>
      </c>
      <c r="E21" s="548"/>
      <c r="F21" s="548"/>
      <c r="G21" s="548"/>
      <c r="H21" s="548"/>
      <c r="I21" s="548"/>
      <c r="J21" s="548"/>
      <c r="K21" s="548"/>
      <c r="L21" s="548"/>
      <c r="M21" s="549"/>
      <c r="N21" s="547" t="s">
        <v>185</v>
      </c>
      <c r="O21" s="548"/>
      <c r="P21" s="548"/>
      <c r="Q21" s="549"/>
      <c r="R21" s="547" t="s">
        <v>190</v>
      </c>
      <c r="S21" s="548"/>
      <c r="T21" s="548"/>
      <c r="U21" s="548"/>
      <c r="V21" s="548"/>
      <c r="W21" s="548"/>
      <c r="X21" s="548"/>
      <c r="Y21" s="549"/>
      <c r="Z21" s="547" t="s">
        <v>191</v>
      </c>
      <c r="AA21" s="548"/>
      <c r="AB21" s="548"/>
      <c r="AC21" s="549"/>
      <c r="AD21" s="544"/>
    </row>
    <row r="22" spans="1:35" ht="39.6" customHeight="1" thickBot="1">
      <c r="A22" s="545"/>
      <c r="B22" s="550"/>
      <c r="C22" s="552"/>
      <c r="D22" s="550"/>
      <c r="E22" s="551"/>
      <c r="F22" s="551"/>
      <c r="G22" s="551"/>
      <c r="H22" s="551"/>
      <c r="I22" s="551"/>
      <c r="J22" s="551"/>
      <c r="K22" s="551"/>
      <c r="L22" s="551"/>
      <c r="M22" s="552"/>
      <c r="N22" s="550"/>
      <c r="O22" s="551"/>
      <c r="P22" s="551"/>
      <c r="Q22" s="552"/>
      <c r="R22" s="550"/>
      <c r="S22" s="551"/>
      <c r="T22" s="551"/>
      <c r="U22" s="551"/>
      <c r="V22" s="551"/>
      <c r="W22" s="551"/>
      <c r="X22" s="551"/>
      <c r="Y22" s="552"/>
      <c r="Z22" s="550"/>
      <c r="AA22" s="551"/>
      <c r="AB22" s="551"/>
      <c r="AC22" s="552"/>
      <c r="AD22" s="545"/>
    </row>
    <row r="23" spans="1:35" ht="45.75" customHeight="1" thickTop="1" thickBot="1">
      <c r="A23" s="545"/>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45"/>
    </row>
    <row r="24" spans="1:35" ht="63.75" customHeight="1" thickTop="1" thickBot="1">
      <c r="A24" s="546"/>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46"/>
    </row>
    <row r="25" spans="1:35" s="325" customFormat="1" ht="24.75" customHeight="1" thickTop="1" thickBot="1">
      <c r="A25" s="312" t="s">
        <v>127</v>
      </c>
      <c r="B25" s="341"/>
      <c r="C25" s="343"/>
      <c r="D25" s="341"/>
      <c r="E25" s="342"/>
      <c r="F25" s="342"/>
      <c r="G25" s="342"/>
      <c r="H25" s="342"/>
      <c r="I25" s="342"/>
      <c r="J25" s="342"/>
      <c r="K25" s="342"/>
      <c r="L25" s="342"/>
      <c r="M25" s="343"/>
      <c r="N25" s="344"/>
      <c r="O25" s="349"/>
      <c r="P25" s="342"/>
      <c r="Q25" s="350"/>
      <c r="R25" s="341"/>
      <c r="S25" s="342"/>
      <c r="T25" s="342"/>
      <c r="U25" s="342"/>
      <c r="V25" s="342"/>
      <c r="W25" s="342"/>
      <c r="X25" s="342"/>
      <c r="Y25" s="343"/>
      <c r="Z25" s="344"/>
      <c r="AA25" s="342"/>
      <c r="AB25" s="342"/>
      <c r="AC25" s="344"/>
      <c r="AD25" s="324" t="str">
        <f>A25</f>
        <v>Tabulator</v>
      </c>
    </row>
    <row r="26" spans="1:35" s="325" customFormat="1" ht="24.75" customHeight="1" thickTop="1" thickBot="1">
      <c r="A26" s="326" t="s">
        <v>59</v>
      </c>
      <c r="B26" s="346"/>
      <c r="C26" s="347"/>
      <c r="D26" s="346"/>
      <c r="E26" s="345"/>
      <c r="F26" s="345"/>
      <c r="G26" s="345"/>
      <c r="H26" s="345"/>
      <c r="I26" s="345"/>
      <c r="J26" s="345"/>
      <c r="K26" s="345"/>
      <c r="L26" s="345"/>
      <c r="M26" s="347"/>
      <c r="N26" s="346"/>
      <c r="O26" s="348"/>
      <c r="P26" s="345"/>
      <c r="Q26" s="347"/>
      <c r="R26" s="346"/>
      <c r="S26" s="345"/>
      <c r="T26" s="345"/>
      <c r="U26" s="345"/>
      <c r="V26" s="345"/>
      <c r="W26" s="345"/>
      <c r="X26" s="345"/>
      <c r="Y26" s="347"/>
      <c r="Z26" s="351"/>
      <c r="AA26" s="345"/>
      <c r="AB26" s="345"/>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C28" si="4">SUM(B25:B27)</f>
        <v>0</v>
      </c>
      <c r="C28" s="334">
        <f t="shared" si="4"/>
        <v>0</v>
      </c>
      <c r="D28" s="334">
        <f t="shared" si="4"/>
        <v>0</v>
      </c>
      <c r="E28" s="334">
        <f t="shared" si="4"/>
        <v>0</v>
      </c>
      <c r="F28" s="334">
        <f t="shared" si="4"/>
        <v>0</v>
      </c>
      <c r="G28" s="334">
        <f t="shared" si="4"/>
        <v>0</v>
      </c>
      <c r="H28" s="334">
        <f t="shared" si="4"/>
        <v>0</v>
      </c>
      <c r="I28" s="334">
        <f t="shared" si="4"/>
        <v>0</v>
      </c>
      <c r="J28" s="334">
        <f t="shared" si="4"/>
        <v>0</v>
      </c>
      <c r="K28" s="334">
        <f t="shared" si="4"/>
        <v>0</v>
      </c>
      <c r="L28" s="334">
        <f t="shared" si="4"/>
        <v>0</v>
      </c>
      <c r="M28" s="334">
        <f t="shared" si="4"/>
        <v>0</v>
      </c>
      <c r="N28" s="334">
        <f t="shared" si="4"/>
        <v>0</v>
      </c>
      <c r="O28" s="334">
        <f t="shared" si="4"/>
        <v>0</v>
      </c>
      <c r="P28" s="334">
        <f t="shared" si="4"/>
        <v>0</v>
      </c>
      <c r="Q28" s="334">
        <f t="shared" si="4"/>
        <v>0</v>
      </c>
      <c r="R28" s="334">
        <f t="shared" si="4"/>
        <v>0</v>
      </c>
      <c r="S28" s="334">
        <f t="shared" si="4"/>
        <v>0</v>
      </c>
      <c r="T28" s="334">
        <f t="shared" si="4"/>
        <v>0</v>
      </c>
      <c r="U28" s="334">
        <f t="shared" si="4"/>
        <v>0</v>
      </c>
      <c r="V28" s="334">
        <f t="shared" si="4"/>
        <v>0</v>
      </c>
      <c r="W28" s="334">
        <f t="shared" si="4"/>
        <v>0</v>
      </c>
      <c r="X28" s="334">
        <f t="shared" si="4"/>
        <v>0</v>
      </c>
      <c r="Y28" s="334">
        <f t="shared" si="4"/>
        <v>0</v>
      </c>
      <c r="Z28" s="334">
        <f t="shared" si="4"/>
        <v>0</v>
      </c>
      <c r="AA28" s="334">
        <f t="shared" si="4"/>
        <v>0</v>
      </c>
      <c r="AB28" s="334">
        <f t="shared" si="4"/>
        <v>0</v>
      </c>
      <c r="AC28" s="334">
        <f t="shared" si="4"/>
        <v>0</v>
      </c>
      <c r="AD28" s="335" t="str">
        <f>A28</f>
        <v>TOTAL</v>
      </c>
      <c r="AE28" s="325"/>
      <c r="AF28" s="325"/>
      <c r="AG28" s="325"/>
      <c r="AH28" s="325"/>
      <c r="AI28" s="325"/>
    </row>
    <row r="29" spans="1:35" ht="13.5" thickTop="1"/>
  </sheetData>
  <sheetProtection sheet="1" objects="1" scenarios="1" selectLockedCells="1"/>
  <mergeCells count="42">
    <mergeCell ref="AI12:AI15"/>
    <mergeCell ref="A21:A24"/>
    <mergeCell ref="B21:C22"/>
    <mergeCell ref="D21:M22"/>
    <mergeCell ref="N21:Q22"/>
    <mergeCell ref="R21:Y22"/>
    <mergeCell ref="Z21:AC22"/>
    <mergeCell ref="AD21:AD24"/>
    <mergeCell ref="A12:A15"/>
    <mergeCell ref="B12:E13"/>
    <mergeCell ref="F12:AH13"/>
    <mergeCell ref="N7:Q7"/>
    <mergeCell ref="B9:C9"/>
    <mergeCell ref="D9:E9"/>
    <mergeCell ref="F9:G9"/>
    <mergeCell ref="H9:I9"/>
    <mergeCell ref="N9:Q9"/>
    <mergeCell ref="B8:C8"/>
    <mergeCell ref="D8:E8"/>
    <mergeCell ref="F8:G8"/>
    <mergeCell ref="H8:I8"/>
    <mergeCell ref="F5:I5"/>
    <mergeCell ref="B7:C7"/>
    <mergeCell ref="D7:E7"/>
    <mergeCell ref="F7:G7"/>
    <mergeCell ref="H7:I7"/>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Districts #4 and #5</oddHeader>
    <oddFooter>&amp;R&amp;F</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8"/>
  <sheetViews>
    <sheetView zoomScale="60" zoomScaleNormal="60" zoomScalePageLayoutView="75" workbookViewId="0">
      <selection activeCell="J30" sqref="J30"/>
    </sheetView>
  </sheetViews>
  <sheetFormatPr defaultColWidth="9.140625" defaultRowHeight="12.75"/>
  <cols>
    <col min="1" max="1" width="22.5703125" style="34" customWidth="1"/>
    <col min="2" max="2" width="1.28515625" customWidth="1"/>
    <col min="3" max="10" width="28.140625" style="34" customWidth="1"/>
    <col min="11" max="11" width="1.28515625" customWidth="1"/>
    <col min="12" max="12" width="22.28515625" style="72" customWidth="1"/>
    <col min="13" max="21" width="15.7109375" style="34" customWidth="1"/>
    <col min="22" max="16384" width="9.140625" style="34"/>
  </cols>
  <sheetData>
    <row r="1" spans="1:12" ht="42.6" customHeight="1" thickBot="1">
      <c r="A1" s="81"/>
      <c r="B1" s="13"/>
      <c r="C1" s="822" t="s">
        <v>113</v>
      </c>
      <c r="D1" s="822"/>
      <c r="E1" s="822"/>
      <c r="F1" s="822"/>
      <c r="G1" s="822"/>
      <c r="H1" s="822"/>
      <c r="I1" s="822"/>
      <c r="J1" s="822"/>
      <c r="K1" s="13"/>
      <c r="L1" s="82"/>
    </row>
    <row r="2" spans="1:12" ht="69.599999999999994" customHeight="1" thickTop="1" thickBot="1">
      <c r="A2" s="83" t="s">
        <v>0</v>
      </c>
      <c r="B2" s="123"/>
      <c r="C2" s="124" t="s">
        <v>98</v>
      </c>
      <c r="D2" s="125" t="s">
        <v>405</v>
      </c>
      <c r="E2" s="125" t="s">
        <v>97</v>
      </c>
      <c r="F2" s="124" t="s">
        <v>462</v>
      </c>
      <c r="G2" s="124" t="s">
        <v>100</v>
      </c>
      <c r="H2" s="124" t="s">
        <v>99</v>
      </c>
      <c r="I2" s="126" t="s">
        <v>461</v>
      </c>
      <c r="J2" s="124" t="s">
        <v>101</v>
      </c>
      <c r="K2" s="123"/>
      <c r="L2" s="84" t="s">
        <v>0</v>
      </c>
    </row>
    <row r="3" spans="1:12" ht="24.95" customHeight="1" thickTop="1">
      <c r="A3" s="35">
        <v>1</v>
      </c>
      <c r="B3" s="13"/>
      <c r="C3" s="127">
        <f>'District 1'!R3</f>
        <v>0</v>
      </c>
      <c r="D3" s="58">
        <f>'District 1'!R4</f>
        <v>0</v>
      </c>
      <c r="E3" s="62">
        <f>'EDR Totals'!C5</f>
        <v>0</v>
      </c>
      <c r="F3" s="243">
        <f>SUM(C3:E3)</f>
        <v>0</v>
      </c>
      <c r="G3" s="86">
        <f>'District 1'!R7</f>
        <v>0</v>
      </c>
      <c r="H3" s="65">
        <f>'AB Overall Totals'!G5</f>
        <v>0</v>
      </c>
      <c r="I3" s="62">
        <f>'EDR Totals'!D5</f>
        <v>0</v>
      </c>
      <c r="J3" s="68">
        <f>SUM(G3:I3)</f>
        <v>0</v>
      </c>
      <c r="K3" s="13"/>
      <c r="L3" s="73">
        <v>1</v>
      </c>
    </row>
    <row r="4" spans="1:12" ht="24.95" customHeight="1">
      <c r="A4" s="36">
        <v>2</v>
      </c>
      <c r="B4" s="16"/>
      <c r="C4" s="128">
        <f>'District 2,13'!R3</f>
        <v>0</v>
      </c>
      <c r="D4" s="59">
        <f>'District 2,13'!R4</f>
        <v>0</v>
      </c>
      <c r="E4" s="63">
        <f>'EDR Totals'!C6</f>
        <v>0</v>
      </c>
      <c r="F4" s="244">
        <f t="shared" ref="F4:F16" si="0">SUM(C4:E4)</f>
        <v>0</v>
      </c>
      <c r="G4" s="87">
        <f>'District 2,13'!R7</f>
        <v>0</v>
      </c>
      <c r="H4" s="66">
        <f>'AB Overall Totals'!G6</f>
        <v>0</v>
      </c>
      <c r="I4" s="63">
        <f>'EDR Totals'!D6</f>
        <v>0</v>
      </c>
      <c r="J4" s="69">
        <f>SUM(G4:I4)</f>
        <v>0</v>
      </c>
      <c r="K4" s="16"/>
      <c r="L4" s="74">
        <v>2</v>
      </c>
    </row>
    <row r="5" spans="1:12" ht="24.95" customHeight="1">
      <c r="A5" s="36">
        <v>3</v>
      </c>
      <c r="B5" s="13"/>
      <c r="C5" s="128">
        <f>'District 3,6'!R3</f>
        <v>0</v>
      </c>
      <c r="D5" s="59">
        <f>'District 3,6'!R4</f>
        <v>0</v>
      </c>
      <c r="E5" s="63">
        <f>'EDR Totals'!C7</f>
        <v>0</v>
      </c>
      <c r="F5" s="244">
        <f t="shared" si="0"/>
        <v>0</v>
      </c>
      <c r="G5" s="87">
        <f>'District 3,6'!R7</f>
        <v>0</v>
      </c>
      <c r="H5" s="66">
        <f>'AB Overall Totals'!G7</f>
        <v>0</v>
      </c>
      <c r="I5" s="63">
        <f>'EDR Totals'!D7</f>
        <v>0</v>
      </c>
      <c r="J5" s="69">
        <f t="shared" ref="J5:J15" si="1">SUM(G5:I5)</f>
        <v>0</v>
      </c>
      <c r="K5" s="13"/>
      <c r="L5" s="74">
        <v>3</v>
      </c>
    </row>
    <row r="6" spans="1:12" ht="24.95" customHeight="1">
      <c r="A6" s="36">
        <v>4</v>
      </c>
      <c r="B6" s="13"/>
      <c r="C6" s="128">
        <f>'District 4,5'!R3</f>
        <v>0</v>
      </c>
      <c r="D6" s="59">
        <f>'District 4,5'!R4</f>
        <v>0</v>
      </c>
      <c r="E6" s="63">
        <f>'EDR Totals'!C8</f>
        <v>0</v>
      </c>
      <c r="F6" s="244">
        <f t="shared" si="0"/>
        <v>0</v>
      </c>
      <c r="G6" s="87">
        <f>'District 4,5'!R7</f>
        <v>0</v>
      </c>
      <c r="H6" s="66">
        <f>'AB Overall Totals'!G8</f>
        <v>0</v>
      </c>
      <c r="I6" s="63">
        <f>'EDR Totals'!D8</f>
        <v>0</v>
      </c>
      <c r="J6" s="69">
        <f t="shared" si="1"/>
        <v>0</v>
      </c>
      <c r="K6" s="13"/>
      <c r="L6" s="74">
        <v>4</v>
      </c>
    </row>
    <row r="7" spans="1:12" ht="24.95" customHeight="1">
      <c r="A7" s="36">
        <v>5</v>
      </c>
      <c r="B7" s="13"/>
      <c r="C7" s="128" t="s">
        <v>410</v>
      </c>
      <c r="D7" s="59" t="s">
        <v>410</v>
      </c>
      <c r="E7" s="63">
        <f>'EDR Totals'!C9</f>
        <v>0</v>
      </c>
      <c r="F7" s="244">
        <f t="shared" si="0"/>
        <v>0</v>
      </c>
      <c r="G7" s="87" t="s">
        <v>410</v>
      </c>
      <c r="H7" s="66">
        <f>'AB Overall Totals'!G9</f>
        <v>0</v>
      </c>
      <c r="I7" s="63">
        <f>'EDR Totals'!D9</f>
        <v>0</v>
      </c>
      <c r="J7" s="130">
        <f>SUM(G7:I7)</f>
        <v>0</v>
      </c>
      <c r="K7" s="13"/>
      <c r="L7" s="74">
        <v>5</v>
      </c>
    </row>
    <row r="8" spans="1:12" ht="24.95" customHeight="1">
      <c r="A8" s="36">
        <v>6</v>
      </c>
      <c r="B8" s="13"/>
      <c r="C8" s="128" t="s">
        <v>406</v>
      </c>
      <c r="D8" s="59" t="s">
        <v>406</v>
      </c>
      <c r="E8" s="63">
        <f>'EDR Totals'!C10</f>
        <v>0</v>
      </c>
      <c r="F8" s="244">
        <f t="shared" si="0"/>
        <v>0</v>
      </c>
      <c r="G8" s="87" t="s">
        <v>406</v>
      </c>
      <c r="H8" s="66">
        <f>'AB Overall Totals'!G10</f>
        <v>0</v>
      </c>
      <c r="I8" s="63">
        <f>'EDR Totals'!D10</f>
        <v>0</v>
      </c>
      <c r="J8" s="130">
        <f>SUM(G8:I8)</f>
        <v>0</v>
      </c>
      <c r="K8" s="13"/>
      <c r="L8" s="74">
        <v>6</v>
      </c>
    </row>
    <row r="9" spans="1:12" ht="24.95" customHeight="1">
      <c r="A9" s="36">
        <v>7</v>
      </c>
      <c r="B9" s="13"/>
      <c r="C9" s="128">
        <f>'District 7,8'!R3</f>
        <v>0</v>
      </c>
      <c r="D9" s="59">
        <f>'District 7,8'!R4</f>
        <v>0</v>
      </c>
      <c r="E9" s="63">
        <f>'EDR Totals'!C11</f>
        <v>0</v>
      </c>
      <c r="F9" s="244">
        <f t="shared" si="0"/>
        <v>0</v>
      </c>
      <c r="G9" s="87">
        <f>'District 7,8'!R7</f>
        <v>0</v>
      </c>
      <c r="H9" s="66">
        <f>'AB Overall Totals'!G11</f>
        <v>0</v>
      </c>
      <c r="I9" s="63">
        <f>'EDR Totals'!D11</f>
        <v>0</v>
      </c>
      <c r="J9" s="69">
        <f t="shared" si="1"/>
        <v>0</v>
      </c>
      <c r="K9" s="13"/>
      <c r="L9" s="74">
        <v>7</v>
      </c>
    </row>
    <row r="10" spans="1:12" ht="24.95" customHeight="1">
      <c r="A10" s="36">
        <v>8</v>
      </c>
      <c r="B10" s="13"/>
      <c r="C10" s="128" t="s">
        <v>408</v>
      </c>
      <c r="D10" s="59" t="s">
        <v>408</v>
      </c>
      <c r="E10" s="63">
        <f>'EDR Totals'!C12</f>
        <v>0</v>
      </c>
      <c r="F10" s="244">
        <f t="shared" si="0"/>
        <v>0</v>
      </c>
      <c r="G10" s="87" t="s">
        <v>408</v>
      </c>
      <c r="H10" s="66">
        <f>'AB Overall Totals'!G12</f>
        <v>0</v>
      </c>
      <c r="I10" s="63">
        <f>'EDR Totals'!D12</f>
        <v>0</v>
      </c>
      <c r="J10" s="69">
        <f t="shared" si="1"/>
        <v>0</v>
      </c>
      <c r="K10" s="13"/>
      <c r="L10" s="74">
        <v>8</v>
      </c>
    </row>
    <row r="11" spans="1:12" ht="24.95" customHeight="1">
      <c r="A11" s="36">
        <v>9</v>
      </c>
      <c r="B11" s="13"/>
      <c r="C11" s="128">
        <f>'District 9'!R3</f>
        <v>0</v>
      </c>
      <c r="D11" s="59">
        <f>'District 9'!R4</f>
        <v>0</v>
      </c>
      <c r="E11" s="63">
        <f>'EDR Totals'!C13</f>
        <v>0</v>
      </c>
      <c r="F11" s="244">
        <f t="shared" si="0"/>
        <v>0</v>
      </c>
      <c r="G11" s="87">
        <f>'District 9'!R7</f>
        <v>0</v>
      </c>
      <c r="H11" s="66">
        <f>'AB Overall Totals'!G13</f>
        <v>0</v>
      </c>
      <c r="I11" s="63">
        <f>'EDR Totals'!D13</f>
        <v>0</v>
      </c>
      <c r="J11" s="69">
        <f t="shared" si="1"/>
        <v>0</v>
      </c>
      <c r="K11" s="13"/>
      <c r="L11" s="74">
        <v>9</v>
      </c>
    </row>
    <row r="12" spans="1:12" ht="24.95" customHeight="1">
      <c r="A12" s="36">
        <v>10</v>
      </c>
      <c r="B12" s="13"/>
      <c r="C12" s="128">
        <f>'District 10'!R3</f>
        <v>0</v>
      </c>
      <c r="D12" s="59">
        <f>'District 10'!R4</f>
        <v>0</v>
      </c>
      <c r="E12" s="63">
        <f>'EDR Totals'!C14</f>
        <v>0</v>
      </c>
      <c r="F12" s="244">
        <f t="shared" si="0"/>
        <v>0</v>
      </c>
      <c r="G12" s="87">
        <f>'District 10'!R7</f>
        <v>0</v>
      </c>
      <c r="H12" s="66">
        <f>'AB Overall Totals'!G14</f>
        <v>0</v>
      </c>
      <c r="I12" s="63">
        <f>'EDR Totals'!D14</f>
        <v>0</v>
      </c>
      <c r="J12" s="69">
        <f t="shared" si="1"/>
        <v>0</v>
      </c>
      <c r="K12" s="13"/>
      <c r="L12" s="74">
        <v>10</v>
      </c>
    </row>
    <row r="13" spans="1:12" ht="24.95" customHeight="1">
      <c r="A13" s="36">
        <v>11</v>
      </c>
      <c r="B13" s="13"/>
      <c r="C13" s="128">
        <f>'District 11,12'!R3</f>
        <v>0</v>
      </c>
      <c r="D13" s="59">
        <f>'District 11,12'!R4</f>
        <v>0</v>
      </c>
      <c r="E13" s="63">
        <f>'EDR Totals'!C15</f>
        <v>0</v>
      </c>
      <c r="F13" s="244">
        <f t="shared" si="0"/>
        <v>0</v>
      </c>
      <c r="G13" s="87">
        <f>'District 11,12'!R7</f>
        <v>0</v>
      </c>
      <c r="H13" s="66">
        <f>'AB Overall Totals'!G15</f>
        <v>0</v>
      </c>
      <c r="I13" s="63">
        <f>'EDR Totals'!D15</f>
        <v>0</v>
      </c>
      <c r="J13" s="69">
        <f t="shared" si="1"/>
        <v>0</v>
      </c>
      <c r="K13" s="13"/>
      <c r="L13" s="74">
        <v>11</v>
      </c>
    </row>
    <row r="14" spans="1:12" ht="24.95" customHeight="1">
      <c r="A14" s="36">
        <v>12</v>
      </c>
      <c r="B14" s="13"/>
      <c r="C14" s="128" t="s">
        <v>409</v>
      </c>
      <c r="D14" s="59" t="s">
        <v>409</v>
      </c>
      <c r="E14" s="63">
        <f>'EDR Totals'!C16</f>
        <v>0</v>
      </c>
      <c r="F14" s="244">
        <f t="shared" si="0"/>
        <v>0</v>
      </c>
      <c r="G14" s="87" t="s">
        <v>409</v>
      </c>
      <c r="H14" s="66">
        <f>'AB Overall Totals'!G16</f>
        <v>0</v>
      </c>
      <c r="I14" s="63">
        <f>'EDR Totals'!D16</f>
        <v>0</v>
      </c>
      <c r="J14" s="69">
        <f t="shared" si="1"/>
        <v>0</v>
      </c>
      <c r="K14" s="13"/>
      <c r="L14" s="74">
        <v>12</v>
      </c>
    </row>
    <row r="15" spans="1:12" ht="24.95" customHeight="1">
      <c r="A15" s="36">
        <v>13</v>
      </c>
      <c r="B15" s="13"/>
      <c r="C15" s="128" t="s">
        <v>407</v>
      </c>
      <c r="D15" s="59" t="s">
        <v>407</v>
      </c>
      <c r="E15" s="63">
        <f>'EDR Totals'!C17</f>
        <v>0</v>
      </c>
      <c r="F15" s="244">
        <f t="shared" si="0"/>
        <v>0</v>
      </c>
      <c r="G15" s="87" t="s">
        <v>407</v>
      </c>
      <c r="H15" s="66">
        <f>'AB Overall Totals'!G17</f>
        <v>0</v>
      </c>
      <c r="I15" s="63">
        <f>'EDR Totals'!D17</f>
        <v>0</v>
      </c>
      <c r="J15" s="69">
        <f t="shared" si="1"/>
        <v>0</v>
      </c>
      <c r="K15" s="13"/>
      <c r="L15" s="74">
        <v>13</v>
      </c>
    </row>
    <row r="16" spans="1:12" ht="24.95" customHeight="1" thickBot="1">
      <c r="A16" s="37">
        <v>14</v>
      </c>
      <c r="B16" s="13"/>
      <c r="C16" s="129">
        <f>'District 14'!R3</f>
        <v>0</v>
      </c>
      <c r="D16" s="60">
        <f>'District 14'!R4</f>
        <v>0</v>
      </c>
      <c r="E16" s="64">
        <f>'EDR Totals'!C18</f>
        <v>0</v>
      </c>
      <c r="F16" s="244">
        <f t="shared" si="0"/>
        <v>0</v>
      </c>
      <c r="G16" s="131">
        <f>'District 14'!R7</f>
        <v>0</v>
      </c>
      <c r="H16" s="67">
        <f>'AB Overall Totals'!G18</f>
        <v>0</v>
      </c>
      <c r="I16" s="64">
        <f>'EDR Totals'!D18</f>
        <v>0</v>
      </c>
      <c r="J16" s="70">
        <f>SUM(G16:I16)</f>
        <v>0</v>
      </c>
      <c r="K16" s="13"/>
      <c r="L16" s="75">
        <v>14</v>
      </c>
    </row>
    <row r="17" spans="1:12" ht="50.25" customHeight="1" thickTop="1">
      <c r="A17" s="38" t="s">
        <v>64</v>
      </c>
      <c r="B17" s="13"/>
      <c r="C17" s="199">
        <f>SUM(C3:C16)</f>
        <v>0</v>
      </c>
      <c r="D17" s="206"/>
      <c r="E17" s="200"/>
      <c r="F17" s="823">
        <f>C17+D18</f>
        <v>0</v>
      </c>
      <c r="G17" s="202"/>
      <c r="H17" s="203"/>
      <c r="I17" s="204"/>
      <c r="J17" s="297"/>
      <c r="K17" s="13"/>
      <c r="L17" s="38" t="s">
        <v>64</v>
      </c>
    </row>
    <row r="18" spans="1:12" ht="50.25" customHeight="1">
      <c r="A18" s="71" t="s">
        <v>114</v>
      </c>
      <c r="B18" s="13"/>
      <c r="C18" s="205"/>
      <c r="D18" s="239">
        <f>SUM(D3:D16)</f>
        <v>0</v>
      </c>
      <c r="E18" s="207"/>
      <c r="F18" s="824"/>
      <c r="G18" s="207"/>
      <c r="H18" s="206"/>
      <c r="I18" s="209"/>
      <c r="J18" s="298"/>
      <c r="K18" s="13"/>
      <c r="L18" s="71" t="s">
        <v>114</v>
      </c>
    </row>
    <row r="19" spans="1:12" ht="50.25" customHeight="1">
      <c r="A19" s="71" t="s">
        <v>94</v>
      </c>
      <c r="B19" s="13"/>
      <c r="C19" s="210"/>
      <c r="D19" s="206"/>
      <c r="E19" s="211">
        <f>SUM(E3:E16)</f>
        <v>0</v>
      </c>
      <c r="F19" s="208"/>
      <c r="G19" s="207"/>
      <c r="H19" s="206"/>
      <c r="I19" s="209"/>
      <c r="J19" s="76"/>
      <c r="K19" s="13"/>
      <c r="L19" s="71" t="s">
        <v>94</v>
      </c>
    </row>
    <row r="20" spans="1:12" ht="50.25" customHeight="1" thickBot="1">
      <c r="A20" s="79" t="s">
        <v>95</v>
      </c>
      <c r="B20" s="13"/>
      <c r="C20" s="212"/>
      <c r="D20" s="213"/>
      <c r="E20" s="214"/>
      <c r="F20" s="215">
        <f>SUM(F3:F16)</f>
        <v>0</v>
      </c>
      <c r="G20" s="216"/>
      <c r="H20" s="213"/>
      <c r="I20" s="217"/>
      <c r="J20" s="78"/>
      <c r="K20" s="13"/>
      <c r="L20" s="71" t="s">
        <v>95</v>
      </c>
    </row>
    <row r="21" spans="1:12" ht="50.25" customHeight="1" thickTop="1">
      <c r="A21" s="61" t="s">
        <v>89</v>
      </c>
      <c r="B21" s="13"/>
      <c r="C21" s="218"/>
      <c r="D21" s="203"/>
      <c r="E21" s="219"/>
      <c r="F21" s="201"/>
      <c r="G21" s="220">
        <f>SUM(G3:G16)</f>
        <v>0</v>
      </c>
      <c r="H21" s="203"/>
      <c r="I21" s="204"/>
      <c r="J21" s="825">
        <f>G21+H22</f>
        <v>0</v>
      </c>
      <c r="K21" s="13"/>
      <c r="L21" s="61" t="s">
        <v>89</v>
      </c>
    </row>
    <row r="22" spans="1:12" ht="50.25" customHeight="1">
      <c r="A22" s="39" t="s">
        <v>90</v>
      </c>
      <c r="B22" s="11"/>
      <c r="C22" s="221"/>
      <c r="D22" s="206"/>
      <c r="E22" s="222"/>
      <c r="F22" s="223"/>
      <c r="G22" s="224"/>
      <c r="H22" s="225">
        <f>SUM(H3:H16)</f>
        <v>0</v>
      </c>
      <c r="I22" s="226"/>
      <c r="J22" s="826"/>
      <c r="K22" s="11"/>
      <c r="L22" s="39" t="s">
        <v>90</v>
      </c>
    </row>
    <row r="23" spans="1:12" ht="50.25" customHeight="1">
      <c r="A23" s="39" t="s">
        <v>91</v>
      </c>
      <c r="B23" s="11"/>
      <c r="C23" s="227"/>
      <c r="D23" s="206"/>
      <c r="E23" s="228"/>
      <c r="F23" s="229"/>
      <c r="G23" s="230"/>
      <c r="H23" s="231"/>
      <c r="I23" s="232">
        <f>SUM(I3:I16)</f>
        <v>0</v>
      </c>
      <c r="J23" s="77"/>
      <c r="K23" s="11"/>
      <c r="L23" s="39" t="s">
        <v>91</v>
      </c>
    </row>
    <row r="24" spans="1:12" ht="50.25" customHeight="1" thickBot="1">
      <c r="A24" s="40" t="s">
        <v>96</v>
      </c>
      <c r="B24" s="13"/>
      <c r="C24" s="233"/>
      <c r="D24" s="234"/>
      <c r="E24" s="235"/>
      <c r="F24" s="236"/>
      <c r="G24" s="237"/>
      <c r="H24" s="234"/>
      <c r="I24" s="238"/>
      <c r="J24" s="240">
        <f>SUM(J3:J16)</f>
        <v>0</v>
      </c>
      <c r="K24" s="13"/>
      <c r="L24" s="40" t="s">
        <v>96</v>
      </c>
    </row>
    <row r="25" spans="1:12" ht="13.5" thickTop="1"/>
    <row r="28" spans="1:12" ht="33" customHeight="1">
      <c r="A28" s="241" t="s">
        <v>83</v>
      </c>
      <c r="C28" s="242" t="s">
        <v>460</v>
      </c>
      <c r="F28" s="242">
        <f>C17+D18+E19</f>
        <v>0</v>
      </c>
      <c r="J28" s="242">
        <f>G21+H22+I23</f>
        <v>0</v>
      </c>
    </row>
  </sheetData>
  <sheetProtection sheet="1" objects="1" scenarios="1" selectLockedCells="1"/>
  <mergeCells count="3">
    <mergeCell ref="C1:J1"/>
    <mergeCell ref="F17:F18"/>
    <mergeCell ref="J21:J22"/>
  </mergeCells>
  <printOptions horizontalCentered="1"/>
  <pageMargins left="0.5" right="0.5" top="1.75" bottom="0.5" header="0.5" footer="0.25"/>
  <pageSetup paperSize="5" scale="53" orientation="landscape" r:id="rId1"/>
  <headerFooter scaleWithDoc="0">
    <oddHeader>&amp;C&amp;"Times New Roman,Bold"&amp;28November 3, 2015 Municipal Election
Polls/Absentee/EDR Totals</oddHeader>
    <oddFooter>&amp;R&amp;F</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V27"/>
  <sheetViews>
    <sheetView zoomScale="90" zoomScaleNormal="90" workbookViewId="0">
      <selection activeCell="E9" sqref="E9"/>
    </sheetView>
  </sheetViews>
  <sheetFormatPr defaultRowHeight="12.75"/>
  <cols>
    <col min="1" max="1" width="10.140625" style="308" customWidth="1"/>
    <col min="2" max="2" width="23.28515625" style="308" bestFit="1" customWidth="1"/>
    <col min="3" max="4" width="9.140625" style="308"/>
    <col min="5" max="5" width="9.7109375" style="308" customWidth="1"/>
    <col min="6" max="6" width="26.7109375" style="308" customWidth="1"/>
    <col min="7" max="8" width="9.140625" style="308"/>
    <col min="9" max="9" width="10.140625" style="308" customWidth="1"/>
    <col min="10" max="10" width="24.5703125" style="308" customWidth="1"/>
    <col min="11" max="11" width="16.28515625" style="308" customWidth="1"/>
    <col min="12" max="13" width="9.140625" style="308"/>
    <col min="14" max="14" width="9.7109375" style="308" customWidth="1"/>
    <col min="15" max="15" width="27.85546875" style="308" customWidth="1"/>
    <col min="16" max="16" width="10" style="308" customWidth="1"/>
    <col min="17" max="17" width="9.140625" style="308"/>
    <col min="18" max="18" width="12.140625" style="308" customWidth="1"/>
    <col min="19" max="19" width="26.5703125" style="308" customWidth="1"/>
    <col min="20" max="20" width="12.28515625" style="308" customWidth="1"/>
    <col min="21" max="16384" width="9.140625" style="308"/>
  </cols>
  <sheetData>
    <row r="1" spans="1:22" ht="21.75" thickTop="1" thickBot="1">
      <c r="A1" s="827" t="s">
        <v>411</v>
      </c>
      <c r="B1" s="828"/>
      <c r="C1" s="829"/>
      <c r="D1" s="448"/>
      <c r="E1" s="827" t="s">
        <v>319</v>
      </c>
      <c r="F1" s="828"/>
      <c r="G1" s="829"/>
      <c r="H1" s="448"/>
      <c r="I1" s="827" t="s">
        <v>402</v>
      </c>
      <c r="J1" s="828"/>
      <c r="K1" s="829"/>
      <c r="L1" s="448"/>
      <c r="M1" s="448"/>
      <c r="N1" s="827" t="s">
        <v>412</v>
      </c>
      <c r="O1" s="828"/>
      <c r="P1" s="829"/>
      <c r="Q1" s="448"/>
      <c r="R1" s="827" t="s">
        <v>413</v>
      </c>
      <c r="S1" s="828"/>
      <c r="T1" s="829"/>
    </row>
    <row r="2" spans="1:22" ht="17.25" thickTop="1" thickBot="1">
      <c r="A2" s="830" t="s">
        <v>414</v>
      </c>
      <c r="B2" s="831"/>
      <c r="C2" s="832"/>
      <c r="D2" s="449"/>
      <c r="E2" s="830" t="s">
        <v>415</v>
      </c>
      <c r="F2" s="831"/>
      <c r="G2" s="832"/>
      <c r="H2" s="449"/>
      <c r="I2" s="830" t="s">
        <v>416</v>
      </c>
      <c r="J2" s="831"/>
      <c r="K2" s="832"/>
      <c r="L2" s="449"/>
      <c r="M2" s="449"/>
      <c r="N2" s="830" t="s">
        <v>417</v>
      </c>
      <c r="O2" s="831"/>
      <c r="P2" s="832"/>
      <c r="Q2" s="449"/>
      <c r="R2" s="830" t="s">
        <v>418</v>
      </c>
      <c r="S2" s="831"/>
      <c r="T2" s="832"/>
    </row>
    <row r="3" spans="1:22" ht="22.5" customHeight="1" thickTop="1">
      <c r="A3" s="450"/>
      <c r="B3" s="451"/>
      <c r="C3" s="452"/>
      <c r="D3" s="449"/>
      <c r="E3" s="453"/>
      <c r="F3" s="454"/>
      <c r="G3" s="455"/>
      <c r="H3" s="449"/>
      <c r="I3" s="453"/>
      <c r="J3" s="454"/>
      <c r="K3" s="455"/>
      <c r="L3" s="449"/>
      <c r="M3" s="449"/>
      <c r="N3" s="453"/>
      <c r="O3" s="456"/>
      <c r="P3" s="455"/>
      <c r="Q3" s="449"/>
      <c r="R3" s="457"/>
      <c r="S3" s="456"/>
      <c r="T3" s="458"/>
    </row>
    <row r="4" spans="1:22" ht="22.5" customHeight="1">
      <c r="A4" s="487" t="s">
        <v>8</v>
      </c>
      <c r="B4" s="132" t="s">
        <v>420</v>
      </c>
      <c r="C4" s="488">
        <f>Council!C17</f>
        <v>0</v>
      </c>
      <c r="D4" s="449"/>
      <c r="E4" s="492" t="s">
        <v>332</v>
      </c>
      <c r="F4" s="493" t="s">
        <v>272</v>
      </c>
      <c r="G4" s="494">
        <f>TreasBdEd!F16</f>
        <v>0</v>
      </c>
      <c r="H4" s="461"/>
      <c r="I4" s="496" t="s">
        <v>342</v>
      </c>
      <c r="J4" s="497" t="s">
        <v>281</v>
      </c>
      <c r="K4" s="498">
        <f>AssessAppeals!C16</f>
        <v>0</v>
      </c>
      <c r="L4" s="461"/>
      <c r="M4" s="461"/>
      <c r="N4" s="492" t="s">
        <v>344</v>
      </c>
      <c r="O4" s="493" t="s">
        <v>297</v>
      </c>
      <c r="P4" s="494">
        <f>PlanZone!C16</f>
        <v>0</v>
      </c>
      <c r="Q4" s="461"/>
      <c r="R4" s="492" t="s">
        <v>348</v>
      </c>
      <c r="S4" s="493" t="s">
        <v>304</v>
      </c>
      <c r="T4" s="494">
        <f>PlanZoneAlt!C16</f>
        <v>0</v>
      </c>
    </row>
    <row r="5" spans="1:22" ht="22.5" customHeight="1">
      <c r="A5" s="487" t="s">
        <v>9</v>
      </c>
      <c r="B5" s="489" t="s">
        <v>424</v>
      </c>
      <c r="C5" s="488">
        <f>Council!F17</f>
        <v>0</v>
      </c>
      <c r="D5" s="449"/>
      <c r="E5" s="492" t="s">
        <v>333</v>
      </c>
      <c r="F5" s="493" t="s">
        <v>274</v>
      </c>
      <c r="G5" s="494">
        <f>TreasBdEd!G16</f>
        <v>0</v>
      </c>
      <c r="H5" s="461"/>
      <c r="I5" s="492" t="s">
        <v>343</v>
      </c>
      <c r="J5" s="493" t="s">
        <v>437</v>
      </c>
      <c r="K5" s="494">
        <f>AssessAppeals!D16</f>
        <v>0</v>
      </c>
      <c r="L5" s="461"/>
      <c r="M5" s="461"/>
      <c r="N5" s="492" t="s">
        <v>345</v>
      </c>
      <c r="O5" s="495" t="s">
        <v>299</v>
      </c>
      <c r="P5" s="494">
        <f>PlanZone!D16</f>
        <v>0</v>
      </c>
      <c r="Q5" s="461"/>
      <c r="R5" s="492" t="s">
        <v>349</v>
      </c>
      <c r="S5" s="493" t="s">
        <v>310</v>
      </c>
      <c r="T5" s="494">
        <f>PlanZoneAlt!D16</f>
        <v>0</v>
      </c>
    </row>
    <row r="6" spans="1:22" ht="22.5" customHeight="1">
      <c r="A6" s="487" t="s">
        <v>10</v>
      </c>
      <c r="B6" s="132" t="s">
        <v>427</v>
      </c>
      <c r="C6" s="488">
        <f>Council!I17</f>
        <v>0</v>
      </c>
      <c r="D6" s="462"/>
      <c r="E6" s="492" t="s">
        <v>334</v>
      </c>
      <c r="F6" s="493" t="s">
        <v>276</v>
      </c>
      <c r="G6" s="494">
        <f>TreasBdEd!H16</f>
        <v>0</v>
      </c>
      <c r="H6" s="461"/>
      <c r="I6" s="492" t="s">
        <v>350</v>
      </c>
      <c r="J6" s="493" t="s">
        <v>282</v>
      </c>
      <c r="K6" s="494">
        <f>AssessAppeals!E16</f>
        <v>0</v>
      </c>
      <c r="L6" s="461"/>
      <c r="M6" s="461"/>
      <c r="N6" s="492" t="s">
        <v>346</v>
      </c>
      <c r="O6" s="493" t="s">
        <v>300</v>
      </c>
      <c r="P6" s="494">
        <f>PlanZone!E16</f>
        <v>0</v>
      </c>
      <c r="Q6" s="461"/>
      <c r="R6" s="492" t="s">
        <v>356</v>
      </c>
      <c r="S6" s="493" t="s">
        <v>309</v>
      </c>
      <c r="T6" s="494">
        <f>PlanZoneAlt!E16</f>
        <v>0</v>
      </c>
    </row>
    <row r="7" spans="1:22" ht="22.5" customHeight="1">
      <c r="A7" s="487" t="s">
        <v>11</v>
      </c>
      <c r="B7" s="489" t="s">
        <v>425</v>
      </c>
      <c r="C7" s="488">
        <f>Council!L17</f>
        <v>0</v>
      </c>
      <c r="D7" s="463"/>
      <c r="E7" s="492" t="s">
        <v>335</v>
      </c>
      <c r="F7" s="493" t="s">
        <v>278</v>
      </c>
      <c r="G7" s="494">
        <f>TreasBdEd!I16</f>
        <v>0</v>
      </c>
      <c r="H7" s="461"/>
      <c r="I7" s="492" t="s">
        <v>351</v>
      </c>
      <c r="J7" s="493" t="s">
        <v>284</v>
      </c>
      <c r="K7" s="494">
        <f>AssessAppeals!F16</f>
        <v>0</v>
      </c>
      <c r="L7" s="461"/>
      <c r="M7" s="461"/>
      <c r="N7" s="492" t="s">
        <v>347</v>
      </c>
      <c r="O7" s="499" t="s">
        <v>302</v>
      </c>
      <c r="P7" s="494">
        <f>PlanZone!F16</f>
        <v>0</v>
      </c>
      <c r="Q7" s="461"/>
      <c r="R7" s="492" t="s">
        <v>357</v>
      </c>
      <c r="S7" s="493" t="s">
        <v>311</v>
      </c>
      <c r="T7" s="494">
        <f>PlanZoneAlt!F16</f>
        <v>0</v>
      </c>
    </row>
    <row r="8" spans="1:22" ht="22.5" customHeight="1" thickBot="1">
      <c r="A8" s="487" t="s">
        <v>12</v>
      </c>
      <c r="B8" s="490" t="s">
        <v>429</v>
      </c>
      <c r="C8" s="488">
        <f>Council!O17</f>
        <v>0</v>
      </c>
      <c r="D8" s="462"/>
      <c r="E8" s="492" t="s">
        <v>336</v>
      </c>
      <c r="F8" s="493" t="s">
        <v>280</v>
      </c>
      <c r="G8" s="494">
        <f>TreasBdEd!J16</f>
        <v>0</v>
      </c>
      <c r="H8" s="461"/>
      <c r="I8" s="464"/>
      <c r="J8" s="465"/>
      <c r="K8" s="466"/>
      <c r="L8" s="461"/>
      <c r="M8" s="461"/>
      <c r="N8" s="492" t="s">
        <v>352</v>
      </c>
      <c r="O8" s="493" t="s">
        <v>298</v>
      </c>
      <c r="P8" s="494">
        <f>PlanZone!G16</f>
        <v>0</v>
      </c>
      <c r="Q8" s="461"/>
      <c r="R8" s="467"/>
      <c r="S8" s="468"/>
      <c r="T8" s="469"/>
    </row>
    <row r="9" spans="1:22" ht="22.5" customHeight="1" thickTop="1">
      <c r="A9" s="487" t="s">
        <v>13</v>
      </c>
      <c r="B9" s="489" t="s">
        <v>431</v>
      </c>
      <c r="C9" s="488">
        <f>Council!P17</f>
        <v>0</v>
      </c>
      <c r="D9" s="449"/>
      <c r="E9" s="492" t="s">
        <v>337</v>
      </c>
      <c r="F9" s="493" t="s">
        <v>273</v>
      </c>
      <c r="G9" s="494">
        <f>TreasBdEd!K16</f>
        <v>0</v>
      </c>
      <c r="H9" s="461"/>
      <c r="I9" s="461"/>
      <c r="J9" s="461"/>
      <c r="K9" s="461"/>
      <c r="L9" s="461"/>
      <c r="M9" s="461"/>
      <c r="N9" s="492" t="s">
        <v>353</v>
      </c>
      <c r="O9" s="493" t="s">
        <v>76</v>
      </c>
      <c r="P9" s="494">
        <f>PlanZone!H16</f>
        <v>0</v>
      </c>
      <c r="Q9" s="461"/>
      <c r="R9" s="461"/>
      <c r="S9" s="461"/>
      <c r="T9" s="461"/>
    </row>
    <row r="10" spans="1:22" ht="22.5" customHeight="1">
      <c r="A10" s="487" t="s">
        <v>14</v>
      </c>
      <c r="B10" s="132" t="s">
        <v>433</v>
      </c>
      <c r="C10" s="488">
        <f>Council!S17</f>
        <v>0</v>
      </c>
      <c r="D10" s="449"/>
      <c r="E10" s="492" t="s">
        <v>338</v>
      </c>
      <c r="F10" s="495" t="s">
        <v>275</v>
      </c>
      <c r="G10" s="494">
        <f>TreasBdEd!L16</f>
        <v>0</v>
      </c>
      <c r="H10" s="461"/>
      <c r="I10" s="461"/>
      <c r="J10" s="461"/>
      <c r="K10" s="461"/>
      <c r="L10" s="461"/>
      <c r="M10" s="461"/>
      <c r="N10" s="492" t="s">
        <v>354</v>
      </c>
      <c r="O10" s="493" t="s">
        <v>438</v>
      </c>
      <c r="P10" s="494">
        <f>PlanZone!I16</f>
        <v>0</v>
      </c>
      <c r="Q10" s="461"/>
      <c r="R10" s="461"/>
      <c r="S10" s="461"/>
      <c r="T10" s="461"/>
    </row>
    <row r="11" spans="1:22" ht="22.5" customHeight="1">
      <c r="A11" s="487" t="s">
        <v>15</v>
      </c>
      <c r="B11" s="489" t="s">
        <v>435</v>
      </c>
      <c r="C11" s="488">
        <f>Council!T17</f>
        <v>0</v>
      </c>
      <c r="D11" s="449"/>
      <c r="E11" s="492" t="s">
        <v>339</v>
      </c>
      <c r="F11" s="493" t="s">
        <v>277</v>
      </c>
      <c r="G11" s="494">
        <f>TreasBdEd!M16</f>
        <v>0</v>
      </c>
      <c r="H11" s="461"/>
      <c r="I11" s="461"/>
      <c r="J11" s="461"/>
      <c r="K11" s="461"/>
      <c r="L11" s="461"/>
      <c r="M11" s="461"/>
      <c r="N11" s="492" t="s">
        <v>355</v>
      </c>
      <c r="O11" s="493" t="s">
        <v>303</v>
      </c>
      <c r="P11" s="500">
        <f>PlanZone!J16</f>
        <v>0</v>
      </c>
      <c r="Q11" s="461"/>
      <c r="R11" s="461"/>
      <c r="S11" s="470"/>
      <c r="T11" s="461"/>
    </row>
    <row r="12" spans="1:22" ht="22.5" customHeight="1" thickBot="1">
      <c r="A12" s="487" t="s">
        <v>19</v>
      </c>
      <c r="B12" s="489" t="s">
        <v>423</v>
      </c>
      <c r="C12" s="488">
        <f>Council!W17</f>
        <v>0</v>
      </c>
      <c r="D12" s="449"/>
      <c r="E12" s="492" t="s">
        <v>340</v>
      </c>
      <c r="F12" s="493" t="s">
        <v>436</v>
      </c>
      <c r="G12" s="494">
        <f>TreasBdEd!N16</f>
        <v>0</v>
      </c>
      <c r="H12" s="461"/>
      <c r="I12" s="461"/>
      <c r="J12" s="461"/>
      <c r="K12" s="461"/>
      <c r="L12" s="461"/>
      <c r="M12" s="461"/>
      <c r="N12" s="471"/>
      <c r="O12" s="472"/>
      <c r="P12" s="473"/>
      <c r="Q12" s="461"/>
      <c r="R12" s="470"/>
      <c r="S12" s="474"/>
      <c r="T12" s="470"/>
      <c r="U12" s="470"/>
      <c r="V12" s="475"/>
    </row>
    <row r="13" spans="1:22" ht="22.5" customHeight="1" thickTop="1">
      <c r="A13" s="487" t="s">
        <v>20</v>
      </c>
      <c r="B13" s="489" t="s">
        <v>426</v>
      </c>
      <c r="C13" s="488">
        <f>Council!X17</f>
        <v>0</v>
      </c>
      <c r="D13" s="449"/>
      <c r="E13" s="492" t="s">
        <v>341</v>
      </c>
      <c r="F13" s="493" t="s">
        <v>260</v>
      </c>
      <c r="G13" s="494">
        <f>TreasBdEd!O16</f>
        <v>0</v>
      </c>
      <c r="H13" s="461"/>
      <c r="I13" s="461"/>
      <c r="J13" s="461"/>
      <c r="K13" s="461"/>
      <c r="L13" s="461"/>
      <c r="M13" s="461"/>
      <c r="N13" s="461"/>
      <c r="O13" s="461"/>
      <c r="P13" s="461"/>
      <c r="Q13" s="461"/>
      <c r="R13" s="474"/>
      <c r="S13" s="474"/>
      <c r="T13" s="474"/>
      <c r="U13" s="476"/>
      <c r="V13" s="474"/>
    </row>
    <row r="14" spans="1:22" ht="22.5" customHeight="1">
      <c r="A14" s="487" t="s">
        <v>21</v>
      </c>
      <c r="B14" s="489" t="s">
        <v>428</v>
      </c>
      <c r="C14" s="488">
        <f>Council!Y17</f>
        <v>0</v>
      </c>
      <c r="D14" s="449"/>
      <c r="E14" s="459"/>
      <c r="F14" s="460"/>
      <c r="G14" s="477"/>
      <c r="H14" s="461"/>
      <c r="I14" s="461"/>
      <c r="J14" s="461"/>
      <c r="K14" s="461"/>
      <c r="L14" s="461"/>
      <c r="M14" s="461"/>
      <c r="N14" s="461"/>
      <c r="O14" s="461"/>
      <c r="P14" s="461"/>
      <c r="Q14" s="461"/>
      <c r="R14" s="470"/>
      <c r="S14" s="470"/>
      <c r="T14" s="470"/>
      <c r="U14" s="470"/>
      <c r="V14" s="475"/>
    </row>
    <row r="15" spans="1:22" ht="22.5" customHeight="1" thickBot="1">
      <c r="A15" s="487" t="s">
        <v>22</v>
      </c>
      <c r="B15" s="489" t="s">
        <v>273</v>
      </c>
      <c r="C15" s="488">
        <f>Council!Z17</f>
        <v>0</v>
      </c>
      <c r="D15" s="449"/>
      <c r="E15" s="467"/>
      <c r="F15" s="468"/>
      <c r="G15" s="469"/>
      <c r="H15" s="461"/>
      <c r="I15" s="461"/>
      <c r="J15" s="461"/>
      <c r="K15" s="461"/>
      <c r="L15" s="461"/>
      <c r="M15" s="461"/>
      <c r="N15" s="461"/>
      <c r="O15" s="461"/>
      <c r="P15" s="461"/>
      <c r="Q15" s="461"/>
      <c r="R15" s="474"/>
      <c r="S15" s="474"/>
      <c r="T15" s="474"/>
      <c r="U15" s="476"/>
      <c r="V15" s="474"/>
    </row>
    <row r="16" spans="1:22" ht="22.5" customHeight="1" thickTop="1">
      <c r="A16" s="487" t="s">
        <v>23</v>
      </c>
      <c r="B16" s="489" t="s">
        <v>430</v>
      </c>
      <c r="C16" s="488">
        <f>Council!AA17</f>
        <v>0</v>
      </c>
      <c r="D16" s="449"/>
      <c r="E16" s="478"/>
      <c r="F16" s="478"/>
      <c r="G16" s="478"/>
      <c r="H16" s="478"/>
      <c r="I16" s="461"/>
      <c r="J16" s="461"/>
      <c r="K16" s="461"/>
      <c r="L16" s="461"/>
      <c r="M16" s="461"/>
      <c r="N16" s="461"/>
      <c r="O16" s="461"/>
      <c r="P16" s="461"/>
      <c r="Q16" s="461"/>
      <c r="R16" s="474"/>
      <c r="S16" s="474"/>
      <c r="T16" s="474"/>
      <c r="U16" s="476"/>
      <c r="V16" s="474"/>
    </row>
    <row r="17" spans="1:22" ht="22.5" customHeight="1">
      <c r="A17" s="487" t="s">
        <v>24</v>
      </c>
      <c r="B17" s="489" t="s">
        <v>432</v>
      </c>
      <c r="C17" s="488">
        <f>Council!AB17</f>
        <v>0</v>
      </c>
      <c r="D17" s="449"/>
      <c r="E17" s="478"/>
      <c r="F17" s="478"/>
      <c r="G17" s="478"/>
      <c r="H17" s="461"/>
      <c r="I17" s="461"/>
      <c r="J17" s="461"/>
      <c r="K17" s="461"/>
      <c r="L17" s="461"/>
      <c r="M17" s="461"/>
      <c r="N17" s="461"/>
      <c r="O17" s="461"/>
      <c r="P17" s="461"/>
      <c r="Q17" s="461"/>
      <c r="R17" s="474"/>
      <c r="S17" s="474"/>
      <c r="T17" s="474"/>
      <c r="U17" s="476"/>
      <c r="V17" s="474"/>
    </row>
    <row r="18" spans="1:22" ht="25.5" customHeight="1">
      <c r="A18" s="487" t="s">
        <v>25</v>
      </c>
      <c r="B18" s="491" t="s">
        <v>434</v>
      </c>
      <c r="C18" s="488">
        <f>Council!AC17</f>
        <v>0</v>
      </c>
      <c r="D18" s="479"/>
      <c r="E18" s="478"/>
      <c r="F18" s="480" t="s">
        <v>421</v>
      </c>
      <c r="G18" s="481" t="s">
        <v>422</v>
      </c>
      <c r="R18" s="474"/>
      <c r="S18" s="474"/>
      <c r="T18" s="474"/>
      <c r="U18" s="476"/>
      <c r="V18" s="474"/>
    </row>
    <row r="19" spans="1:22" ht="22.5" customHeight="1">
      <c r="A19" s="487" t="s">
        <v>26</v>
      </c>
      <c r="B19" s="489" t="s">
        <v>419</v>
      </c>
      <c r="C19" s="488">
        <f>Council!AD17</f>
        <v>0</v>
      </c>
      <c r="D19" s="479"/>
      <c r="E19" s="478"/>
      <c r="F19" s="478"/>
      <c r="G19" s="478"/>
      <c r="R19" s="474"/>
      <c r="S19" s="474"/>
      <c r="T19" s="474"/>
      <c r="U19" s="476"/>
      <c r="V19" s="474"/>
    </row>
    <row r="20" spans="1:22" ht="22.5" customHeight="1">
      <c r="A20" s="487" t="s">
        <v>32</v>
      </c>
      <c r="B20" s="489" t="s">
        <v>441</v>
      </c>
      <c r="C20" s="488">
        <f>Council!AE17</f>
        <v>0</v>
      </c>
      <c r="E20" s="478"/>
      <c r="F20" s="478"/>
      <c r="G20" s="833" t="s">
        <v>439</v>
      </c>
      <c r="H20" s="833"/>
      <c r="I20" s="833"/>
      <c r="J20" s="833"/>
      <c r="K20" s="833"/>
      <c r="L20" s="833"/>
      <c r="M20" s="833"/>
      <c r="N20" s="833"/>
      <c r="O20" s="833"/>
      <c r="P20" s="833"/>
      <c r="R20" s="474"/>
      <c r="S20" s="474"/>
      <c r="T20" s="474"/>
      <c r="U20" s="476"/>
      <c r="V20" s="474"/>
    </row>
    <row r="21" spans="1:22" ht="22.5" customHeight="1">
      <c r="A21" s="487" t="s">
        <v>37</v>
      </c>
      <c r="B21" s="489" t="s">
        <v>450</v>
      </c>
      <c r="C21" s="488">
        <f>Council!AF17</f>
        <v>0</v>
      </c>
      <c r="E21" s="478"/>
      <c r="F21" s="478"/>
      <c r="G21" s="833"/>
      <c r="H21" s="833"/>
      <c r="I21" s="833"/>
      <c r="J21" s="833"/>
      <c r="K21" s="833"/>
      <c r="L21" s="833"/>
      <c r="M21" s="833"/>
      <c r="N21" s="833"/>
      <c r="O21" s="833"/>
      <c r="P21" s="833"/>
      <c r="Q21" s="482"/>
      <c r="R21" s="482"/>
      <c r="S21" s="474"/>
      <c r="T21" s="474"/>
      <c r="U21" s="476"/>
      <c r="V21" s="474"/>
    </row>
    <row r="22" spans="1:22" ht="22.5" customHeight="1" thickBot="1">
      <c r="A22" s="483"/>
      <c r="B22" s="484"/>
      <c r="C22" s="485"/>
      <c r="E22" s="478"/>
      <c r="F22" s="478"/>
      <c r="G22" s="833"/>
      <c r="H22" s="833"/>
      <c r="I22" s="833"/>
      <c r="J22" s="833"/>
      <c r="K22" s="833"/>
      <c r="L22" s="833"/>
      <c r="M22" s="833"/>
      <c r="N22" s="833"/>
      <c r="O22" s="833"/>
      <c r="P22" s="833"/>
      <c r="Q22" s="482"/>
      <c r="R22" s="482"/>
      <c r="S22" s="474"/>
      <c r="T22" s="474"/>
      <c r="U22" s="476"/>
      <c r="V22" s="474"/>
    </row>
    <row r="23" spans="1:22" ht="15.75" thickTop="1">
      <c r="E23" s="478"/>
      <c r="F23" s="478"/>
      <c r="G23" s="833"/>
      <c r="H23" s="833"/>
      <c r="I23" s="833"/>
      <c r="J23" s="833"/>
      <c r="K23" s="833"/>
      <c r="L23" s="833"/>
      <c r="M23" s="833"/>
      <c r="N23" s="833"/>
      <c r="O23" s="833"/>
      <c r="P23" s="833"/>
      <c r="Q23" s="482"/>
      <c r="R23" s="482"/>
      <c r="S23" s="474"/>
      <c r="T23" s="474"/>
      <c r="U23" s="476"/>
      <c r="V23" s="474"/>
    </row>
    <row r="24" spans="1:22" ht="15">
      <c r="G24" s="833"/>
      <c r="H24" s="833"/>
      <c r="I24" s="833"/>
      <c r="J24" s="833"/>
      <c r="K24" s="833"/>
      <c r="L24" s="833"/>
      <c r="M24" s="833"/>
      <c r="N24" s="833"/>
      <c r="O24" s="833"/>
      <c r="P24" s="833"/>
      <c r="Q24" s="482"/>
      <c r="R24" s="482"/>
      <c r="S24" s="474"/>
      <c r="T24" s="474"/>
      <c r="U24" s="476"/>
      <c r="V24" s="474"/>
    </row>
    <row r="25" spans="1:22" ht="15" customHeight="1">
      <c r="F25" s="486"/>
      <c r="Q25" s="470"/>
      <c r="R25" s="475"/>
      <c r="S25" s="474"/>
      <c r="T25" s="474"/>
      <c r="U25" s="476"/>
      <c r="V25" s="474"/>
    </row>
    <row r="26" spans="1:22" ht="15">
      <c r="Q26" s="470"/>
      <c r="R26" s="474"/>
      <c r="S26" s="474"/>
      <c r="T26" s="474"/>
      <c r="U26" s="476"/>
      <c r="V26" s="474"/>
    </row>
    <row r="27" spans="1:22" ht="12.75" customHeight="1"/>
  </sheetData>
  <sheetProtection sheet="1" objects="1" scenarios="1" selectLockedCells="1" sort="0"/>
  <mergeCells count="11">
    <mergeCell ref="G20:P24"/>
    <mergeCell ref="A1:C1"/>
    <mergeCell ref="E1:G1"/>
    <mergeCell ref="I1:K1"/>
    <mergeCell ref="N1:P1"/>
    <mergeCell ref="R1:T1"/>
    <mergeCell ref="A2:C2"/>
    <mergeCell ref="E2:G2"/>
    <mergeCell ref="I2:K2"/>
    <mergeCell ref="N2:P2"/>
    <mergeCell ref="R2:T2"/>
  </mergeCells>
  <printOptions horizontalCentered="1" verticalCentered="1"/>
  <pageMargins left="0.2" right="0.2" top="0.75" bottom="0.75" header="0.3" footer="0.3"/>
  <pageSetup paperSize="5" scale="62" orientation="landscape" horizontalDpi="4294967295" verticalDpi="4294967295" r:id="rId1"/>
  <headerFooter scaleWithDoc="0">
    <oddHeader>&amp;C&amp;"Times New Roman,Bold"&amp;24November 3, 2015
Muncipal Election Result</oddHeader>
    <oddFooter>&amp;R&amp;F</oddFooter>
  </headerFooter>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E88"/>
  <sheetViews>
    <sheetView topLeftCell="A31" zoomScale="75" zoomScaleNormal="75" workbookViewId="0">
      <selection activeCell="D67" sqref="D67"/>
    </sheetView>
  </sheetViews>
  <sheetFormatPr defaultRowHeight="12.75"/>
  <cols>
    <col min="1" max="3" width="28.7109375" style="245" customWidth="1"/>
    <col min="4" max="4" width="20.5703125" style="245" customWidth="1"/>
    <col min="5" max="16384" width="9.140625" style="245"/>
  </cols>
  <sheetData>
    <row r="1" spans="1:4" ht="15.75">
      <c r="A1" s="246"/>
      <c r="B1" s="838" t="s">
        <v>464</v>
      </c>
      <c r="C1" s="838"/>
      <c r="D1" s="246"/>
    </row>
    <row r="2" spans="1:4" ht="15.75">
      <c r="A2" s="246"/>
      <c r="B2" s="838" t="s">
        <v>465</v>
      </c>
      <c r="C2" s="838"/>
      <c r="D2" s="246"/>
    </row>
    <row r="3" spans="1:4" ht="15.75">
      <c r="A3" s="246"/>
      <c r="B3" s="838" t="s">
        <v>466</v>
      </c>
      <c r="C3" s="838"/>
      <c r="D3" s="246"/>
    </row>
    <row r="4" spans="1:4">
      <c r="A4" s="246"/>
      <c r="B4" s="246"/>
      <c r="C4" s="246"/>
      <c r="D4" s="246"/>
    </row>
    <row r="5" spans="1:4">
      <c r="A5" s="839" t="s">
        <v>467</v>
      </c>
      <c r="B5" s="839"/>
      <c r="C5" s="839"/>
      <c r="D5" s="839"/>
    </row>
    <row r="6" spans="1:4">
      <c r="A6" s="839"/>
      <c r="B6" s="839"/>
      <c r="C6" s="839"/>
      <c r="D6" s="839"/>
    </row>
    <row r="7" spans="1:4" ht="15.75">
      <c r="A7" s="246"/>
      <c r="B7" s="838" t="s">
        <v>468</v>
      </c>
      <c r="C7" s="838"/>
      <c r="D7" s="246"/>
    </row>
    <row r="9" spans="1:4" ht="12.75" customHeight="1">
      <c r="A9" s="841" t="s">
        <v>550</v>
      </c>
      <c r="B9" s="841"/>
      <c r="C9" s="841"/>
      <c r="D9" s="841"/>
    </row>
    <row r="10" spans="1:4" ht="12.75" customHeight="1">
      <c r="A10" s="841"/>
      <c r="B10" s="841"/>
      <c r="C10" s="841"/>
      <c r="D10" s="841"/>
    </row>
    <row r="11" spans="1:4" ht="12.75" customHeight="1">
      <c r="A11" s="841"/>
      <c r="B11" s="841"/>
      <c r="C11" s="841"/>
      <c r="D11" s="841"/>
    </row>
    <row r="12" spans="1:4" ht="12.75" customHeight="1">
      <c r="A12" s="841"/>
      <c r="B12" s="841"/>
      <c r="C12" s="841"/>
      <c r="D12" s="841"/>
    </row>
    <row r="13" spans="1:4" ht="12.75" customHeight="1">
      <c r="A13" s="841"/>
      <c r="B13" s="841"/>
      <c r="C13" s="841"/>
      <c r="D13" s="841"/>
    </row>
    <row r="14" spans="1:4" ht="15.75" customHeight="1">
      <c r="A14" s="841"/>
      <c r="B14" s="841"/>
      <c r="C14" s="841"/>
      <c r="D14" s="841"/>
    </row>
    <row r="15" spans="1:4" ht="11.25" customHeight="1">
      <c r="A15" s="841"/>
      <c r="B15" s="841"/>
      <c r="C15" s="841"/>
      <c r="D15" s="841"/>
    </row>
    <row r="16" spans="1:4" ht="12.75" customHeight="1">
      <c r="A16" s="840" t="s">
        <v>547</v>
      </c>
      <c r="B16" s="840"/>
      <c r="C16" s="840"/>
      <c r="D16" s="840"/>
    </row>
    <row r="17" spans="1:4" ht="12.75" customHeight="1">
      <c r="A17" s="840"/>
      <c r="B17" s="840"/>
      <c r="C17" s="840"/>
      <c r="D17" s="840"/>
    </row>
    <row r="20" spans="1:4" ht="15.75" thickBot="1">
      <c r="A20" s="269" t="s">
        <v>469</v>
      </c>
      <c r="B20" s="269"/>
      <c r="C20" s="286" t="s">
        <v>470</v>
      </c>
      <c r="D20" s="287" t="s">
        <v>314</v>
      </c>
    </row>
    <row r="21" spans="1:4" ht="15">
      <c r="A21" s="834" t="s">
        <v>548</v>
      </c>
      <c r="B21" s="834"/>
      <c r="C21" s="288"/>
      <c r="D21" s="288"/>
    </row>
    <row r="22" spans="1:4" ht="15">
      <c r="A22" s="261" t="s">
        <v>471</v>
      </c>
      <c r="B22" s="261"/>
      <c r="C22" s="288"/>
      <c r="D22" s="288"/>
    </row>
    <row r="24" spans="1:4" ht="15.75">
      <c r="B24" s="835" t="s">
        <v>472</v>
      </c>
      <c r="C24" s="835"/>
    </row>
    <row r="26" spans="1:4" ht="15">
      <c r="A26" s="291" t="s">
        <v>473</v>
      </c>
      <c r="B26" s="261"/>
      <c r="C26" s="261"/>
      <c r="D26" s="261"/>
    </row>
    <row r="27" spans="1:4" ht="15">
      <c r="A27" s="293" t="s">
        <v>474</v>
      </c>
      <c r="B27" s="261"/>
      <c r="C27" s="261"/>
      <c r="D27" s="290" t="s">
        <v>475</v>
      </c>
    </row>
    <row r="28" spans="1:4" ht="15">
      <c r="A28" s="293" t="s">
        <v>476</v>
      </c>
      <c r="B28" s="261"/>
      <c r="C28" s="261"/>
      <c r="D28" s="290" t="s">
        <v>477</v>
      </c>
    </row>
    <row r="29" spans="1:4" ht="15">
      <c r="A29" s="293" t="s">
        <v>478</v>
      </c>
      <c r="B29" s="261"/>
      <c r="C29" s="261"/>
      <c r="D29" s="290" t="s">
        <v>479</v>
      </c>
    </row>
    <row r="30" spans="1:4" ht="15">
      <c r="A30" s="293" t="s">
        <v>480</v>
      </c>
      <c r="B30" s="261"/>
      <c r="C30" s="261"/>
      <c r="D30" s="290" t="s">
        <v>549</v>
      </c>
    </row>
    <row r="31" spans="1:4" ht="15">
      <c r="A31" s="293" t="s">
        <v>481</v>
      </c>
      <c r="B31" s="290" t="s">
        <v>482</v>
      </c>
      <c r="C31" s="290" t="s">
        <v>483</v>
      </c>
      <c r="D31" s="292" t="s">
        <v>484</v>
      </c>
    </row>
    <row r="32" spans="1:4" ht="15.75" thickBot="1">
      <c r="A32" s="293" t="s">
        <v>485</v>
      </c>
      <c r="B32" s="292" t="s">
        <v>486</v>
      </c>
      <c r="C32" s="292" t="s">
        <v>486</v>
      </c>
      <c r="D32" s="292" t="s">
        <v>487</v>
      </c>
    </row>
    <row r="33" spans="1:5" ht="19.899999999999999" customHeight="1" thickTop="1">
      <c r="A33" s="249"/>
      <c r="B33" s="250"/>
      <c r="C33" s="250"/>
      <c r="D33" s="251"/>
    </row>
    <row r="34" spans="1:5" ht="19.899999999999999" customHeight="1">
      <c r="A34" s="252" t="s">
        <v>488</v>
      </c>
      <c r="B34" s="273" t="s">
        <v>489</v>
      </c>
      <c r="C34" s="253" t="s">
        <v>490</v>
      </c>
      <c r="D34" s="274">
        <f>Mayor!C16</f>
        <v>0</v>
      </c>
    </row>
    <row r="35" spans="1:5" ht="19.899999999999999" customHeight="1">
      <c r="A35" s="252"/>
      <c r="B35" s="273" t="s">
        <v>489</v>
      </c>
      <c r="C35" s="253" t="s">
        <v>491</v>
      </c>
      <c r="D35" s="274">
        <f>Mayor!D16</f>
        <v>0</v>
      </c>
    </row>
    <row r="36" spans="1:5" ht="19.899999999999999" customHeight="1">
      <c r="A36" s="255"/>
      <c r="B36" s="273" t="s">
        <v>489</v>
      </c>
      <c r="C36" s="253" t="s">
        <v>67</v>
      </c>
      <c r="D36" s="274">
        <f>Mayor!E16</f>
        <v>0</v>
      </c>
    </row>
    <row r="37" spans="1:5" ht="19.899999999999999" customHeight="1">
      <c r="A37" s="252"/>
      <c r="B37" s="253" t="s">
        <v>494</v>
      </c>
      <c r="C37" s="253" t="s">
        <v>493</v>
      </c>
      <c r="D37" s="274">
        <f>Mayor!F16</f>
        <v>0</v>
      </c>
    </row>
    <row r="38" spans="1:5" ht="19.899999999999999" customHeight="1">
      <c r="A38" s="252"/>
      <c r="B38" s="253"/>
      <c r="C38" s="253"/>
      <c r="D38" s="256"/>
    </row>
    <row r="39" spans="1:5" ht="19.899999999999999" customHeight="1">
      <c r="A39" s="259" t="s">
        <v>492</v>
      </c>
      <c r="B39" s="253" t="s">
        <v>420</v>
      </c>
      <c r="C39" s="253" t="s">
        <v>490</v>
      </c>
      <c r="D39" s="304">
        <f>Council!C16</f>
        <v>0</v>
      </c>
      <c r="E39" s="257"/>
    </row>
    <row r="40" spans="1:5" ht="19.899999999999999" customHeight="1">
      <c r="A40" s="259"/>
      <c r="B40" s="253" t="s">
        <v>420</v>
      </c>
      <c r="C40" s="253" t="s">
        <v>495</v>
      </c>
      <c r="D40" s="304">
        <f>Council!D16</f>
        <v>0</v>
      </c>
    </row>
    <row r="41" spans="1:5" ht="19.899999999999999" customHeight="1">
      <c r="A41" s="259"/>
      <c r="B41" s="253" t="s">
        <v>420</v>
      </c>
      <c r="C41" s="253" t="s">
        <v>67</v>
      </c>
      <c r="D41" s="304">
        <f>Council!E16</f>
        <v>0</v>
      </c>
    </row>
    <row r="42" spans="1:5" ht="19.899999999999999" customHeight="1">
      <c r="A42" s="259"/>
      <c r="B42" s="253" t="s">
        <v>424</v>
      </c>
      <c r="C42" s="253" t="s">
        <v>490</v>
      </c>
      <c r="D42" s="304">
        <f>Council!F16</f>
        <v>0</v>
      </c>
    </row>
    <row r="43" spans="1:5" ht="19.899999999999999" customHeight="1">
      <c r="A43" s="259"/>
      <c r="B43" s="253" t="s">
        <v>424</v>
      </c>
      <c r="C43" s="253" t="s">
        <v>495</v>
      </c>
      <c r="D43" s="304">
        <f>Council!G16</f>
        <v>0</v>
      </c>
    </row>
    <row r="44" spans="1:5" ht="19.899999999999999" customHeight="1">
      <c r="A44" s="259"/>
      <c r="B44" s="253" t="s">
        <v>424</v>
      </c>
      <c r="C44" s="253" t="s">
        <v>67</v>
      </c>
      <c r="D44" s="304">
        <f>Council!H16</f>
        <v>0</v>
      </c>
    </row>
    <row r="45" spans="1:5" ht="19.899999999999999" customHeight="1">
      <c r="A45" s="259"/>
      <c r="B45" s="253" t="s">
        <v>534</v>
      </c>
      <c r="C45" s="253" t="s">
        <v>490</v>
      </c>
      <c r="D45" s="304">
        <f>Council!I16</f>
        <v>0</v>
      </c>
    </row>
    <row r="46" spans="1:5" ht="19.899999999999999" customHeight="1">
      <c r="A46" s="259"/>
      <c r="B46" s="253" t="s">
        <v>534</v>
      </c>
      <c r="C46" s="253" t="s">
        <v>495</v>
      </c>
      <c r="D46" s="304">
        <f>Council!J16</f>
        <v>0</v>
      </c>
    </row>
    <row r="47" spans="1:5" ht="19.899999999999999" customHeight="1">
      <c r="A47" s="259"/>
      <c r="B47" s="253" t="s">
        <v>534</v>
      </c>
      <c r="C47" s="253" t="s">
        <v>67</v>
      </c>
      <c r="D47" s="304">
        <f>Council!K16</f>
        <v>0</v>
      </c>
    </row>
    <row r="48" spans="1:5" ht="19.899999999999999" customHeight="1">
      <c r="A48" s="259"/>
      <c r="B48" s="253" t="s">
        <v>535</v>
      </c>
      <c r="C48" s="253" t="s">
        <v>490</v>
      </c>
      <c r="D48" s="304">
        <f>Council!L16</f>
        <v>0</v>
      </c>
    </row>
    <row r="49" spans="1:4" ht="19.899999999999999" customHeight="1">
      <c r="A49" s="259"/>
      <c r="B49" s="253" t="s">
        <v>535</v>
      </c>
      <c r="C49" s="253" t="s">
        <v>495</v>
      </c>
      <c r="D49" s="304">
        <f>Council!M16</f>
        <v>0</v>
      </c>
    </row>
    <row r="50" spans="1:4" ht="19.899999999999999" customHeight="1">
      <c r="A50" s="259"/>
      <c r="B50" s="253" t="s">
        <v>535</v>
      </c>
      <c r="C50" s="253" t="s">
        <v>67</v>
      </c>
      <c r="D50" s="304">
        <f>Council!N16</f>
        <v>0</v>
      </c>
    </row>
    <row r="51" spans="1:4" ht="19.899999999999999" customHeight="1">
      <c r="A51" s="259"/>
      <c r="B51" s="273" t="s">
        <v>429</v>
      </c>
      <c r="C51" s="253" t="s">
        <v>490</v>
      </c>
      <c r="D51" s="304">
        <f>Council!O16</f>
        <v>0</v>
      </c>
    </row>
    <row r="52" spans="1:4" ht="19.899999999999999" customHeight="1">
      <c r="A52" s="259"/>
      <c r="B52" s="253" t="s">
        <v>431</v>
      </c>
      <c r="C52" s="253" t="s">
        <v>490</v>
      </c>
      <c r="D52" s="304">
        <f>Council!P16</f>
        <v>0</v>
      </c>
    </row>
    <row r="53" spans="1:4" ht="19.899999999999999" customHeight="1">
      <c r="A53" s="259"/>
      <c r="B53" s="253" t="s">
        <v>431</v>
      </c>
      <c r="C53" s="253" t="s">
        <v>495</v>
      </c>
      <c r="D53" s="304">
        <f>Council!Q16</f>
        <v>0</v>
      </c>
    </row>
    <row r="54" spans="1:4" ht="19.899999999999999" customHeight="1">
      <c r="A54" s="258"/>
      <c r="B54" s="253" t="s">
        <v>431</v>
      </c>
      <c r="C54" s="253" t="s">
        <v>67</v>
      </c>
      <c r="D54" s="304">
        <f>Council!R16</f>
        <v>0</v>
      </c>
    </row>
    <row r="55" spans="1:4" ht="19.899999999999999" customHeight="1">
      <c r="A55" s="258"/>
      <c r="B55" s="253" t="s">
        <v>433</v>
      </c>
      <c r="C55" s="253" t="s">
        <v>490</v>
      </c>
      <c r="D55" s="304">
        <f>Council!S16</f>
        <v>0</v>
      </c>
    </row>
    <row r="56" spans="1:4" ht="19.899999999999999" customHeight="1">
      <c r="A56" s="258"/>
      <c r="B56" s="253" t="s">
        <v>435</v>
      </c>
      <c r="C56" s="253" t="s">
        <v>490</v>
      </c>
      <c r="D56" s="276">
        <f>Council!T16</f>
        <v>0</v>
      </c>
    </row>
    <row r="57" spans="1:4" ht="19.899999999999999" customHeight="1">
      <c r="A57" s="258"/>
      <c r="B57" s="253" t="s">
        <v>435</v>
      </c>
      <c r="C57" s="253" t="s">
        <v>495</v>
      </c>
      <c r="D57" s="276">
        <f>Council!U16</f>
        <v>0</v>
      </c>
    </row>
    <row r="58" spans="1:4" ht="19.899999999999999" customHeight="1">
      <c r="A58" s="258"/>
      <c r="B58" s="253" t="s">
        <v>435</v>
      </c>
      <c r="C58" s="253" t="s">
        <v>67</v>
      </c>
      <c r="D58" s="276">
        <f>Council!V16</f>
        <v>0</v>
      </c>
    </row>
    <row r="59" spans="1:4" ht="19.899999999999999" customHeight="1">
      <c r="A59" s="258"/>
      <c r="B59" s="253" t="s">
        <v>423</v>
      </c>
      <c r="C59" s="253" t="s">
        <v>493</v>
      </c>
      <c r="D59" s="276">
        <f>Council!W16</f>
        <v>0</v>
      </c>
    </row>
    <row r="60" spans="1:4" ht="19.899999999999999" customHeight="1">
      <c r="A60" s="258"/>
      <c r="B60" s="253" t="s">
        <v>426</v>
      </c>
      <c r="C60" s="253" t="s">
        <v>493</v>
      </c>
      <c r="D60" s="276">
        <f>Council!X16</f>
        <v>0</v>
      </c>
    </row>
    <row r="61" spans="1:4" s="258" customFormat="1" ht="19.899999999999999" customHeight="1">
      <c r="B61" s="253" t="s">
        <v>428</v>
      </c>
      <c r="C61" s="253" t="s">
        <v>493</v>
      </c>
      <c r="D61" s="276">
        <f>Council!Y16</f>
        <v>0</v>
      </c>
    </row>
    <row r="62" spans="1:4" s="258" customFormat="1" ht="19.899999999999999" customHeight="1">
      <c r="B62" s="253" t="s">
        <v>273</v>
      </c>
      <c r="C62" s="253" t="s">
        <v>493</v>
      </c>
      <c r="D62" s="276">
        <f>Council!Z16</f>
        <v>0</v>
      </c>
    </row>
    <row r="63" spans="1:4" s="258" customFormat="1" ht="19.899999999999999" customHeight="1">
      <c r="B63" s="253" t="s">
        <v>430</v>
      </c>
      <c r="C63" s="253" t="s">
        <v>493</v>
      </c>
      <c r="D63" s="276">
        <f>Council!AA16</f>
        <v>0</v>
      </c>
    </row>
    <row r="64" spans="1:4" s="258" customFormat="1" ht="19.899999999999999" customHeight="1">
      <c r="B64" s="253" t="s">
        <v>432</v>
      </c>
      <c r="C64" s="253" t="s">
        <v>493</v>
      </c>
      <c r="D64" s="276">
        <f>Council!AB16</f>
        <v>0</v>
      </c>
    </row>
    <row r="65" spans="1:4" s="258" customFormat="1" ht="19.899999999999999" customHeight="1">
      <c r="B65" s="253" t="s">
        <v>434</v>
      </c>
      <c r="C65" s="253" t="s">
        <v>493</v>
      </c>
      <c r="D65" s="276">
        <f>Council!AC16</f>
        <v>0</v>
      </c>
    </row>
    <row r="66" spans="1:4" ht="19.899999999999999" customHeight="1">
      <c r="A66" s="258"/>
      <c r="B66" s="253" t="s">
        <v>419</v>
      </c>
      <c r="C66" s="253" t="s">
        <v>493</v>
      </c>
      <c r="D66" s="276">
        <f>Council!AD16</f>
        <v>0</v>
      </c>
    </row>
    <row r="67" spans="1:4" ht="19.899999999999999" customHeight="1">
      <c r="A67" s="258"/>
      <c r="B67" s="253" t="s">
        <v>441</v>
      </c>
      <c r="C67" s="253" t="s">
        <v>495</v>
      </c>
      <c r="D67" s="276">
        <f>Council!AE16</f>
        <v>0</v>
      </c>
    </row>
    <row r="68" spans="1:4" ht="19.899999999999999" customHeight="1">
      <c r="A68" s="836" t="s">
        <v>496</v>
      </c>
      <c r="B68" s="836"/>
      <c r="C68" s="836"/>
      <c r="D68" s="836"/>
    </row>
    <row r="69" spans="1:4" ht="19.899999999999999" customHeight="1">
      <c r="A69" s="836"/>
      <c r="B69" s="836"/>
      <c r="C69" s="836"/>
      <c r="D69" s="836"/>
    </row>
    <row r="70" spans="1:4" ht="22.9" customHeight="1">
      <c r="A70" s="836"/>
      <c r="B70" s="836"/>
      <c r="C70" s="836"/>
      <c r="D70" s="836"/>
    </row>
    <row r="71" spans="1:4" ht="19.899999999999999" customHeight="1">
      <c r="A71" s="837"/>
      <c r="B71" s="837"/>
      <c r="C71" s="837"/>
      <c r="D71" s="837"/>
    </row>
    <row r="72" spans="1:4" ht="19.899999999999999" customHeight="1">
      <c r="A72" s="258"/>
      <c r="B72" s="258"/>
      <c r="C72" s="258"/>
      <c r="D72" s="258"/>
    </row>
    <row r="73" spans="1:4" ht="19.899999999999999" customHeight="1">
      <c r="A73" s="258"/>
      <c r="B73" s="258"/>
      <c r="C73" s="258"/>
      <c r="D73" s="258"/>
    </row>
    <row r="74" spans="1:4" ht="19.899999999999999" customHeight="1">
      <c r="A74" s="258"/>
      <c r="B74" s="258"/>
      <c r="C74" s="258"/>
      <c r="D74" s="258"/>
    </row>
    <row r="75" spans="1:4" ht="19.899999999999999" customHeight="1">
      <c r="A75" s="258"/>
      <c r="B75" s="258"/>
      <c r="C75" s="258"/>
      <c r="D75" s="258"/>
    </row>
    <row r="76" spans="1:4" ht="19.899999999999999" customHeight="1">
      <c r="A76" s="258"/>
      <c r="B76" s="258"/>
      <c r="C76" s="258"/>
      <c r="D76" s="258"/>
    </row>
    <row r="77" spans="1:4" ht="19.899999999999999" customHeight="1">
      <c r="A77" s="258"/>
      <c r="B77" s="258"/>
      <c r="C77" s="258"/>
      <c r="D77" s="258"/>
    </row>
    <row r="78" spans="1:4" ht="19.899999999999999" customHeight="1">
      <c r="A78" s="258"/>
      <c r="B78" s="258"/>
      <c r="C78" s="258"/>
      <c r="D78" s="258"/>
    </row>
    <row r="79" spans="1:4" ht="19.899999999999999" customHeight="1">
      <c r="A79" s="258"/>
      <c r="B79" s="258"/>
      <c r="C79" s="258"/>
      <c r="D79" s="258"/>
    </row>
    <row r="80" spans="1:4" ht="19.899999999999999" customHeight="1">
      <c r="A80" s="258"/>
      <c r="B80" s="258"/>
      <c r="C80" s="258"/>
      <c r="D80" s="258"/>
    </row>
    <row r="81" spans="1:4">
      <c r="A81" s="258"/>
      <c r="B81" s="258"/>
      <c r="C81" s="258"/>
      <c r="D81" s="258"/>
    </row>
    <row r="82" spans="1:4">
      <c r="A82" s="258"/>
      <c r="B82" s="258"/>
      <c r="C82" s="258"/>
      <c r="D82" s="258"/>
    </row>
    <row r="83" spans="1:4">
      <c r="A83" s="258"/>
      <c r="B83" s="258"/>
      <c r="C83" s="258"/>
      <c r="D83" s="258"/>
    </row>
    <row r="84" spans="1:4">
      <c r="A84" s="258"/>
      <c r="B84" s="258"/>
      <c r="C84" s="258"/>
      <c r="D84" s="258"/>
    </row>
    <row r="85" spans="1:4">
      <c r="A85" s="258"/>
      <c r="B85" s="258"/>
      <c r="C85" s="258"/>
      <c r="D85" s="258"/>
    </row>
    <row r="86" spans="1:4">
      <c r="A86" s="258"/>
      <c r="B86" s="258"/>
      <c r="C86" s="258"/>
      <c r="D86" s="258"/>
    </row>
    <row r="87" spans="1:4">
      <c r="A87" s="258"/>
      <c r="B87" s="258"/>
      <c r="C87" s="258"/>
      <c r="D87" s="258"/>
    </row>
    <row r="88" spans="1:4">
      <c r="A88" s="258"/>
      <c r="B88" s="258"/>
      <c r="C88" s="258"/>
      <c r="D88" s="258"/>
    </row>
  </sheetData>
  <sheetProtection sheet="1" objects="1" scenarios="1" selectLockedCells="1"/>
  <mergeCells count="11">
    <mergeCell ref="A21:B21"/>
    <mergeCell ref="B24:C24"/>
    <mergeCell ref="A68:D70"/>
    <mergeCell ref="A71:D71"/>
    <mergeCell ref="B1:C1"/>
    <mergeCell ref="B2:C2"/>
    <mergeCell ref="B3:C3"/>
    <mergeCell ref="A5:D6"/>
    <mergeCell ref="B7:C7"/>
    <mergeCell ref="A16:D17"/>
    <mergeCell ref="A9:D15"/>
  </mergeCells>
  <printOptions horizontalCentered="1"/>
  <pageMargins left="0.5" right="0.5" top="1" bottom="0.25" header="0.3" footer="0.3"/>
  <pageSetup paperSize="5" scale="77" orientation="portrait" r:id="rId1"/>
  <headerFooter>
    <oddHeader>&amp;L&amp;"Times New Roman,Regular"ED-606 [Rev. 10/09.g\forms\ED-606.doc] Head Mod. Return, Municipal</oddHeader>
    <oddFooter>&amp;C-1-</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2:D73"/>
  <sheetViews>
    <sheetView zoomScale="75" zoomScaleNormal="75" workbookViewId="0">
      <selection activeCell="D43" sqref="D43"/>
    </sheetView>
  </sheetViews>
  <sheetFormatPr defaultRowHeight="12.75"/>
  <cols>
    <col min="1" max="1" width="30.28515625" style="245" customWidth="1"/>
    <col min="2" max="2" width="28.7109375" style="245" customWidth="1"/>
    <col min="3" max="3" width="26.85546875" style="245" customWidth="1"/>
    <col min="4" max="4" width="22.28515625" style="245" customWidth="1"/>
    <col min="5" max="16384" width="9.140625" style="245"/>
  </cols>
  <sheetData>
    <row r="2" spans="1:4" ht="15">
      <c r="A2" s="261"/>
      <c r="B2" s="842" t="s">
        <v>497</v>
      </c>
      <c r="C2" s="842"/>
      <c r="D2" s="261"/>
    </row>
    <row r="3" spans="1:4" ht="15">
      <c r="A3" s="261"/>
      <c r="B3" s="261"/>
      <c r="C3" s="261"/>
      <c r="D3" s="261"/>
    </row>
    <row r="4" spans="1:4" ht="15">
      <c r="A4" s="289" t="s">
        <v>473</v>
      </c>
      <c r="B4" s="261"/>
      <c r="C4" s="261"/>
      <c r="D4" s="261"/>
    </row>
    <row r="5" spans="1:4" ht="15">
      <c r="A5" s="261" t="s">
        <v>474</v>
      </c>
      <c r="B5" s="261"/>
      <c r="C5" s="261"/>
      <c r="D5" s="290" t="s">
        <v>475</v>
      </c>
    </row>
    <row r="6" spans="1:4" ht="15">
      <c r="A6" s="261" t="s">
        <v>476</v>
      </c>
      <c r="B6" s="261"/>
      <c r="C6" s="261"/>
      <c r="D6" s="290" t="s">
        <v>477</v>
      </c>
    </row>
    <row r="7" spans="1:4" ht="15">
      <c r="A7" s="261" t="s">
        <v>478</v>
      </c>
      <c r="B7" s="261"/>
      <c r="C7" s="261"/>
      <c r="D7" s="290" t="s">
        <v>479</v>
      </c>
    </row>
    <row r="8" spans="1:4" ht="15">
      <c r="A8" s="261" t="s">
        <v>480</v>
      </c>
      <c r="B8" s="261"/>
      <c r="C8" s="261"/>
      <c r="D8" s="290" t="s">
        <v>549</v>
      </c>
    </row>
    <row r="9" spans="1:4" ht="15">
      <c r="A9" s="261" t="s">
        <v>481</v>
      </c>
      <c r="B9" s="282" t="s">
        <v>482</v>
      </c>
      <c r="C9" s="282" t="s">
        <v>483</v>
      </c>
      <c r="D9" s="292" t="s">
        <v>484</v>
      </c>
    </row>
    <row r="10" spans="1:4" ht="15.75" thickBot="1">
      <c r="A10" s="261" t="s">
        <v>485</v>
      </c>
      <c r="B10" s="283" t="s">
        <v>486</v>
      </c>
      <c r="C10" s="283" t="s">
        <v>486</v>
      </c>
      <c r="D10" s="292" t="s">
        <v>487</v>
      </c>
    </row>
    <row r="11" spans="1:4" ht="19.899999999999999" customHeight="1" thickTop="1">
      <c r="A11" s="249"/>
      <c r="B11" s="250"/>
      <c r="C11" s="250"/>
      <c r="D11" s="251"/>
    </row>
    <row r="12" spans="1:4" ht="19.899999999999999" customHeight="1">
      <c r="A12" s="252" t="s">
        <v>6</v>
      </c>
      <c r="B12" s="260" t="s">
        <v>498</v>
      </c>
      <c r="C12" s="253" t="s">
        <v>490</v>
      </c>
      <c r="D12" s="274">
        <f>TreasBdEd!C16</f>
        <v>0</v>
      </c>
    </row>
    <row r="13" spans="1:4" ht="19.899999999999999" customHeight="1">
      <c r="A13" s="252"/>
      <c r="B13" s="260" t="s">
        <v>260</v>
      </c>
      <c r="C13" s="253" t="s">
        <v>493</v>
      </c>
      <c r="D13" s="274">
        <f>TreasBdEd!D16</f>
        <v>0</v>
      </c>
    </row>
    <row r="14" spans="1:4" ht="19.899999999999999" customHeight="1">
      <c r="A14" s="252"/>
      <c r="B14" s="253"/>
      <c r="C14" s="253"/>
      <c r="D14" s="254"/>
    </row>
    <row r="15" spans="1:4" ht="19.899999999999999" customHeight="1">
      <c r="A15" s="252" t="s">
        <v>499</v>
      </c>
      <c r="B15" s="253" t="s">
        <v>272</v>
      </c>
      <c r="C15" s="253" t="s">
        <v>490</v>
      </c>
      <c r="D15" s="274">
        <f>TreasBdEd!F16</f>
        <v>0</v>
      </c>
    </row>
    <row r="16" spans="1:4" ht="19.899999999999999" customHeight="1">
      <c r="A16" s="252"/>
      <c r="B16" s="253" t="s">
        <v>274</v>
      </c>
      <c r="C16" s="253" t="s">
        <v>490</v>
      </c>
      <c r="D16" s="274">
        <f>TreasBdEd!G16</f>
        <v>0</v>
      </c>
    </row>
    <row r="17" spans="1:4" ht="19.899999999999999" customHeight="1">
      <c r="A17" s="252"/>
      <c r="B17" s="253" t="s">
        <v>276</v>
      </c>
      <c r="C17" s="253" t="s">
        <v>490</v>
      </c>
      <c r="D17" s="274">
        <f>TreasBdEd!H16</f>
        <v>0</v>
      </c>
    </row>
    <row r="18" spans="1:4" ht="19.899999999999999" customHeight="1">
      <c r="A18" s="252"/>
      <c r="B18" s="253" t="s">
        <v>278</v>
      </c>
      <c r="C18" s="253" t="s">
        <v>490</v>
      </c>
      <c r="D18" s="274">
        <f>TreasBdEd!I16</f>
        <v>0</v>
      </c>
    </row>
    <row r="19" spans="1:4" ht="19.899999999999999" customHeight="1">
      <c r="A19" s="252"/>
      <c r="B19" s="253" t="s">
        <v>280</v>
      </c>
      <c r="C19" s="253" t="s">
        <v>490</v>
      </c>
      <c r="D19" s="274">
        <f>TreasBdEd!J16</f>
        <v>0</v>
      </c>
    </row>
    <row r="20" spans="1:4" ht="19.899999999999999" customHeight="1">
      <c r="A20" s="252"/>
      <c r="B20" s="253" t="s">
        <v>273</v>
      </c>
      <c r="C20" s="253" t="s">
        <v>493</v>
      </c>
      <c r="D20" s="274">
        <f>TreasBdEd!K16</f>
        <v>0</v>
      </c>
    </row>
    <row r="21" spans="1:4" ht="19.899999999999999" customHeight="1">
      <c r="A21" s="252"/>
      <c r="B21" s="253" t="s">
        <v>275</v>
      </c>
      <c r="C21" s="253" t="s">
        <v>493</v>
      </c>
      <c r="D21" s="274">
        <f>TreasBdEd!L16</f>
        <v>0</v>
      </c>
    </row>
    <row r="22" spans="1:4" ht="19.899999999999999" customHeight="1">
      <c r="A22" s="252"/>
      <c r="B22" s="253" t="s">
        <v>277</v>
      </c>
      <c r="C22" s="253" t="s">
        <v>493</v>
      </c>
      <c r="D22" s="274">
        <f>TreasBdEd!M16</f>
        <v>0</v>
      </c>
    </row>
    <row r="23" spans="1:4" ht="19.899999999999999" customHeight="1">
      <c r="A23" s="252"/>
      <c r="B23" s="253" t="s">
        <v>436</v>
      </c>
      <c r="C23" s="253" t="s">
        <v>493</v>
      </c>
      <c r="D23" s="274">
        <f>TreasBdEd!N16</f>
        <v>0</v>
      </c>
    </row>
    <row r="24" spans="1:4" ht="19.899999999999999" customHeight="1">
      <c r="A24" s="252"/>
      <c r="B24" s="253" t="s">
        <v>260</v>
      </c>
      <c r="C24" s="253" t="s">
        <v>493</v>
      </c>
      <c r="D24" s="274">
        <f>TreasBdEd!O16</f>
        <v>0</v>
      </c>
    </row>
    <row r="25" spans="1:4" ht="19.899999999999999" customHeight="1">
      <c r="A25" s="252"/>
      <c r="B25" s="253"/>
      <c r="C25" s="253"/>
      <c r="D25" s="254"/>
    </row>
    <row r="26" spans="1:4" ht="19.899999999999999" customHeight="1">
      <c r="A26" s="252" t="s">
        <v>402</v>
      </c>
      <c r="B26" s="253" t="s">
        <v>500</v>
      </c>
      <c r="C26" s="253" t="s">
        <v>490</v>
      </c>
      <c r="D26" s="303">
        <f>AssessAppeals!C16</f>
        <v>0</v>
      </c>
    </row>
    <row r="27" spans="1:4" ht="19.899999999999999" customHeight="1">
      <c r="A27" s="252"/>
      <c r="B27" s="253" t="s">
        <v>437</v>
      </c>
      <c r="C27" s="253" t="s">
        <v>490</v>
      </c>
      <c r="D27" s="274">
        <f>AssessAppeals!D16</f>
        <v>0</v>
      </c>
    </row>
    <row r="28" spans="1:4" ht="19.899999999999999" customHeight="1">
      <c r="A28" s="252"/>
      <c r="B28" s="253" t="s">
        <v>282</v>
      </c>
      <c r="C28" s="253" t="s">
        <v>493</v>
      </c>
      <c r="D28" s="274">
        <f>AssessAppeals!E16</f>
        <v>0</v>
      </c>
    </row>
    <row r="29" spans="1:4" ht="19.899999999999999" customHeight="1">
      <c r="A29" s="252"/>
      <c r="B29" s="253" t="s">
        <v>284</v>
      </c>
      <c r="C29" s="253" t="s">
        <v>493</v>
      </c>
      <c r="D29" s="274">
        <f>AssessAppeals!F16</f>
        <v>0</v>
      </c>
    </row>
    <row r="30" spans="1:4" ht="19.899999999999999" customHeight="1">
      <c r="A30" s="252"/>
      <c r="B30" s="253"/>
      <c r="C30" s="253"/>
      <c r="D30" s="254"/>
    </row>
    <row r="31" spans="1:4" ht="19.899999999999999" customHeight="1">
      <c r="A31" s="252" t="s">
        <v>412</v>
      </c>
      <c r="B31" s="253" t="s">
        <v>501</v>
      </c>
      <c r="C31" s="253" t="s">
        <v>490</v>
      </c>
      <c r="D31" s="274">
        <f>PlanZone!C16</f>
        <v>0</v>
      </c>
    </row>
    <row r="32" spans="1:4" ht="19.899999999999999" customHeight="1">
      <c r="A32" s="252"/>
      <c r="B32" s="253" t="s">
        <v>299</v>
      </c>
      <c r="C32" s="253" t="s">
        <v>490</v>
      </c>
      <c r="D32" s="274">
        <f>PlanZone!D16</f>
        <v>0</v>
      </c>
    </row>
    <row r="33" spans="1:4" ht="19.899999999999999" customHeight="1">
      <c r="A33" s="252"/>
      <c r="B33" s="253" t="s">
        <v>300</v>
      </c>
      <c r="C33" s="253" t="s">
        <v>490</v>
      </c>
      <c r="D33" s="274">
        <f>PlanZone!E16</f>
        <v>0</v>
      </c>
    </row>
    <row r="34" spans="1:4" ht="19.899999999999999" customHeight="1">
      <c r="A34" s="252"/>
      <c r="B34" s="273" t="s">
        <v>302</v>
      </c>
      <c r="C34" s="253" t="s">
        <v>490</v>
      </c>
      <c r="D34" s="274">
        <f>PlanZone!F16</f>
        <v>0</v>
      </c>
    </row>
    <row r="35" spans="1:4" ht="19.899999999999999" customHeight="1">
      <c r="A35" s="252"/>
      <c r="B35" s="253" t="s">
        <v>298</v>
      </c>
      <c r="C35" s="253" t="s">
        <v>493</v>
      </c>
      <c r="D35" s="274">
        <f>PlanZone!G16</f>
        <v>0</v>
      </c>
    </row>
    <row r="36" spans="1:4" ht="19.899999999999999" customHeight="1">
      <c r="A36" s="252"/>
      <c r="B36" s="253" t="s">
        <v>76</v>
      </c>
      <c r="C36" s="253" t="s">
        <v>493</v>
      </c>
      <c r="D36" s="274">
        <f>PlanZone!H16</f>
        <v>0</v>
      </c>
    </row>
    <row r="37" spans="1:4" ht="19.899999999999999" customHeight="1">
      <c r="A37" s="252"/>
      <c r="B37" s="253" t="s">
        <v>301</v>
      </c>
      <c r="C37" s="253" t="s">
        <v>493</v>
      </c>
      <c r="D37" s="274">
        <f>PlanZone!I16</f>
        <v>0</v>
      </c>
    </row>
    <row r="38" spans="1:4" ht="19.899999999999999" customHeight="1">
      <c r="A38" s="252"/>
      <c r="B38" s="253" t="s">
        <v>303</v>
      </c>
      <c r="C38" s="253" t="s">
        <v>493</v>
      </c>
      <c r="D38" s="274">
        <f>PlanZone!J16</f>
        <v>0</v>
      </c>
    </row>
    <row r="39" spans="1:4" ht="19.899999999999999" customHeight="1">
      <c r="A39" s="252"/>
      <c r="B39" s="253"/>
      <c r="C39" s="253"/>
      <c r="D39" s="254"/>
    </row>
    <row r="40" spans="1:4" ht="19.899999999999999" customHeight="1">
      <c r="A40" s="252" t="s">
        <v>413</v>
      </c>
      <c r="B40" s="260" t="s">
        <v>304</v>
      </c>
      <c r="C40" s="253" t="s">
        <v>490</v>
      </c>
      <c r="D40" s="274">
        <f>PlanZoneAlt!C16</f>
        <v>0</v>
      </c>
    </row>
    <row r="41" spans="1:4" ht="19.899999999999999" customHeight="1">
      <c r="A41" s="252"/>
      <c r="B41" s="253" t="s">
        <v>310</v>
      </c>
      <c r="C41" s="253" t="s">
        <v>490</v>
      </c>
      <c r="D41" s="274">
        <f>PlanZoneAlt!D16</f>
        <v>0</v>
      </c>
    </row>
    <row r="42" spans="1:4" ht="19.899999999999999" customHeight="1">
      <c r="A42" s="252"/>
      <c r="B42" s="253" t="s">
        <v>309</v>
      </c>
      <c r="C42" s="253" t="s">
        <v>493</v>
      </c>
      <c r="D42" s="274">
        <f>PlanZoneAlt!E16</f>
        <v>0</v>
      </c>
    </row>
    <row r="43" spans="1:4" ht="19.899999999999999" customHeight="1">
      <c r="A43" s="252"/>
      <c r="B43" s="253" t="s">
        <v>311</v>
      </c>
      <c r="C43" s="253" t="s">
        <v>493</v>
      </c>
      <c r="D43" s="274">
        <f>PlanZoneAlt!F16</f>
        <v>0</v>
      </c>
    </row>
    <row r="44" spans="1:4" ht="19.899999999999999" customHeight="1">
      <c r="A44" s="252"/>
      <c r="B44" s="253"/>
      <c r="C44" s="253"/>
      <c r="D44" s="254"/>
    </row>
    <row r="45" spans="1:4" ht="19.899999999999999" customHeight="1">
      <c r="A45" s="252"/>
      <c r="B45" s="253"/>
      <c r="C45" s="253"/>
      <c r="D45" s="254"/>
    </row>
    <row r="46" spans="1:4" ht="19.899999999999999" customHeight="1">
      <c r="A46" s="252"/>
      <c r="B46" s="253"/>
      <c r="C46" s="253"/>
      <c r="D46" s="254"/>
    </row>
    <row r="47" spans="1:4" ht="19.899999999999999" customHeight="1">
      <c r="A47" s="252"/>
      <c r="B47" s="253"/>
      <c r="C47" s="253"/>
      <c r="D47" s="254"/>
    </row>
    <row r="48" spans="1:4" ht="19.899999999999999" customHeight="1">
      <c r="A48" s="252"/>
      <c r="B48" s="253"/>
      <c r="C48" s="253"/>
      <c r="D48" s="254"/>
    </row>
    <row r="49" spans="1:4" ht="19.899999999999999" customHeight="1">
      <c r="A49" s="252"/>
      <c r="B49" s="253"/>
      <c r="C49" s="253"/>
      <c r="D49" s="254"/>
    </row>
    <row r="50" spans="1:4" ht="19.899999999999999" customHeight="1">
      <c r="A50" s="252"/>
      <c r="B50" s="253"/>
      <c r="C50" s="253"/>
      <c r="D50" s="254"/>
    </row>
    <row r="51" spans="1:4" ht="19.899999999999999" customHeight="1">
      <c r="A51" s="252"/>
      <c r="B51" s="253"/>
      <c r="C51" s="253"/>
      <c r="D51" s="254"/>
    </row>
    <row r="52" spans="1:4" ht="19.899999999999999" customHeight="1">
      <c r="A52" s="252"/>
      <c r="B52" s="253"/>
      <c r="C52" s="253"/>
      <c r="D52" s="254"/>
    </row>
    <row r="53" spans="1:4" ht="19.899999999999999" customHeight="1">
      <c r="A53" s="258"/>
      <c r="B53" s="258"/>
      <c r="C53" s="258"/>
      <c r="D53" s="258"/>
    </row>
    <row r="54" spans="1:4" ht="19.899999999999999" customHeight="1">
      <c r="A54" s="843" t="s">
        <v>496</v>
      </c>
      <c r="B54" s="843"/>
      <c r="C54" s="843"/>
      <c r="D54" s="843"/>
    </row>
    <row r="55" spans="1:4" ht="19.899999999999999" customHeight="1">
      <c r="A55" s="843"/>
      <c r="B55" s="843"/>
      <c r="C55" s="843"/>
      <c r="D55" s="843"/>
    </row>
    <row r="56" spans="1:4" ht="19.899999999999999" customHeight="1">
      <c r="A56" s="294"/>
      <c r="B56" s="294"/>
      <c r="C56" s="294"/>
      <c r="D56" s="294"/>
    </row>
    <row r="57" spans="1:4" ht="19.899999999999999" customHeight="1">
      <c r="A57" s="258"/>
      <c r="B57" s="258"/>
      <c r="C57" s="258"/>
      <c r="D57" s="258"/>
    </row>
    <row r="58" spans="1:4" ht="19.899999999999999" customHeight="1">
      <c r="A58" s="258"/>
      <c r="B58" s="258"/>
      <c r="C58" s="258"/>
      <c r="D58" s="258"/>
    </row>
    <row r="59" spans="1:4" ht="19.899999999999999" customHeight="1">
      <c r="A59" s="258"/>
      <c r="B59" s="258"/>
      <c r="C59" s="258"/>
      <c r="D59" s="258"/>
    </row>
    <row r="60" spans="1:4" ht="19.899999999999999" customHeight="1">
      <c r="A60" s="258"/>
      <c r="B60" s="258"/>
      <c r="C60" s="258"/>
      <c r="D60" s="258"/>
    </row>
    <row r="61" spans="1:4" ht="19.899999999999999" customHeight="1">
      <c r="A61" s="258"/>
      <c r="B61" s="258"/>
      <c r="C61" s="258"/>
      <c r="D61" s="258"/>
    </row>
    <row r="62" spans="1:4" ht="19.899999999999999" customHeight="1">
      <c r="A62" s="258"/>
      <c r="B62" s="258"/>
      <c r="C62" s="258"/>
      <c r="D62" s="258"/>
    </row>
    <row r="63" spans="1:4" ht="19.899999999999999" customHeight="1">
      <c r="A63" s="258"/>
      <c r="B63" s="258"/>
      <c r="C63" s="258"/>
      <c r="D63" s="258"/>
    </row>
    <row r="64" spans="1:4" ht="19.899999999999999" customHeight="1">
      <c r="A64" s="258"/>
      <c r="B64" s="258"/>
      <c r="C64" s="258"/>
      <c r="D64" s="258"/>
    </row>
    <row r="65" spans="1:4" ht="19.899999999999999" customHeight="1">
      <c r="A65" s="258"/>
      <c r="B65" s="258"/>
      <c r="C65" s="258"/>
      <c r="D65" s="258"/>
    </row>
    <row r="66" spans="1:4">
      <c r="A66" s="258"/>
      <c r="B66" s="258"/>
      <c r="C66" s="258"/>
      <c r="D66" s="258"/>
    </row>
    <row r="67" spans="1:4">
      <c r="A67" s="258"/>
      <c r="B67" s="258"/>
      <c r="C67" s="258"/>
      <c r="D67" s="258"/>
    </row>
    <row r="68" spans="1:4">
      <c r="A68" s="258"/>
      <c r="B68" s="258"/>
      <c r="C68" s="258"/>
      <c r="D68" s="258"/>
    </row>
    <row r="69" spans="1:4">
      <c r="A69" s="258"/>
      <c r="B69" s="258"/>
      <c r="C69" s="258"/>
      <c r="D69" s="258"/>
    </row>
    <row r="70" spans="1:4">
      <c r="A70" s="258"/>
      <c r="B70" s="258"/>
      <c r="C70" s="258"/>
      <c r="D70" s="258"/>
    </row>
    <row r="71" spans="1:4">
      <c r="A71" s="258"/>
      <c r="B71" s="258"/>
      <c r="C71" s="258"/>
      <c r="D71" s="258"/>
    </row>
    <row r="72" spans="1:4">
      <c r="A72" s="258"/>
      <c r="B72" s="258"/>
      <c r="C72" s="258"/>
      <c r="D72" s="258"/>
    </row>
    <row r="73" spans="1:4">
      <c r="A73" s="258"/>
      <c r="B73" s="258"/>
      <c r="C73" s="258"/>
      <c r="D73" s="258"/>
    </row>
  </sheetData>
  <sheetProtection sheet="1" objects="1" scenarios="1" selectLockedCells="1"/>
  <mergeCells count="2">
    <mergeCell ref="B2:C2"/>
    <mergeCell ref="A54:D55"/>
  </mergeCells>
  <printOptions horizontalCentered="1"/>
  <pageMargins left="0.5" right="0.5" top="1" bottom="0.25" header="0.3" footer="0.3"/>
  <pageSetup paperSize="5" scale="89" orientation="portrait" r:id="rId1"/>
  <headerFooter>
    <oddHeader>&amp;L&amp;"Times New Roman,Regular"ED-606 [Rev.10/07, g\forms\ED-600's] Head Mod. Return, Municipal</oddHeader>
    <oddFooter>&amp;C-2-</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T47"/>
  <sheetViews>
    <sheetView tabSelected="1" zoomScale="75" zoomScaleNormal="75" workbookViewId="0">
      <selection activeCell="H30" sqref="H30:I30"/>
    </sheetView>
  </sheetViews>
  <sheetFormatPr defaultColWidth="9.140625" defaultRowHeight="12.75"/>
  <cols>
    <col min="1" max="1" width="9.42578125" style="245" customWidth="1"/>
    <col min="2" max="2" width="10.85546875" style="245" customWidth="1"/>
    <col min="3" max="3" width="8" style="245" customWidth="1"/>
    <col min="4" max="6" width="9.42578125" style="245" customWidth="1"/>
    <col min="7" max="7" width="15.7109375" style="245" customWidth="1"/>
    <col min="8" max="8" width="9.42578125" style="245" customWidth="1"/>
    <col min="9" max="9" width="6.85546875" style="245" customWidth="1"/>
    <col min="10" max="10" width="9.42578125" style="245" customWidth="1"/>
    <col min="11" max="11" width="7.28515625" style="245" customWidth="1"/>
    <col min="12" max="12" width="9.42578125" style="245" customWidth="1"/>
    <col min="13" max="16384" width="9.140625" style="245"/>
  </cols>
  <sheetData>
    <row r="1" spans="1:20" ht="24.75" customHeight="1">
      <c r="A1" s="867" t="s">
        <v>502</v>
      </c>
      <c r="B1" s="867"/>
      <c r="C1" s="867"/>
      <c r="D1" s="867"/>
      <c r="E1" s="867"/>
      <c r="F1" s="867"/>
      <c r="G1" s="867"/>
      <c r="H1" s="867"/>
      <c r="I1" s="867"/>
      <c r="J1" s="867"/>
      <c r="K1" s="867"/>
    </row>
    <row r="2" spans="1:20" ht="27" customHeight="1">
      <c r="A2" s="879"/>
      <c r="B2" s="879"/>
      <c r="C2" s="879"/>
      <c r="D2" s="261"/>
      <c r="E2" s="261"/>
      <c r="F2" s="261"/>
      <c r="G2" s="261"/>
      <c r="H2" s="261"/>
      <c r="I2" s="261"/>
      <c r="J2" s="261"/>
    </row>
    <row r="3" spans="1:20" ht="32.25" customHeight="1">
      <c r="A3" s="880" t="s">
        <v>551</v>
      </c>
      <c r="B3" s="880"/>
      <c r="C3" s="880"/>
      <c r="D3" s="261"/>
      <c r="E3" s="262"/>
      <c r="F3" s="261"/>
      <c r="G3" s="261"/>
      <c r="H3" s="261"/>
      <c r="I3" s="261"/>
      <c r="J3" s="261"/>
    </row>
    <row r="4" spans="1:20" ht="32.25" customHeight="1">
      <c r="A4" s="880"/>
      <c r="B4" s="880"/>
      <c r="C4" s="880"/>
      <c r="D4" s="261"/>
      <c r="E4" s="261"/>
      <c r="F4" s="881" t="s">
        <v>503</v>
      </c>
      <c r="G4" s="842"/>
      <c r="H4" s="261"/>
      <c r="J4" s="885" t="s">
        <v>504</v>
      </c>
      <c r="K4" s="885"/>
    </row>
    <row r="5" spans="1:20" ht="32.25" customHeight="1">
      <c r="A5" s="880"/>
      <c r="B5" s="880"/>
      <c r="C5" s="880"/>
      <c r="D5" s="261"/>
      <c r="F5" s="842"/>
      <c r="G5" s="842"/>
      <c r="H5" s="262"/>
      <c r="I5" s="295"/>
      <c r="J5" s="885"/>
      <c r="K5" s="885"/>
      <c r="Q5" s="258"/>
      <c r="R5" s="258"/>
      <c r="S5" s="258"/>
      <c r="T5" s="258"/>
    </row>
    <row r="6" spans="1:20" ht="14.45" customHeight="1" thickBot="1">
      <c r="A6" s="263"/>
      <c r="B6" s="263"/>
      <c r="C6" s="264"/>
      <c r="D6" s="264"/>
      <c r="E6" s="265"/>
      <c r="F6" s="265"/>
      <c r="G6" s="265"/>
      <c r="H6" s="265"/>
      <c r="I6" s="265"/>
      <c r="J6" s="265"/>
      <c r="K6" s="265"/>
      <c r="Q6" s="258"/>
      <c r="R6" s="258"/>
      <c r="S6" s="258"/>
      <c r="T6" s="258"/>
    </row>
    <row r="7" spans="1:20" ht="19.5" customHeight="1" thickTop="1">
      <c r="A7" s="870"/>
      <c r="B7" s="870"/>
      <c r="C7" s="870"/>
      <c r="D7" s="870"/>
      <c r="E7" s="882"/>
      <c r="F7" s="883"/>
      <c r="G7" s="883"/>
      <c r="H7" s="884"/>
      <c r="I7" s="866"/>
      <c r="J7" s="866"/>
      <c r="K7" s="866"/>
      <c r="Q7" s="262"/>
      <c r="R7" s="262"/>
      <c r="S7" s="262"/>
      <c r="T7" s="262"/>
    </row>
    <row r="8" spans="1:20" ht="19.5" customHeight="1">
      <c r="A8" s="877" t="s">
        <v>488</v>
      </c>
      <c r="B8" s="877"/>
      <c r="C8" s="877"/>
      <c r="D8" s="878"/>
      <c r="E8" s="876" t="s">
        <v>563</v>
      </c>
      <c r="F8" s="877"/>
      <c r="G8" s="877"/>
      <c r="H8" s="878"/>
      <c r="I8" s="873">
        <f>Mayor!G17</f>
        <v>0</v>
      </c>
      <c r="J8" s="866"/>
      <c r="K8" s="866"/>
      <c r="Q8" s="262"/>
      <c r="R8" s="262"/>
      <c r="S8" s="262"/>
      <c r="T8" s="262"/>
    </row>
    <row r="9" spans="1:20" ht="19.5" customHeight="1">
      <c r="A9" s="877" t="s">
        <v>492</v>
      </c>
      <c r="B9" s="877"/>
      <c r="C9" s="877"/>
      <c r="D9" s="878"/>
      <c r="E9" s="876" t="s">
        <v>450</v>
      </c>
      <c r="F9" s="877"/>
      <c r="G9" s="877"/>
      <c r="H9" s="878"/>
      <c r="I9" s="873">
        <f>Council!AF17</f>
        <v>0</v>
      </c>
      <c r="J9" s="866"/>
      <c r="K9" s="866"/>
      <c r="Q9" s="258"/>
      <c r="R9" s="258"/>
      <c r="S9" s="258"/>
      <c r="T9" s="258"/>
    </row>
    <row r="10" spans="1:20" ht="19.5" customHeight="1">
      <c r="A10" s="870"/>
      <c r="B10" s="870"/>
      <c r="C10" s="870"/>
      <c r="D10" s="870"/>
      <c r="E10" s="874"/>
      <c r="F10" s="866"/>
      <c r="G10" s="866"/>
      <c r="H10" s="875"/>
      <c r="I10" s="866"/>
      <c r="J10" s="866"/>
      <c r="K10" s="866"/>
      <c r="Q10" s="258"/>
      <c r="R10" s="258"/>
      <c r="S10" s="258"/>
      <c r="T10" s="258"/>
    </row>
    <row r="11" spans="1:20" ht="19.5" customHeight="1">
      <c r="A11" s="870"/>
      <c r="B11" s="870"/>
      <c r="C11" s="870"/>
      <c r="D11" s="870"/>
      <c r="E11" s="876"/>
      <c r="F11" s="877"/>
      <c r="G11" s="877"/>
      <c r="H11" s="878"/>
      <c r="I11" s="873"/>
      <c r="J11" s="866"/>
      <c r="K11" s="866"/>
      <c r="Q11" s="258"/>
      <c r="R11" s="258"/>
      <c r="S11" s="258"/>
      <c r="T11" s="258"/>
    </row>
    <row r="12" spans="1:20" ht="19.5" customHeight="1">
      <c r="A12" s="870"/>
      <c r="B12" s="870"/>
      <c r="C12" s="870"/>
      <c r="D12" s="870"/>
      <c r="E12" s="876"/>
      <c r="F12" s="877"/>
      <c r="G12" s="877"/>
      <c r="H12" s="878"/>
      <c r="I12" s="873"/>
      <c r="J12" s="866"/>
      <c r="K12" s="866"/>
      <c r="Q12" s="258"/>
      <c r="R12" s="258"/>
      <c r="S12" s="258"/>
      <c r="T12" s="258"/>
    </row>
    <row r="13" spans="1:20" ht="19.5" customHeight="1">
      <c r="A13" s="870"/>
      <c r="B13" s="870"/>
      <c r="C13" s="870"/>
      <c r="D13" s="870"/>
      <c r="E13" s="876"/>
      <c r="F13" s="877"/>
      <c r="G13" s="877"/>
      <c r="H13" s="878"/>
      <c r="I13" s="873"/>
      <c r="J13" s="866"/>
      <c r="K13" s="866"/>
      <c r="Q13" s="258"/>
      <c r="R13" s="258"/>
      <c r="S13" s="258"/>
      <c r="T13" s="258"/>
    </row>
    <row r="14" spans="1:20" ht="19.5" customHeight="1">
      <c r="A14" s="870"/>
      <c r="B14" s="870"/>
      <c r="C14" s="870"/>
      <c r="D14" s="870"/>
      <c r="E14" s="876"/>
      <c r="F14" s="877"/>
      <c r="G14" s="877"/>
      <c r="H14" s="878"/>
      <c r="I14" s="873"/>
      <c r="J14" s="866"/>
      <c r="K14" s="866"/>
    </row>
    <row r="15" spans="1:20" ht="19.5" customHeight="1">
      <c r="A15" s="870"/>
      <c r="B15" s="870"/>
      <c r="C15" s="870"/>
      <c r="D15" s="870"/>
      <c r="E15" s="876"/>
      <c r="F15" s="877"/>
      <c r="G15" s="877"/>
      <c r="H15" s="878"/>
      <c r="I15" s="873"/>
      <c r="J15" s="866"/>
      <c r="K15" s="866"/>
    </row>
    <row r="16" spans="1:20" ht="19.5" customHeight="1">
      <c r="A16" s="870"/>
      <c r="B16" s="870"/>
      <c r="C16" s="870"/>
      <c r="D16" s="870"/>
      <c r="E16" s="876"/>
      <c r="F16" s="877"/>
      <c r="G16" s="877"/>
      <c r="H16" s="878"/>
      <c r="I16" s="873"/>
      <c r="J16" s="866"/>
      <c r="K16" s="866"/>
      <c r="S16" s="266"/>
    </row>
    <row r="17" spans="1:11" ht="19.5" customHeight="1">
      <c r="A17" s="870"/>
      <c r="B17" s="870"/>
      <c r="C17" s="870"/>
      <c r="D17" s="870"/>
      <c r="E17" s="876"/>
      <c r="F17" s="877"/>
      <c r="G17" s="877"/>
      <c r="H17" s="878"/>
      <c r="I17" s="873"/>
      <c r="J17" s="866"/>
      <c r="K17" s="866"/>
    </row>
    <row r="18" spans="1:11" ht="19.5" customHeight="1">
      <c r="A18" s="870"/>
      <c r="B18" s="870"/>
      <c r="C18" s="870"/>
      <c r="D18" s="870"/>
      <c r="E18" s="876"/>
      <c r="F18" s="877"/>
      <c r="G18" s="877"/>
      <c r="H18" s="878"/>
      <c r="I18" s="873"/>
      <c r="J18" s="866"/>
      <c r="K18" s="866"/>
    </row>
    <row r="19" spans="1:11" ht="19.5" customHeight="1">
      <c r="A19" s="870"/>
      <c r="B19" s="870"/>
      <c r="C19" s="870"/>
      <c r="D19" s="870"/>
      <c r="E19" s="874"/>
      <c r="F19" s="866"/>
      <c r="G19" s="866"/>
      <c r="H19" s="875"/>
      <c r="I19" s="866"/>
      <c r="J19" s="866"/>
      <c r="K19" s="866"/>
    </row>
    <row r="20" spans="1:11" ht="19.5" customHeight="1">
      <c r="A20" s="870"/>
      <c r="B20" s="870"/>
      <c r="C20" s="870"/>
      <c r="D20" s="870"/>
      <c r="E20" s="871"/>
      <c r="F20" s="870"/>
      <c r="G20" s="870"/>
      <c r="H20" s="872"/>
      <c r="I20" s="873"/>
      <c r="J20" s="866"/>
      <c r="K20" s="866"/>
    </row>
    <row r="21" spans="1:11" ht="19.5" customHeight="1">
      <c r="A21" s="870"/>
      <c r="B21" s="870"/>
      <c r="C21" s="870"/>
      <c r="D21" s="870"/>
      <c r="E21" s="874"/>
      <c r="F21" s="866"/>
      <c r="G21" s="866"/>
      <c r="H21" s="875"/>
      <c r="I21" s="866"/>
      <c r="J21" s="866"/>
      <c r="K21" s="866"/>
    </row>
    <row r="22" spans="1:11" ht="19.5" customHeight="1">
      <c r="A22" s="870"/>
      <c r="B22" s="870"/>
      <c r="C22" s="870"/>
      <c r="D22" s="870"/>
      <c r="E22" s="871"/>
      <c r="F22" s="870"/>
      <c r="G22" s="870"/>
      <c r="H22" s="872"/>
      <c r="I22" s="873"/>
      <c r="J22" s="866"/>
      <c r="K22" s="866"/>
    </row>
    <row r="23" spans="1:11" ht="19.5" customHeight="1">
      <c r="A23" s="870"/>
      <c r="B23" s="870"/>
      <c r="C23" s="870"/>
      <c r="D23" s="870"/>
      <c r="E23" s="874"/>
      <c r="F23" s="866"/>
      <c r="G23" s="866"/>
      <c r="H23" s="875"/>
      <c r="I23" s="866"/>
      <c r="J23" s="866"/>
      <c r="K23" s="866"/>
    </row>
    <row r="24" spans="1:11" ht="19.5" customHeight="1">
      <c r="A24" s="866"/>
      <c r="B24" s="866"/>
      <c r="C24" s="866"/>
      <c r="D24" s="866"/>
      <c r="E24" s="866"/>
      <c r="F24" s="866"/>
      <c r="G24" s="866"/>
      <c r="H24" s="866"/>
      <c r="I24" s="866"/>
      <c r="J24" s="866"/>
      <c r="K24" s="866"/>
    </row>
    <row r="25" spans="1:11" ht="19.5" customHeight="1">
      <c r="A25" s="867" t="s">
        <v>505</v>
      </c>
      <c r="B25" s="867"/>
      <c r="C25" s="867"/>
      <c r="D25" s="867"/>
      <c r="E25" s="867"/>
      <c r="F25" s="867"/>
      <c r="G25" s="867"/>
      <c r="H25" s="867"/>
      <c r="I25" s="867"/>
      <c r="J25" s="867"/>
      <c r="K25" s="867"/>
    </row>
    <row r="26" spans="1:11" ht="19.5" customHeight="1">
      <c r="A26" s="867"/>
      <c r="B26" s="867"/>
      <c r="C26" s="867"/>
      <c r="D26" s="867"/>
      <c r="E26" s="867"/>
      <c r="F26" s="867"/>
      <c r="G26" s="867"/>
      <c r="H26" s="867"/>
      <c r="I26" s="867"/>
      <c r="J26" s="867"/>
      <c r="K26" s="867"/>
    </row>
    <row r="27" spans="1:11" ht="19.5" customHeight="1">
      <c r="A27" s="868" t="s">
        <v>506</v>
      </c>
      <c r="B27" s="868"/>
      <c r="C27" s="866"/>
      <c r="D27" s="866"/>
      <c r="E27" s="866"/>
      <c r="F27" s="866"/>
      <c r="G27" s="866"/>
      <c r="H27" s="869" t="s">
        <v>507</v>
      </c>
      <c r="I27" s="869"/>
      <c r="J27" s="869" t="s">
        <v>508</v>
      </c>
      <c r="K27" s="869"/>
    </row>
    <row r="28" spans="1:11" ht="19.5" customHeight="1" thickBot="1">
      <c r="A28" s="856" t="s">
        <v>509</v>
      </c>
      <c r="B28" s="856"/>
      <c r="C28" s="857" t="s">
        <v>552</v>
      </c>
      <c r="D28" s="858"/>
      <c r="E28" s="858"/>
      <c r="F28" s="858"/>
      <c r="G28" s="858"/>
      <c r="H28" s="859" t="s">
        <v>510</v>
      </c>
      <c r="I28" s="859"/>
      <c r="J28" s="859" t="s">
        <v>510</v>
      </c>
      <c r="K28" s="859"/>
    </row>
    <row r="29" spans="1:11" ht="19.5" customHeight="1" thickTop="1">
      <c r="A29" s="860"/>
      <c r="B29" s="860"/>
      <c r="C29" s="863" t="s">
        <v>536</v>
      </c>
      <c r="D29" s="864"/>
      <c r="E29" s="864"/>
      <c r="F29" s="864"/>
      <c r="G29" s="865"/>
      <c r="H29" s="861"/>
      <c r="I29" s="861"/>
      <c r="J29" s="861"/>
      <c r="K29" s="862"/>
    </row>
    <row r="30" spans="1:11" ht="19.5" customHeight="1">
      <c r="A30" s="844" t="s">
        <v>463</v>
      </c>
      <c r="B30" s="844"/>
      <c r="C30" s="853"/>
      <c r="D30" s="854"/>
      <c r="E30" s="854"/>
      <c r="F30" s="854"/>
      <c r="G30" s="855"/>
      <c r="H30" s="852">
        <f>Questions!C19</f>
        <v>0</v>
      </c>
      <c r="I30" s="848"/>
      <c r="J30" s="852">
        <f>Questions!D19</f>
        <v>0</v>
      </c>
      <c r="K30" s="845"/>
    </row>
    <row r="31" spans="1:11" ht="19.5" customHeight="1">
      <c r="A31" s="844"/>
      <c r="B31" s="844"/>
      <c r="C31" s="853"/>
      <c r="D31" s="854"/>
      <c r="E31" s="854"/>
      <c r="F31" s="854"/>
      <c r="G31" s="855"/>
      <c r="H31" s="848"/>
      <c r="I31" s="848"/>
      <c r="J31" s="848"/>
      <c r="K31" s="845"/>
    </row>
    <row r="32" spans="1:11" ht="19.5" customHeight="1">
      <c r="A32" s="844"/>
      <c r="B32" s="844"/>
      <c r="C32" s="853"/>
      <c r="D32" s="854"/>
      <c r="E32" s="854"/>
      <c r="F32" s="854"/>
      <c r="G32" s="855"/>
      <c r="H32" s="848"/>
      <c r="I32" s="848"/>
      <c r="J32" s="848"/>
      <c r="K32" s="845"/>
    </row>
    <row r="33" spans="1:11" ht="19.5" customHeight="1">
      <c r="A33" s="844"/>
      <c r="B33" s="844"/>
      <c r="C33" s="853"/>
      <c r="D33" s="854"/>
      <c r="E33" s="854"/>
      <c r="F33" s="854"/>
      <c r="G33" s="855"/>
      <c r="H33" s="848"/>
      <c r="I33" s="848"/>
      <c r="J33" s="848"/>
      <c r="K33" s="845"/>
    </row>
    <row r="34" spans="1:11" ht="19.5" customHeight="1">
      <c r="A34" s="844"/>
      <c r="B34" s="846"/>
      <c r="C34" s="849"/>
      <c r="D34" s="850"/>
      <c r="E34" s="850"/>
      <c r="F34" s="850"/>
      <c r="G34" s="851"/>
      <c r="H34" s="845"/>
      <c r="I34" s="847"/>
      <c r="J34" s="845"/>
      <c r="K34" s="846"/>
    </row>
    <row r="35" spans="1:11" ht="19.5" customHeight="1">
      <c r="A35" s="844"/>
      <c r="B35" s="844"/>
      <c r="C35" s="853" t="s">
        <v>537</v>
      </c>
      <c r="D35" s="854"/>
      <c r="E35" s="854"/>
      <c r="F35" s="854"/>
      <c r="G35" s="855"/>
      <c r="H35" s="848"/>
      <c r="I35" s="848"/>
      <c r="J35" s="848"/>
      <c r="K35" s="845"/>
    </row>
    <row r="36" spans="1:11" ht="19.5" customHeight="1">
      <c r="A36" s="844" t="s">
        <v>511</v>
      </c>
      <c r="B36" s="844"/>
      <c r="C36" s="853"/>
      <c r="D36" s="854"/>
      <c r="E36" s="854"/>
      <c r="F36" s="854"/>
      <c r="G36" s="855"/>
      <c r="H36" s="852">
        <f>Questions!E19</f>
        <v>0</v>
      </c>
      <c r="I36" s="848"/>
      <c r="J36" s="852">
        <f>Questions!F19</f>
        <v>0</v>
      </c>
      <c r="K36" s="845"/>
    </row>
    <row r="37" spans="1:11" ht="19.5" customHeight="1">
      <c r="A37" s="844"/>
      <c r="B37" s="844"/>
      <c r="C37" s="853"/>
      <c r="D37" s="854"/>
      <c r="E37" s="854"/>
      <c r="F37" s="854"/>
      <c r="G37" s="855"/>
      <c r="H37" s="848"/>
      <c r="I37" s="848"/>
      <c r="J37" s="848"/>
      <c r="K37" s="845"/>
    </row>
    <row r="38" spans="1:11" ht="19.5" customHeight="1">
      <c r="A38" s="844"/>
      <c r="B38" s="844"/>
      <c r="C38" s="853"/>
      <c r="D38" s="854"/>
      <c r="E38" s="854"/>
      <c r="F38" s="854"/>
      <c r="G38" s="855"/>
      <c r="H38" s="848"/>
      <c r="I38" s="848"/>
      <c r="J38" s="848"/>
      <c r="K38" s="845"/>
    </row>
    <row r="39" spans="1:11" ht="19.5" customHeight="1">
      <c r="A39" s="844"/>
      <c r="B39" s="844"/>
      <c r="C39" s="853"/>
      <c r="D39" s="854"/>
      <c r="E39" s="854"/>
      <c r="F39" s="854"/>
      <c r="G39" s="855"/>
      <c r="H39" s="848"/>
      <c r="I39" s="848"/>
      <c r="J39" s="848"/>
      <c r="K39" s="845"/>
    </row>
    <row r="40" spans="1:11" ht="19.5" customHeight="1">
      <c r="A40" s="844"/>
      <c r="B40" s="844"/>
      <c r="C40" s="849"/>
      <c r="D40" s="850"/>
      <c r="E40" s="850"/>
      <c r="F40" s="850"/>
      <c r="G40" s="851"/>
      <c r="H40" s="848"/>
      <c r="I40" s="848"/>
      <c r="J40" s="848"/>
      <c r="K40" s="845"/>
    </row>
    <row r="41" spans="1:11" ht="19.5" customHeight="1">
      <c r="A41" s="844"/>
      <c r="B41" s="844"/>
      <c r="C41" s="845"/>
      <c r="D41" s="846"/>
      <c r="E41" s="846"/>
      <c r="F41" s="846"/>
      <c r="G41" s="847"/>
      <c r="H41" s="848"/>
      <c r="I41" s="848"/>
      <c r="J41" s="848"/>
      <c r="K41" s="845"/>
    </row>
    <row r="42" spans="1:11" ht="19.5" customHeight="1">
      <c r="A42" s="844"/>
      <c r="B42" s="844"/>
      <c r="C42" s="845"/>
      <c r="D42" s="846"/>
      <c r="E42" s="846"/>
      <c r="F42" s="846"/>
      <c r="G42" s="847"/>
      <c r="H42" s="848"/>
      <c r="I42" s="848"/>
      <c r="J42" s="848"/>
      <c r="K42" s="845"/>
    </row>
    <row r="43" spans="1:11" ht="19.5" customHeight="1">
      <c r="A43" s="844"/>
      <c r="B43" s="844"/>
      <c r="C43" s="845"/>
      <c r="D43" s="846"/>
      <c r="E43" s="846"/>
      <c r="F43" s="846"/>
      <c r="G43" s="847"/>
      <c r="H43" s="848"/>
      <c r="I43" s="848"/>
      <c r="J43" s="848"/>
      <c r="K43" s="845"/>
    </row>
    <row r="44" spans="1:11" ht="19.5" customHeight="1">
      <c r="A44" s="267"/>
      <c r="B44" s="267"/>
      <c r="C44" s="267"/>
      <c r="D44" s="267"/>
      <c r="E44" s="267"/>
      <c r="F44" s="267"/>
      <c r="G44" s="267"/>
      <c r="H44" s="267"/>
      <c r="I44" s="267"/>
      <c r="J44" s="267"/>
      <c r="K44" s="267"/>
    </row>
    <row r="45" spans="1:11" ht="19.5" customHeight="1">
      <c r="A45" s="267"/>
      <c r="B45" s="267"/>
      <c r="C45" s="267"/>
      <c r="D45" s="267"/>
      <c r="E45" s="267"/>
      <c r="F45" s="267"/>
      <c r="G45" s="267"/>
      <c r="H45" s="267"/>
      <c r="I45" s="267"/>
      <c r="J45" s="267"/>
      <c r="K45" s="267"/>
    </row>
    <row r="46" spans="1:11" ht="19.5" customHeight="1"/>
    <row r="47" spans="1:11" ht="19.5" customHeight="1"/>
  </sheetData>
  <sheetProtection sheet="1" objects="1" scenarios="1" selectLockedCells="1"/>
  <mergeCells count="120">
    <mergeCell ref="A8:D8"/>
    <mergeCell ref="E8:H8"/>
    <mergeCell ref="I8:K8"/>
    <mergeCell ref="A9:D9"/>
    <mergeCell ref="E9:H9"/>
    <mergeCell ref="I9:K9"/>
    <mergeCell ref="A1:K1"/>
    <mergeCell ref="A2:C2"/>
    <mergeCell ref="A3:C5"/>
    <mergeCell ref="F4:G5"/>
    <mergeCell ref="A7:D7"/>
    <mergeCell ref="E7:H7"/>
    <mergeCell ref="I7:K7"/>
    <mergeCell ref="J4:K5"/>
    <mergeCell ref="A12:D12"/>
    <mergeCell ref="E12:H12"/>
    <mergeCell ref="I12:K12"/>
    <mergeCell ref="A13:D13"/>
    <mergeCell ref="E13:H13"/>
    <mergeCell ref="I13:K13"/>
    <mergeCell ref="A10:D10"/>
    <mergeCell ref="E10:H10"/>
    <mergeCell ref="I10:K10"/>
    <mergeCell ref="A11:D11"/>
    <mergeCell ref="E11:H11"/>
    <mergeCell ref="I11:K11"/>
    <mergeCell ref="A16:D16"/>
    <mergeCell ref="E16:H16"/>
    <mergeCell ref="I16:K16"/>
    <mergeCell ref="A17:D17"/>
    <mergeCell ref="E17:H17"/>
    <mergeCell ref="I17:K17"/>
    <mergeCell ref="A14:D14"/>
    <mergeCell ref="E14:H14"/>
    <mergeCell ref="I14:K14"/>
    <mergeCell ref="A15:D15"/>
    <mergeCell ref="E15:H15"/>
    <mergeCell ref="I15:K15"/>
    <mergeCell ref="A20:D20"/>
    <mergeCell ref="E20:H20"/>
    <mergeCell ref="I20:K20"/>
    <mergeCell ref="A21:D21"/>
    <mergeCell ref="E21:H21"/>
    <mergeCell ref="I21:K21"/>
    <mergeCell ref="A18:D18"/>
    <mergeCell ref="E18:H18"/>
    <mergeCell ref="I18:K18"/>
    <mergeCell ref="A19:D19"/>
    <mergeCell ref="E19:H19"/>
    <mergeCell ref="I19:K19"/>
    <mergeCell ref="A24:D24"/>
    <mergeCell ref="E24:H24"/>
    <mergeCell ref="I24:K24"/>
    <mergeCell ref="A25:K26"/>
    <mergeCell ref="A27:B27"/>
    <mergeCell ref="C27:G27"/>
    <mergeCell ref="H27:I27"/>
    <mergeCell ref="J27:K27"/>
    <mergeCell ref="A22:D22"/>
    <mergeCell ref="E22:H22"/>
    <mergeCell ref="I22:K22"/>
    <mergeCell ref="A23:D23"/>
    <mergeCell ref="E23:H23"/>
    <mergeCell ref="I23:K23"/>
    <mergeCell ref="J30:K30"/>
    <mergeCell ref="A31:B31"/>
    <mergeCell ref="H31:I31"/>
    <mergeCell ref="J31:K31"/>
    <mergeCell ref="A32:B32"/>
    <mergeCell ref="H32:I32"/>
    <mergeCell ref="J32:K32"/>
    <mergeCell ref="A28:B28"/>
    <mergeCell ref="C28:G28"/>
    <mergeCell ref="H28:I28"/>
    <mergeCell ref="J28:K28"/>
    <mergeCell ref="A29:B29"/>
    <mergeCell ref="H29:I29"/>
    <mergeCell ref="J29:K29"/>
    <mergeCell ref="A30:B30"/>
    <mergeCell ref="H30:I30"/>
    <mergeCell ref="C29:G33"/>
    <mergeCell ref="A34:B34"/>
    <mergeCell ref="H34:I34"/>
    <mergeCell ref="J34:K34"/>
    <mergeCell ref="A33:B33"/>
    <mergeCell ref="H33:I33"/>
    <mergeCell ref="J33:K33"/>
    <mergeCell ref="A36:B36"/>
    <mergeCell ref="H36:I36"/>
    <mergeCell ref="J36:K36"/>
    <mergeCell ref="C35:G39"/>
    <mergeCell ref="C34:G34"/>
    <mergeCell ref="J37:K37"/>
    <mergeCell ref="A38:B38"/>
    <mergeCell ref="H38:I38"/>
    <mergeCell ref="J38:K38"/>
    <mergeCell ref="A39:B39"/>
    <mergeCell ref="H39:I39"/>
    <mergeCell ref="J39:K39"/>
    <mergeCell ref="A35:B35"/>
    <mergeCell ref="H35:I35"/>
    <mergeCell ref="J35:K35"/>
    <mergeCell ref="A37:B37"/>
    <mergeCell ref="H37:I37"/>
    <mergeCell ref="A42:B42"/>
    <mergeCell ref="C42:G42"/>
    <mergeCell ref="H42:I42"/>
    <mergeCell ref="J42:K42"/>
    <mergeCell ref="A43:B43"/>
    <mergeCell ref="C43:G43"/>
    <mergeCell ref="H43:I43"/>
    <mergeCell ref="J43:K43"/>
    <mergeCell ref="A40:B40"/>
    <mergeCell ref="C40:G40"/>
    <mergeCell ref="H40:I40"/>
    <mergeCell ref="J40:K40"/>
    <mergeCell ref="A41:B41"/>
    <mergeCell ref="C41:G41"/>
    <mergeCell ref="H41:I41"/>
    <mergeCell ref="J41:K41"/>
  </mergeCells>
  <printOptions horizontalCentered="1"/>
  <pageMargins left="0.25" right="0.25" top="1" bottom="0.5" header="0.3" footer="0.3"/>
  <pageSetup paperSize="5" scale="98" orientation="portrait" r:id="rId1"/>
  <headerFooter>
    <oddHeader>&amp;L&amp;"Times New Roman,Regular"&amp;9ED-606 [Rev. 10/07, g\forms\ED-600's] --  Head Mod. Return, Municipal</oddHeader>
    <oddFooter>&amp;C-3-</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47"/>
  <sheetViews>
    <sheetView zoomScale="75" zoomScaleNormal="75" workbookViewId="0">
      <selection activeCell="K18" sqref="K18:M18"/>
    </sheetView>
  </sheetViews>
  <sheetFormatPr defaultColWidth="9.140625" defaultRowHeight="12.75"/>
  <cols>
    <col min="1" max="3" width="8.7109375" style="245" customWidth="1"/>
    <col min="4" max="4" width="4.140625" style="245" customWidth="1"/>
    <col min="5" max="5" width="6.5703125" style="245" customWidth="1"/>
    <col min="6" max="7" width="8.7109375" style="245" customWidth="1"/>
    <col min="8" max="8" width="10.85546875" style="245" customWidth="1"/>
    <col min="9" max="10" width="6.28515625" style="245" customWidth="1"/>
    <col min="11" max="13" width="8.7109375" style="245" customWidth="1"/>
    <col min="14" max="16384" width="9.140625" style="245"/>
  </cols>
  <sheetData>
    <row r="1" spans="1:18" ht="19.5" customHeight="1">
      <c r="A1" s="888"/>
      <c r="B1" s="888"/>
      <c r="C1" s="888"/>
      <c r="D1" s="268"/>
      <c r="E1" s="896" t="s">
        <v>553</v>
      </c>
      <c r="F1" s="896"/>
      <c r="G1" s="896"/>
      <c r="H1" s="896"/>
      <c r="I1" s="896"/>
      <c r="J1" s="896"/>
      <c r="K1" s="834"/>
      <c r="L1" s="834"/>
      <c r="M1" s="834"/>
      <c r="N1" s="269"/>
    </row>
    <row r="2" spans="1:18" ht="19.5" customHeight="1">
      <c r="A2" s="888"/>
      <c r="B2" s="888"/>
      <c r="C2" s="888"/>
      <c r="D2" s="268"/>
      <c r="E2" s="261"/>
      <c r="F2" s="893"/>
      <c r="G2" s="893"/>
      <c r="H2" s="893"/>
      <c r="I2" s="248"/>
      <c r="J2" s="247"/>
      <c r="K2" s="888"/>
      <c r="L2" s="888"/>
      <c r="M2" s="888"/>
    </row>
    <row r="3" spans="1:18" ht="19.5" customHeight="1">
      <c r="A3" s="834"/>
      <c r="B3" s="834"/>
      <c r="C3" s="834"/>
      <c r="D3" s="288"/>
      <c r="E3" s="270" t="s">
        <v>512</v>
      </c>
      <c r="F3" s="834" t="s">
        <v>513</v>
      </c>
      <c r="G3" s="834"/>
      <c r="H3" s="834"/>
      <c r="I3" s="283"/>
      <c r="J3" s="296" t="s">
        <v>514</v>
      </c>
      <c r="K3" s="834" t="s">
        <v>513</v>
      </c>
      <c r="L3" s="834"/>
      <c r="M3" s="834"/>
      <c r="N3" s="269"/>
    </row>
    <row r="4" spans="1:18" ht="19.5" customHeight="1">
      <c r="A4" s="834"/>
      <c r="B4" s="834"/>
      <c r="C4" s="834"/>
      <c r="D4" s="283"/>
      <c r="E4" s="261"/>
      <c r="F4" s="834" t="s">
        <v>515</v>
      </c>
      <c r="G4" s="834"/>
      <c r="H4" s="834"/>
      <c r="I4" s="283"/>
      <c r="J4" s="261"/>
      <c r="K4" s="879" t="s">
        <v>554</v>
      </c>
      <c r="L4" s="879"/>
      <c r="M4" s="879"/>
      <c r="N4" s="269"/>
    </row>
    <row r="5" spans="1:18" ht="19.5" customHeight="1">
      <c r="A5" s="834"/>
      <c r="B5" s="834"/>
      <c r="C5" s="834"/>
      <c r="D5" s="283"/>
      <c r="E5" s="261"/>
      <c r="F5" s="834" t="s">
        <v>516</v>
      </c>
      <c r="G5" s="834"/>
      <c r="H5" s="834"/>
      <c r="I5" s="283"/>
      <c r="J5" s="261"/>
      <c r="K5" s="834" t="s">
        <v>555</v>
      </c>
      <c r="L5" s="834"/>
      <c r="M5" s="834"/>
      <c r="N5" s="269"/>
    </row>
    <row r="6" spans="1:18" ht="19.5" customHeight="1">
      <c r="A6" s="834"/>
      <c r="B6" s="834"/>
      <c r="C6" s="834"/>
      <c r="D6" s="283"/>
      <c r="E6" s="261"/>
      <c r="F6" s="834" t="s">
        <v>517</v>
      </c>
      <c r="G6" s="834"/>
      <c r="H6" s="834"/>
      <c r="I6" s="283"/>
      <c r="J6" s="261"/>
      <c r="K6" s="834" t="s">
        <v>556</v>
      </c>
      <c r="L6" s="834"/>
      <c r="M6" s="834"/>
      <c r="N6" s="269"/>
    </row>
    <row r="7" spans="1:18" ht="19.5" customHeight="1">
      <c r="A7" s="834"/>
      <c r="B7" s="834"/>
      <c r="C7" s="834"/>
      <c r="D7" s="283"/>
      <c r="E7" s="261"/>
      <c r="F7" s="834" t="s">
        <v>518</v>
      </c>
      <c r="G7" s="834"/>
      <c r="H7" s="834"/>
      <c r="I7" s="283"/>
      <c r="J7" s="261"/>
      <c r="K7" s="834" t="s">
        <v>519</v>
      </c>
      <c r="L7" s="834"/>
      <c r="M7" s="834"/>
      <c r="N7" s="269"/>
    </row>
    <row r="8" spans="1:18" ht="19.5" customHeight="1">
      <c r="A8" s="894" t="s">
        <v>557</v>
      </c>
      <c r="B8" s="894"/>
      <c r="C8" s="894"/>
      <c r="D8" s="283"/>
      <c r="E8" s="261"/>
      <c r="F8" s="886">
        <f>'Check List Totals'!F17</f>
        <v>0</v>
      </c>
      <c r="G8" s="886"/>
      <c r="H8" s="886"/>
      <c r="I8" s="281"/>
      <c r="J8" s="284"/>
      <c r="K8" s="886">
        <f>'Check List Totals'!J21</f>
        <v>0</v>
      </c>
      <c r="L8" s="886"/>
      <c r="M8" s="886"/>
      <c r="N8" s="269"/>
    </row>
    <row r="9" spans="1:18" ht="28.5" customHeight="1">
      <c r="A9" s="894" t="s">
        <v>520</v>
      </c>
      <c r="B9" s="894"/>
      <c r="C9" s="894"/>
      <c r="D9" s="283"/>
      <c r="E9" s="261"/>
      <c r="F9" s="895"/>
      <c r="G9" s="895"/>
      <c r="H9" s="895"/>
      <c r="I9" s="283"/>
      <c r="J9" s="261"/>
      <c r="K9" s="834"/>
      <c r="L9" s="834"/>
      <c r="M9" s="834"/>
      <c r="N9" s="269"/>
    </row>
    <row r="10" spans="1:18" ht="19.5" customHeight="1">
      <c r="A10" s="270" t="s">
        <v>558</v>
      </c>
      <c r="B10" s="270"/>
      <c r="C10" s="270"/>
      <c r="D10" s="283"/>
      <c r="E10" s="271" t="s">
        <v>512</v>
      </c>
      <c r="F10" s="285" t="s">
        <v>513</v>
      </c>
      <c r="G10" s="285"/>
      <c r="H10" s="285"/>
      <c r="I10" s="283"/>
      <c r="J10" s="296" t="s">
        <v>514</v>
      </c>
      <c r="K10" s="834" t="s">
        <v>513</v>
      </c>
      <c r="L10" s="834"/>
      <c r="M10" s="834"/>
      <c r="N10" s="269"/>
    </row>
    <row r="11" spans="1:18" ht="19.5" customHeight="1">
      <c r="A11" s="285" t="s">
        <v>521</v>
      </c>
      <c r="B11" s="285"/>
      <c r="C11" s="285"/>
      <c r="D11" s="283"/>
      <c r="E11" s="261"/>
      <c r="F11" s="285" t="s">
        <v>515</v>
      </c>
      <c r="G11" s="285"/>
      <c r="H11" s="285"/>
      <c r="I11" s="283"/>
      <c r="J11" s="261"/>
      <c r="K11" s="879" t="s">
        <v>554</v>
      </c>
      <c r="L11" s="879"/>
      <c r="M11" s="879"/>
      <c r="N11" s="269"/>
    </row>
    <row r="12" spans="1:18" ht="19.5" customHeight="1">
      <c r="A12" s="285" t="s">
        <v>522</v>
      </c>
      <c r="B12" s="285"/>
      <c r="C12" s="285"/>
      <c r="D12" s="283"/>
      <c r="E12" s="261"/>
      <c r="F12" s="285" t="s">
        <v>516</v>
      </c>
      <c r="G12" s="285"/>
      <c r="H12" s="285"/>
      <c r="I12" s="283"/>
      <c r="J12" s="261"/>
      <c r="K12" s="834" t="s">
        <v>555</v>
      </c>
      <c r="L12" s="834"/>
      <c r="M12" s="834"/>
      <c r="N12" s="269"/>
    </row>
    <row r="13" spans="1:18" ht="19.5" customHeight="1">
      <c r="A13" s="285" t="s">
        <v>523</v>
      </c>
      <c r="B13" s="285"/>
      <c r="C13" s="285"/>
      <c r="D13" s="283"/>
      <c r="E13" s="261"/>
      <c r="F13" s="285" t="s">
        <v>517</v>
      </c>
      <c r="G13" s="285"/>
      <c r="H13" s="285"/>
      <c r="I13" s="283"/>
      <c r="J13" s="261"/>
      <c r="K13" s="834" t="s">
        <v>556</v>
      </c>
      <c r="L13" s="834"/>
      <c r="M13" s="834"/>
      <c r="N13" s="269"/>
    </row>
    <row r="14" spans="1:18" ht="19.5" customHeight="1">
      <c r="A14" s="834" t="s">
        <v>524</v>
      </c>
      <c r="B14" s="834"/>
      <c r="C14" s="834"/>
      <c r="D14" s="283"/>
      <c r="E14" s="261"/>
      <c r="F14" s="285" t="s">
        <v>518</v>
      </c>
      <c r="G14" s="285"/>
      <c r="H14" s="285"/>
      <c r="I14" s="283"/>
      <c r="J14" s="261"/>
      <c r="K14" s="834" t="s">
        <v>519</v>
      </c>
      <c r="L14" s="834"/>
      <c r="M14" s="834"/>
      <c r="N14" s="269"/>
    </row>
    <row r="15" spans="1:18" ht="9.75" customHeight="1">
      <c r="A15" s="888"/>
      <c r="B15" s="888"/>
      <c r="C15" s="888"/>
      <c r="D15" s="268"/>
      <c r="E15" s="261"/>
      <c r="F15" s="893"/>
      <c r="G15" s="893"/>
      <c r="H15" s="893"/>
      <c r="I15" s="248"/>
      <c r="J15" s="247"/>
      <c r="K15" s="888"/>
      <c r="L15" s="888"/>
      <c r="M15" s="888"/>
      <c r="N15" s="269"/>
    </row>
    <row r="16" spans="1:18" ht="25.5" customHeight="1">
      <c r="A16" s="892">
        <v>1</v>
      </c>
      <c r="B16" s="892"/>
      <c r="C16" s="892"/>
      <c r="D16" s="268"/>
      <c r="E16" s="261"/>
      <c r="F16" s="886">
        <f>'Check List Totals'!C3+'Check List Totals'!D3</f>
        <v>0</v>
      </c>
      <c r="G16" s="886"/>
      <c r="H16" s="886"/>
      <c r="I16" s="277"/>
      <c r="J16" s="277"/>
      <c r="K16" s="886">
        <f>'Check List Totals'!G3+'Check List Totals'!H3</f>
        <v>0</v>
      </c>
      <c r="L16" s="886"/>
      <c r="M16" s="886"/>
      <c r="N16" s="269"/>
      <c r="Q16" s="245">
        <f>SUM(F16:H24)</f>
        <v>0</v>
      </c>
      <c r="R16" s="245">
        <f>SUM(K16:M24)</f>
        <v>0</v>
      </c>
    </row>
    <row r="17" spans="1:18" ht="19.5" customHeight="1">
      <c r="A17" s="889" t="s">
        <v>540</v>
      </c>
      <c r="B17" s="889"/>
      <c r="C17" s="889"/>
      <c r="D17" s="268"/>
      <c r="E17" s="261"/>
      <c r="F17" s="890">
        <f>'Check List Totals'!C4+'Check List Totals'!D4</f>
        <v>0</v>
      </c>
      <c r="G17" s="890"/>
      <c r="H17" s="890"/>
      <c r="I17" s="277"/>
      <c r="J17" s="277"/>
      <c r="K17" s="890">
        <f>'Check List Totals'!G4+'Check List Totals'!H4+'Check List Totals'!H15</f>
        <v>0</v>
      </c>
      <c r="L17" s="890"/>
      <c r="M17" s="890"/>
      <c r="N17" s="269"/>
      <c r="Q17" s="245" t="s">
        <v>561</v>
      </c>
    </row>
    <row r="18" spans="1:18" ht="19.5" customHeight="1">
      <c r="A18" s="889" t="s">
        <v>541</v>
      </c>
      <c r="B18" s="889"/>
      <c r="C18" s="889"/>
      <c r="D18" s="268"/>
      <c r="E18" s="261"/>
      <c r="F18" s="890">
        <f>'Check List Totals'!C5+'Check List Totals'!D5</f>
        <v>0</v>
      </c>
      <c r="G18" s="890"/>
      <c r="H18" s="890"/>
      <c r="I18" s="277"/>
      <c r="J18" s="277"/>
      <c r="K18" s="890">
        <f>'Check List Totals'!G5+'Check List Totals'!H5+'Check List Totals'!H8</f>
        <v>0</v>
      </c>
      <c r="L18" s="890"/>
      <c r="M18" s="890"/>
      <c r="N18" s="269"/>
    </row>
    <row r="19" spans="1:18" ht="19.5" customHeight="1">
      <c r="A19" s="889" t="s">
        <v>542</v>
      </c>
      <c r="B19" s="889"/>
      <c r="C19" s="889"/>
      <c r="D19" s="268"/>
      <c r="E19" s="261"/>
      <c r="F19" s="890">
        <f>'Check List Totals'!C6+'Check List Totals'!D6</f>
        <v>0</v>
      </c>
      <c r="G19" s="890"/>
      <c r="H19" s="890"/>
      <c r="I19" s="277"/>
      <c r="J19" s="277"/>
      <c r="K19" s="890">
        <f>'Check List Totals'!G6+'Check List Totals'!H6+'Check List Totals'!H7</f>
        <v>0</v>
      </c>
      <c r="L19" s="890"/>
      <c r="M19" s="890"/>
      <c r="N19" s="269"/>
    </row>
    <row r="20" spans="1:18" ht="19.5" customHeight="1">
      <c r="A20" s="889" t="s">
        <v>543</v>
      </c>
      <c r="B20" s="889"/>
      <c r="C20" s="889"/>
      <c r="D20" s="268"/>
      <c r="E20" s="261"/>
      <c r="F20" s="890">
        <f>'Check List Totals'!C9+'Check List Totals'!D9</f>
        <v>0</v>
      </c>
      <c r="G20" s="890"/>
      <c r="H20" s="890"/>
      <c r="I20" s="277"/>
      <c r="J20" s="277"/>
      <c r="K20" s="890">
        <f>'Check List Totals'!G9+'Check List Totals'!H9+'Check List Totals'!H10</f>
        <v>0</v>
      </c>
      <c r="L20" s="890"/>
      <c r="M20" s="890"/>
      <c r="N20" s="269"/>
    </row>
    <row r="21" spans="1:18" ht="19.5" customHeight="1">
      <c r="A21" s="889">
        <v>9</v>
      </c>
      <c r="B21" s="889"/>
      <c r="C21" s="889"/>
      <c r="D21" s="268"/>
      <c r="E21" s="261"/>
      <c r="F21" s="890">
        <f>'Check List Totals'!C11+'Check List Totals'!D11</f>
        <v>0</v>
      </c>
      <c r="G21" s="890"/>
      <c r="H21" s="890"/>
      <c r="I21" s="277"/>
      <c r="J21" s="277"/>
      <c r="K21" s="890">
        <f>'Check List Totals'!G11+'Check List Totals'!H11</f>
        <v>0</v>
      </c>
      <c r="L21" s="890"/>
      <c r="M21" s="890"/>
      <c r="N21" s="269"/>
    </row>
    <row r="22" spans="1:18" ht="19.5" customHeight="1">
      <c r="A22" s="889">
        <v>10</v>
      </c>
      <c r="B22" s="889"/>
      <c r="C22" s="889"/>
      <c r="D22" s="268"/>
      <c r="E22" s="261"/>
      <c r="F22" s="890">
        <f>'Check List Totals'!C12+'Check List Totals'!D12</f>
        <v>0</v>
      </c>
      <c r="G22" s="890"/>
      <c r="H22" s="890"/>
      <c r="I22" s="277"/>
      <c r="J22" s="277"/>
      <c r="K22" s="890">
        <f>'Check List Totals'!G12+'Check List Totals'!H12</f>
        <v>0</v>
      </c>
      <c r="L22" s="890"/>
      <c r="M22" s="890"/>
      <c r="N22" s="269"/>
    </row>
    <row r="23" spans="1:18" ht="19.5" customHeight="1">
      <c r="A23" s="889" t="s">
        <v>544</v>
      </c>
      <c r="B23" s="889"/>
      <c r="C23" s="889"/>
      <c r="D23" s="268"/>
      <c r="E23" s="261"/>
      <c r="F23" s="890">
        <f>'Check List Totals'!C13+'Check List Totals'!D13</f>
        <v>0</v>
      </c>
      <c r="G23" s="890"/>
      <c r="H23" s="890"/>
      <c r="I23" s="277"/>
      <c r="J23" s="277"/>
      <c r="K23" s="890">
        <f>'Check List Totals'!G13+'Check List Totals'!H13+'Check List Totals'!H14</f>
        <v>0</v>
      </c>
      <c r="L23" s="890"/>
      <c r="M23" s="890"/>
      <c r="N23" s="269"/>
    </row>
    <row r="24" spans="1:18" ht="19.5" customHeight="1">
      <c r="A24" s="889">
        <v>14</v>
      </c>
      <c r="B24" s="889"/>
      <c r="C24" s="889"/>
      <c r="D24" s="268"/>
      <c r="E24" s="261"/>
      <c r="F24" s="890">
        <f>'Check List Totals'!C16+'Check List Totals'!D16</f>
        <v>0</v>
      </c>
      <c r="G24" s="890"/>
      <c r="H24" s="890"/>
      <c r="I24" s="277"/>
      <c r="J24" s="277"/>
      <c r="K24" s="890">
        <f>'Check List Totals'!G16+'Check List Totals'!H16</f>
        <v>0</v>
      </c>
      <c r="L24" s="890"/>
      <c r="M24" s="890"/>
      <c r="N24" s="269"/>
    </row>
    <row r="25" spans="1:18" ht="19.5" customHeight="1">
      <c r="A25" s="889"/>
      <c r="B25" s="889"/>
      <c r="C25" s="889"/>
      <c r="D25" s="268"/>
      <c r="E25" s="261"/>
      <c r="F25" s="890"/>
      <c r="G25" s="890"/>
      <c r="H25" s="890"/>
      <c r="I25" s="277"/>
      <c r="J25" s="277"/>
      <c r="K25" s="890"/>
      <c r="L25" s="890"/>
      <c r="M25" s="890"/>
      <c r="N25" s="269"/>
    </row>
    <row r="26" spans="1:18" ht="19.5" customHeight="1">
      <c r="A26" s="889"/>
      <c r="B26" s="889"/>
      <c r="C26" s="889"/>
      <c r="D26" s="268"/>
      <c r="E26" s="261"/>
      <c r="F26" s="890"/>
      <c r="G26" s="890"/>
      <c r="H26" s="890"/>
      <c r="I26" s="277"/>
      <c r="J26" s="277"/>
      <c r="K26" s="890"/>
      <c r="L26" s="890"/>
      <c r="M26" s="890"/>
      <c r="N26" s="269"/>
    </row>
    <row r="27" spans="1:18" ht="19.5" customHeight="1">
      <c r="A27" s="889"/>
      <c r="B27" s="889"/>
      <c r="C27" s="889"/>
      <c r="D27" s="268"/>
      <c r="E27" s="261"/>
      <c r="F27" s="890"/>
      <c r="G27" s="890"/>
      <c r="H27" s="890"/>
      <c r="I27" s="277"/>
      <c r="J27" s="277"/>
      <c r="K27" s="890"/>
      <c r="L27" s="890"/>
      <c r="M27" s="890"/>
      <c r="N27" s="269"/>
    </row>
    <row r="28" spans="1:18" ht="19.5" customHeight="1">
      <c r="A28" s="889"/>
      <c r="B28" s="889"/>
      <c r="C28" s="889"/>
      <c r="D28" s="268"/>
      <c r="E28" s="261"/>
      <c r="F28" s="890"/>
      <c r="G28" s="890"/>
      <c r="H28" s="890"/>
      <c r="I28" s="277"/>
      <c r="J28" s="277"/>
      <c r="K28" s="890"/>
      <c r="L28" s="890"/>
      <c r="M28" s="890"/>
      <c r="N28" s="269"/>
    </row>
    <row r="29" spans="1:18" ht="19.5" customHeight="1">
      <c r="A29" s="889"/>
      <c r="B29" s="889"/>
      <c r="C29" s="889"/>
      <c r="D29" s="268"/>
      <c r="E29" s="261"/>
      <c r="F29" s="890"/>
      <c r="G29" s="890"/>
      <c r="H29" s="890"/>
      <c r="I29" s="277"/>
      <c r="J29" s="277"/>
      <c r="K29" s="890"/>
      <c r="L29" s="890"/>
      <c r="M29" s="890"/>
      <c r="N29" s="269"/>
    </row>
    <row r="30" spans="1:18" ht="19.5" customHeight="1">
      <c r="A30" s="889" t="s">
        <v>560</v>
      </c>
      <c r="B30" s="889"/>
      <c r="C30" s="889"/>
      <c r="D30" s="268"/>
      <c r="E30" s="261"/>
      <c r="F30" s="890">
        <f>'Check List Totals'!E19</f>
        <v>0</v>
      </c>
      <c r="G30" s="890"/>
      <c r="H30" s="890"/>
      <c r="I30" s="277"/>
      <c r="J30" s="277"/>
      <c r="K30" s="890">
        <f>'Check List Totals'!I23</f>
        <v>0</v>
      </c>
      <c r="L30" s="890"/>
      <c r="M30" s="890"/>
      <c r="N30" s="269"/>
      <c r="Q30" s="245">
        <f>F8+F30</f>
        <v>0</v>
      </c>
      <c r="R30" s="245">
        <f>K8+K30</f>
        <v>0</v>
      </c>
    </row>
    <row r="31" spans="1:18" ht="19.5" customHeight="1">
      <c r="N31" s="269"/>
      <c r="Q31" s="245" t="s">
        <v>568</v>
      </c>
    </row>
    <row r="32" spans="1:18" ht="19.5" customHeight="1">
      <c r="A32" s="891" t="s">
        <v>559</v>
      </c>
      <c r="B32" s="891"/>
      <c r="C32" s="891"/>
      <c r="D32" s="891"/>
      <c r="E32" s="891"/>
      <c r="F32" s="891"/>
      <c r="G32" s="891"/>
      <c r="H32" s="891"/>
      <c r="I32" s="891"/>
      <c r="J32" s="891"/>
      <c r="K32" s="891"/>
      <c r="L32" s="891"/>
      <c r="M32" s="891"/>
      <c r="N32" s="269"/>
    </row>
    <row r="33" spans="1:14" ht="19.5" customHeight="1">
      <c r="A33" s="891"/>
      <c r="B33" s="891"/>
      <c r="C33" s="891"/>
      <c r="D33" s="891"/>
      <c r="E33" s="891"/>
      <c r="F33" s="891"/>
      <c r="G33" s="891"/>
      <c r="H33" s="891"/>
      <c r="I33" s="891"/>
      <c r="J33" s="891"/>
      <c r="K33" s="891"/>
      <c r="L33" s="891"/>
      <c r="M33" s="891"/>
      <c r="N33" s="269"/>
    </row>
    <row r="34" spans="1:14" ht="19.5" customHeight="1">
      <c r="A34" s="247"/>
      <c r="B34" s="247"/>
      <c r="C34" s="247"/>
      <c r="D34" s="247"/>
      <c r="E34" s="247"/>
      <c r="F34" s="247"/>
      <c r="G34" s="247"/>
      <c r="H34" s="247"/>
      <c r="I34" s="247"/>
      <c r="J34" s="247"/>
      <c r="K34" s="247"/>
      <c r="L34" s="247"/>
      <c r="M34" s="247"/>
      <c r="N34" s="269"/>
    </row>
    <row r="35" spans="1:14" ht="19.5" customHeight="1">
      <c r="A35" s="888" t="s">
        <v>525</v>
      </c>
      <c r="B35" s="888"/>
      <c r="C35" s="886"/>
      <c r="D35" s="886"/>
      <c r="E35" s="886"/>
      <c r="F35" s="886"/>
      <c r="G35" s="886"/>
      <c r="H35" s="886"/>
      <c r="I35" s="247"/>
      <c r="J35" s="247"/>
      <c r="K35" s="886"/>
      <c r="L35" s="886"/>
      <c r="M35" s="886"/>
      <c r="N35" s="269"/>
    </row>
    <row r="36" spans="1:14" ht="19.5" customHeight="1">
      <c r="A36" s="247"/>
      <c r="B36" s="247"/>
      <c r="C36" s="247"/>
      <c r="D36" s="247"/>
      <c r="E36" s="247"/>
      <c r="F36" s="247"/>
      <c r="G36" s="247"/>
      <c r="H36" s="247"/>
      <c r="I36" s="247"/>
      <c r="J36" s="247"/>
      <c r="K36" s="887" t="s">
        <v>526</v>
      </c>
      <c r="L36" s="887"/>
      <c r="M36" s="887"/>
      <c r="N36" s="269"/>
    </row>
    <row r="37" spans="1:14" ht="19.5" customHeight="1">
      <c r="A37" s="247"/>
      <c r="B37" s="247"/>
      <c r="C37" s="886"/>
      <c r="D37" s="886"/>
      <c r="E37" s="886"/>
      <c r="F37" s="886"/>
      <c r="G37" s="886"/>
      <c r="H37" s="886"/>
      <c r="I37" s="247"/>
      <c r="J37" s="247"/>
      <c r="K37" s="272"/>
      <c r="L37" s="272"/>
      <c r="M37" s="272"/>
      <c r="N37" s="269"/>
    </row>
    <row r="38" spans="1:14" ht="19.5" customHeight="1">
      <c r="A38" s="247"/>
      <c r="B38" s="247"/>
      <c r="C38" s="272"/>
      <c r="D38" s="272"/>
      <c r="E38" s="272" t="s">
        <v>527</v>
      </c>
      <c r="F38" s="272"/>
      <c r="G38" s="272"/>
      <c r="H38" s="272"/>
      <c r="I38" s="247"/>
      <c r="J38" s="247"/>
      <c r="K38" s="272"/>
      <c r="L38" s="272"/>
      <c r="M38" s="272"/>
      <c r="N38" s="269"/>
    </row>
    <row r="39" spans="1:14" ht="19.5" customHeight="1">
      <c r="A39" s="247"/>
      <c r="B39" s="247"/>
      <c r="C39" s="247"/>
      <c r="D39" s="247"/>
      <c r="E39" s="247"/>
      <c r="F39" s="247"/>
      <c r="G39" s="247"/>
      <c r="H39" s="247"/>
      <c r="I39" s="247"/>
      <c r="J39" s="247"/>
      <c r="K39" s="272"/>
      <c r="L39" s="272"/>
      <c r="M39" s="272"/>
      <c r="N39" s="269"/>
    </row>
    <row r="40" spans="1:14" ht="19.5" customHeight="1">
      <c r="A40" s="247"/>
      <c r="B40" s="247"/>
      <c r="C40" s="838" t="s">
        <v>528</v>
      </c>
      <c r="D40" s="838"/>
      <c r="E40" s="838"/>
      <c r="F40" s="247"/>
      <c r="G40" s="888" t="s">
        <v>529</v>
      </c>
      <c r="H40" s="888"/>
      <c r="I40" s="888"/>
      <c r="J40" s="247"/>
      <c r="K40" s="247"/>
      <c r="L40" s="888" t="s">
        <v>530</v>
      </c>
      <c r="M40" s="888"/>
      <c r="N40" s="299"/>
    </row>
    <row r="41" spans="1:14" ht="19.5" customHeight="1">
      <c r="A41" s="247"/>
      <c r="B41" s="247"/>
      <c r="C41" s="247"/>
      <c r="D41" s="247"/>
      <c r="E41" s="247"/>
      <c r="F41" s="247"/>
      <c r="G41" s="247"/>
      <c r="H41" s="247"/>
      <c r="I41" s="247"/>
      <c r="J41" s="247"/>
      <c r="K41" s="247"/>
      <c r="L41" s="247"/>
      <c r="M41" s="247"/>
      <c r="N41" s="269"/>
    </row>
    <row r="42" spans="1:14" ht="19.5" customHeight="1">
      <c r="A42" s="247"/>
      <c r="B42" s="247"/>
      <c r="C42" s="247"/>
      <c r="D42" s="838" t="s">
        <v>531</v>
      </c>
      <c r="E42" s="838"/>
      <c r="F42" s="838"/>
      <c r="G42" s="838"/>
      <c r="H42" s="838"/>
      <c r="I42" s="838"/>
      <c r="J42" s="838"/>
      <c r="K42" s="247"/>
      <c r="L42" s="247"/>
      <c r="M42" s="247"/>
      <c r="N42" s="269"/>
    </row>
    <row r="43" spans="1:14" ht="28.9" customHeight="1">
      <c r="A43" s="247"/>
      <c r="B43" s="247"/>
      <c r="C43" s="886"/>
      <c r="D43" s="886"/>
      <c r="E43" s="886"/>
      <c r="F43" s="886"/>
      <c r="G43" s="247"/>
      <c r="H43" s="886"/>
      <c r="I43" s="886"/>
      <c r="J43" s="886"/>
      <c r="K43" s="886"/>
      <c r="L43" s="247"/>
      <c r="M43" s="247"/>
      <c r="N43" s="269"/>
    </row>
    <row r="44" spans="1:14" ht="19.5" customHeight="1">
      <c r="A44" s="247"/>
      <c r="B44" s="247"/>
      <c r="C44" s="838" t="s">
        <v>532</v>
      </c>
      <c r="D44" s="838"/>
      <c r="E44" s="838"/>
      <c r="F44" s="838"/>
      <c r="G44" s="247"/>
      <c r="H44" s="838" t="s">
        <v>533</v>
      </c>
      <c r="I44" s="838"/>
      <c r="J44" s="838"/>
      <c r="K44" s="838"/>
      <c r="L44" s="247"/>
      <c r="M44" s="247"/>
      <c r="N44" s="269"/>
    </row>
    <row r="45" spans="1:14" ht="19.5" customHeight="1">
      <c r="A45" s="247"/>
      <c r="B45" s="247"/>
      <c r="C45" s="247"/>
      <c r="D45" s="247"/>
      <c r="E45" s="247"/>
      <c r="F45" s="247"/>
      <c r="G45" s="247"/>
      <c r="H45" s="247"/>
      <c r="I45" s="247"/>
      <c r="J45" s="247"/>
      <c r="K45" s="247"/>
      <c r="L45" s="247"/>
      <c r="M45" s="247"/>
    </row>
    <row r="46" spans="1:14" ht="13.15" customHeight="1">
      <c r="A46" s="267"/>
      <c r="B46" s="267"/>
      <c r="C46" s="267"/>
      <c r="D46" s="267"/>
      <c r="E46" s="267"/>
      <c r="F46" s="267"/>
      <c r="G46" s="267"/>
      <c r="H46" s="267"/>
      <c r="I46" s="267"/>
      <c r="J46" s="267"/>
      <c r="K46" s="267"/>
      <c r="L46" s="267"/>
      <c r="M46" s="267"/>
    </row>
    <row r="47" spans="1:14" ht="13.15" customHeight="1">
      <c r="A47" s="267"/>
      <c r="B47" s="267"/>
      <c r="C47" s="267"/>
      <c r="D47" s="267"/>
      <c r="E47" s="267"/>
      <c r="F47" s="267"/>
      <c r="G47" s="267"/>
      <c r="H47" s="267"/>
      <c r="I47" s="267"/>
      <c r="J47" s="267"/>
      <c r="K47" s="267"/>
      <c r="L47" s="267"/>
      <c r="M47" s="267"/>
    </row>
  </sheetData>
  <sheetProtection sheet="1" objects="1" scenarios="1" selectLockedCells="1"/>
  <mergeCells count="95">
    <mergeCell ref="A1:C1"/>
    <mergeCell ref="E1:J1"/>
    <mergeCell ref="K1:M1"/>
    <mergeCell ref="A2:C2"/>
    <mergeCell ref="F2:H2"/>
    <mergeCell ref="K2:M2"/>
    <mergeCell ref="A6:C6"/>
    <mergeCell ref="F6:H6"/>
    <mergeCell ref="K6:M6"/>
    <mergeCell ref="A3:C3"/>
    <mergeCell ref="F3:H3"/>
    <mergeCell ref="K3:M3"/>
    <mergeCell ref="A4:C4"/>
    <mergeCell ref="F4:H4"/>
    <mergeCell ref="K4:M4"/>
    <mergeCell ref="A5:C5"/>
    <mergeCell ref="F5:H5"/>
    <mergeCell ref="K5:M5"/>
    <mergeCell ref="K12:M12"/>
    <mergeCell ref="A7:C7"/>
    <mergeCell ref="F7:H7"/>
    <mergeCell ref="K7:M7"/>
    <mergeCell ref="A8:C8"/>
    <mergeCell ref="F8:H8"/>
    <mergeCell ref="K8:M8"/>
    <mergeCell ref="A9:C9"/>
    <mergeCell ref="F9:H9"/>
    <mergeCell ref="K9:M9"/>
    <mergeCell ref="K10:M10"/>
    <mergeCell ref="K11:M11"/>
    <mergeCell ref="K13:M13"/>
    <mergeCell ref="A14:C14"/>
    <mergeCell ref="K14:M14"/>
    <mergeCell ref="A15:C15"/>
    <mergeCell ref="F15:H15"/>
    <mergeCell ref="K15:M15"/>
    <mergeCell ref="A16:C16"/>
    <mergeCell ref="F16:H16"/>
    <mergeCell ref="K16:M16"/>
    <mergeCell ref="A17:C17"/>
    <mergeCell ref="F17:H17"/>
    <mergeCell ref="K17:M17"/>
    <mergeCell ref="A18:C18"/>
    <mergeCell ref="F18:H18"/>
    <mergeCell ref="K18:M18"/>
    <mergeCell ref="A19:C19"/>
    <mergeCell ref="F19:H19"/>
    <mergeCell ref="K19:M19"/>
    <mergeCell ref="A20:C20"/>
    <mergeCell ref="F20:H20"/>
    <mergeCell ref="K20:M20"/>
    <mergeCell ref="A21:C21"/>
    <mergeCell ref="F21:H21"/>
    <mergeCell ref="K21:M21"/>
    <mergeCell ref="A22:C22"/>
    <mergeCell ref="F22:H22"/>
    <mergeCell ref="K22:M22"/>
    <mergeCell ref="A23:C23"/>
    <mergeCell ref="F23:H23"/>
    <mergeCell ref="K23:M23"/>
    <mergeCell ref="A24:C24"/>
    <mergeCell ref="F24:H24"/>
    <mergeCell ref="K24:M24"/>
    <mergeCell ref="A25:C25"/>
    <mergeCell ref="F25:H25"/>
    <mergeCell ref="K25:M25"/>
    <mergeCell ref="A26:C26"/>
    <mergeCell ref="F26:H26"/>
    <mergeCell ref="K26:M26"/>
    <mergeCell ref="A27:C27"/>
    <mergeCell ref="F27:H27"/>
    <mergeCell ref="K27:M27"/>
    <mergeCell ref="A28:C28"/>
    <mergeCell ref="F28:H28"/>
    <mergeCell ref="K28:M28"/>
    <mergeCell ref="A29:C29"/>
    <mergeCell ref="F29:H29"/>
    <mergeCell ref="K29:M29"/>
    <mergeCell ref="A30:C30"/>
    <mergeCell ref="F30:H30"/>
    <mergeCell ref="K30:M30"/>
    <mergeCell ref="A35:B35"/>
    <mergeCell ref="C35:H35"/>
    <mergeCell ref="K35:M35"/>
    <mergeCell ref="A32:M33"/>
    <mergeCell ref="C43:F43"/>
    <mergeCell ref="H43:K43"/>
    <mergeCell ref="C44:F44"/>
    <mergeCell ref="H44:K44"/>
    <mergeCell ref="K36:M36"/>
    <mergeCell ref="C37:H37"/>
    <mergeCell ref="C40:E40"/>
    <mergeCell ref="G40:I40"/>
    <mergeCell ref="D42:J42"/>
    <mergeCell ref="L40:M40"/>
  </mergeCells>
  <pageMargins left="0.25" right="0.25" top="1" bottom="0.5" header="0.3" footer="0.3"/>
  <pageSetup paperSize="5" orientation="portrait" r:id="rId1"/>
  <headerFooter>
    <oddHeader>&amp;L&amp;"Times New Roman,Regular"&amp;9ED-606 [Rev.10/07, g\forms\ED-600's]--Head Mod. Return, Municipal</oddHeader>
    <oddFooter>&amp;C-4-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2"/>
  <sheetViews>
    <sheetView zoomScale="46" zoomScaleNormal="46" workbookViewId="0">
      <selection activeCell="Z25" sqref="Z25"/>
    </sheetView>
  </sheetViews>
  <sheetFormatPr defaultRowHeight="12.75"/>
  <cols>
    <col min="1" max="1" width="18" bestFit="1" customWidth="1"/>
    <col min="2" max="30" width="14.42578125" customWidth="1"/>
    <col min="31" max="31" width="18" bestFit="1" customWidth="1"/>
    <col min="32" max="32" width="14.42578125" customWidth="1"/>
  </cols>
  <sheetData>
    <row r="1" spans="1:32" s="34" customFormat="1" ht="45" customHeight="1">
      <c r="A1" s="599" t="s">
        <v>226</v>
      </c>
      <c r="B1" s="599"/>
      <c r="C1" s="599"/>
      <c r="D1" s="599"/>
      <c r="E1" s="599"/>
      <c r="F1" s="599"/>
      <c r="G1" s="599"/>
      <c r="H1" s="599"/>
      <c r="I1" s="599"/>
      <c r="J1" s="599"/>
      <c r="K1" s="599"/>
      <c r="L1" s="599"/>
      <c r="M1" s="599"/>
      <c r="N1" s="599"/>
      <c r="O1" s="599"/>
      <c r="P1" s="599"/>
      <c r="Q1" s="599"/>
      <c r="R1" s="599"/>
      <c r="S1" s="599"/>
      <c r="T1" s="599"/>
      <c r="U1" s="599"/>
      <c r="V1" s="599"/>
      <c r="W1" s="599"/>
      <c r="X1" s="599"/>
      <c r="Y1" s="599"/>
      <c r="Z1" s="599"/>
      <c r="AA1"/>
      <c r="AB1"/>
      <c r="AC1"/>
      <c r="AD1"/>
      <c r="AE1"/>
      <c r="AF1"/>
    </row>
    <row r="2" spans="1:32">
      <c r="Y2" s="41"/>
      <c r="Z2" s="41"/>
    </row>
  </sheetData>
  <sheetProtection sheet="1" objects="1" scenarios="1" selectLockedCells="1"/>
  <mergeCells count="1">
    <mergeCell ref="A1:Z1"/>
  </mergeCells>
  <pageMargins left="0.3" right="0.3" top="1" bottom="0.75" header="0.3" footer="0.3"/>
  <pageSetup paperSize="5" scale="46" orientation="landscape" r:id="rId1"/>
  <headerFooter scaleWithDoc="0">
    <oddHeader>&amp;C&amp;"Arial,Bold"&amp;28November 3, 2015 Municipal Election Totals, District #5</oddHeader>
    <oddFooter>&amp;R&amp;F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Z2"/>
  <sheetViews>
    <sheetView topLeftCell="B1" zoomScale="46" zoomScaleNormal="46" workbookViewId="0">
      <selection activeCell="J39" sqref="J38:K39"/>
    </sheetView>
  </sheetViews>
  <sheetFormatPr defaultRowHeight="12.75"/>
  <cols>
    <col min="1" max="1" width="18" bestFit="1" customWidth="1"/>
    <col min="2" max="24" width="14.42578125" customWidth="1"/>
    <col min="25" max="25" width="15.42578125" customWidth="1"/>
    <col min="26" max="30" width="14.42578125" customWidth="1"/>
    <col min="31" max="31" width="18" bestFit="1" customWidth="1"/>
    <col min="32" max="32" width="14.42578125" customWidth="1"/>
  </cols>
  <sheetData>
    <row r="1" spans="1:26" s="34" customFormat="1" ht="45" customHeight="1">
      <c r="A1" s="599" t="s">
        <v>227</v>
      </c>
      <c r="B1" s="599"/>
      <c r="C1" s="599"/>
      <c r="D1" s="599"/>
      <c r="E1" s="599"/>
      <c r="F1" s="599"/>
      <c r="G1" s="599"/>
      <c r="H1" s="599"/>
      <c r="I1" s="599"/>
      <c r="J1" s="599"/>
      <c r="K1" s="599"/>
      <c r="L1" s="599"/>
      <c r="M1" s="599"/>
      <c r="N1" s="599"/>
      <c r="O1" s="599"/>
      <c r="P1" s="599"/>
      <c r="Q1" s="599"/>
      <c r="R1" s="599"/>
      <c r="S1" s="599"/>
      <c r="T1" s="599"/>
      <c r="U1" s="599"/>
      <c r="V1" s="599"/>
      <c r="W1" s="599"/>
      <c r="X1" s="599"/>
      <c r="Y1" s="599"/>
      <c r="Z1" s="599"/>
    </row>
    <row r="2" spans="1:26">
      <c r="Y2" s="41"/>
      <c r="Z2" s="41"/>
    </row>
  </sheetData>
  <sheetProtection sheet="1" objects="1" scenarios="1" selectLockedCells="1"/>
  <mergeCells count="1">
    <mergeCell ref="A1:Z1"/>
  </mergeCells>
  <pageMargins left="0.3" right="0.3" top="1" bottom="0.75" header="0.3" footer="0.3"/>
  <pageSetup paperSize="5" scale="46" orientation="landscape" r:id="rId1"/>
  <headerFooter scaleWithDoc="0">
    <oddHeader>&amp;C&amp;"Arial,Bold"&amp;28November 3, 2015 Municipal Election Totals, District #6</oddHeader>
    <oddFooter>&amp;R&amp;F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60" zoomScaleNormal="60" workbookViewId="0">
      <selection activeCell="T25" sqref="T25"/>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68" t="s">
        <v>228</v>
      </c>
      <c r="B1" s="569"/>
      <c r="C1" s="569"/>
      <c r="D1" s="569"/>
      <c r="E1" s="569"/>
      <c r="F1" s="569"/>
      <c r="G1" s="569"/>
      <c r="H1" s="569"/>
      <c r="I1" s="569"/>
      <c r="J1" s="569"/>
      <c r="K1" s="569"/>
      <c r="L1" s="569"/>
      <c r="M1" s="569"/>
      <c r="N1" s="569"/>
      <c r="O1" s="569"/>
      <c r="P1" s="569"/>
      <c r="Q1" s="569"/>
      <c r="R1" s="569"/>
      <c r="S1" s="569"/>
      <c r="T1" s="569"/>
      <c r="U1" s="569"/>
      <c r="V1" s="569"/>
      <c r="W1" s="569"/>
      <c r="X1" s="569"/>
      <c r="Y1" s="569"/>
      <c r="Z1" s="569"/>
      <c r="AA1" s="569"/>
      <c r="AB1" s="569"/>
      <c r="AC1" s="569"/>
      <c r="AD1" s="569"/>
      <c r="AE1" s="569"/>
      <c r="AF1" s="569"/>
      <c r="AG1" s="569"/>
      <c r="AH1" s="569"/>
      <c r="AI1" s="570"/>
    </row>
    <row r="2" spans="1:35" ht="36" customHeight="1" thickBot="1">
      <c r="A2" s="545"/>
      <c r="B2" s="559" t="s">
        <v>219</v>
      </c>
      <c r="C2" s="560"/>
      <c r="D2" s="560"/>
      <c r="E2" s="561"/>
      <c r="F2" s="559" t="s">
        <v>220</v>
      </c>
      <c r="G2" s="560"/>
      <c r="H2" s="560"/>
      <c r="I2" s="561"/>
      <c r="J2" s="571"/>
      <c r="K2" s="306"/>
      <c r="L2" s="307"/>
      <c r="N2" s="573" t="s">
        <v>446</v>
      </c>
      <c r="O2" s="574"/>
      <c r="P2" s="574"/>
      <c r="Q2" s="574"/>
      <c r="R2" s="575"/>
    </row>
    <row r="3" spans="1:35" ht="36" customHeight="1" thickTop="1" thickBot="1">
      <c r="A3" s="545"/>
      <c r="B3" s="559"/>
      <c r="C3" s="560"/>
      <c r="D3" s="560"/>
      <c r="E3" s="561"/>
      <c r="F3" s="559"/>
      <c r="G3" s="560"/>
      <c r="H3" s="560"/>
      <c r="I3" s="561"/>
      <c r="J3" s="571"/>
      <c r="K3" s="306"/>
      <c r="L3" s="307"/>
      <c r="N3" s="581" t="s">
        <v>442</v>
      </c>
      <c r="O3" s="582"/>
      <c r="P3" s="582"/>
      <c r="Q3" s="583"/>
      <c r="R3" s="339"/>
      <c r="U3" s="584" t="s">
        <v>538</v>
      </c>
      <c r="V3" s="585"/>
      <c r="W3" s="586"/>
    </row>
    <row r="4" spans="1:35" ht="36" customHeight="1" thickTop="1" thickBot="1">
      <c r="A4" s="545"/>
      <c r="B4" s="562"/>
      <c r="C4" s="563"/>
      <c r="D4" s="563"/>
      <c r="E4" s="564"/>
      <c r="F4" s="562"/>
      <c r="G4" s="563"/>
      <c r="H4" s="563"/>
      <c r="I4" s="564"/>
      <c r="J4" s="571"/>
      <c r="K4" s="306"/>
      <c r="L4" s="307"/>
      <c r="N4" s="590" t="s">
        <v>443</v>
      </c>
      <c r="O4" s="591"/>
      <c r="P4" s="591"/>
      <c r="Q4" s="592"/>
      <c r="R4" s="339"/>
    </row>
    <row r="5" spans="1:35" ht="36" customHeight="1" thickTop="1" thickBot="1">
      <c r="A5" s="545"/>
      <c r="B5" s="565" t="s">
        <v>65</v>
      </c>
      <c r="C5" s="566"/>
      <c r="D5" s="566"/>
      <c r="E5" s="567"/>
      <c r="F5" s="565" t="s">
        <v>66</v>
      </c>
      <c r="G5" s="566"/>
      <c r="H5" s="566"/>
      <c r="I5" s="567"/>
      <c r="J5" s="571"/>
      <c r="K5" s="309"/>
      <c r="L5" s="307"/>
      <c r="N5" s="593" t="s">
        <v>445</v>
      </c>
      <c r="O5" s="594"/>
      <c r="P5" s="594"/>
      <c r="Q5" s="595"/>
      <c r="R5" s="310">
        <f>R3+R4</f>
        <v>0</v>
      </c>
    </row>
    <row r="6" spans="1:35" ht="35.25" customHeight="1" thickTop="1" thickBot="1">
      <c r="A6" s="546"/>
      <c r="B6" s="576" t="s">
        <v>62</v>
      </c>
      <c r="C6" s="577"/>
      <c r="D6" s="576" t="s">
        <v>63</v>
      </c>
      <c r="E6" s="577"/>
      <c r="F6" s="576" t="s">
        <v>62</v>
      </c>
      <c r="G6" s="577"/>
      <c r="H6" s="576" t="s">
        <v>63</v>
      </c>
      <c r="I6" s="577"/>
      <c r="J6" s="572"/>
      <c r="K6" s="311"/>
      <c r="L6" s="307"/>
      <c r="N6" s="596"/>
      <c r="O6" s="597"/>
      <c r="P6" s="597"/>
      <c r="Q6" s="597"/>
      <c r="R6" s="598"/>
    </row>
    <row r="7" spans="1:35" ht="35.25" customHeight="1" thickTop="1" thickBot="1">
      <c r="A7" s="312" t="s">
        <v>127</v>
      </c>
      <c r="B7" s="553"/>
      <c r="C7" s="554"/>
      <c r="D7" s="553"/>
      <c r="E7" s="554"/>
      <c r="F7" s="553"/>
      <c r="G7" s="554"/>
      <c r="H7" s="553"/>
      <c r="I7" s="554"/>
      <c r="J7" s="312" t="str">
        <f>A7</f>
        <v>Tabulator</v>
      </c>
      <c r="K7" s="313"/>
      <c r="L7" s="314"/>
      <c r="N7" s="587" t="s">
        <v>444</v>
      </c>
      <c r="O7" s="588"/>
      <c r="P7" s="588"/>
      <c r="Q7" s="589"/>
      <c r="R7" s="340"/>
    </row>
    <row r="8" spans="1:35" ht="35.25" customHeight="1" thickTop="1" thickBot="1">
      <c r="A8" s="315" t="s">
        <v>221</v>
      </c>
      <c r="B8" s="555"/>
      <c r="C8" s="556"/>
      <c r="D8" s="555"/>
      <c r="E8" s="556"/>
      <c r="F8" s="555"/>
      <c r="G8" s="556"/>
      <c r="H8" s="555"/>
      <c r="I8" s="556"/>
      <c r="J8" s="316" t="s">
        <v>222</v>
      </c>
      <c r="K8" s="317"/>
      <c r="L8" s="314"/>
    </row>
    <row r="9" spans="1:35" ht="35.25" customHeight="1" thickTop="1" thickBot="1">
      <c r="A9" s="318" t="s">
        <v>1</v>
      </c>
      <c r="B9" s="557">
        <f>SUM(B7:B8)</f>
        <v>0</v>
      </c>
      <c r="C9" s="558"/>
      <c r="D9" s="557">
        <f t="shared" ref="D9" si="0">SUM(D7:D8)</f>
        <v>0</v>
      </c>
      <c r="E9" s="558"/>
      <c r="F9" s="557">
        <f t="shared" ref="F9" si="1">SUM(F7:F8)</f>
        <v>0</v>
      </c>
      <c r="G9" s="558"/>
      <c r="H9" s="557">
        <f t="shared" ref="H9" si="2">SUM(H7:H8)</f>
        <v>0</v>
      </c>
      <c r="I9" s="558"/>
      <c r="J9" s="318" t="str">
        <f>A9</f>
        <v>TOTAL</v>
      </c>
      <c r="K9" s="314"/>
      <c r="L9" s="319"/>
      <c r="N9" s="578" t="s">
        <v>458</v>
      </c>
      <c r="O9" s="579"/>
      <c r="P9" s="579"/>
      <c r="Q9" s="580"/>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44"/>
      <c r="B12" s="547" t="s">
        <v>115</v>
      </c>
      <c r="C12" s="548"/>
      <c r="D12" s="548"/>
      <c r="E12" s="549"/>
      <c r="F12" s="547" t="s">
        <v>116</v>
      </c>
      <c r="G12" s="548"/>
      <c r="H12" s="548"/>
      <c r="I12" s="548"/>
      <c r="J12" s="548"/>
      <c r="K12" s="548"/>
      <c r="L12" s="548"/>
      <c r="M12" s="548"/>
      <c r="N12" s="548"/>
      <c r="O12" s="548"/>
      <c r="P12" s="548"/>
      <c r="Q12" s="548"/>
      <c r="R12" s="548"/>
      <c r="S12" s="548"/>
      <c r="T12" s="548"/>
      <c r="U12" s="548"/>
      <c r="V12" s="548"/>
      <c r="W12" s="548"/>
      <c r="X12" s="548"/>
      <c r="Y12" s="548"/>
      <c r="Z12" s="548"/>
      <c r="AA12" s="548"/>
      <c r="AB12" s="548"/>
      <c r="AC12" s="548"/>
      <c r="AD12" s="548"/>
      <c r="AE12" s="548"/>
      <c r="AF12" s="548"/>
      <c r="AG12" s="548"/>
      <c r="AH12" s="549"/>
      <c r="AI12" s="544"/>
    </row>
    <row r="13" spans="1:35" ht="24" customHeight="1" thickBot="1">
      <c r="A13" s="545"/>
      <c r="B13" s="550"/>
      <c r="C13" s="551"/>
      <c r="D13" s="551"/>
      <c r="E13" s="552"/>
      <c r="F13" s="550"/>
      <c r="G13" s="551"/>
      <c r="H13" s="551"/>
      <c r="I13" s="551"/>
      <c r="J13" s="551"/>
      <c r="K13" s="551"/>
      <c r="L13" s="551"/>
      <c r="M13" s="551"/>
      <c r="N13" s="551"/>
      <c r="O13" s="551"/>
      <c r="P13" s="551"/>
      <c r="Q13" s="551"/>
      <c r="R13" s="551"/>
      <c r="S13" s="551"/>
      <c r="T13" s="551"/>
      <c r="U13" s="551"/>
      <c r="V13" s="551"/>
      <c r="W13" s="551"/>
      <c r="X13" s="551"/>
      <c r="Y13" s="551"/>
      <c r="Z13" s="551"/>
      <c r="AA13" s="551"/>
      <c r="AB13" s="551"/>
      <c r="AC13" s="551"/>
      <c r="AD13" s="551"/>
      <c r="AE13" s="551"/>
      <c r="AF13" s="551"/>
      <c r="AG13" s="551"/>
      <c r="AH13" s="552"/>
      <c r="AI13" s="545"/>
    </row>
    <row r="14" spans="1:35" ht="45.75" customHeight="1" thickTop="1" thickBot="1">
      <c r="A14" s="545"/>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45"/>
    </row>
    <row r="15" spans="1:35" ht="63.75" customHeight="1" thickTop="1" thickBot="1">
      <c r="A15" s="546"/>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46"/>
    </row>
    <row r="16" spans="1:35" s="325" customFormat="1" ht="24.75" customHeight="1" thickTop="1" thickBot="1">
      <c r="A16" s="312" t="s">
        <v>127</v>
      </c>
      <c r="B16" s="341"/>
      <c r="C16" s="342"/>
      <c r="D16" s="342"/>
      <c r="E16" s="343"/>
      <c r="F16" s="344"/>
      <c r="G16" s="342"/>
      <c r="H16" s="342"/>
      <c r="I16" s="344"/>
      <c r="J16" s="342"/>
      <c r="K16" s="342"/>
      <c r="L16" s="342"/>
      <c r="M16" s="342"/>
      <c r="N16" s="344"/>
      <c r="O16" s="342"/>
      <c r="P16" s="342"/>
      <c r="Q16" s="342"/>
      <c r="R16" s="342"/>
      <c r="S16" s="342"/>
      <c r="T16" s="344"/>
      <c r="U16" s="342"/>
      <c r="V16" s="342"/>
      <c r="W16" s="342"/>
      <c r="X16" s="344"/>
      <c r="Y16" s="342"/>
      <c r="Z16" s="342"/>
      <c r="AA16" s="342"/>
      <c r="AB16" s="342"/>
      <c r="AC16" s="342"/>
      <c r="AD16" s="342"/>
      <c r="AE16" s="342"/>
      <c r="AF16" s="345"/>
      <c r="AG16" s="345"/>
      <c r="AH16" s="345"/>
      <c r="AI16" s="324" t="str">
        <f>A16</f>
        <v>Tabulator</v>
      </c>
    </row>
    <row r="17" spans="1:35" s="325" customFormat="1" ht="24.75" customHeight="1" thickTop="1" thickBot="1">
      <c r="A17" s="326" t="s">
        <v>59</v>
      </c>
      <c r="B17" s="346"/>
      <c r="C17" s="345"/>
      <c r="D17" s="345"/>
      <c r="E17" s="347"/>
      <c r="F17" s="348"/>
      <c r="G17" s="345"/>
      <c r="H17" s="345"/>
      <c r="I17" s="348"/>
      <c r="J17" s="345"/>
      <c r="K17" s="345"/>
      <c r="L17" s="345"/>
      <c r="M17" s="345"/>
      <c r="N17" s="348"/>
      <c r="O17" s="345"/>
      <c r="P17" s="345"/>
      <c r="Q17" s="345"/>
      <c r="R17" s="345"/>
      <c r="S17" s="345"/>
      <c r="T17" s="348"/>
      <c r="U17" s="345"/>
      <c r="V17" s="345"/>
      <c r="W17" s="345"/>
      <c r="X17" s="348"/>
      <c r="Y17" s="345"/>
      <c r="Z17" s="345"/>
      <c r="AA17" s="345"/>
      <c r="AB17" s="345"/>
      <c r="AC17" s="345"/>
      <c r="AD17" s="345"/>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AH19" si="3">SUM(B16:B18)</f>
        <v>0</v>
      </c>
      <c r="C19" s="334">
        <f t="shared" si="3"/>
        <v>0</v>
      </c>
      <c r="D19" s="334">
        <f t="shared" si="3"/>
        <v>0</v>
      </c>
      <c r="E19" s="334">
        <f t="shared" si="3"/>
        <v>0</v>
      </c>
      <c r="F19" s="334">
        <f t="shared" si="3"/>
        <v>0</v>
      </c>
      <c r="G19" s="334">
        <f t="shared" si="3"/>
        <v>0</v>
      </c>
      <c r="H19" s="334">
        <f t="shared" si="3"/>
        <v>0</v>
      </c>
      <c r="I19" s="334">
        <f t="shared" si="3"/>
        <v>0</v>
      </c>
      <c r="J19" s="334">
        <f t="shared" si="3"/>
        <v>0</v>
      </c>
      <c r="K19" s="334">
        <f t="shared" si="3"/>
        <v>0</v>
      </c>
      <c r="L19" s="334">
        <f t="shared" si="3"/>
        <v>0</v>
      </c>
      <c r="M19" s="334">
        <f t="shared" si="3"/>
        <v>0</v>
      </c>
      <c r="N19" s="334">
        <f t="shared" si="3"/>
        <v>0</v>
      </c>
      <c r="O19" s="334">
        <f t="shared" si="3"/>
        <v>0</v>
      </c>
      <c r="P19" s="334">
        <f t="shared" si="3"/>
        <v>0</v>
      </c>
      <c r="Q19" s="334">
        <f t="shared" si="3"/>
        <v>0</v>
      </c>
      <c r="R19" s="334">
        <f t="shared" si="3"/>
        <v>0</v>
      </c>
      <c r="S19" s="334">
        <f t="shared" si="3"/>
        <v>0</v>
      </c>
      <c r="T19" s="334">
        <f t="shared" si="3"/>
        <v>0</v>
      </c>
      <c r="U19" s="334">
        <f t="shared" si="3"/>
        <v>0</v>
      </c>
      <c r="V19" s="334">
        <f t="shared" si="3"/>
        <v>0</v>
      </c>
      <c r="W19" s="334">
        <f t="shared" si="3"/>
        <v>0</v>
      </c>
      <c r="X19" s="334">
        <f t="shared" si="3"/>
        <v>0</v>
      </c>
      <c r="Y19" s="334">
        <f t="shared" si="3"/>
        <v>0</v>
      </c>
      <c r="Z19" s="334">
        <f t="shared" si="3"/>
        <v>0</v>
      </c>
      <c r="AA19" s="334">
        <f t="shared" si="3"/>
        <v>0</v>
      </c>
      <c r="AB19" s="334">
        <f t="shared" si="3"/>
        <v>0</v>
      </c>
      <c r="AC19" s="334">
        <f t="shared" si="3"/>
        <v>0</v>
      </c>
      <c r="AD19" s="334">
        <f t="shared" si="3"/>
        <v>0</v>
      </c>
      <c r="AE19" s="334">
        <f t="shared" si="3"/>
        <v>0</v>
      </c>
      <c r="AF19" s="334">
        <f t="shared" si="3"/>
        <v>0</v>
      </c>
      <c r="AG19" s="334">
        <f t="shared" si="3"/>
        <v>0</v>
      </c>
      <c r="AH19" s="334">
        <f t="shared" si="3"/>
        <v>0</v>
      </c>
      <c r="AI19" s="335" t="str">
        <f>A19</f>
        <v>TOTAL</v>
      </c>
    </row>
    <row r="20" spans="1:35" ht="26.25" customHeight="1" thickTop="1" thickBot="1"/>
    <row r="21" spans="1:35" ht="39.6" customHeight="1" thickTop="1">
      <c r="A21" s="544"/>
      <c r="B21" s="547" t="s">
        <v>3</v>
      </c>
      <c r="C21" s="549"/>
      <c r="D21" s="547" t="s">
        <v>166</v>
      </c>
      <c r="E21" s="548"/>
      <c r="F21" s="548"/>
      <c r="G21" s="548"/>
      <c r="H21" s="548"/>
      <c r="I21" s="548"/>
      <c r="J21" s="548"/>
      <c r="K21" s="548"/>
      <c r="L21" s="548"/>
      <c r="M21" s="549"/>
      <c r="N21" s="547" t="s">
        <v>185</v>
      </c>
      <c r="O21" s="548"/>
      <c r="P21" s="548"/>
      <c r="Q21" s="549"/>
      <c r="R21" s="547" t="s">
        <v>190</v>
      </c>
      <c r="S21" s="548"/>
      <c r="T21" s="548"/>
      <c r="U21" s="548"/>
      <c r="V21" s="548"/>
      <c r="W21" s="548"/>
      <c r="X21" s="548"/>
      <c r="Y21" s="549"/>
      <c r="Z21" s="547" t="s">
        <v>191</v>
      </c>
      <c r="AA21" s="548"/>
      <c r="AB21" s="548"/>
      <c r="AC21" s="549"/>
      <c r="AD21" s="544"/>
    </row>
    <row r="22" spans="1:35" ht="39.6" customHeight="1" thickBot="1">
      <c r="A22" s="545"/>
      <c r="B22" s="550"/>
      <c r="C22" s="552"/>
      <c r="D22" s="550"/>
      <c r="E22" s="551"/>
      <c r="F22" s="551"/>
      <c r="G22" s="551"/>
      <c r="H22" s="551"/>
      <c r="I22" s="551"/>
      <c r="J22" s="551"/>
      <c r="K22" s="551"/>
      <c r="L22" s="551"/>
      <c r="M22" s="552"/>
      <c r="N22" s="550"/>
      <c r="O22" s="551"/>
      <c r="P22" s="551"/>
      <c r="Q22" s="552"/>
      <c r="R22" s="550"/>
      <c r="S22" s="551"/>
      <c r="T22" s="551"/>
      <c r="U22" s="551"/>
      <c r="V22" s="551"/>
      <c r="W22" s="551"/>
      <c r="X22" s="551"/>
      <c r="Y22" s="552"/>
      <c r="Z22" s="550"/>
      <c r="AA22" s="551"/>
      <c r="AB22" s="551"/>
      <c r="AC22" s="552"/>
      <c r="AD22" s="545"/>
    </row>
    <row r="23" spans="1:35" ht="45.75" customHeight="1" thickTop="1" thickBot="1">
      <c r="A23" s="545"/>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45"/>
    </row>
    <row r="24" spans="1:35" ht="63.75" customHeight="1" thickTop="1" thickBot="1">
      <c r="A24" s="546"/>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46"/>
    </row>
    <row r="25" spans="1:35" s="325" customFormat="1" ht="24.75" customHeight="1" thickTop="1" thickBot="1">
      <c r="A25" s="312" t="s">
        <v>127</v>
      </c>
      <c r="B25" s="341"/>
      <c r="C25" s="343"/>
      <c r="D25" s="341"/>
      <c r="E25" s="342"/>
      <c r="F25" s="342"/>
      <c r="G25" s="342"/>
      <c r="H25" s="342"/>
      <c r="I25" s="342"/>
      <c r="J25" s="342"/>
      <c r="K25" s="342"/>
      <c r="L25" s="342"/>
      <c r="M25" s="343"/>
      <c r="N25" s="344"/>
      <c r="O25" s="349"/>
      <c r="P25" s="342"/>
      <c r="Q25" s="350"/>
      <c r="R25" s="341"/>
      <c r="S25" s="342"/>
      <c r="T25" s="342"/>
      <c r="U25" s="342"/>
      <c r="V25" s="342"/>
      <c r="W25" s="342"/>
      <c r="X25" s="342"/>
      <c r="Y25" s="343"/>
      <c r="Z25" s="344"/>
      <c r="AA25" s="342"/>
      <c r="AB25" s="342"/>
      <c r="AC25" s="344"/>
      <c r="AD25" s="324" t="str">
        <f>A25</f>
        <v>Tabulator</v>
      </c>
    </row>
    <row r="26" spans="1:35" s="325" customFormat="1" ht="24.75" customHeight="1" thickTop="1" thickBot="1">
      <c r="A26" s="326" t="s">
        <v>59</v>
      </c>
      <c r="B26" s="346"/>
      <c r="C26" s="347"/>
      <c r="D26" s="346"/>
      <c r="E26" s="345"/>
      <c r="F26" s="345"/>
      <c r="G26" s="345"/>
      <c r="H26" s="345"/>
      <c r="I26" s="345"/>
      <c r="J26" s="345"/>
      <c r="K26" s="345"/>
      <c r="L26" s="345"/>
      <c r="M26" s="347"/>
      <c r="N26" s="346"/>
      <c r="O26" s="348"/>
      <c r="P26" s="345"/>
      <c r="Q26" s="347"/>
      <c r="R26" s="346"/>
      <c r="S26" s="345"/>
      <c r="T26" s="345"/>
      <c r="U26" s="345"/>
      <c r="V26" s="345"/>
      <c r="W26" s="345"/>
      <c r="X26" s="345"/>
      <c r="Y26" s="347"/>
      <c r="Z26" s="351"/>
      <c r="AA26" s="345"/>
      <c r="AB26" s="345"/>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C28" si="4">SUM(B25:B27)</f>
        <v>0</v>
      </c>
      <c r="C28" s="334">
        <f t="shared" si="4"/>
        <v>0</v>
      </c>
      <c r="D28" s="334">
        <f t="shared" si="4"/>
        <v>0</v>
      </c>
      <c r="E28" s="334">
        <f t="shared" si="4"/>
        <v>0</v>
      </c>
      <c r="F28" s="334">
        <f t="shared" si="4"/>
        <v>0</v>
      </c>
      <c r="G28" s="334">
        <f t="shared" si="4"/>
        <v>0</v>
      </c>
      <c r="H28" s="334">
        <f t="shared" si="4"/>
        <v>0</v>
      </c>
      <c r="I28" s="334">
        <f t="shared" si="4"/>
        <v>0</v>
      </c>
      <c r="J28" s="334">
        <f t="shared" si="4"/>
        <v>0</v>
      </c>
      <c r="K28" s="334">
        <f t="shared" si="4"/>
        <v>0</v>
      </c>
      <c r="L28" s="334">
        <f t="shared" si="4"/>
        <v>0</v>
      </c>
      <c r="M28" s="334">
        <f t="shared" si="4"/>
        <v>0</v>
      </c>
      <c r="N28" s="334">
        <f t="shared" si="4"/>
        <v>0</v>
      </c>
      <c r="O28" s="334">
        <f t="shared" si="4"/>
        <v>0</v>
      </c>
      <c r="P28" s="334">
        <f t="shared" si="4"/>
        <v>0</v>
      </c>
      <c r="Q28" s="334">
        <f t="shared" si="4"/>
        <v>0</v>
      </c>
      <c r="R28" s="334">
        <f t="shared" si="4"/>
        <v>0</v>
      </c>
      <c r="S28" s="334">
        <f t="shared" si="4"/>
        <v>0</v>
      </c>
      <c r="T28" s="334">
        <f t="shared" si="4"/>
        <v>0</v>
      </c>
      <c r="U28" s="334">
        <f t="shared" si="4"/>
        <v>0</v>
      </c>
      <c r="V28" s="334">
        <f t="shared" si="4"/>
        <v>0</v>
      </c>
      <c r="W28" s="334">
        <f t="shared" si="4"/>
        <v>0</v>
      </c>
      <c r="X28" s="334">
        <f t="shared" si="4"/>
        <v>0</v>
      </c>
      <c r="Y28" s="334">
        <f t="shared" si="4"/>
        <v>0</v>
      </c>
      <c r="Z28" s="334">
        <f t="shared" si="4"/>
        <v>0</v>
      </c>
      <c r="AA28" s="334">
        <f t="shared" si="4"/>
        <v>0</v>
      </c>
      <c r="AB28" s="334">
        <f t="shared" si="4"/>
        <v>0</v>
      </c>
      <c r="AC28" s="334">
        <f t="shared" si="4"/>
        <v>0</v>
      </c>
      <c r="AD28" s="335" t="str">
        <f>A28</f>
        <v>TOTAL</v>
      </c>
      <c r="AE28" s="325"/>
      <c r="AF28" s="325"/>
      <c r="AG28" s="325"/>
      <c r="AH28" s="325"/>
      <c r="AI28" s="325"/>
    </row>
    <row r="29" spans="1:35" ht="13.5" thickTop="1"/>
  </sheetData>
  <sheetProtection sheet="1" objects="1" scenarios="1" selectLockedCells="1"/>
  <mergeCells count="42">
    <mergeCell ref="AI12:AI15"/>
    <mergeCell ref="A21:A24"/>
    <mergeCell ref="B21:C22"/>
    <mergeCell ref="D21:M22"/>
    <mergeCell ref="N21:Q22"/>
    <mergeCell ref="R21:Y22"/>
    <mergeCell ref="Z21:AC22"/>
    <mergeCell ref="AD21:AD24"/>
    <mergeCell ref="A12:A15"/>
    <mergeCell ref="B12:E13"/>
    <mergeCell ref="F12:AH13"/>
    <mergeCell ref="N7:Q7"/>
    <mergeCell ref="B9:C9"/>
    <mergeCell ref="D9:E9"/>
    <mergeCell ref="F9:G9"/>
    <mergeCell ref="H9:I9"/>
    <mergeCell ref="N9:Q9"/>
    <mergeCell ref="B8:C8"/>
    <mergeCell ref="D8:E8"/>
    <mergeCell ref="F8:G8"/>
    <mergeCell ref="H8:I8"/>
    <mergeCell ref="F5:I5"/>
    <mergeCell ref="B7:C7"/>
    <mergeCell ref="D7:E7"/>
    <mergeCell ref="F7:G7"/>
    <mergeCell ref="H7:I7"/>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Districts #7 and #8</oddHeader>
    <oddFooter>&amp;R&amp;F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Z1"/>
  <sheetViews>
    <sheetView zoomScale="46" zoomScaleNormal="46" workbookViewId="0">
      <selection activeCell="AA26" sqref="AA26"/>
    </sheetView>
  </sheetViews>
  <sheetFormatPr defaultRowHeight="12.75"/>
  <cols>
    <col min="1" max="1" width="18" bestFit="1" customWidth="1"/>
    <col min="2" max="24" width="14.42578125" customWidth="1"/>
    <col min="25" max="25" width="15.42578125" customWidth="1"/>
    <col min="26" max="30" width="14.42578125" customWidth="1"/>
    <col min="31" max="31" width="18" bestFit="1" customWidth="1"/>
    <col min="32" max="32" width="14.42578125" customWidth="1"/>
  </cols>
  <sheetData>
    <row r="1" spans="1:26" s="34" customFormat="1" ht="45" customHeight="1">
      <c r="A1" s="599" t="s">
        <v>229</v>
      </c>
      <c r="B1" s="599"/>
      <c r="C1" s="599"/>
      <c r="D1" s="599"/>
      <c r="E1" s="599"/>
      <c r="F1" s="599"/>
      <c r="G1" s="599"/>
      <c r="H1" s="599"/>
      <c r="I1" s="599"/>
      <c r="J1" s="599"/>
      <c r="K1" s="599"/>
      <c r="L1" s="599"/>
      <c r="M1" s="599"/>
      <c r="N1" s="599"/>
      <c r="O1" s="599"/>
      <c r="P1" s="599"/>
      <c r="Q1" s="599"/>
      <c r="R1" s="599"/>
      <c r="S1" s="599"/>
      <c r="T1" s="599"/>
      <c r="U1" s="599"/>
      <c r="V1" s="599"/>
      <c r="W1" s="599"/>
      <c r="X1" s="599"/>
      <c r="Y1" s="599"/>
      <c r="Z1" s="599"/>
    </row>
  </sheetData>
  <sheetProtection sheet="1" objects="1" scenarios="1" selectLockedCells="1"/>
  <mergeCells count="1">
    <mergeCell ref="A1:Z1"/>
  </mergeCells>
  <pageMargins left="0.3" right="0.3" top="1" bottom="0.75" header="0.3" footer="0.3"/>
  <pageSetup paperSize="5" scale="46" orientation="landscape" r:id="rId1"/>
  <headerFooter scaleWithDoc="0">
    <oddHeader>&amp;C&amp;"Arial,Bold"&amp;28November 3, 2015 Municipal Election Totals, District #8</oddHeader>
    <oddFooter>&amp;R&amp;F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29"/>
  <sheetViews>
    <sheetView zoomScale="60" zoomScaleNormal="60" workbookViewId="0">
      <selection activeCell="F7" sqref="F7:G7"/>
    </sheetView>
  </sheetViews>
  <sheetFormatPr defaultRowHeight="12.75"/>
  <cols>
    <col min="1" max="1" width="17.7109375" style="308" bestFit="1" customWidth="1"/>
    <col min="2" max="2" width="14.42578125" style="308" customWidth="1"/>
    <col min="3" max="3" width="17.28515625" style="308" customWidth="1"/>
    <col min="4" max="4" width="14.42578125" style="308" customWidth="1"/>
    <col min="5" max="5" width="17.28515625" style="308" customWidth="1"/>
    <col min="6" max="6" width="17.5703125" style="308" customWidth="1"/>
    <col min="7" max="9" width="14.42578125" style="308" customWidth="1"/>
    <col min="10" max="10" width="16.140625" style="308" customWidth="1"/>
    <col min="11" max="11" width="14.42578125" style="308" customWidth="1"/>
    <col min="12" max="12" width="16" style="308" customWidth="1"/>
    <col min="13" max="13" width="15.42578125" style="308" customWidth="1"/>
    <col min="14" max="17" width="14.42578125" style="308" customWidth="1"/>
    <col min="18" max="18" width="16.140625" style="308" customWidth="1"/>
    <col min="19" max="21" width="14.42578125" style="308" customWidth="1"/>
    <col min="22" max="22" width="15.28515625" style="308" customWidth="1"/>
    <col min="23" max="29" width="14.42578125" style="308" customWidth="1"/>
    <col min="30" max="30" width="16.5703125" style="308" customWidth="1"/>
    <col min="31" max="31" width="15.85546875" style="308" customWidth="1"/>
    <col min="32" max="34" width="14.42578125" style="308" customWidth="1"/>
    <col min="35" max="35" width="17.42578125" style="308" customWidth="1"/>
    <col min="36" max="16384" width="9.140625" style="308"/>
  </cols>
  <sheetData>
    <row r="1" spans="1:35" s="305" customFormat="1" ht="45" customHeight="1" thickBot="1">
      <c r="A1" s="568" t="s">
        <v>60</v>
      </c>
      <c r="B1" s="569"/>
      <c r="C1" s="569"/>
      <c r="D1" s="569"/>
      <c r="E1" s="569"/>
      <c r="F1" s="569"/>
      <c r="G1" s="569"/>
      <c r="H1" s="569"/>
      <c r="I1" s="569"/>
      <c r="J1" s="569"/>
      <c r="K1" s="569"/>
      <c r="L1" s="569"/>
      <c r="M1" s="569"/>
      <c r="N1" s="569"/>
      <c r="O1" s="569"/>
      <c r="P1" s="569"/>
      <c r="Q1" s="569"/>
      <c r="R1" s="569"/>
      <c r="S1" s="569"/>
      <c r="T1" s="569"/>
      <c r="U1" s="569"/>
      <c r="V1" s="569"/>
      <c r="W1" s="569"/>
      <c r="X1" s="569"/>
      <c r="Y1" s="569"/>
      <c r="Z1" s="569"/>
      <c r="AA1" s="569"/>
      <c r="AB1" s="569"/>
      <c r="AC1" s="569"/>
      <c r="AD1" s="569"/>
      <c r="AE1" s="569"/>
      <c r="AF1" s="569"/>
      <c r="AG1" s="569"/>
      <c r="AH1" s="569"/>
      <c r="AI1" s="570"/>
    </row>
    <row r="2" spans="1:35" ht="36" customHeight="1" thickBot="1">
      <c r="A2" s="545"/>
      <c r="B2" s="559" t="s">
        <v>219</v>
      </c>
      <c r="C2" s="560"/>
      <c r="D2" s="560"/>
      <c r="E2" s="561"/>
      <c r="F2" s="559" t="s">
        <v>220</v>
      </c>
      <c r="G2" s="560"/>
      <c r="H2" s="560"/>
      <c r="I2" s="561"/>
      <c r="J2" s="571"/>
      <c r="K2" s="306"/>
      <c r="L2" s="307"/>
      <c r="N2" s="573" t="s">
        <v>446</v>
      </c>
      <c r="O2" s="574"/>
      <c r="P2" s="574"/>
      <c r="Q2" s="574"/>
      <c r="R2" s="575"/>
    </row>
    <row r="3" spans="1:35" ht="36" customHeight="1" thickTop="1" thickBot="1">
      <c r="A3" s="545"/>
      <c r="B3" s="559"/>
      <c r="C3" s="560"/>
      <c r="D3" s="560"/>
      <c r="E3" s="561"/>
      <c r="F3" s="559"/>
      <c r="G3" s="560"/>
      <c r="H3" s="560"/>
      <c r="I3" s="561"/>
      <c r="J3" s="571"/>
      <c r="K3" s="306"/>
      <c r="L3" s="307"/>
      <c r="N3" s="581" t="s">
        <v>442</v>
      </c>
      <c r="O3" s="582"/>
      <c r="P3" s="582"/>
      <c r="Q3" s="583"/>
      <c r="R3" s="339"/>
      <c r="U3" s="584" t="s">
        <v>538</v>
      </c>
      <c r="V3" s="585"/>
      <c r="W3" s="586"/>
    </row>
    <row r="4" spans="1:35" ht="36" customHeight="1" thickTop="1" thickBot="1">
      <c r="A4" s="545"/>
      <c r="B4" s="562"/>
      <c r="C4" s="563"/>
      <c r="D4" s="563"/>
      <c r="E4" s="564"/>
      <c r="F4" s="562"/>
      <c r="G4" s="563"/>
      <c r="H4" s="563"/>
      <c r="I4" s="564"/>
      <c r="J4" s="571"/>
      <c r="K4" s="306"/>
      <c r="L4" s="307"/>
      <c r="N4" s="590" t="s">
        <v>443</v>
      </c>
      <c r="O4" s="591"/>
      <c r="P4" s="591"/>
      <c r="Q4" s="592"/>
      <c r="R4" s="339"/>
    </row>
    <row r="5" spans="1:35" ht="36" customHeight="1" thickTop="1" thickBot="1">
      <c r="A5" s="545"/>
      <c r="B5" s="565" t="s">
        <v>65</v>
      </c>
      <c r="C5" s="566"/>
      <c r="D5" s="566"/>
      <c r="E5" s="567"/>
      <c r="F5" s="565" t="s">
        <v>66</v>
      </c>
      <c r="G5" s="566"/>
      <c r="H5" s="566"/>
      <c r="I5" s="567"/>
      <c r="J5" s="571"/>
      <c r="K5" s="309"/>
      <c r="L5" s="307"/>
      <c r="N5" s="593" t="s">
        <v>445</v>
      </c>
      <c r="O5" s="594"/>
      <c r="P5" s="594"/>
      <c r="Q5" s="595"/>
      <c r="R5" s="310">
        <f>R3+R4</f>
        <v>0</v>
      </c>
    </row>
    <row r="6" spans="1:35" ht="35.25" customHeight="1" thickTop="1" thickBot="1">
      <c r="A6" s="546"/>
      <c r="B6" s="576" t="s">
        <v>62</v>
      </c>
      <c r="C6" s="577"/>
      <c r="D6" s="576" t="s">
        <v>63</v>
      </c>
      <c r="E6" s="577"/>
      <c r="F6" s="576" t="s">
        <v>62</v>
      </c>
      <c r="G6" s="577"/>
      <c r="H6" s="576" t="s">
        <v>63</v>
      </c>
      <c r="I6" s="577"/>
      <c r="J6" s="572"/>
      <c r="K6" s="311"/>
      <c r="L6" s="307"/>
      <c r="N6" s="596"/>
      <c r="O6" s="597"/>
      <c r="P6" s="597"/>
      <c r="Q6" s="597"/>
      <c r="R6" s="598"/>
    </row>
    <row r="7" spans="1:35" ht="35.25" customHeight="1" thickTop="1" thickBot="1">
      <c r="A7" s="312" t="s">
        <v>127</v>
      </c>
      <c r="B7" s="553"/>
      <c r="C7" s="554"/>
      <c r="D7" s="553"/>
      <c r="E7" s="554"/>
      <c r="F7" s="553"/>
      <c r="G7" s="554"/>
      <c r="H7" s="553"/>
      <c r="I7" s="554"/>
      <c r="J7" s="312" t="str">
        <f>A7</f>
        <v>Tabulator</v>
      </c>
      <c r="K7" s="313"/>
      <c r="L7" s="314"/>
      <c r="N7" s="587" t="s">
        <v>444</v>
      </c>
      <c r="O7" s="588"/>
      <c r="P7" s="588"/>
      <c r="Q7" s="589"/>
      <c r="R7" s="340"/>
    </row>
    <row r="8" spans="1:35" ht="35.25" customHeight="1" thickTop="1" thickBot="1">
      <c r="A8" s="315" t="s">
        <v>221</v>
      </c>
      <c r="B8" s="555"/>
      <c r="C8" s="556"/>
      <c r="D8" s="555"/>
      <c r="E8" s="556"/>
      <c r="F8" s="555"/>
      <c r="G8" s="556"/>
      <c r="H8" s="555"/>
      <c r="I8" s="556"/>
      <c r="J8" s="316" t="s">
        <v>222</v>
      </c>
      <c r="K8" s="317"/>
      <c r="L8" s="314"/>
    </row>
    <row r="9" spans="1:35" ht="35.25" customHeight="1" thickTop="1" thickBot="1">
      <c r="A9" s="318" t="s">
        <v>1</v>
      </c>
      <c r="B9" s="557">
        <f>SUM(B7:B8)</f>
        <v>0</v>
      </c>
      <c r="C9" s="558"/>
      <c r="D9" s="557">
        <f t="shared" ref="D9" si="0">SUM(D7:D8)</f>
        <v>0</v>
      </c>
      <c r="E9" s="558"/>
      <c r="F9" s="557">
        <f t="shared" ref="F9" si="1">SUM(F7:F8)</f>
        <v>0</v>
      </c>
      <c r="G9" s="558"/>
      <c r="H9" s="557">
        <f t="shared" ref="H9" si="2">SUM(H7:H8)</f>
        <v>0</v>
      </c>
      <c r="I9" s="558"/>
      <c r="J9" s="318" t="str">
        <f>A9</f>
        <v>TOTAL</v>
      </c>
      <c r="K9" s="314"/>
      <c r="L9" s="319"/>
      <c r="N9" s="578" t="s">
        <v>458</v>
      </c>
      <c r="O9" s="579"/>
      <c r="P9" s="579"/>
      <c r="Q9" s="580"/>
      <c r="R9" s="339"/>
    </row>
    <row r="10" spans="1:35" ht="35.25" customHeight="1" thickTop="1">
      <c r="A10" s="319"/>
      <c r="B10" s="314"/>
      <c r="C10" s="314"/>
      <c r="D10" s="314"/>
      <c r="E10" s="314"/>
      <c r="F10" s="314"/>
      <c r="G10" s="314"/>
      <c r="H10" s="314"/>
      <c r="I10" s="314"/>
      <c r="J10" s="319"/>
      <c r="K10" s="314"/>
      <c r="L10" s="319"/>
      <c r="P10" s="319"/>
    </row>
    <row r="11" spans="1:35" ht="16.899999999999999" customHeight="1" thickBot="1">
      <c r="AI11" s="307"/>
    </row>
    <row r="12" spans="1:35" ht="24" customHeight="1" thickTop="1">
      <c r="A12" s="544"/>
      <c r="B12" s="547" t="s">
        <v>115</v>
      </c>
      <c r="C12" s="548"/>
      <c r="D12" s="548"/>
      <c r="E12" s="549"/>
      <c r="F12" s="547" t="s">
        <v>116</v>
      </c>
      <c r="G12" s="548"/>
      <c r="H12" s="548"/>
      <c r="I12" s="548"/>
      <c r="J12" s="548"/>
      <c r="K12" s="548"/>
      <c r="L12" s="548"/>
      <c r="M12" s="548"/>
      <c r="N12" s="548"/>
      <c r="O12" s="548"/>
      <c r="P12" s="548"/>
      <c r="Q12" s="548"/>
      <c r="R12" s="548"/>
      <c r="S12" s="548"/>
      <c r="T12" s="548"/>
      <c r="U12" s="548"/>
      <c r="V12" s="548"/>
      <c r="W12" s="548"/>
      <c r="X12" s="548"/>
      <c r="Y12" s="548"/>
      <c r="Z12" s="548"/>
      <c r="AA12" s="548"/>
      <c r="AB12" s="548"/>
      <c r="AC12" s="548"/>
      <c r="AD12" s="548"/>
      <c r="AE12" s="548"/>
      <c r="AF12" s="548"/>
      <c r="AG12" s="548"/>
      <c r="AH12" s="549"/>
      <c r="AI12" s="544"/>
    </row>
    <row r="13" spans="1:35" ht="24" customHeight="1" thickBot="1">
      <c r="A13" s="545"/>
      <c r="B13" s="550"/>
      <c r="C13" s="551"/>
      <c r="D13" s="551"/>
      <c r="E13" s="552"/>
      <c r="F13" s="550"/>
      <c r="G13" s="551"/>
      <c r="H13" s="551"/>
      <c r="I13" s="551"/>
      <c r="J13" s="551"/>
      <c r="K13" s="551"/>
      <c r="L13" s="551"/>
      <c r="M13" s="551"/>
      <c r="N13" s="551"/>
      <c r="O13" s="551"/>
      <c r="P13" s="551"/>
      <c r="Q13" s="551"/>
      <c r="R13" s="551"/>
      <c r="S13" s="551"/>
      <c r="T13" s="551"/>
      <c r="U13" s="551"/>
      <c r="V13" s="551"/>
      <c r="W13" s="551"/>
      <c r="X13" s="551"/>
      <c r="Y13" s="551"/>
      <c r="Z13" s="551"/>
      <c r="AA13" s="551"/>
      <c r="AB13" s="551"/>
      <c r="AC13" s="551"/>
      <c r="AD13" s="551"/>
      <c r="AE13" s="551"/>
      <c r="AF13" s="551"/>
      <c r="AG13" s="551"/>
      <c r="AH13" s="552"/>
      <c r="AI13" s="545"/>
    </row>
    <row r="14" spans="1:35" ht="45.75" customHeight="1" thickTop="1" thickBot="1">
      <c r="A14" s="545"/>
      <c r="B14" s="320" t="s">
        <v>119</v>
      </c>
      <c r="C14" s="321" t="s">
        <v>121</v>
      </c>
      <c r="D14" s="322" t="s">
        <v>67</v>
      </c>
      <c r="E14" s="321" t="s">
        <v>120</v>
      </c>
      <c r="F14" s="320" t="s">
        <v>122</v>
      </c>
      <c r="G14" s="321" t="s">
        <v>124</v>
      </c>
      <c r="H14" s="321" t="s">
        <v>67</v>
      </c>
      <c r="I14" s="321" t="s">
        <v>128</v>
      </c>
      <c r="J14" s="321" t="s">
        <v>129</v>
      </c>
      <c r="K14" s="321" t="s">
        <v>67</v>
      </c>
      <c r="L14" s="321" t="s">
        <v>131</v>
      </c>
      <c r="M14" s="321" t="s">
        <v>133</v>
      </c>
      <c r="N14" s="321" t="s">
        <v>67</v>
      </c>
      <c r="O14" s="321" t="s">
        <v>138</v>
      </c>
      <c r="P14" s="321" t="s">
        <v>140</v>
      </c>
      <c r="Q14" s="321" t="s">
        <v>67</v>
      </c>
      <c r="R14" s="321" t="s">
        <v>143</v>
      </c>
      <c r="S14" s="321" t="s">
        <v>146</v>
      </c>
      <c r="T14" s="321" t="s">
        <v>148</v>
      </c>
      <c r="U14" s="321" t="s">
        <v>67</v>
      </c>
      <c r="V14" s="321" t="s">
        <v>149</v>
      </c>
      <c r="W14" s="321" t="s">
        <v>157</v>
      </c>
      <c r="X14" s="321" t="s">
        <v>159</v>
      </c>
      <c r="Y14" s="321" t="s">
        <v>67</v>
      </c>
      <c r="Z14" s="321" t="s">
        <v>123</v>
      </c>
      <c r="AA14" s="321" t="s">
        <v>130</v>
      </c>
      <c r="AB14" s="321" t="s">
        <v>132</v>
      </c>
      <c r="AC14" s="321" t="s">
        <v>139</v>
      </c>
      <c r="AD14" s="321" t="s">
        <v>144</v>
      </c>
      <c r="AE14" s="321" t="s">
        <v>147</v>
      </c>
      <c r="AF14" s="321" t="s">
        <v>150</v>
      </c>
      <c r="AG14" s="321" t="s">
        <v>158</v>
      </c>
      <c r="AH14" s="321" t="s">
        <v>145</v>
      </c>
      <c r="AI14" s="545"/>
    </row>
    <row r="15" spans="1:35" ht="63.75" customHeight="1" thickTop="1" thickBot="1">
      <c r="A15" s="546"/>
      <c r="B15" s="323" t="s">
        <v>117</v>
      </c>
      <c r="C15" s="323" t="s">
        <v>117</v>
      </c>
      <c r="D15" s="323" t="s">
        <v>117</v>
      </c>
      <c r="E15" s="323" t="s">
        <v>118</v>
      </c>
      <c r="F15" s="323" t="s">
        <v>125</v>
      </c>
      <c r="G15" s="323" t="s">
        <v>125</v>
      </c>
      <c r="H15" s="323" t="s">
        <v>125</v>
      </c>
      <c r="I15" s="323" t="s">
        <v>134</v>
      </c>
      <c r="J15" s="323" t="s">
        <v>134</v>
      </c>
      <c r="K15" s="323" t="s">
        <v>134</v>
      </c>
      <c r="L15" s="323" t="s">
        <v>136</v>
      </c>
      <c r="M15" s="323" t="s">
        <v>136</v>
      </c>
      <c r="N15" s="323" t="s">
        <v>136</v>
      </c>
      <c r="O15" s="323" t="s">
        <v>141</v>
      </c>
      <c r="P15" s="323" t="s">
        <v>141</v>
      </c>
      <c r="Q15" s="323" t="s">
        <v>141</v>
      </c>
      <c r="R15" s="323" t="s">
        <v>151</v>
      </c>
      <c r="S15" s="323" t="s">
        <v>153</v>
      </c>
      <c r="T15" s="323" t="s">
        <v>153</v>
      </c>
      <c r="U15" s="323" t="s">
        <v>153</v>
      </c>
      <c r="V15" s="323" t="s">
        <v>155</v>
      </c>
      <c r="W15" s="323" t="s">
        <v>160</v>
      </c>
      <c r="X15" s="323" t="s">
        <v>160</v>
      </c>
      <c r="Y15" s="323" t="s">
        <v>160</v>
      </c>
      <c r="Z15" s="323" t="s">
        <v>126</v>
      </c>
      <c r="AA15" s="323" t="s">
        <v>135</v>
      </c>
      <c r="AB15" s="323" t="s">
        <v>137</v>
      </c>
      <c r="AC15" s="323" t="s">
        <v>142</v>
      </c>
      <c r="AD15" s="323" t="s">
        <v>152</v>
      </c>
      <c r="AE15" s="323" t="s">
        <v>154</v>
      </c>
      <c r="AF15" s="323" t="s">
        <v>156</v>
      </c>
      <c r="AG15" s="323" t="s">
        <v>161</v>
      </c>
      <c r="AH15" s="323" t="s">
        <v>330</v>
      </c>
      <c r="AI15" s="546"/>
    </row>
    <row r="16" spans="1:35" s="325" customFormat="1" ht="24.75" customHeight="1" thickTop="1" thickBot="1">
      <c r="A16" s="312" t="s">
        <v>127</v>
      </c>
      <c r="B16" s="341"/>
      <c r="C16" s="342"/>
      <c r="D16" s="342"/>
      <c r="E16" s="343"/>
      <c r="F16" s="344"/>
      <c r="G16" s="342"/>
      <c r="H16" s="342"/>
      <c r="I16" s="344"/>
      <c r="J16" s="342"/>
      <c r="K16" s="342"/>
      <c r="L16" s="342"/>
      <c r="M16" s="342"/>
      <c r="N16" s="344"/>
      <c r="O16" s="342"/>
      <c r="P16" s="342"/>
      <c r="Q16" s="342"/>
      <c r="R16" s="342"/>
      <c r="S16" s="342"/>
      <c r="T16" s="344"/>
      <c r="U16" s="342"/>
      <c r="V16" s="342"/>
      <c r="W16" s="342"/>
      <c r="X16" s="344"/>
      <c r="Y16" s="342"/>
      <c r="Z16" s="342"/>
      <c r="AA16" s="342"/>
      <c r="AB16" s="342"/>
      <c r="AC16" s="342"/>
      <c r="AD16" s="342"/>
      <c r="AE16" s="342"/>
      <c r="AF16" s="345"/>
      <c r="AG16" s="345"/>
      <c r="AH16" s="345"/>
      <c r="AI16" s="324" t="str">
        <f>A16</f>
        <v>Tabulator</v>
      </c>
    </row>
    <row r="17" spans="1:35" s="325" customFormat="1" ht="24.75" customHeight="1" thickTop="1" thickBot="1">
      <c r="A17" s="326" t="s">
        <v>59</v>
      </c>
      <c r="B17" s="346"/>
      <c r="C17" s="345"/>
      <c r="D17" s="345"/>
      <c r="E17" s="347"/>
      <c r="F17" s="348"/>
      <c r="G17" s="345"/>
      <c r="H17" s="345"/>
      <c r="I17" s="348"/>
      <c r="J17" s="345"/>
      <c r="K17" s="345"/>
      <c r="L17" s="345"/>
      <c r="M17" s="345"/>
      <c r="N17" s="348"/>
      <c r="O17" s="345"/>
      <c r="P17" s="345"/>
      <c r="Q17" s="345"/>
      <c r="R17" s="345"/>
      <c r="S17" s="345"/>
      <c r="T17" s="348"/>
      <c r="U17" s="345"/>
      <c r="V17" s="345"/>
      <c r="W17" s="345"/>
      <c r="X17" s="348"/>
      <c r="Y17" s="345"/>
      <c r="Z17" s="345"/>
      <c r="AA17" s="345"/>
      <c r="AB17" s="345"/>
      <c r="AC17" s="345"/>
      <c r="AD17" s="345"/>
      <c r="AE17" s="345"/>
      <c r="AF17" s="345"/>
      <c r="AG17" s="345"/>
      <c r="AH17" s="345"/>
      <c r="AI17" s="324" t="str">
        <f>A17</f>
        <v>Hand Count</v>
      </c>
    </row>
    <row r="18" spans="1:35" ht="17.25" thickTop="1" thickBot="1">
      <c r="A18" s="327"/>
      <c r="B18" s="328"/>
      <c r="C18" s="329"/>
      <c r="D18" s="329"/>
      <c r="E18" s="330"/>
      <c r="F18" s="331"/>
      <c r="G18" s="329"/>
      <c r="H18" s="329"/>
      <c r="I18" s="331"/>
      <c r="J18" s="329"/>
      <c r="K18" s="329"/>
      <c r="L18" s="329"/>
      <c r="M18" s="329"/>
      <c r="N18" s="331"/>
      <c r="O18" s="329"/>
      <c r="P18" s="329"/>
      <c r="Q18" s="329"/>
      <c r="R18" s="329"/>
      <c r="S18" s="329"/>
      <c r="T18" s="331"/>
      <c r="U18" s="329"/>
      <c r="V18" s="329"/>
      <c r="W18" s="329"/>
      <c r="X18" s="331"/>
      <c r="Y18" s="329"/>
      <c r="Z18" s="329"/>
      <c r="AA18" s="329"/>
      <c r="AB18" s="329"/>
      <c r="AC18" s="329"/>
      <c r="AD18" s="329"/>
      <c r="AE18" s="329"/>
      <c r="AF18" s="329"/>
      <c r="AG18" s="329"/>
      <c r="AH18" s="329"/>
      <c r="AI18" s="332"/>
    </row>
    <row r="19" spans="1:35" s="336" customFormat="1" ht="32.25" customHeight="1" thickTop="1" thickBot="1">
      <c r="A19" s="333" t="s">
        <v>1</v>
      </c>
      <c r="B19" s="334">
        <f t="shared" ref="B19:AH19" si="3">SUM(B16:B18)</f>
        <v>0</v>
      </c>
      <c r="C19" s="334">
        <f t="shared" si="3"/>
        <v>0</v>
      </c>
      <c r="D19" s="334">
        <f t="shared" si="3"/>
        <v>0</v>
      </c>
      <c r="E19" s="334">
        <f t="shared" si="3"/>
        <v>0</v>
      </c>
      <c r="F19" s="334">
        <f t="shared" si="3"/>
        <v>0</v>
      </c>
      <c r="G19" s="334">
        <f t="shared" si="3"/>
        <v>0</v>
      </c>
      <c r="H19" s="334">
        <f t="shared" si="3"/>
        <v>0</v>
      </c>
      <c r="I19" s="334">
        <f t="shared" si="3"/>
        <v>0</v>
      </c>
      <c r="J19" s="334">
        <f t="shared" si="3"/>
        <v>0</v>
      </c>
      <c r="K19" s="334">
        <f t="shared" si="3"/>
        <v>0</v>
      </c>
      <c r="L19" s="334">
        <f t="shared" si="3"/>
        <v>0</v>
      </c>
      <c r="M19" s="334">
        <f t="shared" si="3"/>
        <v>0</v>
      </c>
      <c r="N19" s="334">
        <f t="shared" si="3"/>
        <v>0</v>
      </c>
      <c r="O19" s="334">
        <f t="shared" si="3"/>
        <v>0</v>
      </c>
      <c r="P19" s="334">
        <f t="shared" si="3"/>
        <v>0</v>
      </c>
      <c r="Q19" s="334">
        <f t="shared" si="3"/>
        <v>0</v>
      </c>
      <c r="R19" s="334">
        <f t="shared" si="3"/>
        <v>0</v>
      </c>
      <c r="S19" s="334">
        <f t="shared" si="3"/>
        <v>0</v>
      </c>
      <c r="T19" s="334">
        <f t="shared" si="3"/>
        <v>0</v>
      </c>
      <c r="U19" s="334">
        <f t="shared" si="3"/>
        <v>0</v>
      </c>
      <c r="V19" s="334">
        <f t="shared" si="3"/>
        <v>0</v>
      </c>
      <c r="W19" s="334">
        <f t="shared" si="3"/>
        <v>0</v>
      </c>
      <c r="X19" s="334">
        <f t="shared" si="3"/>
        <v>0</v>
      </c>
      <c r="Y19" s="334">
        <f t="shared" si="3"/>
        <v>0</v>
      </c>
      <c r="Z19" s="334">
        <f t="shared" si="3"/>
        <v>0</v>
      </c>
      <c r="AA19" s="334">
        <f t="shared" si="3"/>
        <v>0</v>
      </c>
      <c r="AB19" s="334">
        <f t="shared" si="3"/>
        <v>0</v>
      </c>
      <c r="AC19" s="334">
        <f t="shared" si="3"/>
        <v>0</v>
      </c>
      <c r="AD19" s="334">
        <f t="shared" si="3"/>
        <v>0</v>
      </c>
      <c r="AE19" s="334">
        <f t="shared" si="3"/>
        <v>0</v>
      </c>
      <c r="AF19" s="334">
        <f t="shared" si="3"/>
        <v>0</v>
      </c>
      <c r="AG19" s="334">
        <f t="shared" si="3"/>
        <v>0</v>
      </c>
      <c r="AH19" s="334">
        <f t="shared" si="3"/>
        <v>0</v>
      </c>
      <c r="AI19" s="335" t="str">
        <f>A19</f>
        <v>TOTAL</v>
      </c>
    </row>
    <row r="20" spans="1:35" ht="26.25" customHeight="1" thickTop="1" thickBot="1"/>
    <row r="21" spans="1:35" ht="39.6" customHeight="1" thickTop="1">
      <c r="A21" s="544"/>
      <c r="B21" s="547" t="s">
        <v>3</v>
      </c>
      <c r="C21" s="549"/>
      <c r="D21" s="547" t="s">
        <v>166</v>
      </c>
      <c r="E21" s="548"/>
      <c r="F21" s="548"/>
      <c r="G21" s="548"/>
      <c r="H21" s="548"/>
      <c r="I21" s="548"/>
      <c r="J21" s="548"/>
      <c r="K21" s="548"/>
      <c r="L21" s="548"/>
      <c r="M21" s="549"/>
      <c r="N21" s="547" t="s">
        <v>185</v>
      </c>
      <c r="O21" s="548"/>
      <c r="P21" s="548"/>
      <c r="Q21" s="549"/>
      <c r="R21" s="547" t="s">
        <v>190</v>
      </c>
      <c r="S21" s="548"/>
      <c r="T21" s="548"/>
      <c r="U21" s="548"/>
      <c r="V21" s="548"/>
      <c r="W21" s="548"/>
      <c r="X21" s="548"/>
      <c r="Y21" s="549"/>
      <c r="Z21" s="547" t="s">
        <v>191</v>
      </c>
      <c r="AA21" s="548"/>
      <c r="AB21" s="548"/>
      <c r="AC21" s="549"/>
      <c r="AD21" s="544"/>
    </row>
    <row r="22" spans="1:35" ht="39.6" customHeight="1" thickBot="1">
      <c r="A22" s="545"/>
      <c r="B22" s="550"/>
      <c r="C22" s="552"/>
      <c r="D22" s="550"/>
      <c r="E22" s="551"/>
      <c r="F22" s="551"/>
      <c r="G22" s="551"/>
      <c r="H22" s="551"/>
      <c r="I22" s="551"/>
      <c r="J22" s="551"/>
      <c r="K22" s="551"/>
      <c r="L22" s="551"/>
      <c r="M22" s="552"/>
      <c r="N22" s="550"/>
      <c r="O22" s="551"/>
      <c r="P22" s="551"/>
      <c r="Q22" s="552"/>
      <c r="R22" s="550"/>
      <c r="S22" s="551"/>
      <c r="T22" s="551"/>
      <c r="U22" s="551"/>
      <c r="V22" s="551"/>
      <c r="W22" s="551"/>
      <c r="X22" s="551"/>
      <c r="Y22" s="552"/>
      <c r="Z22" s="550"/>
      <c r="AA22" s="551"/>
      <c r="AB22" s="551"/>
      <c r="AC22" s="552"/>
      <c r="AD22" s="545"/>
    </row>
    <row r="23" spans="1:35" ht="45.75" customHeight="1" thickTop="1" thickBot="1">
      <c r="A23" s="545"/>
      <c r="B23" s="320" t="s">
        <v>163</v>
      </c>
      <c r="C23" s="322" t="s">
        <v>165</v>
      </c>
      <c r="D23" s="320" t="s">
        <v>167</v>
      </c>
      <c r="E23" s="321" t="s">
        <v>169</v>
      </c>
      <c r="F23" s="321" t="s">
        <v>171</v>
      </c>
      <c r="G23" s="321" t="s">
        <v>173</v>
      </c>
      <c r="H23" s="321" t="s">
        <v>175</v>
      </c>
      <c r="I23" s="321" t="s">
        <v>168</v>
      </c>
      <c r="J23" s="321" t="s">
        <v>170</v>
      </c>
      <c r="K23" s="321" t="s">
        <v>172</v>
      </c>
      <c r="L23" s="321" t="s">
        <v>174</v>
      </c>
      <c r="M23" s="322" t="s">
        <v>176</v>
      </c>
      <c r="N23" s="320" t="s">
        <v>186</v>
      </c>
      <c r="O23" s="321" t="s">
        <v>188</v>
      </c>
      <c r="P23" s="321" t="s">
        <v>187</v>
      </c>
      <c r="Q23" s="322" t="s">
        <v>189</v>
      </c>
      <c r="R23" s="320" t="s">
        <v>192</v>
      </c>
      <c r="S23" s="321" t="s">
        <v>194</v>
      </c>
      <c r="T23" s="321" t="s">
        <v>196</v>
      </c>
      <c r="U23" s="321" t="s">
        <v>199</v>
      </c>
      <c r="V23" s="321" t="s">
        <v>193</v>
      </c>
      <c r="W23" s="321" t="s">
        <v>195</v>
      </c>
      <c r="X23" s="321" t="s">
        <v>198</v>
      </c>
      <c r="Y23" s="321" t="s">
        <v>197</v>
      </c>
      <c r="Z23" s="320" t="s">
        <v>200</v>
      </c>
      <c r="AA23" s="321" t="s">
        <v>202</v>
      </c>
      <c r="AB23" s="321" t="s">
        <v>201</v>
      </c>
      <c r="AC23" s="322" t="s">
        <v>203</v>
      </c>
      <c r="AD23" s="545"/>
    </row>
    <row r="24" spans="1:35" ht="63.75" customHeight="1" thickTop="1" thickBot="1">
      <c r="A24" s="546"/>
      <c r="B24" s="323" t="s">
        <v>162</v>
      </c>
      <c r="C24" s="323" t="s">
        <v>164</v>
      </c>
      <c r="D24" s="323" t="s">
        <v>177</v>
      </c>
      <c r="E24" s="323" t="s">
        <v>178</v>
      </c>
      <c r="F24" s="323" t="s">
        <v>180</v>
      </c>
      <c r="G24" s="323" t="s">
        <v>183</v>
      </c>
      <c r="H24" s="323" t="s">
        <v>184</v>
      </c>
      <c r="I24" s="323" t="s">
        <v>142</v>
      </c>
      <c r="J24" s="323" t="s">
        <v>179</v>
      </c>
      <c r="K24" s="323" t="s">
        <v>181</v>
      </c>
      <c r="L24" s="323" t="s">
        <v>182</v>
      </c>
      <c r="M24" s="323" t="s">
        <v>164</v>
      </c>
      <c r="N24" s="323" t="s">
        <v>204</v>
      </c>
      <c r="O24" s="323" t="s">
        <v>206</v>
      </c>
      <c r="P24" s="323" t="s">
        <v>205</v>
      </c>
      <c r="Q24" s="323" t="s">
        <v>207</v>
      </c>
      <c r="R24" s="323" t="s">
        <v>208</v>
      </c>
      <c r="S24" s="323" t="s">
        <v>210</v>
      </c>
      <c r="T24" s="323" t="s">
        <v>211</v>
      </c>
      <c r="U24" s="323" t="s">
        <v>213</v>
      </c>
      <c r="V24" s="323" t="s">
        <v>209</v>
      </c>
      <c r="W24" s="323" t="s">
        <v>68</v>
      </c>
      <c r="X24" s="323" t="s">
        <v>212</v>
      </c>
      <c r="Y24" s="323" t="s">
        <v>214</v>
      </c>
      <c r="Z24" s="323" t="s">
        <v>215</v>
      </c>
      <c r="AA24" s="323" t="s">
        <v>217</v>
      </c>
      <c r="AB24" s="323" t="s">
        <v>216</v>
      </c>
      <c r="AC24" s="323" t="s">
        <v>218</v>
      </c>
      <c r="AD24" s="546"/>
    </row>
    <row r="25" spans="1:35" s="325" customFormat="1" ht="24.75" customHeight="1" thickTop="1" thickBot="1">
      <c r="A25" s="312" t="s">
        <v>127</v>
      </c>
      <c r="B25" s="341"/>
      <c r="C25" s="343"/>
      <c r="D25" s="341"/>
      <c r="E25" s="342"/>
      <c r="F25" s="342"/>
      <c r="G25" s="342"/>
      <c r="H25" s="342"/>
      <c r="I25" s="342"/>
      <c r="J25" s="342"/>
      <c r="K25" s="342"/>
      <c r="L25" s="342"/>
      <c r="M25" s="343"/>
      <c r="N25" s="344"/>
      <c r="O25" s="349"/>
      <c r="P25" s="342"/>
      <c r="Q25" s="350"/>
      <c r="R25" s="341"/>
      <c r="S25" s="342"/>
      <c r="T25" s="342"/>
      <c r="U25" s="342"/>
      <c r="V25" s="342"/>
      <c r="W25" s="342"/>
      <c r="X25" s="342"/>
      <c r="Y25" s="343"/>
      <c r="Z25" s="344"/>
      <c r="AA25" s="342"/>
      <c r="AB25" s="342"/>
      <c r="AC25" s="344"/>
      <c r="AD25" s="324" t="str">
        <f>A25</f>
        <v>Tabulator</v>
      </c>
    </row>
    <row r="26" spans="1:35" s="325" customFormat="1" ht="24.75" customHeight="1" thickTop="1" thickBot="1">
      <c r="A26" s="326" t="s">
        <v>59</v>
      </c>
      <c r="B26" s="346"/>
      <c r="C26" s="347"/>
      <c r="D26" s="346"/>
      <c r="E26" s="345"/>
      <c r="F26" s="345"/>
      <c r="G26" s="345"/>
      <c r="H26" s="345"/>
      <c r="I26" s="345"/>
      <c r="J26" s="345"/>
      <c r="K26" s="345"/>
      <c r="L26" s="345"/>
      <c r="M26" s="347"/>
      <c r="N26" s="346"/>
      <c r="O26" s="348"/>
      <c r="P26" s="345"/>
      <c r="Q26" s="347"/>
      <c r="R26" s="346"/>
      <c r="S26" s="345"/>
      <c r="T26" s="345"/>
      <c r="U26" s="345"/>
      <c r="V26" s="345"/>
      <c r="W26" s="345"/>
      <c r="X26" s="345"/>
      <c r="Y26" s="347"/>
      <c r="Z26" s="351"/>
      <c r="AA26" s="345"/>
      <c r="AB26" s="345"/>
      <c r="AC26" s="352"/>
      <c r="AD26" s="324" t="str">
        <f>A26</f>
        <v>Hand Count</v>
      </c>
    </row>
    <row r="27" spans="1:35" ht="17.25" thickTop="1" thickBot="1">
      <c r="A27" s="327"/>
      <c r="B27" s="328"/>
      <c r="C27" s="330"/>
      <c r="D27" s="328"/>
      <c r="E27" s="329"/>
      <c r="F27" s="329"/>
      <c r="G27" s="329"/>
      <c r="H27" s="329"/>
      <c r="I27" s="329"/>
      <c r="J27" s="329"/>
      <c r="K27" s="329"/>
      <c r="L27" s="329"/>
      <c r="M27" s="330"/>
      <c r="N27" s="328"/>
      <c r="O27" s="331"/>
      <c r="P27" s="329"/>
      <c r="Q27" s="330"/>
      <c r="R27" s="328"/>
      <c r="S27" s="329"/>
      <c r="T27" s="329"/>
      <c r="U27" s="329"/>
      <c r="V27" s="329"/>
      <c r="W27" s="329"/>
      <c r="X27" s="329"/>
      <c r="Y27" s="330"/>
      <c r="Z27" s="337"/>
      <c r="AA27" s="329"/>
      <c r="AB27" s="329"/>
      <c r="AC27" s="338"/>
      <c r="AD27" s="332"/>
      <c r="AE27" s="325"/>
      <c r="AF27" s="325"/>
      <c r="AG27" s="325"/>
      <c r="AH27" s="325"/>
      <c r="AI27" s="325"/>
    </row>
    <row r="28" spans="1:35" s="336" customFormat="1" ht="32.25" customHeight="1" thickTop="1" thickBot="1">
      <c r="A28" s="333" t="s">
        <v>1</v>
      </c>
      <c r="B28" s="334">
        <f t="shared" ref="B28:AC28" si="4">SUM(B25:B27)</f>
        <v>0</v>
      </c>
      <c r="C28" s="334">
        <f t="shared" si="4"/>
        <v>0</v>
      </c>
      <c r="D28" s="334">
        <f t="shared" si="4"/>
        <v>0</v>
      </c>
      <c r="E28" s="334">
        <f t="shared" si="4"/>
        <v>0</v>
      </c>
      <c r="F28" s="334">
        <f t="shared" si="4"/>
        <v>0</v>
      </c>
      <c r="G28" s="334">
        <f t="shared" si="4"/>
        <v>0</v>
      </c>
      <c r="H28" s="334">
        <f t="shared" si="4"/>
        <v>0</v>
      </c>
      <c r="I28" s="334">
        <f t="shared" si="4"/>
        <v>0</v>
      </c>
      <c r="J28" s="334">
        <f t="shared" si="4"/>
        <v>0</v>
      </c>
      <c r="K28" s="334">
        <f t="shared" si="4"/>
        <v>0</v>
      </c>
      <c r="L28" s="334">
        <f t="shared" si="4"/>
        <v>0</v>
      </c>
      <c r="M28" s="334">
        <f t="shared" si="4"/>
        <v>0</v>
      </c>
      <c r="N28" s="334">
        <f t="shared" si="4"/>
        <v>0</v>
      </c>
      <c r="O28" s="334">
        <f t="shared" si="4"/>
        <v>0</v>
      </c>
      <c r="P28" s="334">
        <f t="shared" si="4"/>
        <v>0</v>
      </c>
      <c r="Q28" s="334">
        <f t="shared" si="4"/>
        <v>0</v>
      </c>
      <c r="R28" s="334">
        <f t="shared" si="4"/>
        <v>0</v>
      </c>
      <c r="S28" s="334">
        <f t="shared" si="4"/>
        <v>0</v>
      </c>
      <c r="T28" s="334">
        <f t="shared" si="4"/>
        <v>0</v>
      </c>
      <c r="U28" s="334">
        <f t="shared" si="4"/>
        <v>0</v>
      </c>
      <c r="V28" s="334">
        <f t="shared" si="4"/>
        <v>0</v>
      </c>
      <c r="W28" s="334">
        <f t="shared" si="4"/>
        <v>0</v>
      </c>
      <c r="X28" s="334">
        <f t="shared" si="4"/>
        <v>0</v>
      </c>
      <c r="Y28" s="334">
        <f t="shared" si="4"/>
        <v>0</v>
      </c>
      <c r="Z28" s="334">
        <f t="shared" si="4"/>
        <v>0</v>
      </c>
      <c r="AA28" s="334">
        <f t="shared" si="4"/>
        <v>0</v>
      </c>
      <c r="AB28" s="334">
        <f t="shared" si="4"/>
        <v>0</v>
      </c>
      <c r="AC28" s="334">
        <f t="shared" si="4"/>
        <v>0</v>
      </c>
      <c r="AD28" s="335" t="str">
        <f>A28</f>
        <v>TOTAL</v>
      </c>
      <c r="AE28" s="325"/>
      <c r="AF28" s="325"/>
      <c r="AG28" s="325"/>
      <c r="AH28" s="325"/>
      <c r="AI28" s="325"/>
    </row>
    <row r="29" spans="1:35" ht="13.5" thickTop="1"/>
  </sheetData>
  <sheetProtection sheet="1" objects="1" scenarios="1" selectLockedCells="1"/>
  <mergeCells count="42">
    <mergeCell ref="AI12:AI15"/>
    <mergeCell ref="A21:A24"/>
    <mergeCell ref="B21:C22"/>
    <mergeCell ref="D21:M22"/>
    <mergeCell ref="N21:Q22"/>
    <mergeCell ref="R21:Y22"/>
    <mergeCell ref="Z21:AC22"/>
    <mergeCell ref="AD21:AD24"/>
    <mergeCell ref="A12:A15"/>
    <mergeCell ref="B12:E13"/>
    <mergeCell ref="F12:AH13"/>
    <mergeCell ref="N7:Q7"/>
    <mergeCell ref="B9:C9"/>
    <mergeCell ref="D9:E9"/>
    <mergeCell ref="F9:G9"/>
    <mergeCell ref="H9:I9"/>
    <mergeCell ref="N9:Q9"/>
    <mergeCell ref="B8:C8"/>
    <mergeCell ref="D8:E8"/>
    <mergeCell ref="F8:G8"/>
    <mergeCell ref="H8:I8"/>
    <mergeCell ref="F5:I5"/>
    <mergeCell ref="B7:C7"/>
    <mergeCell ref="D7:E7"/>
    <mergeCell ref="F7:G7"/>
    <mergeCell ref="H7:I7"/>
    <mergeCell ref="A1:AI1"/>
    <mergeCell ref="A2:A6"/>
    <mergeCell ref="B2:E4"/>
    <mergeCell ref="F2:I4"/>
    <mergeCell ref="J2:J6"/>
    <mergeCell ref="N2:R2"/>
    <mergeCell ref="N3:Q3"/>
    <mergeCell ref="U3:W3"/>
    <mergeCell ref="N4:Q4"/>
    <mergeCell ref="B5:E5"/>
    <mergeCell ref="N5:Q5"/>
    <mergeCell ref="B6:C6"/>
    <mergeCell ref="D6:E6"/>
    <mergeCell ref="F6:G6"/>
    <mergeCell ref="H6:I6"/>
    <mergeCell ref="N6:R6"/>
  </mergeCells>
  <printOptions horizontalCentered="1"/>
  <pageMargins left="0.3" right="0.3" top="1.75" bottom="0.75" header="1.05" footer="0.3"/>
  <pageSetup paperSize="5" scale="32" orientation="landscape" r:id="rId1"/>
  <headerFooter scaleWithDoc="0">
    <oddHeader>&amp;C&amp;"Arial,Bold"&amp;28November 3, 2015 Municipal Election Totals, District #9</oddHeader>
    <oddFooter>&amp;R&amp;F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45</vt:i4>
      </vt:variant>
      <vt:variant>
        <vt:lpstr>Named Ranges</vt:lpstr>
      </vt:variant>
      <vt:variant>
        <vt:i4>27</vt:i4>
      </vt:variant>
    </vt:vector>
  </HeadingPairs>
  <TitlesOfParts>
    <vt:vector size="72" baseType="lpstr">
      <vt:lpstr>District 1</vt:lpstr>
      <vt:lpstr>District 2,13</vt:lpstr>
      <vt:lpstr>District 3,6</vt:lpstr>
      <vt:lpstr>District 4,5</vt:lpstr>
      <vt:lpstr>District 5</vt:lpstr>
      <vt:lpstr>District 6</vt:lpstr>
      <vt:lpstr>District 7,8</vt:lpstr>
      <vt:lpstr>District 8</vt:lpstr>
      <vt:lpstr>District 9</vt:lpstr>
      <vt:lpstr>District 10</vt:lpstr>
      <vt:lpstr>District 11,12</vt:lpstr>
      <vt:lpstr>District 12</vt:lpstr>
      <vt:lpstr>District 13</vt:lpstr>
      <vt:lpstr>District 14</vt:lpstr>
      <vt:lpstr>AB Mayor</vt:lpstr>
      <vt:lpstr>AB Council</vt:lpstr>
      <vt:lpstr>AB TreasBdEd</vt:lpstr>
      <vt:lpstr>AB AssessAppeals</vt:lpstr>
      <vt:lpstr>AB PlanZone</vt:lpstr>
      <vt:lpstr>AB PlanZoneAlt</vt:lpstr>
      <vt:lpstr>AB Questions</vt:lpstr>
      <vt:lpstr>AB Overall Totals</vt:lpstr>
      <vt:lpstr>Write-ins</vt:lpstr>
      <vt:lpstr>EDR Mayor</vt:lpstr>
      <vt:lpstr>EDR Council</vt:lpstr>
      <vt:lpstr>EDR TreasBdEd</vt:lpstr>
      <vt:lpstr>EDR AssessAppeals</vt:lpstr>
      <vt:lpstr>EDR PlanZone</vt:lpstr>
      <vt:lpstr>EDR PlanZoneAlt</vt:lpstr>
      <vt:lpstr>EDR Questions</vt:lpstr>
      <vt:lpstr>EDR Totals</vt:lpstr>
      <vt:lpstr>Total Results</vt:lpstr>
      <vt:lpstr>Mayor</vt:lpstr>
      <vt:lpstr>Council</vt:lpstr>
      <vt:lpstr>TreasBdEd</vt:lpstr>
      <vt:lpstr>AssessAppeals</vt:lpstr>
      <vt:lpstr>PlanZone</vt:lpstr>
      <vt:lpstr>PlanZoneAlt</vt:lpstr>
      <vt:lpstr>Questions</vt:lpstr>
      <vt:lpstr>Check List Totals</vt:lpstr>
      <vt:lpstr>Final Results</vt:lpstr>
      <vt:lpstr>State Return Part I</vt:lpstr>
      <vt:lpstr>State Return Part I Con't</vt:lpstr>
      <vt:lpstr>State Return Part II &amp; III</vt:lpstr>
      <vt:lpstr>Official Check List Report</vt:lpstr>
      <vt:lpstr>'AB AssessAppeals'!Print_Area</vt:lpstr>
      <vt:lpstr>'AB Mayor'!Print_Area</vt:lpstr>
      <vt:lpstr>'AB Overall Totals'!Print_Area</vt:lpstr>
      <vt:lpstr>'AB PlanZone'!Print_Area</vt:lpstr>
      <vt:lpstr>'AB PlanZoneAlt'!Print_Area</vt:lpstr>
      <vt:lpstr>'AB Questions'!Print_Area</vt:lpstr>
      <vt:lpstr>'AB TreasBdEd'!Print_Area</vt:lpstr>
      <vt:lpstr>AssessAppeals!Print_Area</vt:lpstr>
      <vt:lpstr>'Check List Totals'!Print_Area</vt:lpstr>
      <vt:lpstr>Council!Print_Area</vt:lpstr>
      <vt:lpstr>'EDR AssessAppeals'!Print_Area</vt:lpstr>
      <vt:lpstr>'EDR Mayor'!Print_Area</vt:lpstr>
      <vt:lpstr>'EDR PlanZoneAlt'!Print_Area</vt:lpstr>
      <vt:lpstr>'EDR Questions'!Print_Area</vt:lpstr>
      <vt:lpstr>'EDR Totals'!Print_Area</vt:lpstr>
      <vt:lpstr>'EDR TreasBdEd'!Print_Area</vt:lpstr>
      <vt:lpstr>Mayor!Print_Area</vt:lpstr>
      <vt:lpstr>'Official Check List Report'!Print_Area</vt:lpstr>
      <vt:lpstr>PlanZone!Print_Area</vt:lpstr>
      <vt:lpstr>PlanZoneAlt!Print_Area</vt:lpstr>
      <vt:lpstr>Questions!Print_Area</vt:lpstr>
      <vt:lpstr>'State Return Part I'!Print_Area</vt:lpstr>
      <vt:lpstr>'State Return Part I Con''t'!Print_Area</vt:lpstr>
      <vt:lpstr>'State Return Part II &amp; III'!Print_Area</vt:lpstr>
      <vt:lpstr>'Total Results'!Print_Area</vt:lpstr>
      <vt:lpstr>TreasBdEd!Print_Area</vt:lpstr>
      <vt:lpstr>'Write-ins'!Print_Area</vt:lpstr>
    </vt:vector>
  </TitlesOfParts>
  <Company>City of Middletown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Citynet</dc:creator>
  <cp:lastModifiedBy>William Boyd</cp:lastModifiedBy>
  <cp:lastPrinted>2015-11-02T21:00:30Z</cp:lastPrinted>
  <dcterms:created xsi:type="dcterms:W3CDTF">2000-08-01T13:14:04Z</dcterms:created>
  <dcterms:modified xsi:type="dcterms:W3CDTF">2015-11-02T21:10:59Z</dcterms:modified>
</cp:coreProperties>
</file>