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Bill.cary\Documents\GitHub\datasmart\ch06\"/>
    </mc:Choice>
  </mc:AlternateContent>
  <bookViews>
    <workbookView xWindow="0" yWindow="0" windowWidth="25200" windowHeight="11385" tabRatio="825" firstSheet="1" activeTab="6"/>
  </bookViews>
  <sheets>
    <sheet name="Training Data" sheetId="1" r:id="rId1"/>
    <sheet name="Training Data w Dummy Vars" sheetId="15" r:id="rId2"/>
    <sheet name="Linear Model" sheetId="16" r:id="rId3"/>
    <sheet name="ModelCoefficientStandardError" sheetId="17" r:id="rId4"/>
    <sheet name="Performance" sheetId="18" r:id="rId5"/>
    <sheet name="Logistic Link Model" sheetId="19" r:id="rId6"/>
    <sheet name="Logistic Regression" sheetId="20" r:id="rId7"/>
    <sheet name="Test Set" sheetId="9" r:id="rId8"/>
  </sheets>
  <definedNames>
    <definedName name="solver_adj" localSheetId="2" hidden="1">'Linear Model'!$B$2:$U$2</definedName>
    <definedName name="solver_adj" localSheetId="5" hidden="1">'Logistic Link Model'!$B$2:$U$2</definedName>
    <definedName name="solver_adj" localSheetId="6" hidden="1">'Logistic Regression'!$B$2:$U$2</definedName>
    <definedName name="solver_cvg" localSheetId="2" hidden="1">0.0001</definedName>
    <definedName name="solver_cvg" localSheetId="5" hidden="1">0.0001</definedName>
    <definedName name="solver_cvg" localSheetId="6" hidden="1">0.0001</definedName>
    <definedName name="solver_drv" localSheetId="2" hidden="1">1</definedName>
    <definedName name="solver_drv" localSheetId="5" hidden="1">1</definedName>
    <definedName name="solver_drv" localSheetId="6" hidden="1">1</definedName>
    <definedName name="solver_eng" localSheetId="2" hidden="1">3</definedName>
    <definedName name="solver_eng" localSheetId="5" hidden="1">3</definedName>
    <definedName name="solver_eng" localSheetId="6" hidden="1">3</definedName>
    <definedName name="solver_est" localSheetId="2" hidden="1">1</definedName>
    <definedName name="solver_est" localSheetId="5" hidden="1">1</definedName>
    <definedName name="solver_est" localSheetId="6" hidden="1">1</definedName>
    <definedName name="solver_itr" localSheetId="2" hidden="1">2147483647</definedName>
    <definedName name="solver_itr" localSheetId="5" hidden="1">2147483647</definedName>
    <definedName name="solver_itr" localSheetId="6" hidden="1">2147483647</definedName>
    <definedName name="solver_lhs1" localSheetId="2" hidden="1">'Linear Model'!$B$2:$U$2</definedName>
    <definedName name="solver_lhs1" localSheetId="5" hidden="1">'Logistic Link Model'!$B$2:$U$2</definedName>
    <definedName name="solver_lhs1" localSheetId="6" hidden="1">'Logistic Regression'!$B$2:$U$2</definedName>
    <definedName name="solver_lhs2" localSheetId="2" hidden="1">'Linear Model'!$B$2:$U$2</definedName>
    <definedName name="solver_lhs2" localSheetId="5" hidden="1">'Logistic Link Model'!$B$2:$U$2</definedName>
    <definedName name="solver_lhs2" localSheetId="6" hidden="1">'Logistic Regression'!$B$2:$U$2</definedName>
    <definedName name="solver_mip" localSheetId="2" hidden="1">2147483647</definedName>
    <definedName name="solver_mip" localSheetId="5" hidden="1">2147483647</definedName>
    <definedName name="solver_mip" localSheetId="6" hidden="1">2147483647</definedName>
    <definedName name="solver_mni" localSheetId="2" hidden="1">30</definedName>
    <definedName name="solver_mni" localSheetId="5" hidden="1">30</definedName>
    <definedName name="solver_mni" localSheetId="6" hidden="1">30</definedName>
    <definedName name="solver_mrt" localSheetId="2" hidden="1">0.075</definedName>
    <definedName name="solver_mrt" localSheetId="5" hidden="1">0.075</definedName>
    <definedName name="solver_mrt" localSheetId="6" hidden="1">0.075</definedName>
    <definedName name="solver_msl" localSheetId="2" hidden="1">2</definedName>
    <definedName name="solver_msl" localSheetId="5" hidden="1">2</definedName>
    <definedName name="solver_msl" localSheetId="6" hidden="1">2</definedName>
    <definedName name="solver_neg" localSheetId="2" hidden="1">1</definedName>
    <definedName name="solver_neg" localSheetId="5" hidden="1">2</definedName>
    <definedName name="solver_neg" localSheetId="6" hidden="1">2</definedName>
    <definedName name="solver_nod" localSheetId="2" hidden="1">2147483647</definedName>
    <definedName name="solver_nod" localSheetId="5" hidden="1">2147483647</definedName>
    <definedName name="solver_nod" localSheetId="6" hidden="1">2147483647</definedName>
    <definedName name="solver_num" localSheetId="2" hidden="1">2</definedName>
    <definedName name="solver_num" localSheetId="5" hidden="1">2</definedName>
    <definedName name="solver_num" localSheetId="6" hidden="1">2</definedName>
    <definedName name="solver_nwt" localSheetId="2" hidden="1">1</definedName>
    <definedName name="solver_nwt" localSheetId="5" hidden="1">1</definedName>
    <definedName name="solver_nwt" localSheetId="6" hidden="1">1</definedName>
    <definedName name="solver_opt" localSheetId="2" hidden="1">'Linear Model'!$X$1</definedName>
    <definedName name="solver_opt" localSheetId="5" hidden="1">'Logistic Link Model'!$X$1</definedName>
    <definedName name="solver_opt" localSheetId="6" hidden="1">'Logistic Regression'!$X$1</definedName>
    <definedName name="solver_pre" localSheetId="2" hidden="1">0.000001</definedName>
    <definedName name="solver_pre" localSheetId="5" hidden="1">0.000001</definedName>
    <definedName name="solver_pre" localSheetId="6" hidden="1">0.000001</definedName>
    <definedName name="solver_rbv" localSheetId="2" hidden="1">1</definedName>
    <definedName name="solver_rbv" localSheetId="5" hidden="1">1</definedName>
    <definedName name="solver_rbv" localSheetId="6" hidden="1">1</definedName>
    <definedName name="solver_rel1" localSheetId="2" hidden="1">1</definedName>
    <definedName name="solver_rel1" localSheetId="5" hidden="1">1</definedName>
    <definedName name="solver_rel1" localSheetId="6" hidden="1">1</definedName>
    <definedName name="solver_rel2" localSheetId="2" hidden="1">3</definedName>
    <definedName name="solver_rel2" localSheetId="5" hidden="1">3</definedName>
    <definedName name="solver_rel2" localSheetId="6" hidden="1">3</definedName>
    <definedName name="solver_rhs1" localSheetId="2" hidden="1">1</definedName>
    <definedName name="solver_rhs1" localSheetId="5" hidden="1">5</definedName>
    <definedName name="solver_rhs1" localSheetId="6" hidden="1">5</definedName>
    <definedName name="solver_rhs2" localSheetId="2" hidden="1">-1</definedName>
    <definedName name="solver_rhs2" localSheetId="5" hidden="1">-5</definedName>
    <definedName name="solver_rhs2" localSheetId="6" hidden="1">-5</definedName>
    <definedName name="solver_rlx" localSheetId="2" hidden="1">2</definedName>
    <definedName name="solver_rlx" localSheetId="5" hidden="1">2</definedName>
    <definedName name="solver_rlx" localSheetId="6" hidden="1">2</definedName>
    <definedName name="solver_rsd" localSheetId="2" hidden="1">0</definedName>
    <definedName name="solver_rsd" localSheetId="5" hidden="1">0</definedName>
    <definedName name="solver_rsd" localSheetId="6" hidden="1">0</definedName>
    <definedName name="solver_scl" localSheetId="2" hidden="1">1</definedName>
    <definedName name="solver_scl" localSheetId="5" hidden="1">1</definedName>
    <definedName name="solver_scl" localSheetId="6" hidden="1">1</definedName>
    <definedName name="solver_sho" localSheetId="2" hidden="1">2</definedName>
    <definedName name="solver_sho" localSheetId="5" hidden="1">2</definedName>
    <definedName name="solver_sho" localSheetId="6" hidden="1">2</definedName>
    <definedName name="solver_ssz" localSheetId="2" hidden="1">100</definedName>
    <definedName name="solver_ssz" localSheetId="5" hidden="1">100</definedName>
    <definedName name="solver_ssz" localSheetId="6" hidden="1">100</definedName>
    <definedName name="solver_tim" localSheetId="2" hidden="1">2147483647</definedName>
    <definedName name="solver_tim" localSheetId="5" hidden="1">2147483647</definedName>
    <definedName name="solver_tim" localSheetId="6" hidden="1">2147483647</definedName>
    <definedName name="solver_tol" localSheetId="2" hidden="1">0.01</definedName>
    <definedName name="solver_tol" localSheetId="5" hidden="1">0.01</definedName>
    <definedName name="solver_tol" localSheetId="6" hidden="1">0.01</definedName>
    <definedName name="solver_typ" localSheetId="2" hidden="1">2</definedName>
    <definedName name="solver_typ" localSheetId="5" hidden="1">2</definedName>
    <definedName name="solver_typ" localSheetId="6" hidden="1">2</definedName>
    <definedName name="solver_val" localSheetId="2" hidden="1">0</definedName>
    <definedName name="solver_val" localSheetId="5" hidden="1">0</definedName>
    <definedName name="solver_val" localSheetId="6" hidden="1">0</definedName>
    <definedName name="solver_ver" localSheetId="2" hidden="1">3</definedName>
    <definedName name="solver_ver" localSheetId="5" hidden="1">3</definedName>
    <definedName name="solver_ver" localSheetId="6" hidden="1">3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W1004" i="20" l="1"/>
  <c r="X1004" i="20" s="1"/>
  <c r="Y1004" i="20" s="1"/>
  <c r="W1003" i="20"/>
  <c r="X1003" i="20" s="1"/>
  <c r="Y1003" i="20" s="1"/>
  <c r="X1002" i="20"/>
  <c r="Y1002" i="20" s="1"/>
  <c r="W1002" i="20"/>
  <c r="W1001" i="20"/>
  <c r="X1001" i="20" s="1"/>
  <c r="Y1001" i="20" s="1"/>
  <c r="W1000" i="20"/>
  <c r="X1000" i="20" s="1"/>
  <c r="Y1000" i="20" s="1"/>
  <c r="Y999" i="20"/>
  <c r="W999" i="20"/>
  <c r="X999" i="20" s="1"/>
  <c r="X998" i="20"/>
  <c r="Y998" i="20" s="1"/>
  <c r="W998" i="20"/>
  <c r="W997" i="20"/>
  <c r="X997" i="20" s="1"/>
  <c r="Y997" i="20" s="1"/>
  <c r="X996" i="20"/>
  <c r="Y996" i="20" s="1"/>
  <c r="W996" i="20"/>
  <c r="Y995" i="20"/>
  <c r="W995" i="20"/>
  <c r="X995" i="20" s="1"/>
  <c r="Y994" i="20"/>
  <c r="X994" i="20"/>
  <c r="W994" i="20"/>
  <c r="W993" i="20"/>
  <c r="X993" i="20" s="1"/>
  <c r="Y993" i="20" s="1"/>
  <c r="X992" i="20"/>
  <c r="Y992" i="20" s="1"/>
  <c r="W992" i="20"/>
  <c r="Y991" i="20"/>
  <c r="W991" i="20"/>
  <c r="X991" i="20" s="1"/>
  <c r="W990" i="20"/>
  <c r="X990" i="20" s="1"/>
  <c r="Y990" i="20" s="1"/>
  <c r="W989" i="20"/>
  <c r="X989" i="20" s="1"/>
  <c r="Y989" i="20" s="1"/>
  <c r="X988" i="20"/>
  <c r="Y988" i="20" s="1"/>
  <c r="W988" i="20"/>
  <c r="Y987" i="20"/>
  <c r="W987" i="20"/>
  <c r="X987" i="20" s="1"/>
  <c r="X986" i="20"/>
  <c r="Y986" i="20" s="1"/>
  <c r="W986" i="20"/>
  <c r="W985" i="20"/>
  <c r="X985" i="20" s="1"/>
  <c r="Y985" i="20" s="1"/>
  <c r="X984" i="20"/>
  <c r="Y984" i="20" s="1"/>
  <c r="W984" i="20"/>
  <c r="W983" i="20"/>
  <c r="X983" i="20" s="1"/>
  <c r="Y983" i="20" s="1"/>
  <c r="X982" i="20"/>
  <c r="Y982" i="20" s="1"/>
  <c r="W982" i="20"/>
  <c r="W981" i="20"/>
  <c r="X981" i="20" s="1"/>
  <c r="Y981" i="20" s="1"/>
  <c r="X980" i="20"/>
  <c r="Y980" i="20" s="1"/>
  <c r="W980" i="20"/>
  <c r="W979" i="20"/>
  <c r="X979" i="20" s="1"/>
  <c r="Y979" i="20" s="1"/>
  <c r="X978" i="20"/>
  <c r="Y978" i="20" s="1"/>
  <c r="W978" i="20"/>
  <c r="W977" i="20"/>
  <c r="X977" i="20" s="1"/>
  <c r="Y977" i="20" s="1"/>
  <c r="W976" i="20"/>
  <c r="X976" i="20" s="1"/>
  <c r="Y976" i="20" s="1"/>
  <c r="Y975" i="20"/>
  <c r="W975" i="20"/>
  <c r="X975" i="20" s="1"/>
  <c r="X974" i="20"/>
  <c r="Y974" i="20" s="1"/>
  <c r="W974" i="20"/>
  <c r="W973" i="20"/>
  <c r="X973" i="20" s="1"/>
  <c r="Y973" i="20" s="1"/>
  <c r="X972" i="20"/>
  <c r="Y972" i="20" s="1"/>
  <c r="W972" i="20"/>
  <c r="X971" i="20"/>
  <c r="Y971" i="20" s="1"/>
  <c r="W971" i="20"/>
  <c r="X970" i="20"/>
  <c r="Y970" i="20" s="1"/>
  <c r="W970" i="20"/>
  <c r="W969" i="20"/>
  <c r="X969" i="20" s="1"/>
  <c r="Y969" i="20" s="1"/>
  <c r="W968" i="20"/>
  <c r="X968" i="20" s="1"/>
  <c r="Y968" i="20" s="1"/>
  <c r="Y967" i="20"/>
  <c r="W967" i="20"/>
  <c r="X967" i="20" s="1"/>
  <c r="W966" i="20"/>
  <c r="X966" i="20" s="1"/>
  <c r="Y966" i="20" s="1"/>
  <c r="X965" i="20"/>
  <c r="Y965" i="20" s="1"/>
  <c r="W965" i="20"/>
  <c r="X964" i="20"/>
  <c r="Y964" i="20" s="1"/>
  <c r="W964" i="20"/>
  <c r="W963" i="20"/>
  <c r="X963" i="20" s="1"/>
  <c r="Y963" i="20" s="1"/>
  <c r="Y962" i="20"/>
  <c r="X962" i="20"/>
  <c r="W962" i="20"/>
  <c r="W961" i="20"/>
  <c r="X961" i="20" s="1"/>
  <c r="Y961" i="20" s="1"/>
  <c r="Y960" i="20"/>
  <c r="W960" i="20"/>
  <c r="X960" i="20" s="1"/>
  <c r="W959" i="20"/>
  <c r="X959" i="20" s="1"/>
  <c r="Y959" i="20" s="1"/>
  <c r="X958" i="20"/>
  <c r="Y958" i="20" s="1"/>
  <c r="W958" i="20"/>
  <c r="Y957" i="20"/>
  <c r="X957" i="20"/>
  <c r="W957" i="20"/>
  <c r="X956" i="20"/>
  <c r="Y956" i="20" s="1"/>
  <c r="W956" i="20"/>
  <c r="X955" i="20"/>
  <c r="Y955" i="20" s="1"/>
  <c r="W955" i="20"/>
  <c r="Y954" i="20"/>
  <c r="X954" i="20"/>
  <c r="W954" i="20"/>
  <c r="W953" i="20"/>
  <c r="X953" i="20" s="1"/>
  <c r="Y953" i="20" s="1"/>
  <c r="W952" i="20"/>
  <c r="X952" i="20" s="1"/>
  <c r="Y952" i="20" s="1"/>
  <c r="Y951" i="20"/>
  <c r="W951" i="20"/>
  <c r="X951" i="20" s="1"/>
  <c r="X950" i="20"/>
  <c r="Y950" i="20" s="1"/>
  <c r="W950" i="20"/>
  <c r="W949" i="20"/>
  <c r="X949" i="20" s="1"/>
  <c r="Y949" i="20" s="1"/>
  <c r="X948" i="20"/>
  <c r="Y948" i="20" s="1"/>
  <c r="W948" i="20"/>
  <c r="X947" i="20"/>
  <c r="Y947" i="20" s="1"/>
  <c r="W947" i="20"/>
  <c r="X946" i="20"/>
  <c r="Y946" i="20" s="1"/>
  <c r="W946" i="20"/>
  <c r="W945" i="20"/>
  <c r="X945" i="20" s="1"/>
  <c r="Y945" i="20" s="1"/>
  <c r="W944" i="20"/>
  <c r="X944" i="20" s="1"/>
  <c r="Y944" i="20" s="1"/>
  <c r="W943" i="20"/>
  <c r="X943" i="20" s="1"/>
  <c r="Y943" i="20" s="1"/>
  <c r="W942" i="20"/>
  <c r="X942" i="20" s="1"/>
  <c r="Y942" i="20" s="1"/>
  <c r="W941" i="20"/>
  <c r="X941" i="20" s="1"/>
  <c r="Y941" i="20" s="1"/>
  <c r="X940" i="20"/>
  <c r="Y940" i="20" s="1"/>
  <c r="W940" i="20"/>
  <c r="W939" i="20"/>
  <c r="X939" i="20" s="1"/>
  <c r="Y939" i="20" s="1"/>
  <c r="Y938" i="20"/>
  <c r="X938" i="20"/>
  <c r="W938" i="20"/>
  <c r="W937" i="20"/>
  <c r="X937" i="20" s="1"/>
  <c r="Y937" i="20" s="1"/>
  <c r="W936" i="20"/>
  <c r="X936" i="20" s="1"/>
  <c r="Y936" i="20" s="1"/>
  <c r="Y935" i="20"/>
  <c r="W935" i="20"/>
  <c r="X935" i="20" s="1"/>
  <c r="X934" i="20"/>
  <c r="Y934" i="20" s="1"/>
  <c r="W934" i="20"/>
  <c r="Y933" i="20"/>
  <c r="W933" i="20"/>
  <c r="X933" i="20" s="1"/>
  <c r="X932" i="20"/>
  <c r="Y932" i="20" s="1"/>
  <c r="W932" i="20"/>
  <c r="W931" i="20"/>
  <c r="X931" i="20" s="1"/>
  <c r="Y931" i="20" s="1"/>
  <c r="Y930" i="20"/>
  <c r="X930" i="20"/>
  <c r="W930" i="20"/>
  <c r="W929" i="20"/>
  <c r="X929" i="20" s="1"/>
  <c r="Y929" i="20" s="1"/>
  <c r="X928" i="20"/>
  <c r="Y928" i="20" s="1"/>
  <c r="W928" i="20"/>
  <c r="Y927" i="20"/>
  <c r="W927" i="20"/>
  <c r="X927" i="20" s="1"/>
  <c r="W926" i="20"/>
  <c r="X926" i="20" s="1"/>
  <c r="Y926" i="20" s="1"/>
  <c r="X925" i="20"/>
  <c r="Y925" i="20" s="1"/>
  <c r="W925" i="20"/>
  <c r="X924" i="20"/>
  <c r="Y924" i="20" s="1"/>
  <c r="W924" i="20"/>
  <c r="W923" i="20"/>
  <c r="X923" i="20" s="1"/>
  <c r="Y923" i="20" s="1"/>
  <c r="X922" i="20"/>
  <c r="Y922" i="20" s="1"/>
  <c r="W922" i="20"/>
  <c r="W921" i="20"/>
  <c r="X921" i="20" s="1"/>
  <c r="Y921" i="20" s="1"/>
  <c r="X920" i="20"/>
  <c r="Y920" i="20" s="1"/>
  <c r="W920" i="20"/>
  <c r="W919" i="20"/>
  <c r="X919" i="20" s="1"/>
  <c r="Y919" i="20" s="1"/>
  <c r="W918" i="20"/>
  <c r="X918" i="20" s="1"/>
  <c r="Y918" i="20" s="1"/>
  <c r="Y917" i="20"/>
  <c r="X917" i="20"/>
  <c r="W917" i="20"/>
  <c r="X916" i="20"/>
  <c r="Y916" i="20" s="1"/>
  <c r="W916" i="20"/>
  <c r="X915" i="20"/>
  <c r="Y915" i="20" s="1"/>
  <c r="W915" i="20"/>
  <c r="Y914" i="20"/>
  <c r="X914" i="20"/>
  <c r="W914" i="20"/>
  <c r="W913" i="20"/>
  <c r="X913" i="20" s="1"/>
  <c r="Y913" i="20" s="1"/>
  <c r="W912" i="20"/>
  <c r="X912" i="20" s="1"/>
  <c r="Y912" i="20" s="1"/>
  <c r="W911" i="20"/>
  <c r="X911" i="20" s="1"/>
  <c r="Y911" i="20" s="1"/>
  <c r="W910" i="20"/>
  <c r="X910" i="20" s="1"/>
  <c r="Y910" i="20" s="1"/>
  <c r="W909" i="20"/>
  <c r="X909" i="20" s="1"/>
  <c r="Y909" i="20" s="1"/>
  <c r="X908" i="20"/>
  <c r="Y908" i="20" s="1"/>
  <c r="W908" i="20"/>
  <c r="X907" i="20"/>
  <c r="Y907" i="20" s="1"/>
  <c r="W907" i="20"/>
  <c r="X906" i="20"/>
  <c r="Y906" i="20" s="1"/>
  <c r="W906" i="20"/>
  <c r="W905" i="20"/>
  <c r="X905" i="20" s="1"/>
  <c r="Y905" i="20" s="1"/>
  <c r="W904" i="20"/>
  <c r="X904" i="20" s="1"/>
  <c r="Y904" i="20" s="1"/>
  <c r="Y903" i="20"/>
  <c r="W903" i="20"/>
  <c r="X903" i="20" s="1"/>
  <c r="W902" i="20"/>
  <c r="X902" i="20" s="1"/>
  <c r="Y902" i="20" s="1"/>
  <c r="Y901" i="20"/>
  <c r="X901" i="20"/>
  <c r="W901" i="20"/>
  <c r="X900" i="20"/>
  <c r="Y900" i="20" s="1"/>
  <c r="W900" i="20"/>
  <c r="W899" i="20"/>
  <c r="X899" i="20" s="1"/>
  <c r="Y899" i="20" s="1"/>
  <c r="X898" i="20"/>
  <c r="Y898" i="20" s="1"/>
  <c r="W898" i="20"/>
  <c r="W897" i="20"/>
  <c r="X897" i="20" s="1"/>
  <c r="Y897" i="20" s="1"/>
  <c r="Y896" i="20"/>
  <c r="W896" i="20"/>
  <c r="X896" i="20" s="1"/>
  <c r="W895" i="20"/>
  <c r="X895" i="20" s="1"/>
  <c r="Y895" i="20" s="1"/>
  <c r="W894" i="20"/>
  <c r="X894" i="20" s="1"/>
  <c r="Y894" i="20" s="1"/>
  <c r="Y893" i="20"/>
  <c r="X893" i="20"/>
  <c r="W893" i="20"/>
  <c r="X892" i="20"/>
  <c r="Y892" i="20" s="1"/>
  <c r="W892" i="20"/>
  <c r="W891" i="20"/>
  <c r="X891" i="20" s="1"/>
  <c r="Y891" i="20" s="1"/>
  <c r="X890" i="20"/>
  <c r="Y890" i="20" s="1"/>
  <c r="W890" i="20"/>
  <c r="W889" i="20"/>
  <c r="X889" i="20" s="1"/>
  <c r="Y889" i="20" s="1"/>
  <c r="W888" i="20"/>
  <c r="X888" i="20" s="1"/>
  <c r="Y888" i="20" s="1"/>
  <c r="W887" i="20"/>
  <c r="X887" i="20" s="1"/>
  <c r="Y887" i="20" s="1"/>
  <c r="X886" i="20"/>
  <c r="Y886" i="20" s="1"/>
  <c r="W886" i="20"/>
  <c r="W885" i="20"/>
  <c r="X885" i="20" s="1"/>
  <c r="Y885" i="20" s="1"/>
  <c r="X884" i="20"/>
  <c r="Y884" i="20" s="1"/>
  <c r="W884" i="20"/>
  <c r="X883" i="20"/>
  <c r="Y883" i="20" s="1"/>
  <c r="W883" i="20"/>
  <c r="X882" i="20"/>
  <c r="Y882" i="20" s="1"/>
  <c r="W882" i="20"/>
  <c r="W881" i="20"/>
  <c r="X881" i="20" s="1"/>
  <c r="Y881" i="20" s="1"/>
  <c r="W880" i="20"/>
  <c r="X880" i="20" s="1"/>
  <c r="Y880" i="20" s="1"/>
  <c r="W879" i="20"/>
  <c r="X879" i="20" s="1"/>
  <c r="Y879" i="20" s="1"/>
  <c r="W878" i="20"/>
  <c r="X878" i="20" s="1"/>
  <c r="Y878" i="20" s="1"/>
  <c r="X877" i="20"/>
  <c r="Y877" i="20" s="1"/>
  <c r="W877" i="20"/>
  <c r="X876" i="20"/>
  <c r="Y876" i="20" s="1"/>
  <c r="W876" i="20"/>
  <c r="W875" i="20"/>
  <c r="X875" i="20" s="1"/>
  <c r="Y875" i="20" s="1"/>
  <c r="Y874" i="20"/>
  <c r="X874" i="20"/>
  <c r="W874" i="20"/>
  <c r="W873" i="20"/>
  <c r="X873" i="20" s="1"/>
  <c r="Y873" i="20" s="1"/>
  <c r="W872" i="20"/>
  <c r="X872" i="20" s="1"/>
  <c r="Y872" i="20" s="1"/>
  <c r="Y871" i="20"/>
  <c r="W871" i="20"/>
  <c r="X871" i="20" s="1"/>
  <c r="W870" i="20"/>
  <c r="X870" i="20" s="1"/>
  <c r="Y870" i="20" s="1"/>
  <c r="W869" i="20"/>
  <c r="X869" i="20" s="1"/>
  <c r="Y869" i="20" s="1"/>
  <c r="X868" i="20"/>
  <c r="Y868" i="20" s="1"/>
  <c r="W868" i="20"/>
  <c r="W867" i="20"/>
  <c r="X867" i="20" s="1"/>
  <c r="Y867" i="20" s="1"/>
  <c r="Y866" i="20"/>
  <c r="X866" i="20"/>
  <c r="W866" i="20"/>
  <c r="W865" i="20"/>
  <c r="X865" i="20" s="1"/>
  <c r="Y865" i="20" s="1"/>
  <c r="Y864" i="20"/>
  <c r="X864" i="20"/>
  <c r="W864" i="20"/>
  <c r="Y863" i="20"/>
  <c r="W863" i="20"/>
  <c r="X863" i="20" s="1"/>
  <c r="W862" i="20"/>
  <c r="X862" i="20" s="1"/>
  <c r="Y862" i="20" s="1"/>
  <c r="X861" i="20"/>
  <c r="Y861" i="20" s="1"/>
  <c r="W861" i="20"/>
  <c r="X860" i="20"/>
  <c r="Y860" i="20" s="1"/>
  <c r="W860" i="20"/>
  <c r="W859" i="20"/>
  <c r="X859" i="20" s="1"/>
  <c r="Y859" i="20" s="1"/>
  <c r="X858" i="20"/>
  <c r="Y858" i="20" s="1"/>
  <c r="W858" i="20"/>
  <c r="W857" i="20"/>
  <c r="X857" i="20" s="1"/>
  <c r="Y857" i="20" s="1"/>
  <c r="Y856" i="20"/>
  <c r="X856" i="20"/>
  <c r="W856" i="20"/>
  <c r="W855" i="20"/>
  <c r="X855" i="20" s="1"/>
  <c r="Y855" i="20" s="1"/>
  <c r="W854" i="20"/>
  <c r="X854" i="20" s="1"/>
  <c r="Y854" i="20" s="1"/>
  <c r="W853" i="20"/>
  <c r="X853" i="20" s="1"/>
  <c r="Y853" i="20" s="1"/>
  <c r="X852" i="20"/>
  <c r="Y852" i="20" s="1"/>
  <c r="W852" i="20"/>
  <c r="W851" i="20"/>
  <c r="X851" i="20" s="1"/>
  <c r="Y851" i="20" s="1"/>
  <c r="X850" i="20"/>
  <c r="Y850" i="20" s="1"/>
  <c r="W850" i="20"/>
  <c r="W849" i="20"/>
  <c r="X849" i="20" s="1"/>
  <c r="Y849" i="20" s="1"/>
  <c r="W848" i="20"/>
  <c r="X848" i="20" s="1"/>
  <c r="Y848" i="20" s="1"/>
  <c r="Y847" i="20"/>
  <c r="W847" i="20"/>
  <c r="X847" i="20" s="1"/>
  <c r="W846" i="20"/>
  <c r="X846" i="20" s="1"/>
  <c r="Y846" i="20" s="1"/>
  <c r="W845" i="20"/>
  <c r="X845" i="20" s="1"/>
  <c r="Y845" i="20" s="1"/>
  <c r="X844" i="20"/>
  <c r="Y844" i="20" s="1"/>
  <c r="W844" i="20"/>
  <c r="W843" i="20"/>
  <c r="X843" i="20" s="1"/>
  <c r="Y843" i="20" s="1"/>
  <c r="X842" i="20"/>
  <c r="Y842" i="20" s="1"/>
  <c r="W842" i="20"/>
  <c r="W841" i="20"/>
  <c r="X841" i="20" s="1"/>
  <c r="Y841" i="20" s="1"/>
  <c r="X840" i="20"/>
  <c r="Y840" i="20" s="1"/>
  <c r="W840" i="20"/>
  <c r="Y839" i="20"/>
  <c r="W839" i="20"/>
  <c r="X839" i="20" s="1"/>
  <c r="W838" i="20"/>
  <c r="X838" i="20" s="1"/>
  <c r="Y838" i="20" s="1"/>
  <c r="W837" i="20"/>
  <c r="X837" i="20" s="1"/>
  <c r="Y837" i="20" s="1"/>
  <c r="X836" i="20"/>
  <c r="Y836" i="20" s="1"/>
  <c r="W836" i="20"/>
  <c r="W835" i="20"/>
  <c r="X835" i="20" s="1"/>
  <c r="Y835" i="20" s="1"/>
  <c r="X834" i="20"/>
  <c r="Y834" i="20" s="1"/>
  <c r="W834" i="20"/>
  <c r="W833" i="20"/>
  <c r="X833" i="20" s="1"/>
  <c r="Y833" i="20" s="1"/>
  <c r="W832" i="20"/>
  <c r="X832" i="20" s="1"/>
  <c r="Y832" i="20" s="1"/>
  <c r="W831" i="20"/>
  <c r="X831" i="20" s="1"/>
  <c r="Y831" i="20" s="1"/>
  <c r="W830" i="20"/>
  <c r="X830" i="20" s="1"/>
  <c r="Y830" i="20" s="1"/>
  <c r="X829" i="20"/>
  <c r="Y829" i="20" s="1"/>
  <c r="W829" i="20"/>
  <c r="X828" i="20"/>
  <c r="Y828" i="20" s="1"/>
  <c r="W828" i="20"/>
  <c r="W827" i="20"/>
  <c r="X827" i="20" s="1"/>
  <c r="Y827" i="20" s="1"/>
  <c r="X826" i="20"/>
  <c r="Y826" i="20" s="1"/>
  <c r="W826" i="20"/>
  <c r="W825" i="20"/>
  <c r="X825" i="20" s="1"/>
  <c r="Y825" i="20" s="1"/>
  <c r="X824" i="20"/>
  <c r="Y824" i="20" s="1"/>
  <c r="W824" i="20"/>
  <c r="W823" i="20"/>
  <c r="X823" i="20" s="1"/>
  <c r="Y823" i="20" s="1"/>
  <c r="X822" i="20"/>
  <c r="Y822" i="20" s="1"/>
  <c r="W822" i="20"/>
  <c r="W821" i="20"/>
  <c r="X821" i="20" s="1"/>
  <c r="Y821" i="20" s="1"/>
  <c r="X820" i="20"/>
  <c r="Y820" i="20" s="1"/>
  <c r="W820" i="20"/>
  <c r="Y819" i="20"/>
  <c r="X819" i="20"/>
  <c r="W819" i="20"/>
  <c r="X818" i="20"/>
  <c r="Y818" i="20" s="1"/>
  <c r="W818" i="20"/>
  <c r="W817" i="20"/>
  <c r="X817" i="20" s="1"/>
  <c r="Y817" i="20" s="1"/>
  <c r="X816" i="20"/>
  <c r="Y816" i="20" s="1"/>
  <c r="W816" i="20"/>
  <c r="W815" i="20"/>
  <c r="X815" i="20" s="1"/>
  <c r="Y815" i="20" s="1"/>
  <c r="W814" i="20"/>
  <c r="X814" i="20" s="1"/>
  <c r="Y814" i="20" s="1"/>
  <c r="X813" i="20"/>
  <c r="Y813" i="20" s="1"/>
  <c r="W813" i="20"/>
  <c r="X812" i="20"/>
  <c r="Y812" i="20" s="1"/>
  <c r="W812" i="20"/>
  <c r="W811" i="20"/>
  <c r="X811" i="20" s="1"/>
  <c r="Y811" i="20" s="1"/>
  <c r="X810" i="20"/>
  <c r="Y810" i="20" s="1"/>
  <c r="W810" i="20"/>
  <c r="W809" i="20"/>
  <c r="X809" i="20" s="1"/>
  <c r="Y809" i="20" s="1"/>
  <c r="W808" i="20"/>
  <c r="X808" i="20" s="1"/>
  <c r="Y808" i="20" s="1"/>
  <c r="W807" i="20"/>
  <c r="X807" i="20" s="1"/>
  <c r="Y807" i="20" s="1"/>
  <c r="X806" i="20"/>
  <c r="Y806" i="20" s="1"/>
  <c r="W806" i="20"/>
  <c r="W805" i="20"/>
  <c r="X805" i="20" s="1"/>
  <c r="Y805" i="20" s="1"/>
  <c r="X804" i="20"/>
  <c r="Y804" i="20" s="1"/>
  <c r="W804" i="20"/>
  <c r="Y803" i="20"/>
  <c r="X803" i="20"/>
  <c r="W803" i="20"/>
  <c r="Y802" i="20"/>
  <c r="X802" i="20"/>
  <c r="W802" i="20"/>
  <c r="W801" i="20"/>
  <c r="X801" i="20" s="1"/>
  <c r="Y801" i="20" s="1"/>
  <c r="X800" i="20"/>
  <c r="Y800" i="20" s="1"/>
  <c r="W800" i="20"/>
  <c r="Y799" i="20"/>
  <c r="W799" i="20"/>
  <c r="X799" i="20" s="1"/>
  <c r="W798" i="20"/>
  <c r="X798" i="20" s="1"/>
  <c r="Y798" i="20" s="1"/>
  <c r="W797" i="20"/>
  <c r="X797" i="20" s="1"/>
  <c r="Y797" i="20" s="1"/>
  <c r="X796" i="20"/>
  <c r="Y796" i="20" s="1"/>
  <c r="W796" i="20"/>
  <c r="Y795" i="20"/>
  <c r="W795" i="20"/>
  <c r="X795" i="20" s="1"/>
  <c r="X794" i="20"/>
  <c r="Y794" i="20" s="1"/>
  <c r="W794" i="20"/>
  <c r="W793" i="20"/>
  <c r="X793" i="20" s="1"/>
  <c r="Y793" i="20" s="1"/>
  <c r="X792" i="20"/>
  <c r="Y792" i="20" s="1"/>
  <c r="W792" i="20"/>
  <c r="W791" i="20"/>
  <c r="X791" i="20" s="1"/>
  <c r="Y791" i="20" s="1"/>
  <c r="X790" i="20"/>
  <c r="Y790" i="20" s="1"/>
  <c r="W790" i="20"/>
  <c r="W789" i="20"/>
  <c r="X789" i="20" s="1"/>
  <c r="Y789" i="20" s="1"/>
  <c r="X788" i="20"/>
  <c r="Y788" i="20" s="1"/>
  <c r="W788" i="20"/>
  <c r="X787" i="20"/>
  <c r="Y787" i="20" s="1"/>
  <c r="W787" i="20"/>
  <c r="X786" i="20"/>
  <c r="Y786" i="20" s="1"/>
  <c r="W786" i="20"/>
  <c r="W785" i="20"/>
  <c r="X785" i="20" s="1"/>
  <c r="Y785" i="20" s="1"/>
  <c r="W784" i="20"/>
  <c r="X784" i="20" s="1"/>
  <c r="Y784" i="20" s="1"/>
  <c r="W783" i="20"/>
  <c r="X783" i="20" s="1"/>
  <c r="Y783" i="20" s="1"/>
  <c r="X782" i="20"/>
  <c r="Y782" i="20" s="1"/>
  <c r="W782" i="20"/>
  <c r="W781" i="20"/>
  <c r="X781" i="20" s="1"/>
  <c r="Y781" i="20" s="1"/>
  <c r="X780" i="20"/>
  <c r="Y780" i="20" s="1"/>
  <c r="W780" i="20"/>
  <c r="W779" i="20"/>
  <c r="X779" i="20" s="1"/>
  <c r="Y779" i="20" s="1"/>
  <c r="X778" i="20"/>
  <c r="Y778" i="20" s="1"/>
  <c r="W778" i="20"/>
  <c r="W777" i="20"/>
  <c r="X777" i="20" s="1"/>
  <c r="Y777" i="20" s="1"/>
  <c r="W776" i="20"/>
  <c r="X776" i="20" s="1"/>
  <c r="Y776" i="20" s="1"/>
  <c r="Y775" i="20"/>
  <c r="W775" i="20"/>
  <c r="X775" i="20" s="1"/>
  <c r="W774" i="20"/>
  <c r="X774" i="20" s="1"/>
  <c r="Y774" i="20" s="1"/>
  <c r="W773" i="20"/>
  <c r="X773" i="20" s="1"/>
  <c r="Y773" i="20" s="1"/>
  <c r="X772" i="20"/>
  <c r="Y772" i="20" s="1"/>
  <c r="W772" i="20"/>
  <c r="W771" i="20"/>
  <c r="X771" i="20" s="1"/>
  <c r="Y771" i="20" s="1"/>
  <c r="Y770" i="20"/>
  <c r="X770" i="20"/>
  <c r="W770" i="20"/>
  <c r="W769" i="20"/>
  <c r="X769" i="20" s="1"/>
  <c r="Y769" i="20" s="1"/>
  <c r="W768" i="20"/>
  <c r="X768" i="20" s="1"/>
  <c r="Y768" i="20" s="1"/>
  <c r="W767" i="20"/>
  <c r="X767" i="20" s="1"/>
  <c r="Y767" i="20" s="1"/>
  <c r="W766" i="20"/>
  <c r="X766" i="20" s="1"/>
  <c r="Y766" i="20" s="1"/>
  <c r="Y765" i="20"/>
  <c r="X765" i="20"/>
  <c r="W765" i="20"/>
  <c r="X764" i="20"/>
  <c r="Y764" i="20" s="1"/>
  <c r="W764" i="20"/>
  <c r="Y763" i="20"/>
  <c r="W763" i="20"/>
  <c r="X763" i="20" s="1"/>
  <c r="Y762" i="20"/>
  <c r="X762" i="20"/>
  <c r="W762" i="20"/>
  <c r="W761" i="20"/>
  <c r="X761" i="20" s="1"/>
  <c r="Y761" i="20" s="1"/>
  <c r="X760" i="20"/>
  <c r="Y760" i="20" s="1"/>
  <c r="W760" i="20"/>
  <c r="W759" i="20"/>
  <c r="X759" i="20" s="1"/>
  <c r="Y759" i="20" s="1"/>
  <c r="X758" i="20"/>
  <c r="Y758" i="20" s="1"/>
  <c r="W758" i="20"/>
  <c r="W757" i="20"/>
  <c r="X757" i="20" s="1"/>
  <c r="Y757" i="20" s="1"/>
  <c r="X756" i="20"/>
  <c r="Y756" i="20" s="1"/>
  <c r="W756" i="20"/>
  <c r="Y755" i="20"/>
  <c r="X755" i="20"/>
  <c r="W755" i="20"/>
  <c r="X754" i="20"/>
  <c r="Y754" i="20" s="1"/>
  <c r="W754" i="20"/>
  <c r="W753" i="20"/>
  <c r="X753" i="20" s="1"/>
  <c r="Y753" i="20" s="1"/>
  <c r="Y752" i="20"/>
  <c r="X752" i="20"/>
  <c r="W752" i="20"/>
  <c r="W751" i="20"/>
  <c r="X751" i="20" s="1"/>
  <c r="Y751" i="20" s="1"/>
  <c r="W750" i="20"/>
  <c r="X750" i="20" s="1"/>
  <c r="Y750" i="20" s="1"/>
  <c r="W749" i="20"/>
  <c r="X749" i="20" s="1"/>
  <c r="Y749" i="20" s="1"/>
  <c r="X748" i="20"/>
  <c r="Y748" i="20" s="1"/>
  <c r="W748" i="20"/>
  <c r="W747" i="20"/>
  <c r="X747" i="20" s="1"/>
  <c r="Y747" i="20" s="1"/>
  <c r="Y746" i="20"/>
  <c r="X746" i="20"/>
  <c r="W746" i="20"/>
  <c r="W745" i="20"/>
  <c r="X745" i="20" s="1"/>
  <c r="Y745" i="20" s="1"/>
  <c r="W744" i="20"/>
  <c r="X744" i="20" s="1"/>
  <c r="Y744" i="20" s="1"/>
  <c r="W743" i="20"/>
  <c r="X743" i="20" s="1"/>
  <c r="Y743" i="20" s="1"/>
  <c r="W742" i="20"/>
  <c r="X742" i="20" s="1"/>
  <c r="Y742" i="20" s="1"/>
  <c r="Y741" i="20"/>
  <c r="W741" i="20"/>
  <c r="X741" i="20" s="1"/>
  <c r="X740" i="20"/>
  <c r="Y740" i="20" s="1"/>
  <c r="W740" i="20"/>
  <c r="W739" i="20"/>
  <c r="X739" i="20" s="1"/>
  <c r="Y739" i="20" s="1"/>
  <c r="Y738" i="20"/>
  <c r="X738" i="20"/>
  <c r="W738" i="20"/>
  <c r="W737" i="20"/>
  <c r="X737" i="20" s="1"/>
  <c r="Y737" i="20" s="1"/>
  <c r="W736" i="20"/>
  <c r="X736" i="20" s="1"/>
  <c r="Y736" i="20" s="1"/>
  <c r="Y735" i="20"/>
  <c r="W735" i="20"/>
  <c r="X735" i="20" s="1"/>
  <c r="W734" i="20"/>
  <c r="X734" i="20" s="1"/>
  <c r="Y734" i="20" s="1"/>
  <c r="X733" i="20"/>
  <c r="Y733" i="20" s="1"/>
  <c r="W733" i="20"/>
  <c r="X732" i="20"/>
  <c r="Y732" i="20" s="1"/>
  <c r="W732" i="20"/>
  <c r="W731" i="20"/>
  <c r="X731" i="20" s="1"/>
  <c r="Y731" i="20" s="1"/>
  <c r="X730" i="20"/>
  <c r="Y730" i="20" s="1"/>
  <c r="W730" i="20"/>
  <c r="W729" i="20"/>
  <c r="X729" i="20" s="1"/>
  <c r="Y729" i="20" s="1"/>
  <c r="X728" i="20"/>
  <c r="Y728" i="20" s="1"/>
  <c r="W728" i="20"/>
  <c r="W727" i="20"/>
  <c r="X727" i="20" s="1"/>
  <c r="Y727" i="20" s="1"/>
  <c r="W726" i="20"/>
  <c r="X726" i="20" s="1"/>
  <c r="Y726" i="20" s="1"/>
  <c r="Y725" i="20"/>
  <c r="X725" i="20"/>
  <c r="W725" i="20"/>
  <c r="X724" i="20"/>
  <c r="Y724" i="20" s="1"/>
  <c r="W724" i="20"/>
  <c r="W723" i="20"/>
  <c r="X723" i="20" s="1"/>
  <c r="Y723" i="20" s="1"/>
  <c r="Y722" i="20"/>
  <c r="X722" i="20"/>
  <c r="W722" i="20"/>
  <c r="W721" i="20"/>
  <c r="X721" i="20" s="1"/>
  <c r="Y721" i="20" s="1"/>
  <c r="W720" i="20"/>
  <c r="X720" i="20" s="1"/>
  <c r="Y720" i="20" s="1"/>
  <c r="Y719" i="20"/>
  <c r="W719" i="20"/>
  <c r="X719" i="20" s="1"/>
  <c r="W718" i="20"/>
  <c r="X718" i="20" s="1"/>
  <c r="Y718" i="20" s="1"/>
  <c r="W717" i="20"/>
  <c r="X717" i="20" s="1"/>
  <c r="Y717" i="20" s="1"/>
  <c r="X716" i="20"/>
  <c r="Y716" i="20" s="1"/>
  <c r="W716" i="20"/>
  <c r="W715" i="20"/>
  <c r="X715" i="20" s="1"/>
  <c r="Y715" i="20" s="1"/>
  <c r="X714" i="20"/>
  <c r="Y714" i="20" s="1"/>
  <c r="W714" i="20"/>
  <c r="W713" i="20"/>
  <c r="X713" i="20" s="1"/>
  <c r="Y713" i="20" s="1"/>
  <c r="W712" i="20"/>
  <c r="X712" i="20" s="1"/>
  <c r="Y712" i="20" s="1"/>
  <c r="Y711" i="20"/>
  <c r="W711" i="20"/>
  <c r="X711" i="20" s="1"/>
  <c r="W710" i="20"/>
  <c r="X710" i="20" s="1"/>
  <c r="Y710" i="20" s="1"/>
  <c r="Y709" i="20"/>
  <c r="X709" i="20"/>
  <c r="W709" i="20"/>
  <c r="X708" i="20"/>
  <c r="Y708" i="20" s="1"/>
  <c r="W708" i="20"/>
  <c r="W707" i="20"/>
  <c r="X707" i="20" s="1"/>
  <c r="Y707" i="20" s="1"/>
  <c r="Y706" i="20"/>
  <c r="X706" i="20"/>
  <c r="W706" i="20"/>
  <c r="Y705" i="20"/>
  <c r="W705" i="20"/>
  <c r="X705" i="20" s="1"/>
  <c r="W704" i="20"/>
  <c r="X704" i="20" s="1"/>
  <c r="Y704" i="20" s="1"/>
  <c r="W703" i="20"/>
  <c r="X703" i="20" s="1"/>
  <c r="Y703" i="20" s="1"/>
  <c r="X702" i="20"/>
  <c r="Y702" i="20" s="1"/>
  <c r="W702" i="20"/>
  <c r="W701" i="20"/>
  <c r="X701" i="20" s="1"/>
  <c r="Y701" i="20" s="1"/>
  <c r="X700" i="20"/>
  <c r="Y700" i="20" s="1"/>
  <c r="W700" i="20"/>
  <c r="W699" i="20"/>
  <c r="X699" i="20" s="1"/>
  <c r="Y699" i="20" s="1"/>
  <c r="Y698" i="20"/>
  <c r="X698" i="20"/>
  <c r="W698" i="20"/>
  <c r="W697" i="20"/>
  <c r="X697" i="20" s="1"/>
  <c r="Y697" i="20" s="1"/>
  <c r="W696" i="20"/>
  <c r="X696" i="20" s="1"/>
  <c r="Y696" i="20" s="1"/>
  <c r="Y695" i="20"/>
  <c r="W695" i="20"/>
  <c r="X695" i="20" s="1"/>
  <c r="W694" i="20"/>
  <c r="X694" i="20" s="1"/>
  <c r="Y694" i="20" s="1"/>
  <c r="Y693" i="20"/>
  <c r="X693" i="20"/>
  <c r="W693" i="20"/>
  <c r="X692" i="20"/>
  <c r="Y692" i="20" s="1"/>
  <c r="W692" i="20"/>
  <c r="W691" i="20"/>
  <c r="X691" i="20" s="1"/>
  <c r="Y691" i="20" s="1"/>
  <c r="X690" i="20"/>
  <c r="Y690" i="20" s="1"/>
  <c r="W690" i="20"/>
  <c r="Y689" i="20"/>
  <c r="W689" i="20"/>
  <c r="X689" i="20" s="1"/>
  <c r="W688" i="20"/>
  <c r="X688" i="20" s="1"/>
  <c r="Y688" i="20" s="1"/>
  <c r="W687" i="20"/>
  <c r="X687" i="20" s="1"/>
  <c r="Y687" i="20" s="1"/>
  <c r="W686" i="20"/>
  <c r="X686" i="20" s="1"/>
  <c r="Y686" i="20" s="1"/>
  <c r="Y685" i="20"/>
  <c r="W685" i="20"/>
  <c r="X685" i="20" s="1"/>
  <c r="X684" i="20"/>
  <c r="Y684" i="20" s="1"/>
  <c r="W684" i="20"/>
  <c r="W683" i="20"/>
  <c r="X683" i="20" s="1"/>
  <c r="Y683" i="20" s="1"/>
  <c r="Y682" i="20"/>
  <c r="X682" i="20"/>
  <c r="W682" i="20"/>
  <c r="W681" i="20"/>
  <c r="X681" i="20" s="1"/>
  <c r="Y681" i="20" s="1"/>
  <c r="X680" i="20"/>
  <c r="Y680" i="20" s="1"/>
  <c r="W680" i="20"/>
  <c r="Y679" i="20"/>
  <c r="W679" i="20"/>
  <c r="X679" i="20" s="1"/>
  <c r="W678" i="20"/>
  <c r="X678" i="20" s="1"/>
  <c r="Y678" i="20" s="1"/>
  <c r="W677" i="20"/>
  <c r="X677" i="20" s="1"/>
  <c r="Y677" i="20" s="1"/>
  <c r="X676" i="20"/>
  <c r="Y676" i="20" s="1"/>
  <c r="W676" i="20"/>
  <c r="W675" i="20"/>
  <c r="X675" i="20" s="1"/>
  <c r="Y675" i="20" s="1"/>
  <c r="X674" i="20"/>
  <c r="Y674" i="20" s="1"/>
  <c r="W674" i="20"/>
  <c r="W673" i="20"/>
  <c r="X673" i="20" s="1"/>
  <c r="Y673" i="20" s="1"/>
  <c r="W672" i="20"/>
  <c r="X672" i="20" s="1"/>
  <c r="Y672" i="20" s="1"/>
  <c r="Y671" i="20"/>
  <c r="W671" i="20"/>
  <c r="X671" i="20" s="1"/>
  <c r="X670" i="20"/>
  <c r="Y670" i="20" s="1"/>
  <c r="W670" i="20"/>
  <c r="Y669" i="20"/>
  <c r="W669" i="20"/>
  <c r="X669" i="20" s="1"/>
  <c r="X668" i="20"/>
  <c r="Y668" i="20" s="1"/>
  <c r="W668" i="20"/>
  <c r="W667" i="20"/>
  <c r="X667" i="20" s="1"/>
  <c r="Y667" i="20" s="1"/>
  <c r="Y666" i="20"/>
  <c r="W666" i="20"/>
  <c r="X666" i="20" s="1"/>
  <c r="W665" i="20"/>
  <c r="X665" i="20" s="1"/>
  <c r="Y665" i="20" s="1"/>
  <c r="W664" i="20"/>
  <c r="X664" i="20" s="1"/>
  <c r="Y664" i="20" s="1"/>
  <c r="W663" i="20"/>
  <c r="X663" i="20" s="1"/>
  <c r="Y663" i="20" s="1"/>
  <c r="Y662" i="20"/>
  <c r="X662" i="20"/>
  <c r="W662" i="20"/>
  <c r="X661" i="20"/>
  <c r="Y661" i="20" s="1"/>
  <c r="W661" i="20"/>
  <c r="W660" i="20"/>
  <c r="X660" i="20" s="1"/>
  <c r="Y660" i="20" s="1"/>
  <c r="Y659" i="20"/>
  <c r="X659" i="20"/>
  <c r="W659" i="20"/>
  <c r="W658" i="20"/>
  <c r="X658" i="20" s="1"/>
  <c r="Y658" i="20" s="1"/>
  <c r="W657" i="20"/>
  <c r="X657" i="20" s="1"/>
  <c r="Y657" i="20" s="1"/>
  <c r="Y656" i="20"/>
  <c r="X656" i="20"/>
  <c r="W656" i="20"/>
  <c r="W655" i="20"/>
  <c r="X655" i="20" s="1"/>
  <c r="Y655" i="20" s="1"/>
  <c r="W654" i="20"/>
  <c r="X654" i="20" s="1"/>
  <c r="Y654" i="20" s="1"/>
  <c r="X653" i="20"/>
  <c r="Y653" i="20" s="1"/>
  <c r="W653" i="20"/>
  <c r="W652" i="20"/>
  <c r="X652" i="20" s="1"/>
  <c r="Y652" i="20" s="1"/>
  <c r="W651" i="20"/>
  <c r="X651" i="20" s="1"/>
  <c r="Y651" i="20" s="1"/>
  <c r="Y650" i="20"/>
  <c r="W650" i="20"/>
  <c r="X650" i="20" s="1"/>
  <c r="X649" i="20"/>
  <c r="Y649" i="20" s="1"/>
  <c r="W649" i="20"/>
  <c r="Y648" i="20"/>
  <c r="X648" i="20"/>
  <c r="W648" i="20"/>
  <c r="W647" i="20"/>
  <c r="X647" i="20" s="1"/>
  <c r="Y647" i="20" s="1"/>
  <c r="Y646" i="20"/>
  <c r="W646" i="20"/>
  <c r="X646" i="20" s="1"/>
  <c r="X645" i="20"/>
  <c r="Y645" i="20" s="1"/>
  <c r="W645" i="20"/>
  <c r="W644" i="20"/>
  <c r="X644" i="20" s="1"/>
  <c r="Y644" i="20" s="1"/>
  <c r="W643" i="20"/>
  <c r="X643" i="20" s="1"/>
  <c r="Y643" i="20" s="1"/>
  <c r="W642" i="20"/>
  <c r="X642" i="20" s="1"/>
  <c r="Y642" i="20" s="1"/>
  <c r="X641" i="20"/>
  <c r="Y641" i="20" s="1"/>
  <c r="W641" i="20"/>
  <c r="W640" i="20"/>
  <c r="X640" i="20" s="1"/>
  <c r="Y640" i="20" s="1"/>
  <c r="W639" i="20"/>
  <c r="X639" i="20" s="1"/>
  <c r="Y639" i="20" s="1"/>
  <c r="X638" i="20"/>
  <c r="Y638" i="20" s="1"/>
  <c r="W638" i="20"/>
  <c r="Y637" i="20"/>
  <c r="X637" i="20"/>
  <c r="W637" i="20"/>
  <c r="W636" i="20"/>
  <c r="X636" i="20" s="1"/>
  <c r="Y636" i="20" s="1"/>
  <c r="W635" i="20"/>
  <c r="X635" i="20" s="1"/>
  <c r="Y635" i="20" s="1"/>
  <c r="Y634" i="20"/>
  <c r="W634" i="20"/>
  <c r="X634" i="20" s="1"/>
  <c r="W633" i="20"/>
  <c r="X633" i="20" s="1"/>
  <c r="Y633" i="20" s="1"/>
  <c r="W632" i="20"/>
  <c r="X632" i="20" s="1"/>
  <c r="Y632" i="20" s="1"/>
  <c r="W631" i="20"/>
  <c r="X631" i="20" s="1"/>
  <c r="Y631" i="20" s="1"/>
  <c r="Y630" i="20"/>
  <c r="X630" i="20"/>
  <c r="W630" i="20"/>
  <c r="X629" i="20"/>
  <c r="Y629" i="20" s="1"/>
  <c r="W629" i="20"/>
  <c r="W628" i="20"/>
  <c r="X628" i="20" s="1"/>
  <c r="Y628" i="20" s="1"/>
  <c r="Y627" i="20"/>
  <c r="X627" i="20"/>
  <c r="W627" i="20"/>
  <c r="W626" i="20"/>
  <c r="X626" i="20" s="1"/>
  <c r="Y626" i="20" s="1"/>
  <c r="X625" i="20"/>
  <c r="Y625" i="20" s="1"/>
  <c r="W625" i="20"/>
  <c r="W624" i="20"/>
  <c r="X624" i="20" s="1"/>
  <c r="Y624" i="20" s="1"/>
  <c r="W623" i="20"/>
  <c r="X623" i="20" s="1"/>
  <c r="Y623" i="20" s="1"/>
  <c r="W622" i="20"/>
  <c r="X622" i="20" s="1"/>
  <c r="Y622" i="20" s="1"/>
  <c r="X621" i="20"/>
  <c r="Y621" i="20" s="1"/>
  <c r="W621" i="20"/>
  <c r="W620" i="20"/>
  <c r="X620" i="20" s="1"/>
  <c r="Y620" i="20" s="1"/>
  <c r="W619" i="20"/>
  <c r="X619" i="20" s="1"/>
  <c r="Y619" i="20" s="1"/>
  <c r="W618" i="20"/>
  <c r="X618" i="20" s="1"/>
  <c r="Y618" i="20" s="1"/>
  <c r="X617" i="20"/>
  <c r="Y617" i="20" s="1"/>
  <c r="W617" i="20"/>
  <c r="Y616" i="20"/>
  <c r="X616" i="20"/>
  <c r="W616" i="20"/>
  <c r="W615" i="20"/>
  <c r="X615" i="20" s="1"/>
  <c r="Y615" i="20" s="1"/>
  <c r="W614" i="20"/>
  <c r="X614" i="20" s="1"/>
  <c r="Y614" i="20" s="1"/>
  <c r="X613" i="20"/>
  <c r="Y613" i="20" s="1"/>
  <c r="W613" i="20"/>
  <c r="W612" i="20"/>
  <c r="X612" i="20" s="1"/>
  <c r="Y612" i="20" s="1"/>
  <c r="X611" i="20"/>
  <c r="Y611" i="20" s="1"/>
  <c r="W611" i="20"/>
  <c r="W610" i="20"/>
  <c r="X610" i="20" s="1"/>
  <c r="Y610" i="20" s="1"/>
  <c r="X609" i="20"/>
  <c r="Y609" i="20" s="1"/>
  <c r="W609" i="20"/>
  <c r="W608" i="20"/>
  <c r="X608" i="20" s="1"/>
  <c r="Y608" i="20" s="1"/>
  <c r="W607" i="20"/>
  <c r="X607" i="20" s="1"/>
  <c r="Y607" i="20" s="1"/>
  <c r="Y606" i="20"/>
  <c r="X606" i="20"/>
  <c r="W606" i="20"/>
  <c r="Y605" i="20"/>
  <c r="X605" i="20"/>
  <c r="W605" i="20"/>
  <c r="W604" i="20"/>
  <c r="X604" i="20" s="1"/>
  <c r="Y604" i="20" s="1"/>
  <c r="W603" i="20"/>
  <c r="X603" i="20" s="1"/>
  <c r="Y603" i="20" s="1"/>
  <c r="Y602" i="20"/>
  <c r="W602" i="20"/>
  <c r="X602" i="20" s="1"/>
  <c r="W601" i="20"/>
  <c r="X601" i="20" s="1"/>
  <c r="Y601" i="20" s="1"/>
  <c r="W600" i="20"/>
  <c r="X600" i="20" s="1"/>
  <c r="Y600" i="20" s="1"/>
  <c r="W599" i="20"/>
  <c r="X599" i="20" s="1"/>
  <c r="Y599" i="20" s="1"/>
  <c r="Y598" i="20"/>
  <c r="X598" i="20"/>
  <c r="W598" i="20"/>
  <c r="X597" i="20"/>
  <c r="Y597" i="20" s="1"/>
  <c r="W597" i="20"/>
  <c r="W596" i="20"/>
  <c r="X596" i="20" s="1"/>
  <c r="Y596" i="20" s="1"/>
  <c r="X595" i="20"/>
  <c r="Y595" i="20" s="1"/>
  <c r="W595" i="20"/>
  <c r="W594" i="20"/>
  <c r="X594" i="20" s="1"/>
  <c r="Y594" i="20" s="1"/>
  <c r="X593" i="20"/>
  <c r="Y593" i="20" s="1"/>
  <c r="W593" i="20"/>
  <c r="W592" i="20"/>
  <c r="X592" i="20" s="1"/>
  <c r="Y592" i="20" s="1"/>
  <c r="W591" i="20"/>
  <c r="X591" i="20" s="1"/>
  <c r="Y591" i="20" s="1"/>
  <c r="W590" i="20"/>
  <c r="X590" i="20" s="1"/>
  <c r="Y590" i="20" s="1"/>
  <c r="Y589" i="20"/>
  <c r="X589" i="20"/>
  <c r="W589" i="20"/>
  <c r="W588" i="20"/>
  <c r="X588" i="20" s="1"/>
  <c r="Y588" i="20" s="1"/>
  <c r="W587" i="20"/>
  <c r="X587" i="20" s="1"/>
  <c r="Y587" i="20" s="1"/>
  <c r="W586" i="20"/>
  <c r="X586" i="20" s="1"/>
  <c r="Y586" i="20" s="1"/>
  <c r="W585" i="20"/>
  <c r="X585" i="20" s="1"/>
  <c r="Y585" i="20" s="1"/>
  <c r="Y584" i="20"/>
  <c r="X584" i="20"/>
  <c r="W584" i="20"/>
  <c r="W583" i="20"/>
  <c r="X583" i="20" s="1"/>
  <c r="Y583" i="20" s="1"/>
  <c r="X582" i="20"/>
  <c r="Y582" i="20" s="1"/>
  <c r="W582" i="20"/>
  <c r="X581" i="20"/>
  <c r="Y581" i="20" s="1"/>
  <c r="W581" i="20"/>
  <c r="W580" i="20"/>
  <c r="X580" i="20" s="1"/>
  <c r="Y580" i="20" s="1"/>
  <c r="W579" i="20"/>
  <c r="X579" i="20" s="1"/>
  <c r="Y579" i="20" s="1"/>
  <c r="W578" i="20"/>
  <c r="X578" i="20" s="1"/>
  <c r="Y578" i="20" s="1"/>
  <c r="W577" i="20"/>
  <c r="X577" i="20" s="1"/>
  <c r="Y577" i="20" s="1"/>
  <c r="W576" i="20"/>
  <c r="X576" i="20" s="1"/>
  <c r="Y576" i="20" s="1"/>
  <c r="W575" i="20"/>
  <c r="X575" i="20" s="1"/>
  <c r="Y575" i="20" s="1"/>
  <c r="Y574" i="20"/>
  <c r="X574" i="20"/>
  <c r="W574" i="20"/>
  <c r="X573" i="20"/>
  <c r="Y573" i="20" s="1"/>
  <c r="W573" i="20"/>
  <c r="W572" i="20"/>
  <c r="X572" i="20" s="1"/>
  <c r="Y572" i="20" s="1"/>
  <c r="Y571" i="20"/>
  <c r="X571" i="20"/>
  <c r="W571" i="20"/>
  <c r="W570" i="20"/>
  <c r="X570" i="20" s="1"/>
  <c r="Y570" i="20" s="1"/>
  <c r="W569" i="20"/>
  <c r="X569" i="20" s="1"/>
  <c r="Y569" i="20" s="1"/>
  <c r="Y568" i="20"/>
  <c r="X568" i="20"/>
  <c r="W568" i="20"/>
  <c r="W567" i="20"/>
  <c r="X567" i="20" s="1"/>
  <c r="Y567" i="20" s="1"/>
  <c r="Y566" i="20"/>
  <c r="X566" i="20"/>
  <c r="W566" i="20"/>
  <c r="X565" i="20"/>
  <c r="Y565" i="20" s="1"/>
  <c r="W565" i="20"/>
  <c r="W564" i="20"/>
  <c r="X564" i="20" s="1"/>
  <c r="Y564" i="20" s="1"/>
  <c r="W563" i="20"/>
  <c r="X563" i="20" s="1"/>
  <c r="Y563" i="20" s="1"/>
  <c r="W562" i="20"/>
  <c r="X562" i="20" s="1"/>
  <c r="Y562" i="20" s="1"/>
  <c r="W561" i="20"/>
  <c r="X561" i="20" s="1"/>
  <c r="Y561" i="20" s="1"/>
  <c r="W560" i="20"/>
  <c r="X560" i="20" s="1"/>
  <c r="Y560" i="20" s="1"/>
  <c r="W559" i="20"/>
  <c r="X559" i="20" s="1"/>
  <c r="Y559" i="20" s="1"/>
  <c r="Y558" i="20"/>
  <c r="X558" i="20"/>
  <c r="W558" i="20"/>
  <c r="X557" i="20"/>
  <c r="Y557" i="20" s="1"/>
  <c r="W557" i="20"/>
  <c r="W556" i="20"/>
  <c r="X556" i="20" s="1"/>
  <c r="Y556" i="20" s="1"/>
  <c r="Y555" i="20"/>
  <c r="X555" i="20"/>
  <c r="W555" i="20"/>
  <c r="W554" i="20"/>
  <c r="X554" i="20" s="1"/>
  <c r="Y554" i="20" s="1"/>
  <c r="W553" i="20"/>
  <c r="X553" i="20" s="1"/>
  <c r="Y553" i="20" s="1"/>
  <c r="Y552" i="20"/>
  <c r="X552" i="20"/>
  <c r="W552" i="20"/>
  <c r="W551" i="20"/>
  <c r="X551" i="20" s="1"/>
  <c r="Y551" i="20" s="1"/>
  <c r="W550" i="20"/>
  <c r="X550" i="20" s="1"/>
  <c r="Y550" i="20" s="1"/>
  <c r="X549" i="20"/>
  <c r="Y549" i="20" s="1"/>
  <c r="W549" i="20"/>
  <c r="W548" i="20"/>
  <c r="X548" i="20" s="1"/>
  <c r="Y548" i="20" s="1"/>
  <c r="W547" i="20"/>
  <c r="X547" i="20" s="1"/>
  <c r="Y547" i="20" s="1"/>
  <c r="W546" i="20"/>
  <c r="X546" i="20" s="1"/>
  <c r="Y546" i="20" s="1"/>
  <c r="W545" i="20"/>
  <c r="X545" i="20" s="1"/>
  <c r="Y545" i="20" s="1"/>
  <c r="X544" i="20"/>
  <c r="Y544" i="20" s="1"/>
  <c r="W544" i="20"/>
  <c r="W543" i="20"/>
  <c r="X543" i="20" s="1"/>
  <c r="Y543" i="20" s="1"/>
  <c r="Y542" i="20"/>
  <c r="X542" i="20"/>
  <c r="W542" i="20"/>
  <c r="X541" i="20"/>
  <c r="Y541" i="20" s="1"/>
  <c r="W541" i="20"/>
  <c r="X540" i="20"/>
  <c r="Y540" i="20" s="1"/>
  <c r="W540" i="20"/>
  <c r="Y539" i="20"/>
  <c r="X539" i="20"/>
  <c r="W539" i="20"/>
  <c r="W538" i="20"/>
  <c r="X538" i="20" s="1"/>
  <c r="Y538" i="20" s="1"/>
  <c r="W537" i="20"/>
  <c r="X537" i="20" s="1"/>
  <c r="Y537" i="20" s="1"/>
  <c r="Y536" i="20"/>
  <c r="X536" i="20"/>
  <c r="W536" i="20"/>
  <c r="W535" i="20"/>
  <c r="X535" i="20" s="1"/>
  <c r="Y535" i="20" s="1"/>
  <c r="Y534" i="20"/>
  <c r="X534" i="20"/>
  <c r="W534" i="20"/>
  <c r="Y533" i="20"/>
  <c r="X533" i="20"/>
  <c r="W533" i="20"/>
  <c r="W532" i="20"/>
  <c r="X532" i="20" s="1"/>
  <c r="Y532" i="20" s="1"/>
  <c r="W531" i="20"/>
  <c r="X531" i="20" s="1"/>
  <c r="Y531" i="20" s="1"/>
  <c r="Y530" i="20"/>
  <c r="W530" i="20"/>
  <c r="X530" i="20" s="1"/>
  <c r="W529" i="20"/>
  <c r="X529" i="20" s="1"/>
  <c r="Y529" i="20" s="1"/>
  <c r="W528" i="20"/>
  <c r="X528" i="20" s="1"/>
  <c r="Y528" i="20" s="1"/>
  <c r="W527" i="20"/>
  <c r="X527" i="20" s="1"/>
  <c r="Y527" i="20" s="1"/>
  <c r="Y526" i="20"/>
  <c r="X526" i="20"/>
  <c r="W526" i="20"/>
  <c r="X525" i="20"/>
  <c r="Y525" i="20" s="1"/>
  <c r="W525" i="20"/>
  <c r="W524" i="20"/>
  <c r="X524" i="20" s="1"/>
  <c r="Y524" i="20" s="1"/>
  <c r="W523" i="20"/>
  <c r="X523" i="20" s="1"/>
  <c r="Y523" i="20" s="1"/>
  <c r="X522" i="20"/>
  <c r="Y522" i="20" s="1"/>
  <c r="W522" i="20"/>
  <c r="X521" i="20"/>
  <c r="Y521" i="20" s="1"/>
  <c r="W521" i="20"/>
  <c r="W520" i="20"/>
  <c r="X520" i="20" s="1"/>
  <c r="Y520" i="20" s="1"/>
  <c r="X519" i="20"/>
  <c r="Y519" i="20" s="1"/>
  <c r="W519" i="20"/>
  <c r="Y518" i="20"/>
  <c r="X518" i="20"/>
  <c r="W518" i="20"/>
  <c r="W517" i="20"/>
  <c r="X517" i="20" s="1"/>
  <c r="Y517" i="20" s="1"/>
  <c r="W516" i="20"/>
  <c r="X516" i="20" s="1"/>
  <c r="Y516" i="20" s="1"/>
  <c r="W515" i="20"/>
  <c r="X515" i="20" s="1"/>
  <c r="Y515" i="20" s="1"/>
  <c r="W514" i="20"/>
  <c r="X514" i="20" s="1"/>
  <c r="Y514" i="20" s="1"/>
  <c r="X513" i="20"/>
  <c r="Y513" i="20" s="1"/>
  <c r="W513" i="20"/>
  <c r="W512" i="20"/>
  <c r="X512" i="20" s="1"/>
  <c r="Y512" i="20" s="1"/>
  <c r="W511" i="20"/>
  <c r="X511" i="20" s="1"/>
  <c r="Y511" i="20" s="1"/>
  <c r="Y510" i="20"/>
  <c r="X510" i="20"/>
  <c r="W510" i="20"/>
  <c r="W509" i="20"/>
  <c r="X509" i="20" s="1"/>
  <c r="Y509" i="20" s="1"/>
  <c r="W508" i="20"/>
  <c r="X508" i="20" s="1"/>
  <c r="Y508" i="20" s="1"/>
  <c r="W507" i="20"/>
  <c r="X507" i="20" s="1"/>
  <c r="Y507" i="20" s="1"/>
  <c r="X506" i="20"/>
  <c r="Y506" i="20" s="1"/>
  <c r="W506" i="20"/>
  <c r="Y505" i="20"/>
  <c r="X505" i="20"/>
  <c r="W505" i="20"/>
  <c r="W504" i="20"/>
  <c r="X504" i="20" s="1"/>
  <c r="Y504" i="20" s="1"/>
  <c r="W503" i="20"/>
  <c r="X503" i="20" s="1"/>
  <c r="Y503" i="20" s="1"/>
  <c r="Y502" i="20"/>
  <c r="X502" i="20"/>
  <c r="W502" i="20"/>
  <c r="W501" i="20"/>
  <c r="X501" i="20" s="1"/>
  <c r="Y501" i="20" s="1"/>
  <c r="X500" i="20"/>
  <c r="Y500" i="20" s="1"/>
  <c r="W500" i="20"/>
  <c r="W499" i="20"/>
  <c r="X499" i="20" s="1"/>
  <c r="Y499" i="20" s="1"/>
  <c r="W498" i="20"/>
  <c r="X498" i="20" s="1"/>
  <c r="Y498" i="20" s="1"/>
  <c r="X497" i="20"/>
  <c r="Y497" i="20" s="1"/>
  <c r="W497" i="20"/>
  <c r="W496" i="20"/>
  <c r="X496" i="20" s="1"/>
  <c r="Y496" i="20" s="1"/>
  <c r="Y495" i="20"/>
  <c r="X495" i="20"/>
  <c r="W495" i="20"/>
  <c r="Y494" i="20"/>
  <c r="X494" i="20"/>
  <c r="W494" i="20"/>
  <c r="W493" i="20"/>
  <c r="X493" i="20" s="1"/>
  <c r="Y493" i="20" s="1"/>
  <c r="Y492" i="20"/>
  <c r="X492" i="20"/>
  <c r="W492" i="20"/>
  <c r="W491" i="20"/>
  <c r="X491" i="20" s="1"/>
  <c r="Y491" i="20" s="1"/>
  <c r="W490" i="20"/>
  <c r="X490" i="20" s="1"/>
  <c r="Y490" i="20" s="1"/>
  <c r="X489" i="20"/>
  <c r="Y489" i="20" s="1"/>
  <c r="W489" i="20"/>
  <c r="W488" i="20"/>
  <c r="X488" i="20" s="1"/>
  <c r="Y488" i="20" s="1"/>
  <c r="W487" i="20"/>
  <c r="X487" i="20" s="1"/>
  <c r="Y487" i="20" s="1"/>
  <c r="Y486" i="20"/>
  <c r="X486" i="20"/>
  <c r="W486" i="20"/>
  <c r="X485" i="20"/>
  <c r="Y485" i="20" s="1"/>
  <c r="W485" i="20"/>
  <c r="W484" i="20"/>
  <c r="X484" i="20" s="1"/>
  <c r="Y484" i="20" s="1"/>
  <c r="W483" i="20"/>
  <c r="X483" i="20" s="1"/>
  <c r="Y483" i="20" s="1"/>
  <c r="W482" i="20"/>
  <c r="X482" i="20" s="1"/>
  <c r="Y482" i="20" s="1"/>
  <c r="X481" i="20"/>
  <c r="Y481" i="20" s="1"/>
  <c r="W481" i="20"/>
  <c r="W480" i="20"/>
  <c r="X480" i="20" s="1"/>
  <c r="Y480" i="20" s="1"/>
  <c r="X479" i="20"/>
  <c r="Y479" i="20" s="1"/>
  <c r="W479" i="20"/>
  <c r="Y478" i="20"/>
  <c r="X478" i="20"/>
  <c r="W478" i="20"/>
  <c r="W477" i="20"/>
  <c r="X477" i="20" s="1"/>
  <c r="Y477" i="20" s="1"/>
  <c r="W476" i="20"/>
  <c r="X476" i="20" s="1"/>
  <c r="Y476" i="20" s="1"/>
  <c r="W475" i="20"/>
  <c r="X475" i="20" s="1"/>
  <c r="Y475" i="20" s="1"/>
  <c r="W474" i="20"/>
  <c r="X474" i="20" s="1"/>
  <c r="Y474" i="20" s="1"/>
  <c r="X473" i="20"/>
  <c r="Y473" i="20" s="1"/>
  <c r="W473" i="20"/>
  <c r="W472" i="20"/>
  <c r="X472" i="20" s="1"/>
  <c r="Y472" i="20" s="1"/>
  <c r="W471" i="20"/>
  <c r="X471" i="20" s="1"/>
  <c r="Y471" i="20" s="1"/>
  <c r="Y470" i="20"/>
  <c r="X470" i="20"/>
  <c r="W470" i="20"/>
  <c r="W469" i="20"/>
  <c r="X469" i="20" s="1"/>
  <c r="Y469" i="20" s="1"/>
  <c r="W468" i="20"/>
  <c r="X468" i="20" s="1"/>
  <c r="Y468" i="20" s="1"/>
  <c r="W467" i="20"/>
  <c r="X467" i="20" s="1"/>
  <c r="Y467" i="20" s="1"/>
  <c r="X466" i="20"/>
  <c r="Y466" i="20" s="1"/>
  <c r="W466" i="20"/>
  <c r="X465" i="20"/>
  <c r="Y465" i="20" s="1"/>
  <c r="W465" i="20"/>
  <c r="W464" i="20"/>
  <c r="X464" i="20" s="1"/>
  <c r="Y464" i="20" s="1"/>
  <c r="W463" i="20"/>
  <c r="X463" i="20" s="1"/>
  <c r="Y463" i="20" s="1"/>
  <c r="Y462" i="20"/>
  <c r="X462" i="20"/>
  <c r="W462" i="20"/>
  <c r="W461" i="20"/>
  <c r="X461" i="20" s="1"/>
  <c r="Y461" i="20" s="1"/>
  <c r="W460" i="20"/>
  <c r="X460" i="20" s="1"/>
  <c r="Y460" i="20" s="1"/>
  <c r="W459" i="20"/>
  <c r="X459" i="20" s="1"/>
  <c r="Y459" i="20" s="1"/>
  <c r="X458" i="20"/>
  <c r="Y458" i="20" s="1"/>
  <c r="W458" i="20"/>
  <c r="X457" i="20"/>
  <c r="Y457" i="20" s="1"/>
  <c r="W457" i="20"/>
  <c r="W456" i="20"/>
  <c r="X456" i="20" s="1"/>
  <c r="Y456" i="20" s="1"/>
  <c r="X455" i="20"/>
  <c r="Y455" i="20" s="1"/>
  <c r="W455" i="20"/>
  <c r="Y454" i="20"/>
  <c r="X454" i="20"/>
  <c r="W454" i="20"/>
  <c r="W453" i="20"/>
  <c r="X453" i="20" s="1"/>
  <c r="Y453" i="20" s="1"/>
  <c r="W452" i="20"/>
  <c r="X452" i="20" s="1"/>
  <c r="Y452" i="20" s="1"/>
  <c r="W451" i="20"/>
  <c r="X451" i="20" s="1"/>
  <c r="Y451" i="20" s="1"/>
  <c r="W450" i="20"/>
  <c r="X450" i="20" s="1"/>
  <c r="Y450" i="20" s="1"/>
  <c r="X449" i="20"/>
  <c r="Y449" i="20" s="1"/>
  <c r="W449" i="20"/>
  <c r="W448" i="20"/>
  <c r="X448" i="20" s="1"/>
  <c r="Y448" i="20" s="1"/>
  <c r="W447" i="20"/>
  <c r="X447" i="20" s="1"/>
  <c r="Y447" i="20" s="1"/>
  <c r="Y446" i="20"/>
  <c r="X446" i="20"/>
  <c r="W446" i="20"/>
  <c r="W445" i="20"/>
  <c r="X445" i="20" s="1"/>
  <c r="Y445" i="20" s="1"/>
  <c r="W444" i="20"/>
  <c r="X444" i="20" s="1"/>
  <c r="Y444" i="20" s="1"/>
  <c r="W443" i="20"/>
  <c r="X443" i="20" s="1"/>
  <c r="Y443" i="20" s="1"/>
  <c r="X442" i="20"/>
  <c r="Y442" i="20" s="1"/>
  <c r="W442" i="20"/>
  <c r="Y441" i="20"/>
  <c r="X441" i="20"/>
  <c r="W441" i="20"/>
  <c r="W440" i="20"/>
  <c r="X440" i="20" s="1"/>
  <c r="Y440" i="20" s="1"/>
  <c r="W439" i="20"/>
  <c r="X439" i="20" s="1"/>
  <c r="Y439" i="20" s="1"/>
  <c r="Y438" i="20"/>
  <c r="X438" i="20"/>
  <c r="W438" i="20"/>
  <c r="W437" i="20"/>
  <c r="X437" i="20" s="1"/>
  <c r="Y437" i="20" s="1"/>
  <c r="X436" i="20"/>
  <c r="Y436" i="20" s="1"/>
  <c r="W436" i="20"/>
  <c r="W435" i="20"/>
  <c r="X435" i="20" s="1"/>
  <c r="Y435" i="20" s="1"/>
  <c r="W434" i="20"/>
  <c r="X434" i="20" s="1"/>
  <c r="Y434" i="20" s="1"/>
  <c r="X433" i="20"/>
  <c r="Y433" i="20" s="1"/>
  <c r="W433" i="20"/>
  <c r="W432" i="20"/>
  <c r="X432" i="20" s="1"/>
  <c r="Y432" i="20" s="1"/>
  <c r="Y431" i="20"/>
  <c r="X431" i="20"/>
  <c r="W431" i="20"/>
  <c r="Y430" i="20"/>
  <c r="X430" i="20"/>
  <c r="W430" i="20"/>
  <c r="W429" i="20"/>
  <c r="X429" i="20" s="1"/>
  <c r="Y429" i="20" s="1"/>
  <c r="Y428" i="20"/>
  <c r="X428" i="20"/>
  <c r="W428" i="20"/>
  <c r="W427" i="20"/>
  <c r="X427" i="20" s="1"/>
  <c r="Y427" i="20" s="1"/>
  <c r="W426" i="20"/>
  <c r="X426" i="20" s="1"/>
  <c r="Y426" i="20" s="1"/>
  <c r="X425" i="20"/>
  <c r="Y425" i="20" s="1"/>
  <c r="W425" i="20"/>
  <c r="W424" i="20"/>
  <c r="X424" i="20" s="1"/>
  <c r="Y424" i="20" s="1"/>
  <c r="W423" i="20"/>
  <c r="X423" i="20" s="1"/>
  <c r="Y423" i="20" s="1"/>
  <c r="Y422" i="20"/>
  <c r="X422" i="20"/>
  <c r="W422" i="20"/>
  <c r="X421" i="20"/>
  <c r="Y421" i="20" s="1"/>
  <c r="W421" i="20"/>
  <c r="W420" i="20"/>
  <c r="X420" i="20" s="1"/>
  <c r="Y420" i="20" s="1"/>
  <c r="W419" i="20"/>
  <c r="X419" i="20" s="1"/>
  <c r="Y419" i="20" s="1"/>
  <c r="W418" i="20"/>
  <c r="X418" i="20" s="1"/>
  <c r="Y418" i="20" s="1"/>
  <c r="X417" i="20"/>
  <c r="Y417" i="20" s="1"/>
  <c r="W417" i="20"/>
  <c r="W416" i="20"/>
  <c r="X416" i="20" s="1"/>
  <c r="Y416" i="20" s="1"/>
  <c r="X415" i="20"/>
  <c r="Y415" i="20" s="1"/>
  <c r="W415" i="20"/>
  <c r="Y414" i="20"/>
  <c r="X414" i="20"/>
  <c r="W414" i="20"/>
  <c r="W413" i="20"/>
  <c r="X413" i="20" s="1"/>
  <c r="Y413" i="20" s="1"/>
  <c r="W412" i="20"/>
  <c r="X412" i="20" s="1"/>
  <c r="Y412" i="20" s="1"/>
  <c r="W411" i="20"/>
  <c r="X411" i="20" s="1"/>
  <c r="Y411" i="20" s="1"/>
  <c r="W410" i="20"/>
  <c r="X410" i="20" s="1"/>
  <c r="Y410" i="20" s="1"/>
  <c r="X409" i="20"/>
  <c r="Y409" i="20" s="1"/>
  <c r="W409" i="20"/>
  <c r="W408" i="20"/>
  <c r="X408" i="20" s="1"/>
  <c r="Y408" i="20" s="1"/>
  <c r="W407" i="20"/>
  <c r="X407" i="20" s="1"/>
  <c r="Y407" i="20" s="1"/>
  <c r="Y406" i="20"/>
  <c r="X406" i="20"/>
  <c r="W406" i="20"/>
  <c r="W405" i="20"/>
  <c r="X405" i="20" s="1"/>
  <c r="Y405" i="20" s="1"/>
  <c r="W404" i="20"/>
  <c r="X404" i="20" s="1"/>
  <c r="Y404" i="20" s="1"/>
  <c r="W403" i="20"/>
  <c r="X403" i="20" s="1"/>
  <c r="Y403" i="20" s="1"/>
  <c r="X402" i="20"/>
  <c r="Y402" i="20" s="1"/>
  <c r="W402" i="20"/>
  <c r="X401" i="20"/>
  <c r="Y401" i="20" s="1"/>
  <c r="W401" i="20"/>
  <c r="W400" i="20"/>
  <c r="X400" i="20" s="1"/>
  <c r="Y400" i="20" s="1"/>
  <c r="W399" i="20"/>
  <c r="X399" i="20" s="1"/>
  <c r="Y399" i="20" s="1"/>
  <c r="W398" i="20"/>
  <c r="X398" i="20" s="1"/>
  <c r="Y398" i="20" s="1"/>
  <c r="X397" i="20"/>
  <c r="Y397" i="20" s="1"/>
  <c r="W397" i="20"/>
  <c r="W396" i="20"/>
  <c r="X396" i="20" s="1"/>
  <c r="Y396" i="20" s="1"/>
  <c r="W395" i="20"/>
  <c r="X395" i="20" s="1"/>
  <c r="Y395" i="20" s="1"/>
  <c r="W394" i="20"/>
  <c r="X394" i="20" s="1"/>
  <c r="Y394" i="20" s="1"/>
  <c r="X393" i="20"/>
  <c r="Y393" i="20" s="1"/>
  <c r="W393" i="20"/>
  <c r="W392" i="20"/>
  <c r="X392" i="20" s="1"/>
  <c r="Y392" i="20" s="1"/>
  <c r="X391" i="20"/>
  <c r="Y391" i="20" s="1"/>
  <c r="W391" i="20"/>
  <c r="Y390" i="20"/>
  <c r="W390" i="20"/>
  <c r="X390" i="20" s="1"/>
  <c r="W389" i="20"/>
  <c r="X389" i="20" s="1"/>
  <c r="Y389" i="20" s="1"/>
  <c r="X388" i="20"/>
  <c r="Y388" i="20" s="1"/>
  <c r="W388" i="20"/>
  <c r="W387" i="20"/>
  <c r="X387" i="20" s="1"/>
  <c r="Y387" i="20" s="1"/>
  <c r="Y386" i="20"/>
  <c r="W386" i="20"/>
  <c r="X386" i="20" s="1"/>
  <c r="X385" i="20"/>
  <c r="Y385" i="20" s="1"/>
  <c r="W385" i="20"/>
  <c r="W384" i="20"/>
  <c r="X384" i="20" s="1"/>
  <c r="Y384" i="20" s="1"/>
  <c r="Y383" i="20"/>
  <c r="X383" i="20"/>
  <c r="W383" i="20"/>
  <c r="W382" i="20"/>
  <c r="X382" i="20" s="1"/>
  <c r="Y382" i="20" s="1"/>
  <c r="W381" i="20"/>
  <c r="X381" i="20" s="1"/>
  <c r="Y381" i="20" s="1"/>
  <c r="W380" i="20"/>
  <c r="X380" i="20" s="1"/>
  <c r="Y380" i="20" s="1"/>
  <c r="W379" i="20"/>
  <c r="X379" i="20" s="1"/>
  <c r="Y379" i="20" s="1"/>
  <c r="W378" i="20"/>
  <c r="X378" i="20" s="1"/>
  <c r="Y378" i="20" s="1"/>
  <c r="X377" i="20"/>
  <c r="Y377" i="20" s="1"/>
  <c r="W377" i="20"/>
  <c r="W376" i="20"/>
  <c r="X376" i="20" s="1"/>
  <c r="Y376" i="20" s="1"/>
  <c r="W375" i="20"/>
  <c r="X375" i="20" s="1"/>
  <c r="Y375" i="20" s="1"/>
  <c r="W374" i="20"/>
  <c r="X374" i="20" s="1"/>
  <c r="Y374" i="20" s="1"/>
  <c r="X373" i="20"/>
  <c r="Y373" i="20" s="1"/>
  <c r="W373" i="20"/>
  <c r="W372" i="20"/>
  <c r="X372" i="20" s="1"/>
  <c r="Y372" i="20" s="1"/>
  <c r="W371" i="20"/>
  <c r="X371" i="20" s="1"/>
  <c r="Y371" i="20" s="1"/>
  <c r="W370" i="20"/>
  <c r="X370" i="20" s="1"/>
  <c r="Y370" i="20" s="1"/>
  <c r="Y369" i="20"/>
  <c r="X369" i="20"/>
  <c r="W369" i="20"/>
  <c r="W368" i="20"/>
  <c r="X368" i="20" s="1"/>
  <c r="Y368" i="20" s="1"/>
  <c r="W367" i="20"/>
  <c r="X367" i="20" s="1"/>
  <c r="Y367" i="20" s="1"/>
  <c r="W366" i="20"/>
  <c r="X366" i="20" s="1"/>
  <c r="Y366" i="20" s="1"/>
  <c r="X365" i="20"/>
  <c r="Y365" i="20" s="1"/>
  <c r="W365" i="20"/>
  <c r="W364" i="20"/>
  <c r="X364" i="20" s="1"/>
  <c r="Y364" i="20" s="1"/>
  <c r="W363" i="20"/>
  <c r="X363" i="20" s="1"/>
  <c r="Y363" i="20" s="1"/>
  <c r="X362" i="20"/>
  <c r="Y362" i="20" s="1"/>
  <c r="W362" i="20"/>
  <c r="X361" i="20"/>
  <c r="Y361" i="20" s="1"/>
  <c r="W361" i="20"/>
  <c r="W360" i="20"/>
  <c r="X360" i="20" s="1"/>
  <c r="Y360" i="20" s="1"/>
  <c r="W359" i="20"/>
  <c r="X359" i="20" s="1"/>
  <c r="Y359" i="20" s="1"/>
  <c r="Y358" i="20"/>
  <c r="W358" i="20"/>
  <c r="X358" i="20" s="1"/>
  <c r="W357" i="20"/>
  <c r="X357" i="20" s="1"/>
  <c r="Y357" i="20" s="1"/>
  <c r="W356" i="20"/>
  <c r="X356" i="20" s="1"/>
  <c r="Y356" i="20" s="1"/>
  <c r="W355" i="20"/>
  <c r="X355" i="20" s="1"/>
  <c r="Y355" i="20" s="1"/>
  <c r="W354" i="20"/>
  <c r="X354" i="20" s="1"/>
  <c r="Y354" i="20" s="1"/>
  <c r="X353" i="20"/>
  <c r="Y353" i="20" s="1"/>
  <c r="W353" i="20"/>
  <c r="W352" i="20"/>
  <c r="X352" i="20" s="1"/>
  <c r="Y352" i="20" s="1"/>
  <c r="X351" i="20"/>
  <c r="Y351" i="20" s="1"/>
  <c r="W351" i="20"/>
  <c r="W350" i="20"/>
  <c r="X350" i="20" s="1"/>
  <c r="Y350" i="20" s="1"/>
  <c r="W349" i="20"/>
  <c r="X349" i="20" s="1"/>
  <c r="Y349" i="20" s="1"/>
  <c r="W348" i="20"/>
  <c r="X348" i="20" s="1"/>
  <c r="Y348" i="20" s="1"/>
  <c r="W347" i="20"/>
  <c r="X347" i="20" s="1"/>
  <c r="Y347" i="20" s="1"/>
  <c r="W346" i="20"/>
  <c r="X346" i="20" s="1"/>
  <c r="Y346" i="20" s="1"/>
  <c r="Y345" i="20"/>
  <c r="X345" i="20"/>
  <c r="W345" i="20"/>
  <c r="W344" i="20"/>
  <c r="X344" i="20" s="1"/>
  <c r="Y344" i="20" s="1"/>
  <c r="W343" i="20"/>
  <c r="X343" i="20" s="1"/>
  <c r="Y343" i="20" s="1"/>
  <c r="W342" i="20"/>
  <c r="X342" i="20" s="1"/>
  <c r="Y342" i="20" s="1"/>
  <c r="W341" i="20"/>
  <c r="X341" i="20" s="1"/>
  <c r="Y341" i="20" s="1"/>
  <c r="Y340" i="20"/>
  <c r="W340" i="20"/>
  <c r="X340" i="20" s="1"/>
  <c r="W339" i="20"/>
  <c r="X339" i="20" s="1"/>
  <c r="Y339" i="20" s="1"/>
  <c r="X338" i="20"/>
  <c r="Y338" i="20" s="1"/>
  <c r="W338" i="20"/>
  <c r="X337" i="20"/>
  <c r="Y337" i="20" s="1"/>
  <c r="W337" i="20"/>
  <c r="W336" i="20"/>
  <c r="X336" i="20" s="1"/>
  <c r="Y336" i="20" s="1"/>
  <c r="W335" i="20"/>
  <c r="X335" i="20" s="1"/>
  <c r="Y335" i="20" s="1"/>
  <c r="W334" i="20"/>
  <c r="X334" i="20" s="1"/>
  <c r="Y334" i="20" s="1"/>
  <c r="W333" i="20"/>
  <c r="X333" i="20" s="1"/>
  <c r="Y333" i="20" s="1"/>
  <c r="W332" i="20"/>
  <c r="X332" i="20" s="1"/>
  <c r="Y332" i="20" s="1"/>
  <c r="Y331" i="20"/>
  <c r="X331" i="20"/>
  <c r="W331" i="20"/>
  <c r="X330" i="20"/>
  <c r="Y330" i="20" s="1"/>
  <c r="W330" i="20"/>
  <c r="W329" i="20"/>
  <c r="X329" i="20" s="1"/>
  <c r="Y329" i="20" s="1"/>
  <c r="X328" i="20"/>
  <c r="Y328" i="20" s="1"/>
  <c r="W328" i="20"/>
  <c r="W327" i="20"/>
  <c r="X327" i="20" s="1"/>
  <c r="Y327" i="20" s="1"/>
  <c r="X326" i="20"/>
  <c r="Y326" i="20" s="1"/>
  <c r="W326" i="20"/>
  <c r="W325" i="20"/>
  <c r="X325" i="20" s="1"/>
  <c r="Y325" i="20" s="1"/>
  <c r="W324" i="20"/>
  <c r="X324" i="20" s="1"/>
  <c r="Y324" i="20" s="1"/>
  <c r="W323" i="20"/>
  <c r="X323" i="20" s="1"/>
  <c r="Y323" i="20" s="1"/>
  <c r="X322" i="20"/>
  <c r="Y322" i="20" s="1"/>
  <c r="W322" i="20"/>
  <c r="W321" i="20"/>
  <c r="X321" i="20" s="1"/>
  <c r="Y321" i="20" s="1"/>
  <c r="Y320" i="20"/>
  <c r="X320" i="20"/>
  <c r="W320" i="20"/>
  <c r="W319" i="20"/>
  <c r="X319" i="20" s="1"/>
  <c r="Y319" i="20" s="1"/>
  <c r="W318" i="20"/>
  <c r="X318" i="20" s="1"/>
  <c r="Y318" i="20" s="1"/>
  <c r="W317" i="20"/>
  <c r="X317" i="20" s="1"/>
  <c r="Y317" i="20" s="1"/>
  <c r="W316" i="20"/>
  <c r="X316" i="20" s="1"/>
  <c r="Y316" i="20" s="1"/>
  <c r="W315" i="20"/>
  <c r="X315" i="20" s="1"/>
  <c r="Y315" i="20" s="1"/>
  <c r="X314" i="20"/>
  <c r="Y314" i="20" s="1"/>
  <c r="W314" i="20"/>
  <c r="W313" i="20"/>
  <c r="X313" i="20" s="1"/>
  <c r="Y313" i="20" s="1"/>
  <c r="Y312" i="20"/>
  <c r="X312" i="20"/>
  <c r="W312" i="20"/>
  <c r="W311" i="20"/>
  <c r="X311" i="20" s="1"/>
  <c r="Y311" i="20" s="1"/>
  <c r="W310" i="20"/>
  <c r="X310" i="20" s="1"/>
  <c r="Y310" i="20" s="1"/>
  <c r="Y309" i="20"/>
  <c r="W309" i="20"/>
  <c r="X309" i="20" s="1"/>
  <c r="W308" i="20"/>
  <c r="X308" i="20" s="1"/>
  <c r="Y308" i="20" s="1"/>
  <c r="X307" i="20"/>
  <c r="Y307" i="20" s="1"/>
  <c r="W307" i="20"/>
  <c r="X306" i="20"/>
  <c r="Y306" i="20" s="1"/>
  <c r="W306" i="20"/>
  <c r="X305" i="20"/>
  <c r="Y305" i="20" s="1"/>
  <c r="W305" i="20"/>
  <c r="X304" i="20"/>
  <c r="Y304" i="20" s="1"/>
  <c r="W304" i="20"/>
  <c r="W303" i="20"/>
  <c r="X303" i="20" s="1"/>
  <c r="Y303" i="20" s="1"/>
  <c r="W302" i="20"/>
  <c r="X302" i="20" s="1"/>
  <c r="Y302" i="20" s="1"/>
  <c r="Y301" i="20"/>
  <c r="W301" i="20"/>
  <c r="X301" i="20" s="1"/>
  <c r="W300" i="20"/>
  <c r="X300" i="20" s="1"/>
  <c r="Y300" i="20" s="1"/>
  <c r="W299" i="20"/>
  <c r="X299" i="20" s="1"/>
  <c r="Y299" i="20" s="1"/>
  <c r="X298" i="20"/>
  <c r="Y298" i="20" s="1"/>
  <c r="W298" i="20"/>
  <c r="X297" i="20"/>
  <c r="Y297" i="20" s="1"/>
  <c r="W297" i="20"/>
  <c r="X296" i="20"/>
  <c r="Y296" i="20" s="1"/>
  <c r="W296" i="20"/>
  <c r="W295" i="20"/>
  <c r="X295" i="20" s="1"/>
  <c r="Y295" i="20" s="1"/>
  <c r="X294" i="20"/>
  <c r="Y294" i="20" s="1"/>
  <c r="W294" i="20"/>
  <c r="W293" i="20"/>
  <c r="X293" i="20" s="1"/>
  <c r="Y293" i="20" s="1"/>
  <c r="W292" i="20"/>
  <c r="X292" i="20" s="1"/>
  <c r="Y292" i="20" s="1"/>
  <c r="W291" i="20"/>
  <c r="X291" i="20" s="1"/>
  <c r="Y291" i="20" s="1"/>
  <c r="X290" i="20"/>
  <c r="Y290" i="20" s="1"/>
  <c r="W290" i="20"/>
  <c r="W289" i="20"/>
  <c r="X289" i="20" s="1"/>
  <c r="Y289" i="20" s="1"/>
  <c r="Y288" i="20"/>
  <c r="X288" i="20"/>
  <c r="W288" i="20"/>
  <c r="W287" i="20"/>
  <c r="X287" i="20" s="1"/>
  <c r="Y287" i="20" s="1"/>
  <c r="Y286" i="20"/>
  <c r="X286" i="20"/>
  <c r="W286" i="20"/>
  <c r="W285" i="20"/>
  <c r="X285" i="20" s="1"/>
  <c r="Y285" i="20" s="1"/>
  <c r="W284" i="20"/>
  <c r="X284" i="20" s="1"/>
  <c r="Y284" i="20" s="1"/>
  <c r="W283" i="20"/>
  <c r="X283" i="20" s="1"/>
  <c r="Y283" i="20" s="1"/>
  <c r="X282" i="20"/>
  <c r="Y282" i="20" s="1"/>
  <c r="W282" i="20"/>
  <c r="W281" i="20"/>
  <c r="X281" i="20" s="1"/>
  <c r="Y281" i="20" s="1"/>
  <c r="X280" i="20"/>
  <c r="Y280" i="20" s="1"/>
  <c r="W280" i="20"/>
  <c r="W279" i="20"/>
  <c r="X279" i="20" s="1"/>
  <c r="Y279" i="20" s="1"/>
  <c r="W278" i="20"/>
  <c r="X278" i="20" s="1"/>
  <c r="Y278" i="20" s="1"/>
  <c r="Y277" i="20"/>
  <c r="W277" i="20"/>
  <c r="X277" i="20" s="1"/>
  <c r="W276" i="20"/>
  <c r="X276" i="20" s="1"/>
  <c r="Y276" i="20" s="1"/>
  <c r="X275" i="20"/>
  <c r="Y275" i="20" s="1"/>
  <c r="W275" i="20"/>
  <c r="X274" i="20"/>
  <c r="Y274" i="20" s="1"/>
  <c r="W274" i="20"/>
  <c r="X273" i="20"/>
  <c r="Y273" i="20" s="1"/>
  <c r="W273" i="20"/>
  <c r="X272" i="20"/>
  <c r="Y272" i="20" s="1"/>
  <c r="W272" i="20"/>
  <c r="W271" i="20"/>
  <c r="X271" i="20" s="1"/>
  <c r="Y271" i="20" s="1"/>
  <c r="W270" i="20"/>
  <c r="X270" i="20" s="1"/>
  <c r="Y270" i="20" s="1"/>
  <c r="W269" i="20"/>
  <c r="X269" i="20" s="1"/>
  <c r="Y269" i="20" s="1"/>
  <c r="W268" i="20"/>
  <c r="X268" i="20" s="1"/>
  <c r="Y268" i="20" s="1"/>
  <c r="Y267" i="20"/>
  <c r="X267" i="20"/>
  <c r="W267" i="20"/>
  <c r="X266" i="20"/>
  <c r="Y266" i="20" s="1"/>
  <c r="W266" i="20"/>
  <c r="W265" i="20"/>
  <c r="X265" i="20" s="1"/>
  <c r="Y265" i="20" s="1"/>
  <c r="X264" i="20"/>
  <c r="Y264" i="20" s="1"/>
  <c r="W264" i="20"/>
  <c r="W263" i="20"/>
  <c r="X263" i="20" s="1"/>
  <c r="Y263" i="20" s="1"/>
  <c r="X262" i="20"/>
  <c r="Y262" i="20" s="1"/>
  <c r="W262" i="20"/>
  <c r="W261" i="20"/>
  <c r="X261" i="20" s="1"/>
  <c r="Y261" i="20" s="1"/>
  <c r="W260" i="20"/>
  <c r="X260" i="20" s="1"/>
  <c r="Y260" i="20" s="1"/>
  <c r="W259" i="20"/>
  <c r="X259" i="20" s="1"/>
  <c r="Y259" i="20" s="1"/>
  <c r="X258" i="20"/>
  <c r="Y258" i="20" s="1"/>
  <c r="W258" i="20"/>
  <c r="W257" i="20"/>
  <c r="X257" i="20" s="1"/>
  <c r="Y257" i="20" s="1"/>
  <c r="Y256" i="20"/>
  <c r="X256" i="20"/>
  <c r="W256" i="20"/>
  <c r="W255" i="20"/>
  <c r="X255" i="20" s="1"/>
  <c r="Y255" i="20" s="1"/>
  <c r="W254" i="20"/>
  <c r="X254" i="20" s="1"/>
  <c r="Y254" i="20" s="1"/>
  <c r="W253" i="20"/>
  <c r="X253" i="20" s="1"/>
  <c r="Y253" i="20" s="1"/>
  <c r="W252" i="20"/>
  <c r="X252" i="20" s="1"/>
  <c r="Y252" i="20" s="1"/>
  <c r="W251" i="20"/>
  <c r="X251" i="20" s="1"/>
  <c r="Y251" i="20" s="1"/>
  <c r="X250" i="20"/>
  <c r="Y250" i="20" s="1"/>
  <c r="W250" i="20"/>
  <c r="W249" i="20"/>
  <c r="X249" i="20" s="1"/>
  <c r="Y249" i="20" s="1"/>
  <c r="Y248" i="20"/>
  <c r="X248" i="20"/>
  <c r="W248" i="20"/>
  <c r="W247" i="20"/>
  <c r="X247" i="20" s="1"/>
  <c r="Y247" i="20" s="1"/>
  <c r="W246" i="20"/>
  <c r="X246" i="20" s="1"/>
  <c r="Y246" i="20" s="1"/>
  <c r="Y245" i="20"/>
  <c r="W245" i="20"/>
  <c r="X245" i="20" s="1"/>
  <c r="W244" i="20"/>
  <c r="X244" i="20" s="1"/>
  <c r="Y244" i="20" s="1"/>
  <c r="X243" i="20"/>
  <c r="Y243" i="20" s="1"/>
  <c r="W243" i="20"/>
  <c r="X242" i="20"/>
  <c r="Y242" i="20" s="1"/>
  <c r="W242" i="20"/>
  <c r="X241" i="20"/>
  <c r="Y241" i="20" s="1"/>
  <c r="W241" i="20"/>
  <c r="X240" i="20"/>
  <c r="Y240" i="20" s="1"/>
  <c r="W240" i="20"/>
  <c r="W239" i="20"/>
  <c r="X239" i="20" s="1"/>
  <c r="Y239" i="20" s="1"/>
  <c r="W238" i="20"/>
  <c r="X238" i="20" s="1"/>
  <c r="Y238" i="20" s="1"/>
  <c r="Y237" i="20"/>
  <c r="W237" i="20"/>
  <c r="X237" i="20" s="1"/>
  <c r="W236" i="20"/>
  <c r="X236" i="20" s="1"/>
  <c r="Y236" i="20" s="1"/>
  <c r="W235" i="20"/>
  <c r="X235" i="20" s="1"/>
  <c r="Y235" i="20" s="1"/>
  <c r="X234" i="20"/>
  <c r="Y234" i="20" s="1"/>
  <c r="W234" i="20"/>
  <c r="X233" i="20"/>
  <c r="Y233" i="20" s="1"/>
  <c r="W233" i="20"/>
  <c r="X232" i="20"/>
  <c r="Y232" i="20" s="1"/>
  <c r="W232" i="20"/>
  <c r="W231" i="20"/>
  <c r="X231" i="20" s="1"/>
  <c r="Y231" i="20" s="1"/>
  <c r="X230" i="20"/>
  <c r="Y230" i="20" s="1"/>
  <c r="W230" i="20"/>
  <c r="W229" i="20"/>
  <c r="X229" i="20" s="1"/>
  <c r="Y229" i="20" s="1"/>
  <c r="W228" i="20"/>
  <c r="X228" i="20" s="1"/>
  <c r="Y228" i="20" s="1"/>
  <c r="W227" i="20"/>
  <c r="X227" i="20" s="1"/>
  <c r="Y227" i="20" s="1"/>
  <c r="X226" i="20"/>
  <c r="Y226" i="20" s="1"/>
  <c r="W226" i="20"/>
  <c r="W225" i="20"/>
  <c r="X225" i="20" s="1"/>
  <c r="Y225" i="20" s="1"/>
  <c r="Y224" i="20"/>
  <c r="X224" i="20"/>
  <c r="W224" i="20"/>
  <c r="W223" i="20"/>
  <c r="X223" i="20" s="1"/>
  <c r="Y223" i="20" s="1"/>
  <c r="Y222" i="20"/>
  <c r="X222" i="20"/>
  <c r="W222" i="20"/>
  <c r="W221" i="20"/>
  <c r="X221" i="20" s="1"/>
  <c r="Y221" i="20" s="1"/>
  <c r="W220" i="20"/>
  <c r="X220" i="20" s="1"/>
  <c r="Y220" i="20" s="1"/>
  <c r="W219" i="20"/>
  <c r="X219" i="20" s="1"/>
  <c r="Y219" i="20" s="1"/>
  <c r="X218" i="20"/>
  <c r="Y218" i="20" s="1"/>
  <c r="W218" i="20"/>
  <c r="W217" i="20"/>
  <c r="X217" i="20" s="1"/>
  <c r="Y217" i="20" s="1"/>
  <c r="X216" i="20"/>
  <c r="Y216" i="20" s="1"/>
  <c r="W216" i="20"/>
  <c r="W215" i="20"/>
  <c r="X215" i="20" s="1"/>
  <c r="Y215" i="20" s="1"/>
  <c r="W214" i="20"/>
  <c r="X214" i="20" s="1"/>
  <c r="Y214" i="20" s="1"/>
  <c r="Y213" i="20"/>
  <c r="W213" i="20"/>
  <c r="X213" i="20" s="1"/>
  <c r="W212" i="20"/>
  <c r="X212" i="20" s="1"/>
  <c r="Y212" i="20" s="1"/>
  <c r="X211" i="20"/>
  <c r="Y211" i="20" s="1"/>
  <c r="W211" i="20"/>
  <c r="X210" i="20"/>
  <c r="Y210" i="20" s="1"/>
  <c r="W210" i="20"/>
  <c r="X209" i="20"/>
  <c r="Y209" i="20" s="1"/>
  <c r="W209" i="20"/>
  <c r="X208" i="20"/>
  <c r="Y208" i="20" s="1"/>
  <c r="W208" i="20"/>
  <c r="W207" i="20"/>
  <c r="X207" i="20" s="1"/>
  <c r="Y207" i="20" s="1"/>
  <c r="W206" i="20"/>
  <c r="X206" i="20" s="1"/>
  <c r="Y206" i="20" s="1"/>
  <c r="W205" i="20"/>
  <c r="X205" i="20" s="1"/>
  <c r="Y205" i="20" s="1"/>
  <c r="W204" i="20"/>
  <c r="X204" i="20" s="1"/>
  <c r="Y204" i="20" s="1"/>
  <c r="Y203" i="20"/>
  <c r="X203" i="20"/>
  <c r="W203" i="20"/>
  <c r="X202" i="20"/>
  <c r="Y202" i="20" s="1"/>
  <c r="W202" i="20"/>
  <c r="W201" i="20"/>
  <c r="X201" i="20" s="1"/>
  <c r="Y201" i="20" s="1"/>
  <c r="X200" i="20"/>
  <c r="Y200" i="20" s="1"/>
  <c r="W200" i="20"/>
  <c r="W199" i="20"/>
  <c r="X199" i="20" s="1"/>
  <c r="Y199" i="20" s="1"/>
  <c r="X198" i="20"/>
  <c r="Y198" i="20" s="1"/>
  <c r="W198" i="20"/>
  <c r="W197" i="20"/>
  <c r="X197" i="20" s="1"/>
  <c r="Y197" i="20" s="1"/>
  <c r="W196" i="20"/>
  <c r="X196" i="20" s="1"/>
  <c r="Y196" i="20" s="1"/>
  <c r="W195" i="20"/>
  <c r="X195" i="20" s="1"/>
  <c r="Y195" i="20" s="1"/>
  <c r="X194" i="20"/>
  <c r="Y194" i="20" s="1"/>
  <c r="W194" i="20"/>
  <c r="W193" i="20"/>
  <c r="X193" i="20" s="1"/>
  <c r="Y193" i="20" s="1"/>
  <c r="Y192" i="20"/>
  <c r="X192" i="20"/>
  <c r="W192" i="20"/>
  <c r="W191" i="20"/>
  <c r="X191" i="20" s="1"/>
  <c r="Y191" i="20" s="1"/>
  <c r="W190" i="20"/>
  <c r="X190" i="20" s="1"/>
  <c r="Y190" i="20" s="1"/>
  <c r="W189" i="20"/>
  <c r="X189" i="20" s="1"/>
  <c r="Y189" i="20" s="1"/>
  <c r="W188" i="20"/>
  <c r="X188" i="20" s="1"/>
  <c r="Y188" i="20" s="1"/>
  <c r="W187" i="20"/>
  <c r="X187" i="20" s="1"/>
  <c r="Y187" i="20" s="1"/>
  <c r="X186" i="20"/>
  <c r="Y186" i="20" s="1"/>
  <c r="W186" i="20"/>
  <c r="W185" i="20"/>
  <c r="X185" i="20" s="1"/>
  <c r="Y185" i="20" s="1"/>
  <c r="Y184" i="20"/>
  <c r="X184" i="20"/>
  <c r="W184" i="20"/>
  <c r="W183" i="20"/>
  <c r="X183" i="20" s="1"/>
  <c r="Y183" i="20" s="1"/>
  <c r="W182" i="20"/>
  <c r="X182" i="20" s="1"/>
  <c r="Y182" i="20" s="1"/>
  <c r="Y181" i="20"/>
  <c r="W181" i="20"/>
  <c r="X181" i="20" s="1"/>
  <c r="W180" i="20"/>
  <c r="X180" i="20" s="1"/>
  <c r="Y180" i="20" s="1"/>
  <c r="X179" i="20"/>
  <c r="Y179" i="20" s="1"/>
  <c r="W179" i="20"/>
  <c r="X178" i="20"/>
  <c r="Y178" i="20" s="1"/>
  <c r="W178" i="20"/>
  <c r="X177" i="20"/>
  <c r="Y177" i="20" s="1"/>
  <c r="W177" i="20"/>
  <c r="X176" i="20"/>
  <c r="Y176" i="20" s="1"/>
  <c r="W176" i="20"/>
  <c r="W175" i="20"/>
  <c r="X175" i="20" s="1"/>
  <c r="Y175" i="20" s="1"/>
  <c r="W174" i="20"/>
  <c r="X174" i="20" s="1"/>
  <c r="Y174" i="20" s="1"/>
  <c r="Y173" i="20"/>
  <c r="W173" i="20"/>
  <c r="X173" i="20" s="1"/>
  <c r="W172" i="20"/>
  <c r="X172" i="20" s="1"/>
  <c r="Y172" i="20" s="1"/>
  <c r="W171" i="20"/>
  <c r="X171" i="20" s="1"/>
  <c r="Y171" i="20" s="1"/>
  <c r="X170" i="20"/>
  <c r="Y170" i="20" s="1"/>
  <c r="W170" i="20"/>
  <c r="X169" i="20"/>
  <c r="Y169" i="20" s="1"/>
  <c r="W169" i="20"/>
  <c r="X168" i="20"/>
  <c r="Y168" i="20" s="1"/>
  <c r="W168" i="20"/>
  <c r="W167" i="20"/>
  <c r="X167" i="20" s="1"/>
  <c r="Y167" i="20" s="1"/>
  <c r="X166" i="20"/>
  <c r="Y166" i="20" s="1"/>
  <c r="W166" i="20"/>
  <c r="W165" i="20"/>
  <c r="X165" i="20" s="1"/>
  <c r="Y165" i="20" s="1"/>
  <c r="W164" i="20"/>
  <c r="X164" i="20" s="1"/>
  <c r="Y164" i="20" s="1"/>
  <c r="W163" i="20"/>
  <c r="X163" i="20" s="1"/>
  <c r="Y163" i="20" s="1"/>
  <c r="X162" i="20"/>
  <c r="Y162" i="20" s="1"/>
  <c r="W162" i="20"/>
  <c r="W161" i="20"/>
  <c r="X161" i="20" s="1"/>
  <c r="Y161" i="20" s="1"/>
  <c r="Y160" i="20"/>
  <c r="X160" i="20"/>
  <c r="W160" i="20"/>
  <c r="W159" i="20"/>
  <c r="X159" i="20" s="1"/>
  <c r="Y159" i="20" s="1"/>
  <c r="Y158" i="20"/>
  <c r="X158" i="20"/>
  <c r="W158" i="20"/>
  <c r="W157" i="20"/>
  <c r="X157" i="20" s="1"/>
  <c r="Y157" i="20" s="1"/>
  <c r="W156" i="20"/>
  <c r="X156" i="20" s="1"/>
  <c r="Y156" i="20" s="1"/>
  <c r="W155" i="20"/>
  <c r="X155" i="20" s="1"/>
  <c r="Y155" i="20" s="1"/>
  <c r="X154" i="20"/>
  <c r="Y154" i="20" s="1"/>
  <c r="W154" i="20"/>
  <c r="W153" i="20"/>
  <c r="X153" i="20" s="1"/>
  <c r="Y153" i="20" s="1"/>
  <c r="X152" i="20"/>
  <c r="Y152" i="20" s="1"/>
  <c r="W152" i="20"/>
  <c r="W151" i="20"/>
  <c r="X151" i="20" s="1"/>
  <c r="Y151" i="20" s="1"/>
  <c r="W150" i="20"/>
  <c r="X150" i="20" s="1"/>
  <c r="Y150" i="20" s="1"/>
  <c r="Y149" i="20"/>
  <c r="W149" i="20"/>
  <c r="X149" i="20" s="1"/>
  <c r="W148" i="20"/>
  <c r="X148" i="20" s="1"/>
  <c r="Y148" i="20" s="1"/>
  <c r="X147" i="20"/>
  <c r="Y147" i="20" s="1"/>
  <c r="W147" i="20"/>
  <c r="X146" i="20"/>
  <c r="Y146" i="20" s="1"/>
  <c r="W146" i="20"/>
  <c r="X145" i="20"/>
  <c r="Y145" i="20" s="1"/>
  <c r="W145" i="20"/>
  <c r="X144" i="20"/>
  <c r="Y144" i="20" s="1"/>
  <c r="W144" i="20"/>
  <c r="W143" i="20"/>
  <c r="X143" i="20" s="1"/>
  <c r="Y143" i="20" s="1"/>
  <c r="W142" i="20"/>
  <c r="X142" i="20" s="1"/>
  <c r="Y142" i="20" s="1"/>
  <c r="W141" i="20"/>
  <c r="X141" i="20" s="1"/>
  <c r="Y141" i="20" s="1"/>
  <c r="W140" i="20"/>
  <c r="X140" i="20" s="1"/>
  <c r="Y140" i="20" s="1"/>
  <c r="Y139" i="20"/>
  <c r="X139" i="20"/>
  <c r="W139" i="20"/>
  <c r="X138" i="20"/>
  <c r="Y138" i="20" s="1"/>
  <c r="W138" i="20"/>
  <c r="W137" i="20"/>
  <c r="X137" i="20" s="1"/>
  <c r="Y137" i="20" s="1"/>
  <c r="X136" i="20"/>
  <c r="Y136" i="20" s="1"/>
  <c r="W136" i="20"/>
  <c r="W135" i="20"/>
  <c r="X135" i="20" s="1"/>
  <c r="Y135" i="20" s="1"/>
  <c r="X134" i="20"/>
  <c r="Y134" i="20" s="1"/>
  <c r="W134" i="20"/>
  <c r="W133" i="20"/>
  <c r="X133" i="20" s="1"/>
  <c r="Y133" i="20" s="1"/>
  <c r="W132" i="20"/>
  <c r="X132" i="20" s="1"/>
  <c r="Y132" i="20" s="1"/>
  <c r="W131" i="20"/>
  <c r="X131" i="20" s="1"/>
  <c r="Y131" i="20" s="1"/>
  <c r="X130" i="20"/>
  <c r="Y130" i="20" s="1"/>
  <c r="W130" i="20"/>
  <c r="W129" i="20"/>
  <c r="X129" i="20" s="1"/>
  <c r="Y129" i="20" s="1"/>
  <c r="Y128" i="20"/>
  <c r="X128" i="20"/>
  <c r="W128" i="20"/>
  <c r="W127" i="20"/>
  <c r="X127" i="20" s="1"/>
  <c r="Y127" i="20" s="1"/>
  <c r="W126" i="20"/>
  <c r="X126" i="20" s="1"/>
  <c r="Y126" i="20" s="1"/>
  <c r="W125" i="20"/>
  <c r="X125" i="20" s="1"/>
  <c r="Y125" i="20" s="1"/>
  <c r="W124" i="20"/>
  <c r="X124" i="20" s="1"/>
  <c r="Y124" i="20" s="1"/>
  <c r="W123" i="20"/>
  <c r="X123" i="20" s="1"/>
  <c r="Y123" i="20" s="1"/>
  <c r="X122" i="20"/>
  <c r="Y122" i="20" s="1"/>
  <c r="W122" i="20"/>
  <c r="W121" i="20"/>
  <c r="X121" i="20" s="1"/>
  <c r="Y121" i="20" s="1"/>
  <c r="Y120" i="20"/>
  <c r="X120" i="20"/>
  <c r="W120" i="20"/>
  <c r="W119" i="20"/>
  <c r="X119" i="20" s="1"/>
  <c r="Y119" i="20" s="1"/>
  <c r="W118" i="20"/>
  <c r="X118" i="20" s="1"/>
  <c r="Y118" i="20" s="1"/>
  <c r="Y117" i="20"/>
  <c r="W117" i="20"/>
  <c r="X117" i="20" s="1"/>
  <c r="W116" i="20"/>
  <c r="X116" i="20" s="1"/>
  <c r="Y116" i="20" s="1"/>
  <c r="X115" i="20"/>
  <c r="Y115" i="20" s="1"/>
  <c r="W115" i="20"/>
  <c r="X114" i="20"/>
  <c r="Y114" i="20" s="1"/>
  <c r="W114" i="20"/>
  <c r="X113" i="20"/>
  <c r="Y113" i="20" s="1"/>
  <c r="W113" i="20"/>
  <c r="X112" i="20"/>
  <c r="Y112" i="20" s="1"/>
  <c r="W112" i="20"/>
  <c r="W111" i="20"/>
  <c r="X111" i="20" s="1"/>
  <c r="Y111" i="20" s="1"/>
  <c r="W110" i="20"/>
  <c r="X110" i="20" s="1"/>
  <c r="Y110" i="20" s="1"/>
  <c r="Y109" i="20"/>
  <c r="W109" i="20"/>
  <c r="X109" i="20" s="1"/>
  <c r="W108" i="20"/>
  <c r="X108" i="20" s="1"/>
  <c r="Y108" i="20" s="1"/>
  <c r="W107" i="20"/>
  <c r="X107" i="20" s="1"/>
  <c r="Y107" i="20" s="1"/>
  <c r="X106" i="20"/>
  <c r="Y106" i="20" s="1"/>
  <c r="W106" i="20"/>
  <c r="X105" i="20"/>
  <c r="Y105" i="20" s="1"/>
  <c r="W105" i="20"/>
  <c r="X104" i="20"/>
  <c r="Y104" i="20" s="1"/>
  <c r="W104" i="20"/>
  <c r="W103" i="20"/>
  <c r="X103" i="20" s="1"/>
  <c r="Y103" i="20" s="1"/>
  <c r="X102" i="20"/>
  <c r="Y102" i="20" s="1"/>
  <c r="W102" i="20"/>
  <c r="W101" i="20"/>
  <c r="X101" i="20" s="1"/>
  <c r="Y101" i="20" s="1"/>
  <c r="W100" i="20"/>
  <c r="X100" i="20" s="1"/>
  <c r="Y100" i="20" s="1"/>
  <c r="W99" i="20"/>
  <c r="X99" i="20" s="1"/>
  <c r="Y99" i="20" s="1"/>
  <c r="X98" i="20"/>
  <c r="Y98" i="20" s="1"/>
  <c r="W98" i="20"/>
  <c r="W97" i="20"/>
  <c r="X97" i="20" s="1"/>
  <c r="Y97" i="20" s="1"/>
  <c r="Y96" i="20"/>
  <c r="X96" i="20"/>
  <c r="W96" i="20"/>
  <c r="W95" i="20"/>
  <c r="X95" i="20" s="1"/>
  <c r="Y95" i="20" s="1"/>
  <c r="Y94" i="20"/>
  <c r="X94" i="20"/>
  <c r="W94" i="20"/>
  <c r="W93" i="20"/>
  <c r="X93" i="20" s="1"/>
  <c r="Y93" i="20" s="1"/>
  <c r="W92" i="20"/>
  <c r="X92" i="20" s="1"/>
  <c r="Y92" i="20" s="1"/>
  <c r="W91" i="20"/>
  <c r="X91" i="20" s="1"/>
  <c r="Y91" i="20" s="1"/>
  <c r="X90" i="20"/>
  <c r="Y90" i="20" s="1"/>
  <c r="W90" i="20"/>
  <c r="W89" i="20"/>
  <c r="X89" i="20" s="1"/>
  <c r="Y89" i="20" s="1"/>
  <c r="X88" i="20"/>
  <c r="Y88" i="20" s="1"/>
  <c r="W88" i="20"/>
  <c r="W87" i="20"/>
  <c r="X87" i="20" s="1"/>
  <c r="Y87" i="20" s="1"/>
  <c r="W86" i="20"/>
  <c r="X86" i="20" s="1"/>
  <c r="Y86" i="20" s="1"/>
  <c r="Y85" i="20"/>
  <c r="W85" i="20"/>
  <c r="X85" i="20" s="1"/>
  <c r="W84" i="20"/>
  <c r="X84" i="20" s="1"/>
  <c r="Y84" i="20" s="1"/>
  <c r="X83" i="20"/>
  <c r="Y83" i="20" s="1"/>
  <c r="W83" i="20"/>
  <c r="X82" i="20"/>
  <c r="Y82" i="20" s="1"/>
  <c r="W82" i="20"/>
  <c r="X81" i="20"/>
  <c r="Y81" i="20" s="1"/>
  <c r="W81" i="20"/>
  <c r="X80" i="20"/>
  <c r="Y80" i="20" s="1"/>
  <c r="W80" i="20"/>
  <c r="W79" i="20"/>
  <c r="X79" i="20" s="1"/>
  <c r="Y79" i="20" s="1"/>
  <c r="W78" i="20"/>
  <c r="X78" i="20" s="1"/>
  <c r="Y78" i="20" s="1"/>
  <c r="W77" i="20"/>
  <c r="X77" i="20" s="1"/>
  <c r="Y77" i="20" s="1"/>
  <c r="W76" i="20"/>
  <c r="X76" i="20" s="1"/>
  <c r="Y76" i="20" s="1"/>
  <c r="Y75" i="20"/>
  <c r="X75" i="20"/>
  <c r="W75" i="20"/>
  <c r="X74" i="20"/>
  <c r="Y74" i="20" s="1"/>
  <c r="W74" i="20"/>
  <c r="W73" i="20"/>
  <c r="X73" i="20" s="1"/>
  <c r="Y73" i="20" s="1"/>
  <c r="X72" i="20"/>
  <c r="Y72" i="20" s="1"/>
  <c r="W72" i="20"/>
  <c r="W71" i="20"/>
  <c r="X71" i="20" s="1"/>
  <c r="Y71" i="20" s="1"/>
  <c r="X70" i="20"/>
  <c r="Y70" i="20" s="1"/>
  <c r="W70" i="20"/>
  <c r="W69" i="20"/>
  <c r="X69" i="20" s="1"/>
  <c r="Y69" i="20" s="1"/>
  <c r="W68" i="20"/>
  <c r="X68" i="20" s="1"/>
  <c r="Y68" i="20" s="1"/>
  <c r="W67" i="20"/>
  <c r="X67" i="20" s="1"/>
  <c r="Y67" i="20" s="1"/>
  <c r="X66" i="20"/>
  <c r="Y66" i="20" s="1"/>
  <c r="W66" i="20"/>
  <c r="W65" i="20"/>
  <c r="X65" i="20" s="1"/>
  <c r="Y65" i="20" s="1"/>
  <c r="Y64" i="20"/>
  <c r="X64" i="20"/>
  <c r="W64" i="20"/>
  <c r="W63" i="20"/>
  <c r="X63" i="20" s="1"/>
  <c r="Y63" i="20" s="1"/>
  <c r="W62" i="20"/>
  <c r="X62" i="20" s="1"/>
  <c r="Y62" i="20" s="1"/>
  <c r="W61" i="20"/>
  <c r="X61" i="20" s="1"/>
  <c r="Y61" i="20" s="1"/>
  <c r="X60" i="20"/>
  <c r="Y60" i="20" s="1"/>
  <c r="W60" i="20"/>
  <c r="X59" i="20"/>
  <c r="Y59" i="20" s="1"/>
  <c r="W59" i="20"/>
  <c r="X58" i="20"/>
  <c r="Y58" i="20" s="1"/>
  <c r="W58" i="20"/>
  <c r="Y57" i="20"/>
  <c r="X57" i="20"/>
  <c r="W57" i="20"/>
  <c r="X56" i="20"/>
  <c r="Y56" i="20" s="1"/>
  <c r="W56" i="20"/>
  <c r="W55" i="20"/>
  <c r="X55" i="20" s="1"/>
  <c r="Y55" i="20" s="1"/>
  <c r="X54" i="20"/>
  <c r="Y54" i="20" s="1"/>
  <c r="W54" i="20"/>
  <c r="W53" i="20"/>
  <c r="X53" i="20" s="1"/>
  <c r="Y53" i="20" s="1"/>
  <c r="X52" i="20"/>
  <c r="Y52" i="20" s="1"/>
  <c r="W52" i="20"/>
  <c r="W51" i="20"/>
  <c r="X51" i="20" s="1"/>
  <c r="Y51" i="20" s="1"/>
  <c r="X50" i="20"/>
  <c r="Y50" i="20" s="1"/>
  <c r="W50" i="20"/>
  <c r="X49" i="20"/>
  <c r="Y49" i="20" s="1"/>
  <c r="W49" i="20"/>
  <c r="X48" i="20"/>
  <c r="Y48" i="20" s="1"/>
  <c r="W48" i="20"/>
  <c r="W47" i="20"/>
  <c r="X47" i="20" s="1"/>
  <c r="Y47" i="20" s="1"/>
  <c r="W46" i="20"/>
  <c r="X46" i="20" s="1"/>
  <c r="Y46" i="20" s="1"/>
  <c r="W45" i="20"/>
  <c r="X45" i="20" s="1"/>
  <c r="Y45" i="20" s="1"/>
  <c r="W44" i="20"/>
  <c r="X44" i="20" s="1"/>
  <c r="Y44" i="20" s="1"/>
  <c r="W43" i="20"/>
  <c r="X43" i="20" s="1"/>
  <c r="Y43" i="20" s="1"/>
  <c r="X42" i="20"/>
  <c r="Y42" i="20" s="1"/>
  <c r="W42" i="20"/>
  <c r="W41" i="20"/>
  <c r="X41" i="20" s="1"/>
  <c r="Y41" i="20" s="1"/>
  <c r="Y40" i="20"/>
  <c r="X40" i="20"/>
  <c r="W40" i="20"/>
  <c r="W39" i="20"/>
  <c r="X39" i="20" s="1"/>
  <c r="Y39" i="20" s="1"/>
  <c r="W38" i="20"/>
  <c r="X38" i="20" s="1"/>
  <c r="Y38" i="20" s="1"/>
  <c r="Y37" i="20"/>
  <c r="W37" i="20"/>
  <c r="X37" i="20" s="1"/>
  <c r="W36" i="20"/>
  <c r="X36" i="20" s="1"/>
  <c r="Y36" i="20" s="1"/>
  <c r="W35" i="20"/>
  <c r="X35" i="20" s="1"/>
  <c r="Y35" i="20" s="1"/>
  <c r="X34" i="20"/>
  <c r="Y34" i="20" s="1"/>
  <c r="W34" i="20"/>
  <c r="W33" i="20"/>
  <c r="X33" i="20" s="1"/>
  <c r="Y33" i="20" s="1"/>
  <c r="Y32" i="20"/>
  <c r="X32" i="20"/>
  <c r="W32" i="20"/>
  <c r="W31" i="20"/>
  <c r="X31" i="20" s="1"/>
  <c r="Y31" i="20" s="1"/>
  <c r="Y30" i="20"/>
  <c r="X30" i="20"/>
  <c r="W30" i="20"/>
  <c r="W29" i="20"/>
  <c r="X29" i="20" s="1"/>
  <c r="Y29" i="20" s="1"/>
  <c r="W28" i="20"/>
  <c r="X28" i="20" s="1"/>
  <c r="Y28" i="20" s="1"/>
  <c r="X27" i="20"/>
  <c r="Y27" i="20" s="1"/>
  <c r="W27" i="20"/>
  <c r="X26" i="20"/>
  <c r="Y26" i="20" s="1"/>
  <c r="W26" i="20"/>
  <c r="W25" i="20"/>
  <c r="X25" i="20" s="1"/>
  <c r="Y25" i="20" s="1"/>
  <c r="X24" i="20"/>
  <c r="Y24" i="20" s="1"/>
  <c r="W24" i="20"/>
  <c r="W23" i="20"/>
  <c r="X23" i="20" s="1"/>
  <c r="Y23" i="20" s="1"/>
  <c r="X22" i="20"/>
  <c r="Y22" i="20" s="1"/>
  <c r="W22" i="20"/>
  <c r="W21" i="20"/>
  <c r="X21" i="20" s="1"/>
  <c r="Y21" i="20" s="1"/>
  <c r="X20" i="20"/>
  <c r="Y20" i="20" s="1"/>
  <c r="W20" i="20"/>
  <c r="W19" i="20"/>
  <c r="X19" i="20" s="1"/>
  <c r="Y19" i="20" s="1"/>
  <c r="X18" i="20"/>
  <c r="Y18" i="20" s="1"/>
  <c r="W18" i="20"/>
  <c r="X17" i="20"/>
  <c r="Y17" i="20" s="1"/>
  <c r="W17" i="20"/>
  <c r="X16" i="20"/>
  <c r="Y16" i="20" s="1"/>
  <c r="W16" i="20"/>
  <c r="W15" i="20"/>
  <c r="X15" i="20" s="1"/>
  <c r="Y15" i="20" s="1"/>
  <c r="W14" i="20"/>
  <c r="X14" i="20" s="1"/>
  <c r="Y14" i="20" s="1"/>
  <c r="Y13" i="20"/>
  <c r="W13" i="20"/>
  <c r="X13" i="20" s="1"/>
  <c r="W12" i="20"/>
  <c r="X12" i="20" s="1"/>
  <c r="Y12" i="20" s="1"/>
  <c r="W11" i="20"/>
  <c r="X11" i="20" s="1"/>
  <c r="Y11" i="20" s="1"/>
  <c r="X10" i="20"/>
  <c r="Y10" i="20" s="1"/>
  <c r="W10" i="20"/>
  <c r="W9" i="20"/>
  <c r="X9" i="20" s="1"/>
  <c r="Y9" i="20" s="1"/>
  <c r="X8" i="20"/>
  <c r="Y8" i="20" s="1"/>
  <c r="W8" i="20"/>
  <c r="W7" i="20"/>
  <c r="X7" i="20" s="1"/>
  <c r="Y7" i="20" s="1"/>
  <c r="W6" i="20"/>
  <c r="X6" i="20" s="1"/>
  <c r="Y6" i="20" s="1"/>
  <c r="Y5" i="20"/>
  <c r="W5" i="20"/>
  <c r="X5" i="20" s="1"/>
  <c r="W1004" i="19"/>
  <c r="X1004" i="19" s="1"/>
  <c r="Y1004" i="19" s="1"/>
  <c r="W1003" i="19"/>
  <c r="X1003" i="19" s="1"/>
  <c r="Y1003" i="19" s="1"/>
  <c r="W1002" i="19"/>
  <c r="X1002" i="19" s="1"/>
  <c r="Y1002" i="19" s="1"/>
  <c r="W1001" i="19"/>
  <c r="X1001" i="19" s="1"/>
  <c r="Y1001" i="19" s="1"/>
  <c r="W1000" i="19"/>
  <c r="X1000" i="19" s="1"/>
  <c r="Y1000" i="19" s="1"/>
  <c r="W999" i="19"/>
  <c r="X999" i="19" s="1"/>
  <c r="Y999" i="19" s="1"/>
  <c r="W998" i="19"/>
  <c r="X998" i="19" s="1"/>
  <c r="Y998" i="19" s="1"/>
  <c r="W997" i="19"/>
  <c r="X997" i="19" s="1"/>
  <c r="Y997" i="19" s="1"/>
  <c r="W996" i="19"/>
  <c r="X996" i="19" s="1"/>
  <c r="Y996" i="19" s="1"/>
  <c r="W995" i="19"/>
  <c r="X995" i="19" s="1"/>
  <c r="Y995" i="19" s="1"/>
  <c r="W994" i="19"/>
  <c r="X994" i="19" s="1"/>
  <c r="Y994" i="19" s="1"/>
  <c r="W993" i="19"/>
  <c r="X993" i="19" s="1"/>
  <c r="Y993" i="19" s="1"/>
  <c r="W992" i="19"/>
  <c r="X992" i="19" s="1"/>
  <c r="Y992" i="19" s="1"/>
  <c r="W991" i="19"/>
  <c r="X991" i="19" s="1"/>
  <c r="Y991" i="19" s="1"/>
  <c r="W990" i="19"/>
  <c r="X990" i="19" s="1"/>
  <c r="Y990" i="19" s="1"/>
  <c r="W989" i="19"/>
  <c r="X989" i="19" s="1"/>
  <c r="Y989" i="19" s="1"/>
  <c r="W988" i="19"/>
  <c r="X988" i="19" s="1"/>
  <c r="Y988" i="19" s="1"/>
  <c r="W987" i="19"/>
  <c r="X987" i="19" s="1"/>
  <c r="Y987" i="19" s="1"/>
  <c r="W986" i="19"/>
  <c r="X986" i="19" s="1"/>
  <c r="Y986" i="19" s="1"/>
  <c r="W985" i="19"/>
  <c r="X985" i="19" s="1"/>
  <c r="Y985" i="19" s="1"/>
  <c r="W984" i="19"/>
  <c r="X984" i="19" s="1"/>
  <c r="Y984" i="19" s="1"/>
  <c r="W983" i="19"/>
  <c r="X983" i="19" s="1"/>
  <c r="Y983" i="19" s="1"/>
  <c r="W982" i="19"/>
  <c r="X982" i="19" s="1"/>
  <c r="Y982" i="19" s="1"/>
  <c r="W981" i="19"/>
  <c r="X981" i="19" s="1"/>
  <c r="Y981" i="19" s="1"/>
  <c r="W980" i="19"/>
  <c r="X980" i="19" s="1"/>
  <c r="Y980" i="19" s="1"/>
  <c r="W979" i="19"/>
  <c r="X979" i="19" s="1"/>
  <c r="Y979" i="19" s="1"/>
  <c r="W978" i="19"/>
  <c r="X978" i="19" s="1"/>
  <c r="Y978" i="19" s="1"/>
  <c r="W977" i="19"/>
  <c r="X977" i="19" s="1"/>
  <c r="Y977" i="19" s="1"/>
  <c r="W976" i="19"/>
  <c r="X976" i="19" s="1"/>
  <c r="Y976" i="19" s="1"/>
  <c r="W975" i="19"/>
  <c r="X975" i="19" s="1"/>
  <c r="Y975" i="19" s="1"/>
  <c r="W974" i="19"/>
  <c r="X974" i="19" s="1"/>
  <c r="Y974" i="19" s="1"/>
  <c r="W973" i="19"/>
  <c r="X973" i="19" s="1"/>
  <c r="Y973" i="19" s="1"/>
  <c r="W972" i="19"/>
  <c r="X972" i="19" s="1"/>
  <c r="Y972" i="19" s="1"/>
  <c r="W971" i="19"/>
  <c r="X971" i="19" s="1"/>
  <c r="Y971" i="19" s="1"/>
  <c r="W970" i="19"/>
  <c r="X970" i="19" s="1"/>
  <c r="Y970" i="19" s="1"/>
  <c r="W969" i="19"/>
  <c r="X969" i="19" s="1"/>
  <c r="Y969" i="19" s="1"/>
  <c r="W968" i="19"/>
  <c r="X968" i="19" s="1"/>
  <c r="Y968" i="19" s="1"/>
  <c r="W967" i="19"/>
  <c r="X967" i="19" s="1"/>
  <c r="Y967" i="19" s="1"/>
  <c r="W966" i="19"/>
  <c r="X966" i="19" s="1"/>
  <c r="Y966" i="19" s="1"/>
  <c r="W965" i="19"/>
  <c r="X965" i="19" s="1"/>
  <c r="Y965" i="19" s="1"/>
  <c r="W964" i="19"/>
  <c r="X964" i="19" s="1"/>
  <c r="Y964" i="19" s="1"/>
  <c r="W963" i="19"/>
  <c r="X963" i="19" s="1"/>
  <c r="Y963" i="19" s="1"/>
  <c r="W962" i="19"/>
  <c r="X962" i="19" s="1"/>
  <c r="Y962" i="19" s="1"/>
  <c r="W961" i="19"/>
  <c r="X961" i="19" s="1"/>
  <c r="Y961" i="19" s="1"/>
  <c r="W960" i="19"/>
  <c r="X960" i="19" s="1"/>
  <c r="Y960" i="19" s="1"/>
  <c r="W959" i="19"/>
  <c r="X959" i="19" s="1"/>
  <c r="Y959" i="19" s="1"/>
  <c r="W958" i="19"/>
  <c r="X958" i="19" s="1"/>
  <c r="Y958" i="19" s="1"/>
  <c r="W957" i="19"/>
  <c r="X957" i="19" s="1"/>
  <c r="Y957" i="19" s="1"/>
  <c r="W956" i="19"/>
  <c r="X956" i="19" s="1"/>
  <c r="Y956" i="19" s="1"/>
  <c r="W955" i="19"/>
  <c r="X955" i="19" s="1"/>
  <c r="Y955" i="19" s="1"/>
  <c r="W954" i="19"/>
  <c r="X954" i="19" s="1"/>
  <c r="Y954" i="19" s="1"/>
  <c r="W953" i="19"/>
  <c r="X953" i="19" s="1"/>
  <c r="Y953" i="19" s="1"/>
  <c r="W952" i="19"/>
  <c r="X952" i="19" s="1"/>
  <c r="Y952" i="19" s="1"/>
  <c r="W951" i="19"/>
  <c r="X951" i="19" s="1"/>
  <c r="Y951" i="19" s="1"/>
  <c r="W950" i="19"/>
  <c r="X950" i="19" s="1"/>
  <c r="Y950" i="19" s="1"/>
  <c r="W949" i="19"/>
  <c r="X949" i="19" s="1"/>
  <c r="Y949" i="19" s="1"/>
  <c r="W948" i="19"/>
  <c r="X948" i="19" s="1"/>
  <c r="Y948" i="19" s="1"/>
  <c r="W947" i="19"/>
  <c r="X947" i="19" s="1"/>
  <c r="Y947" i="19" s="1"/>
  <c r="W946" i="19"/>
  <c r="X946" i="19" s="1"/>
  <c r="Y946" i="19" s="1"/>
  <c r="W945" i="19"/>
  <c r="X945" i="19" s="1"/>
  <c r="Y945" i="19" s="1"/>
  <c r="W944" i="19"/>
  <c r="X944" i="19" s="1"/>
  <c r="Y944" i="19" s="1"/>
  <c r="W943" i="19"/>
  <c r="X943" i="19" s="1"/>
  <c r="Y943" i="19" s="1"/>
  <c r="W942" i="19"/>
  <c r="X942" i="19" s="1"/>
  <c r="Y942" i="19" s="1"/>
  <c r="W941" i="19"/>
  <c r="X941" i="19" s="1"/>
  <c r="Y941" i="19" s="1"/>
  <c r="W940" i="19"/>
  <c r="X940" i="19" s="1"/>
  <c r="Y940" i="19" s="1"/>
  <c r="W939" i="19"/>
  <c r="X939" i="19" s="1"/>
  <c r="Y939" i="19" s="1"/>
  <c r="W938" i="19"/>
  <c r="X938" i="19" s="1"/>
  <c r="Y938" i="19" s="1"/>
  <c r="W937" i="19"/>
  <c r="X937" i="19" s="1"/>
  <c r="Y937" i="19" s="1"/>
  <c r="W936" i="19"/>
  <c r="X936" i="19" s="1"/>
  <c r="Y936" i="19" s="1"/>
  <c r="W935" i="19"/>
  <c r="X935" i="19" s="1"/>
  <c r="Y935" i="19" s="1"/>
  <c r="W934" i="19"/>
  <c r="X934" i="19" s="1"/>
  <c r="Y934" i="19" s="1"/>
  <c r="W933" i="19"/>
  <c r="X933" i="19" s="1"/>
  <c r="Y933" i="19" s="1"/>
  <c r="W932" i="19"/>
  <c r="X932" i="19" s="1"/>
  <c r="Y932" i="19" s="1"/>
  <c r="W931" i="19"/>
  <c r="X931" i="19" s="1"/>
  <c r="Y931" i="19" s="1"/>
  <c r="W930" i="19"/>
  <c r="X930" i="19" s="1"/>
  <c r="Y930" i="19" s="1"/>
  <c r="W929" i="19"/>
  <c r="X929" i="19" s="1"/>
  <c r="Y929" i="19" s="1"/>
  <c r="W928" i="19"/>
  <c r="X928" i="19" s="1"/>
  <c r="Y928" i="19" s="1"/>
  <c r="W927" i="19"/>
  <c r="X927" i="19" s="1"/>
  <c r="Y927" i="19" s="1"/>
  <c r="W926" i="19"/>
  <c r="X926" i="19" s="1"/>
  <c r="Y926" i="19" s="1"/>
  <c r="W925" i="19"/>
  <c r="X925" i="19" s="1"/>
  <c r="Y925" i="19" s="1"/>
  <c r="W924" i="19"/>
  <c r="X924" i="19" s="1"/>
  <c r="Y924" i="19" s="1"/>
  <c r="W923" i="19"/>
  <c r="X923" i="19" s="1"/>
  <c r="Y923" i="19" s="1"/>
  <c r="W922" i="19"/>
  <c r="X922" i="19" s="1"/>
  <c r="Y922" i="19" s="1"/>
  <c r="W921" i="19"/>
  <c r="X921" i="19" s="1"/>
  <c r="Y921" i="19" s="1"/>
  <c r="W920" i="19"/>
  <c r="X920" i="19" s="1"/>
  <c r="Y920" i="19" s="1"/>
  <c r="W919" i="19"/>
  <c r="X919" i="19" s="1"/>
  <c r="Y919" i="19" s="1"/>
  <c r="W918" i="19"/>
  <c r="X918" i="19" s="1"/>
  <c r="Y918" i="19" s="1"/>
  <c r="W917" i="19"/>
  <c r="X917" i="19" s="1"/>
  <c r="Y917" i="19" s="1"/>
  <c r="W916" i="19"/>
  <c r="X916" i="19" s="1"/>
  <c r="Y916" i="19" s="1"/>
  <c r="W915" i="19"/>
  <c r="X915" i="19" s="1"/>
  <c r="Y915" i="19" s="1"/>
  <c r="W914" i="19"/>
  <c r="X914" i="19" s="1"/>
  <c r="Y914" i="19" s="1"/>
  <c r="W913" i="19"/>
  <c r="X913" i="19" s="1"/>
  <c r="Y913" i="19" s="1"/>
  <c r="W912" i="19"/>
  <c r="X912" i="19" s="1"/>
  <c r="Y912" i="19" s="1"/>
  <c r="W911" i="19"/>
  <c r="X911" i="19" s="1"/>
  <c r="Y911" i="19" s="1"/>
  <c r="W910" i="19"/>
  <c r="X910" i="19" s="1"/>
  <c r="Y910" i="19" s="1"/>
  <c r="W909" i="19"/>
  <c r="X909" i="19" s="1"/>
  <c r="Y909" i="19" s="1"/>
  <c r="W908" i="19"/>
  <c r="X908" i="19" s="1"/>
  <c r="Y908" i="19" s="1"/>
  <c r="W907" i="19"/>
  <c r="X907" i="19" s="1"/>
  <c r="Y907" i="19" s="1"/>
  <c r="W906" i="19"/>
  <c r="X906" i="19" s="1"/>
  <c r="Y906" i="19" s="1"/>
  <c r="W905" i="19"/>
  <c r="X905" i="19" s="1"/>
  <c r="Y905" i="19" s="1"/>
  <c r="W904" i="19"/>
  <c r="X904" i="19" s="1"/>
  <c r="Y904" i="19" s="1"/>
  <c r="W903" i="19"/>
  <c r="X903" i="19" s="1"/>
  <c r="Y903" i="19" s="1"/>
  <c r="W902" i="19"/>
  <c r="X902" i="19" s="1"/>
  <c r="Y902" i="19" s="1"/>
  <c r="W901" i="19"/>
  <c r="X901" i="19" s="1"/>
  <c r="Y901" i="19" s="1"/>
  <c r="W900" i="19"/>
  <c r="X900" i="19" s="1"/>
  <c r="Y900" i="19" s="1"/>
  <c r="W899" i="19"/>
  <c r="X899" i="19" s="1"/>
  <c r="Y899" i="19" s="1"/>
  <c r="W898" i="19"/>
  <c r="X898" i="19" s="1"/>
  <c r="Y898" i="19" s="1"/>
  <c r="W897" i="19"/>
  <c r="X897" i="19" s="1"/>
  <c r="Y897" i="19" s="1"/>
  <c r="W896" i="19"/>
  <c r="X896" i="19" s="1"/>
  <c r="Y896" i="19" s="1"/>
  <c r="W895" i="19"/>
  <c r="X895" i="19" s="1"/>
  <c r="Y895" i="19" s="1"/>
  <c r="W894" i="19"/>
  <c r="X894" i="19" s="1"/>
  <c r="Y894" i="19" s="1"/>
  <c r="W893" i="19"/>
  <c r="X893" i="19" s="1"/>
  <c r="Y893" i="19" s="1"/>
  <c r="W892" i="19"/>
  <c r="X892" i="19" s="1"/>
  <c r="Y892" i="19" s="1"/>
  <c r="W891" i="19"/>
  <c r="X891" i="19" s="1"/>
  <c r="Y891" i="19" s="1"/>
  <c r="W890" i="19"/>
  <c r="X890" i="19" s="1"/>
  <c r="Y890" i="19" s="1"/>
  <c r="W889" i="19"/>
  <c r="X889" i="19" s="1"/>
  <c r="Y889" i="19" s="1"/>
  <c r="W888" i="19"/>
  <c r="X888" i="19" s="1"/>
  <c r="Y888" i="19" s="1"/>
  <c r="W887" i="19"/>
  <c r="X887" i="19" s="1"/>
  <c r="Y887" i="19" s="1"/>
  <c r="W886" i="19"/>
  <c r="X886" i="19" s="1"/>
  <c r="Y886" i="19" s="1"/>
  <c r="W885" i="19"/>
  <c r="X885" i="19" s="1"/>
  <c r="Y885" i="19" s="1"/>
  <c r="W884" i="19"/>
  <c r="X884" i="19" s="1"/>
  <c r="Y884" i="19" s="1"/>
  <c r="W883" i="19"/>
  <c r="X883" i="19" s="1"/>
  <c r="Y883" i="19" s="1"/>
  <c r="W882" i="19"/>
  <c r="X882" i="19" s="1"/>
  <c r="Y882" i="19" s="1"/>
  <c r="W881" i="19"/>
  <c r="X881" i="19" s="1"/>
  <c r="Y881" i="19" s="1"/>
  <c r="W880" i="19"/>
  <c r="X880" i="19" s="1"/>
  <c r="Y880" i="19" s="1"/>
  <c r="W879" i="19"/>
  <c r="X879" i="19" s="1"/>
  <c r="Y879" i="19" s="1"/>
  <c r="W878" i="19"/>
  <c r="X878" i="19" s="1"/>
  <c r="Y878" i="19" s="1"/>
  <c r="W877" i="19"/>
  <c r="X877" i="19" s="1"/>
  <c r="Y877" i="19" s="1"/>
  <c r="W876" i="19"/>
  <c r="X876" i="19" s="1"/>
  <c r="Y876" i="19" s="1"/>
  <c r="W875" i="19"/>
  <c r="X875" i="19" s="1"/>
  <c r="Y875" i="19" s="1"/>
  <c r="W874" i="19"/>
  <c r="X874" i="19" s="1"/>
  <c r="Y874" i="19" s="1"/>
  <c r="W873" i="19"/>
  <c r="X873" i="19" s="1"/>
  <c r="Y873" i="19" s="1"/>
  <c r="W872" i="19"/>
  <c r="X872" i="19" s="1"/>
  <c r="Y872" i="19" s="1"/>
  <c r="W871" i="19"/>
  <c r="X871" i="19" s="1"/>
  <c r="Y871" i="19" s="1"/>
  <c r="W870" i="19"/>
  <c r="X870" i="19" s="1"/>
  <c r="Y870" i="19" s="1"/>
  <c r="W869" i="19"/>
  <c r="X869" i="19" s="1"/>
  <c r="Y869" i="19" s="1"/>
  <c r="W868" i="19"/>
  <c r="X868" i="19" s="1"/>
  <c r="Y868" i="19" s="1"/>
  <c r="W867" i="19"/>
  <c r="X867" i="19" s="1"/>
  <c r="Y867" i="19" s="1"/>
  <c r="W866" i="19"/>
  <c r="X866" i="19" s="1"/>
  <c r="Y866" i="19" s="1"/>
  <c r="W865" i="19"/>
  <c r="X865" i="19" s="1"/>
  <c r="Y865" i="19" s="1"/>
  <c r="W864" i="19"/>
  <c r="X864" i="19" s="1"/>
  <c r="Y864" i="19" s="1"/>
  <c r="W863" i="19"/>
  <c r="X863" i="19" s="1"/>
  <c r="Y863" i="19" s="1"/>
  <c r="W862" i="19"/>
  <c r="X862" i="19" s="1"/>
  <c r="Y862" i="19" s="1"/>
  <c r="W861" i="19"/>
  <c r="X861" i="19" s="1"/>
  <c r="Y861" i="19" s="1"/>
  <c r="W860" i="19"/>
  <c r="X860" i="19" s="1"/>
  <c r="Y860" i="19" s="1"/>
  <c r="W859" i="19"/>
  <c r="X859" i="19" s="1"/>
  <c r="Y859" i="19" s="1"/>
  <c r="W858" i="19"/>
  <c r="X858" i="19" s="1"/>
  <c r="Y858" i="19" s="1"/>
  <c r="W857" i="19"/>
  <c r="X857" i="19" s="1"/>
  <c r="Y857" i="19" s="1"/>
  <c r="W856" i="19"/>
  <c r="X856" i="19" s="1"/>
  <c r="Y856" i="19" s="1"/>
  <c r="W855" i="19"/>
  <c r="X855" i="19" s="1"/>
  <c r="Y855" i="19" s="1"/>
  <c r="W854" i="19"/>
  <c r="X854" i="19" s="1"/>
  <c r="Y854" i="19" s="1"/>
  <c r="W853" i="19"/>
  <c r="X853" i="19" s="1"/>
  <c r="Y853" i="19" s="1"/>
  <c r="W852" i="19"/>
  <c r="X852" i="19" s="1"/>
  <c r="Y852" i="19" s="1"/>
  <c r="W851" i="19"/>
  <c r="X851" i="19" s="1"/>
  <c r="Y851" i="19" s="1"/>
  <c r="W850" i="19"/>
  <c r="X850" i="19" s="1"/>
  <c r="Y850" i="19" s="1"/>
  <c r="W849" i="19"/>
  <c r="X849" i="19" s="1"/>
  <c r="Y849" i="19" s="1"/>
  <c r="W848" i="19"/>
  <c r="X848" i="19" s="1"/>
  <c r="Y848" i="19" s="1"/>
  <c r="W847" i="19"/>
  <c r="X847" i="19" s="1"/>
  <c r="Y847" i="19" s="1"/>
  <c r="W846" i="19"/>
  <c r="X846" i="19" s="1"/>
  <c r="Y846" i="19" s="1"/>
  <c r="W845" i="19"/>
  <c r="X845" i="19" s="1"/>
  <c r="Y845" i="19" s="1"/>
  <c r="W844" i="19"/>
  <c r="X844" i="19" s="1"/>
  <c r="Y844" i="19" s="1"/>
  <c r="W843" i="19"/>
  <c r="X843" i="19" s="1"/>
  <c r="Y843" i="19" s="1"/>
  <c r="W842" i="19"/>
  <c r="X842" i="19" s="1"/>
  <c r="Y842" i="19" s="1"/>
  <c r="W841" i="19"/>
  <c r="X841" i="19" s="1"/>
  <c r="Y841" i="19" s="1"/>
  <c r="W840" i="19"/>
  <c r="X840" i="19" s="1"/>
  <c r="Y840" i="19" s="1"/>
  <c r="W839" i="19"/>
  <c r="X839" i="19" s="1"/>
  <c r="Y839" i="19" s="1"/>
  <c r="W838" i="19"/>
  <c r="X838" i="19" s="1"/>
  <c r="Y838" i="19" s="1"/>
  <c r="W837" i="19"/>
  <c r="X837" i="19" s="1"/>
  <c r="Y837" i="19" s="1"/>
  <c r="W836" i="19"/>
  <c r="X836" i="19" s="1"/>
  <c r="Y836" i="19" s="1"/>
  <c r="W835" i="19"/>
  <c r="X835" i="19" s="1"/>
  <c r="Y835" i="19" s="1"/>
  <c r="W834" i="19"/>
  <c r="X834" i="19" s="1"/>
  <c r="Y834" i="19" s="1"/>
  <c r="W833" i="19"/>
  <c r="X833" i="19" s="1"/>
  <c r="Y833" i="19" s="1"/>
  <c r="W832" i="19"/>
  <c r="X832" i="19" s="1"/>
  <c r="Y832" i="19" s="1"/>
  <c r="W831" i="19"/>
  <c r="X831" i="19" s="1"/>
  <c r="Y831" i="19" s="1"/>
  <c r="W830" i="19"/>
  <c r="X830" i="19" s="1"/>
  <c r="Y830" i="19" s="1"/>
  <c r="W829" i="19"/>
  <c r="X829" i="19" s="1"/>
  <c r="Y829" i="19" s="1"/>
  <c r="W828" i="19"/>
  <c r="X828" i="19" s="1"/>
  <c r="Y828" i="19" s="1"/>
  <c r="W827" i="19"/>
  <c r="X827" i="19" s="1"/>
  <c r="Y827" i="19" s="1"/>
  <c r="W826" i="19"/>
  <c r="X826" i="19" s="1"/>
  <c r="Y826" i="19" s="1"/>
  <c r="W825" i="19"/>
  <c r="X825" i="19" s="1"/>
  <c r="Y825" i="19" s="1"/>
  <c r="W824" i="19"/>
  <c r="X824" i="19" s="1"/>
  <c r="Y824" i="19" s="1"/>
  <c r="W823" i="19"/>
  <c r="X823" i="19" s="1"/>
  <c r="Y823" i="19" s="1"/>
  <c r="W822" i="19"/>
  <c r="X822" i="19" s="1"/>
  <c r="Y822" i="19" s="1"/>
  <c r="W821" i="19"/>
  <c r="X821" i="19" s="1"/>
  <c r="Y821" i="19" s="1"/>
  <c r="W820" i="19"/>
  <c r="X820" i="19" s="1"/>
  <c r="Y820" i="19" s="1"/>
  <c r="W819" i="19"/>
  <c r="X819" i="19" s="1"/>
  <c r="Y819" i="19" s="1"/>
  <c r="W818" i="19"/>
  <c r="X818" i="19" s="1"/>
  <c r="Y818" i="19" s="1"/>
  <c r="W817" i="19"/>
  <c r="X817" i="19" s="1"/>
  <c r="Y817" i="19" s="1"/>
  <c r="W816" i="19"/>
  <c r="X816" i="19" s="1"/>
  <c r="Y816" i="19" s="1"/>
  <c r="W815" i="19"/>
  <c r="X815" i="19" s="1"/>
  <c r="Y815" i="19" s="1"/>
  <c r="W814" i="19"/>
  <c r="X814" i="19" s="1"/>
  <c r="Y814" i="19" s="1"/>
  <c r="W813" i="19"/>
  <c r="X813" i="19" s="1"/>
  <c r="Y813" i="19" s="1"/>
  <c r="W812" i="19"/>
  <c r="X812" i="19" s="1"/>
  <c r="Y812" i="19" s="1"/>
  <c r="W811" i="19"/>
  <c r="X811" i="19" s="1"/>
  <c r="Y811" i="19" s="1"/>
  <c r="W810" i="19"/>
  <c r="X810" i="19" s="1"/>
  <c r="Y810" i="19" s="1"/>
  <c r="W809" i="19"/>
  <c r="X809" i="19" s="1"/>
  <c r="Y809" i="19" s="1"/>
  <c r="W808" i="19"/>
  <c r="X808" i="19" s="1"/>
  <c r="Y808" i="19" s="1"/>
  <c r="W807" i="19"/>
  <c r="X807" i="19" s="1"/>
  <c r="Y807" i="19" s="1"/>
  <c r="W806" i="19"/>
  <c r="X806" i="19" s="1"/>
  <c r="Y806" i="19" s="1"/>
  <c r="W805" i="19"/>
  <c r="X805" i="19" s="1"/>
  <c r="Y805" i="19" s="1"/>
  <c r="W804" i="19"/>
  <c r="X804" i="19" s="1"/>
  <c r="Y804" i="19" s="1"/>
  <c r="W803" i="19"/>
  <c r="X803" i="19" s="1"/>
  <c r="Y803" i="19" s="1"/>
  <c r="W802" i="19"/>
  <c r="X802" i="19" s="1"/>
  <c r="Y802" i="19" s="1"/>
  <c r="W801" i="19"/>
  <c r="X801" i="19" s="1"/>
  <c r="Y801" i="19" s="1"/>
  <c r="W800" i="19"/>
  <c r="X800" i="19" s="1"/>
  <c r="Y800" i="19" s="1"/>
  <c r="W799" i="19"/>
  <c r="X799" i="19" s="1"/>
  <c r="Y799" i="19" s="1"/>
  <c r="W798" i="19"/>
  <c r="X798" i="19" s="1"/>
  <c r="Y798" i="19" s="1"/>
  <c r="W797" i="19"/>
  <c r="X797" i="19" s="1"/>
  <c r="Y797" i="19" s="1"/>
  <c r="W796" i="19"/>
  <c r="X796" i="19" s="1"/>
  <c r="Y796" i="19" s="1"/>
  <c r="W795" i="19"/>
  <c r="X795" i="19" s="1"/>
  <c r="Y795" i="19" s="1"/>
  <c r="W794" i="19"/>
  <c r="X794" i="19" s="1"/>
  <c r="Y794" i="19" s="1"/>
  <c r="W793" i="19"/>
  <c r="X793" i="19" s="1"/>
  <c r="Y793" i="19" s="1"/>
  <c r="W792" i="19"/>
  <c r="X792" i="19" s="1"/>
  <c r="Y792" i="19" s="1"/>
  <c r="W791" i="19"/>
  <c r="X791" i="19" s="1"/>
  <c r="Y791" i="19" s="1"/>
  <c r="W790" i="19"/>
  <c r="X790" i="19" s="1"/>
  <c r="Y790" i="19" s="1"/>
  <c r="W789" i="19"/>
  <c r="X789" i="19" s="1"/>
  <c r="Y789" i="19" s="1"/>
  <c r="W788" i="19"/>
  <c r="X788" i="19" s="1"/>
  <c r="Y788" i="19" s="1"/>
  <c r="W787" i="19"/>
  <c r="X787" i="19" s="1"/>
  <c r="Y787" i="19" s="1"/>
  <c r="W786" i="19"/>
  <c r="X786" i="19" s="1"/>
  <c r="Y786" i="19" s="1"/>
  <c r="W785" i="19"/>
  <c r="X785" i="19" s="1"/>
  <c r="Y785" i="19" s="1"/>
  <c r="W784" i="19"/>
  <c r="X784" i="19" s="1"/>
  <c r="Y784" i="19" s="1"/>
  <c r="W783" i="19"/>
  <c r="X783" i="19" s="1"/>
  <c r="Y783" i="19" s="1"/>
  <c r="W782" i="19"/>
  <c r="X782" i="19" s="1"/>
  <c r="Y782" i="19" s="1"/>
  <c r="W781" i="19"/>
  <c r="X781" i="19" s="1"/>
  <c r="Y781" i="19" s="1"/>
  <c r="W780" i="19"/>
  <c r="X780" i="19" s="1"/>
  <c r="Y780" i="19" s="1"/>
  <c r="W779" i="19"/>
  <c r="X779" i="19" s="1"/>
  <c r="Y779" i="19" s="1"/>
  <c r="W778" i="19"/>
  <c r="X778" i="19" s="1"/>
  <c r="Y778" i="19" s="1"/>
  <c r="W777" i="19"/>
  <c r="X777" i="19" s="1"/>
  <c r="Y777" i="19" s="1"/>
  <c r="W776" i="19"/>
  <c r="X776" i="19" s="1"/>
  <c r="Y776" i="19" s="1"/>
  <c r="W775" i="19"/>
  <c r="X775" i="19" s="1"/>
  <c r="Y775" i="19" s="1"/>
  <c r="W774" i="19"/>
  <c r="X774" i="19" s="1"/>
  <c r="Y774" i="19" s="1"/>
  <c r="W773" i="19"/>
  <c r="X773" i="19" s="1"/>
  <c r="Y773" i="19" s="1"/>
  <c r="W772" i="19"/>
  <c r="X772" i="19" s="1"/>
  <c r="Y772" i="19" s="1"/>
  <c r="W771" i="19"/>
  <c r="X771" i="19" s="1"/>
  <c r="Y771" i="19" s="1"/>
  <c r="W770" i="19"/>
  <c r="X770" i="19" s="1"/>
  <c r="Y770" i="19" s="1"/>
  <c r="W769" i="19"/>
  <c r="X769" i="19" s="1"/>
  <c r="Y769" i="19" s="1"/>
  <c r="W768" i="19"/>
  <c r="X768" i="19" s="1"/>
  <c r="Y768" i="19" s="1"/>
  <c r="W767" i="19"/>
  <c r="X767" i="19" s="1"/>
  <c r="Y767" i="19" s="1"/>
  <c r="W766" i="19"/>
  <c r="X766" i="19" s="1"/>
  <c r="Y766" i="19" s="1"/>
  <c r="W765" i="19"/>
  <c r="X765" i="19" s="1"/>
  <c r="Y765" i="19" s="1"/>
  <c r="W764" i="19"/>
  <c r="X764" i="19" s="1"/>
  <c r="Y764" i="19" s="1"/>
  <c r="W763" i="19"/>
  <c r="X763" i="19" s="1"/>
  <c r="Y763" i="19" s="1"/>
  <c r="W762" i="19"/>
  <c r="X762" i="19" s="1"/>
  <c r="Y762" i="19" s="1"/>
  <c r="W761" i="19"/>
  <c r="X761" i="19" s="1"/>
  <c r="Y761" i="19" s="1"/>
  <c r="W760" i="19"/>
  <c r="X760" i="19" s="1"/>
  <c r="Y760" i="19" s="1"/>
  <c r="W759" i="19"/>
  <c r="X759" i="19" s="1"/>
  <c r="Y759" i="19" s="1"/>
  <c r="W758" i="19"/>
  <c r="X758" i="19" s="1"/>
  <c r="Y758" i="19" s="1"/>
  <c r="W757" i="19"/>
  <c r="X757" i="19" s="1"/>
  <c r="Y757" i="19" s="1"/>
  <c r="W756" i="19"/>
  <c r="X756" i="19" s="1"/>
  <c r="Y756" i="19" s="1"/>
  <c r="W755" i="19"/>
  <c r="X755" i="19" s="1"/>
  <c r="Y755" i="19" s="1"/>
  <c r="W754" i="19"/>
  <c r="X754" i="19" s="1"/>
  <c r="Y754" i="19" s="1"/>
  <c r="W753" i="19"/>
  <c r="X753" i="19" s="1"/>
  <c r="Y753" i="19" s="1"/>
  <c r="W752" i="19"/>
  <c r="X752" i="19" s="1"/>
  <c r="Y752" i="19" s="1"/>
  <c r="W751" i="19"/>
  <c r="X751" i="19" s="1"/>
  <c r="Y751" i="19" s="1"/>
  <c r="W750" i="19"/>
  <c r="X750" i="19" s="1"/>
  <c r="Y750" i="19" s="1"/>
  <c r="W749" i="19"/>
  <c r="X749" i="19" s="1"/>
  <c r="Y749" i="19" s="1"/>
  <c r="W748" i="19"/>
  <c r="X748" i="19" s="1"/>
  <c r="Y748" i="19" s="1"/>
  <c r="W747" i="19"/>
  <c r="X747" i="19" s="1"/>
  <c r="Y747" i="19" s="1"/>
  <c r="W746" i="19"/>
  <c r="X746" i="19" s="1"/>
  <c r="Y746" i="19" s="1"/>
  <c r="W745" i="19"/>
  <c r="X745" i="19" s="1"/>
  <c r="Y745" i="19" s="1"/>
  <c r="W744" i="19"/>
  <c r="X744" i="19" s="1"/>
  <c r="Y744" i="19" s="1"/>
  <c r="W743" i="19"/>
  <c r="X743" i="19" s="1"/>
  <c r="Y743" i="19" s="1"/>
  <c r="W742" i="19"/>
  <c r="X742" i="19" s="1"/>
  <c r="Y742" i="19" s="1"/>
  <c r="W741" i="19"/>
  <c r="X741" i="19" s="1"/>
  <c r="Y741" i="19" s="1"/>
  <c r="W740" i="19"/>
  <c r="X740" i="19" s="1"/>
  <c r="Y740" i="19" s="1"/>
  <c r="W739" i="19"/>
  <c r="X739" i="19" s="1"/>
  <c r="Y739" i="19" s="1"/>
  <c r="W738" i="19"/>
  <c r="X738" i="19" s="1"/>
  <c r="Y738" i="19" s="1"/>
  <c r="W737" i="19"/>
  <c r="X737" i="19" s="1"/>
  <c r="Y737" i="19" s="1"/>
  <c r="W736" i="19"/>
  <c r="X736" i="19" s="1"/>
  <c r="Y736" i="19" s="1"/>
  <c r="W735" i="19"/>
  <c r="X735" i="19" s="1"/>
  <c r="Y735" i="19" s="1"/>
  <c r="W734" i="19"/>
  <c r="X734" i="19" s="1"/>
  <c r="Y734" i="19" s="1"/>
  <c r="W733" i="19"/>
  <c r="X733" i="19" s="1"/>
  <c r="Y733" i="19" s="1"/>
  <c r="W732" i="19"/>
  <c r="X732" i="19" s="1"/>
  <c r="Y732" i="19" s="1"/>
  <c r="W731" i="19"/>
  <c r="X731" i="19" s="1"/>
  <c r="Y731" i="19" s="1"/>
  <c r="W730" i="19"/>
  <c r="X730" i="19" s="1"/>
  <c r="Y730" i="19" s="1"/>
  <c r="W729" i="19"/>
  <c r="X729" i="19" s="1"/>
  <c r="Y729" i="19" s="1"/>
  <c r="W728" i="19"/>
  <c r="X728" i="19" s="1"/>
  <c r="Y728" i="19" s="1"/>
  <c r="W727" i="19"/>
  <c r="X727" i="19" s="1"/>
  <c r="Y727" i="19" s="1"/>
  <c r="W726" i="19"/>
  <c r="X726" i="19" s="1"/>
  <c r="Y726" i="19" s="1"/>
  <c r="W725" i="19"/>
  <c r="X725" i="19" s="1"/>
  <c r="Y725" i="19" s="1"/>
  <c r="W724" i="19"/>
  <c r="X724" i="19" s="1"/>
  <c r="Y724" i="19" s="1"/>
  <c r="W723" i="19"/>
  <c r="X723" i="19" s="1"/>
  <c r="Y723" i="19" s="1"/>
  <c r="W722" i="19"/>
  <c r="X722" i="19" s="1"/>
  <c r="Y722" i="19" s="1"/>
  <c r="W721" i="19"/>
  <c r="X721" i="19" s="1"/>
  <c r="Y721" i="19" s="1"/>
  <c r="W720" i="19"/>
  <c r="X720" i="19" s="1"/>
  <c r="Y720" i="19" s="1"/>
  <c r="W719" i="19"/>
  <c r="X719" i="19" s="1"/>
  <c r="Y719" i="19" s="1"/>
  <c r="W718" i="19"/>
  <c r="X718" i="19" s="1"/>
  <c r="Y718" i="19" s="1"/>
  <c r="W717" i="19"/>
  <c r="X717" i="19" s="1"/>
  <c r="Y717" i="19" s="1"/>
  <c r="W716" i="19"/>
  <c r="X716" i="19" s="1"/>
  <c r="Y716" i="19" s="1"/>
  <c r="W715" i="19"/>
  <c r="X715" i="19" s="1"/>
  <c r="Y715" i="19" s="1"/>
  <c r="W714" i="19"/>
  <c r="X714" i="19" s="1"/>
  <c r="Y714" i="19" s="1"/>
  <c r="W713" i="19"/>
  <c r="X713" i="19" s="1"/>
  <c r="Y713" i="19" s="1"/>
  <c r="W712" i="19"/>
  <c r="X712" i="19" s="1"/>
  <c r="Y712" i="19" s="1"/>
  <c r="W711" i="19"/>
  <c r="X711" i="19" s="1"/>
  <c r="Y711" i="19" s="1"/>
  <c r="W710" i="19"/>
  <c r="X710" i="19" s="1"/>
  <c r="Y710" i="19" s="1"/>
  <c r="W709" i="19"/>
  <c r="X709" i="19" s="1"/>
  <c r="Y709" i="19" s="1"/>
  <c r="W708" i="19"/>
  <c r="X708" i="19" s="1"/>
  <c r="Y708" i="19" s="1"/>
  <c r="W707" i="19"/>
  <c r="X707" i="19" s="1"/>
  <c r="Y707" i="19" s="1"/>
  <c r="W706" i="19"/>
  <c r="X706" i="19" s="1"/>
  <c r="Y706" i="19" s="1"/>
  <c r="W705" i="19"/>
  <c r="X705" i="19" s="1"/>
  <c r="Y705" i="19" s="1"/>
  <c r="W704" i="19"/>
  <c r="X704" i="19" s="1"/>
  <c r="Y704" i="19" s="1"/>
  <c r="W703" i="19"/>
  <c r="X703" i="19" s="1"/>
  <c r="Y703" i="19" s="1"/>
  <c r="W702" i="19"/>
  <c r="X702" i="19" s="1"/>
  <c r="Y702" i="19" s="1"/>
  <c r="W701" i="19"/>
  <c r="X701" i="19" s="1"/>
  <c r="Y701" i="19" s="1"/>
  <c r="W700" i="19"/>
  <c r="X700" i="19" s="1"/>
  <c r="Y700" i="19" s="1"/>
  <c r="W699" i="19"/>
  <c r="X699" i="19" s="1"/>
  <c r="Y699" i="19" s="1"/>
  <c r="W698" i="19"/>
  <c r="X698" i="19" s="1"/>
  <c r="Y698" i="19" s="1"/>
  <c r="W697" i="19"/>
  <c r="X697" i="19" s="1"/>
  <c r="Y697" i="19" s="1"/>
  <c r="W696" i="19"/>
  <c r="X696" i="19" s="1"/>
  <c r="Y696" i="19" s="1"/>
  <c r="W695" i="19"/>
  <c r="X695" i="19" s="1"/>
  <c r="Y695" i="19" s="1"/>
  <c r="W694" i="19"/>
  <c r="X694" i="19" s="1"/>
  <c r="Y694" i="19" s="1"/>
  <c r="W693" i="19"/>
  <c r="X693" i="19" s="1"/>
  <c r="Y693" i="19" s="1"/>
  <c r="W692" i="19"/>
  <c r="X692" i="19" s="1"/>
  <c r="Y692" i="19" s="1"/>
  <c r="W691" i="19"/>
  <c r="X691" i="19" s="1"/>
  <c r="Y691" i="19" s="1"/>
  <c r="W690" i="19"/>
  <c r="X690" i="19" s="1"/>
  <c r="Y690" i="19" s="1"/>
  <c r="W689" i="19"/>
  <c r="X689" i="19" s="1"/>
  <c r="Y689" i="19" s="1"/>
  <c r="W688" i="19"/>
  <c r="X688" i="19" s="1"/>
  <c r="Y688" i="19" s="1"/>
  <c r="W687" i="19"/>
  <c r="X687" i="19" s="1"/>
  <c r="Y687" i="19" s="1"/>
  <c r="W686" i="19"/>
  <c r="X686" i="19" s="1"/>
  <c r="Y686" i="19" s="1"/>
  <c r="W685" i="19"/>
  <c r="X685" i="19" s="1"/>
  <c r="Y685" i="19" s="1"/>
  <c r="W684" i="19"/>
  <c r="X684" i="19" s="1"/>
  <c r="Y684" i="19" s="1"/>
  <c r="W683" i="19"/>
  <c r="X683" i="19" s="1"/>
  <c r="Y683" i="19" s="1"/>
  <c r="W682" i="19"/>
  <c r="X682" i="19" s="1"/>
  <c r="Y682" i="19" s="1"/>
  <c r="W681" i="19"/>
  <c r="X681" i="19" s="1"/>
  <c r="Y681" i="19" s="1"/>
  <c r="W680" i="19"/>
  <c r="X680" i="19" s="1"/>
  <c r="Y680" i="19" s="1"/>
  <c r="W679" i="19"/>
  <c r="X679" i="19" s="1"/>
  <c r="Y679" i="19" s="1"/>
  <c r="W678" i="19"/>
  <c r="X678" i="19" s="1"/>
  <c r="Y678" i="19" s="1"/>
  <c r="W677" i="19"/>
  <c r="X677" i="19" s="1"/>
  <c r="Y677" i="19" s="1"/>
  <c r="W676" i="19"/>
  <c r="X676" i="19" s="1"/>
  <c r="Y676" i="19" s="1"/>
  <c r="W675" i="19"/>
  <c r="X675" i="19" s="1"/>
  <c r="Y675" i="19" s="1"/>
  <c r="W674" i="19"/>
  <c r="X674" i="19" s="1"/>
  <c r="Y674" i="19" s="1"/>
  <c r="W673" i="19"/>
  <c r="X673" i="19" s="1"/>
  <c r="Y673" i="19" s="1"/>
  <c r="W672" i="19"/>
  <c r="X672" i="19" s="1"/>
  <c r="Y672" i="19" s="1"/>
  <c r="W671" i="19"/>
  <c r="X671" i="19" s="1"/>
  <c r="Y671" i="19" s="1"/>
  <c r="W670" i="19"/>
  <c r="X670" i="19" s="1"/>
  <c r="Y670" i="19" s="1"/>
  <c r="W669" i="19"/>
  <c r="X669" i="19" s="1"/>
  <c r="Y669" i="19" s="1"/>
  <c r="W668" i="19"/>
  <c r="X668" i="19" s="1"/>
  <c r="Y668" i="19" s="1"/>
  <c r="W667" i="19"/>
  <c r="X667" i="19" s="1"/>
  <c r="Y667" i="19" s="1"/>
  <c r="W666" i="19"/>
  <c r="X666" i="19" s="1"/>
  <c r="Y666" i="19" s="1"/>
  <c r="W665" i="19"/>
  <c r="X665" i="19" s="1"/>
  <c r="Y665" i="19" s="1"/>
  <c r="W664" i="19"/>
  <c r="X664" i="19" s="1"/>
  <c r="Y664" i="19" s="1"/>
  <c r="W663" i="19"/>
  <c r="X663" i="19" s="1"/>
  <c r="Y663" i="19" s="1"/>
  <c r="W662" i="19"/>
  <c r="X662" i="19" s="1"/>
  <c r="Y662" i="19" s="1"/>
  <c r="W661" i="19"/>
  <c r="X661" i="19" s="1"/>
  <c r="Y661" i="19" s="1"/>
  <c r="W660" i="19"/>
  <c r="X660" i="19" s="1"/>
  <c r="Y660" i="19" s="1"/>
  <c r="W659" i="19"/>
  <c r="X659" i="19" s="1"/>
  <c r="Y659" i="19" s="1"/>
  <c r="W658" i="19"/>
  <c r="X658" i="19" s="1"/>
  <c r="Y658" i="19" s="1"/>
  <c r="W657" i="19"/>
  <c r="X657" i="19" s="1"/>
  <c r="Y657" i="19" s="1"/>
  <c r="W656" i="19"/>
  <c r="X656" i="19" s="1"/>
  <c r="Y656" i="19" s="1"/>
  <c r="W655" i="19"/>
  <c r="X655" i="19" s="1"/>
  <c r="Y655" i="19" s="1"/>
  <c r="W654" i="19"/>
  <c r="X654" i="19" s="1"/>
  <c r="Y654" i="19" s="1"/>
  <c r="W653" i="19"/>
  <c r="X653" i="19" s="1"/>
  <c r="Y653" i="19" s="1"/>
  <c r="W652" i="19"/>
  <c r="X652" i="19" s="1"/>
  <c r="Y652" i="19" s="1"/>
  <c r="W651" i="19"/>
  <c r="X651" i="19" s="1"/>
  <c r="Y651" i="19" s="1"/>
  <c r="W650" i="19"/>
  <c r="X650" i="19" s="1"/>
  <c r="Y650" i="19" s="1"/>
  <c r="W649" i="19"/>
  <c r="X649" i="19" s="1"/>
  <c r="Y649" i="19" s="1"/>
  <c r="W648" i="19"/>
  <c r="X648" i="19" s="1"/>
  <c r="Y648" i="19" s="1"/>
  <c r="W647" i="19"/>
  <c r="X647" i="19" s="1"/>
  <c r="Y647" i="19" s="1"/>
  <c r="W646" i="19"/>
  <c r="X646" i="19" s="1"/>
  <c r="Y646" i="19" s="1"/>
  <c r="W645" i="19"/>
  <c r="X645" i="19" s="1"/>
  <c r="Y645" i="19" s="1"/>
  <c r="W644" i="19"/>
  <c r="X644" i="19" s="1"/>
  <c r="Y644" i="19" s="1"/>
  <c r="W643" i="19"/>
  <c r="X643" i="19" s="1"/>
  <c r="Y643" i="19" s="1"/>
  <c r="W642" i="19"/>
  <c r="X642" i="19" s="1"/>
  <c r="Y642" i="19" s="1"/>
  <c r="W641" i="19"/>
  <c r="X641" i="19" s="1"/>
  <c r="Y641" i="19" s="1"/>
  <c r="W640" i="19"/>
  <c r="X640" i="19" s="1"/>
  <c r="Y640" i="19" s="1"/>
  <c r="W639" i="19"/>
  <c r="X639" i="19" s="1"/>
  <c r="Y639" i="19" s="1"/>
  <c r="W638" i="19"/>
  <c r="X638" i="19" s="1"/>
  <c r="Y638" i="19" s="1"/>
  <c r="W637" i="19"/>
  <c r="X637" i="19" s="1"/>
  <c r="Y637" i="19" s="1"/>
  <c r="W636" i="19"/>
  <c r="X636" i="19" s="1"/>
  <c r="Y636" i="19" s="1"/>
  <c r="W635" i="19"/>
  <c r="X635" i="19" s="1"/>
  <c r="Y635" i="19" s="1"/>
  <c r="W634" i="19"/>
  <c r="X634" i="19" s="1"/>
  <c r="Y634" i="19" s="1"/>
  <c r="W633" i="19"/>
  <c r="X633" i="19" s="1"/>
  <c r="Y633" i="19" s="1"/>
  <c r="W632" i="19"/>
  <c r="X632" i="19" s="1"/>
  <c r="Y632" i="19" s="1"/>
  <c r="W631" i="19"/>
  <c r="X631" i="19" s="1"/>
  <c r="Y631" i="19" s="1"/>
  <c r="W630" i="19"/>
  <c r="X630" i="19" s="1"/>
  <c r="Y630" i="19" s="1"/>
  <c r="W629" i="19"/>
  <c r="X629" i="19" s="1"/>
  <c r="Y629" i="19" s="1"/>
  <c r="W628" i="19"/>
  <c r="X628" i="19" s="1"/>
  <c r="Y628" i="19" s="1"/>
  <c r="W627" i="19"/>
  <c r="X627" i="19" s="1"/>
  <c r="Y627" i="19" s="1"/>
  <c r="W626" i="19"/>
  <c r="X626" i="19" s="1"/>
  <c r="Y626" i="19" s="1"/>
  <c r="W625" i="19"/>
  <c r="X625" i="19" s="1"/>
  <c r="Y625" i="19" s="1"/>
  <c r="W624" i="19"/>
  <c r="X624" i="19" s="1"/>
  <c r="Y624" i="19" s="1"/>
  <c r="W623" i="19"/>
  <c r="X623" i="19" s="1"/>
  <c r="Y623" i="19" s="1"/>
  <c r="W622" i="19"/>
  <c r="X622" i="19" s="1"/>
  <c r="Y622" i="19" s="1"/>
  <c r="W621" i="19"/>
  <c r="X621" i="19" s="1"/>
  <c r="Y621" i="19" s="1"/>
  <c r="W620" i="19"/>
  <c r="X620" i="19" s="1"/>
  <c r="Y620" i="19" s="1"/>
  <c r="W619" i="19"/>
  <c r="X619" i="19" s="1"/>
  <c r="Y619" i="19" s="1"/>
  <c r="W618" i="19"/>
  <c r="X618" i="19" s="1"/>
  <c r="Y618" i="19" s="1"/>
  <c r="W617" i="19"/>
  <c r="X617" i="19" s="1"/>
  <c r="Y617" i="19" s="1"/>
  <c r="W616" i="19"/>
  <c r="X616" i="19" s="1"/>
  <c r="Y616" i="19" s="1"/>
  <c r="W615" i="19"/>
  <c r="X615" i="19" s="1"/>
  <c r="Y615" i="19" s="1"/>
  <c r="W614" i="19"/>
  <c r="X614" i="19" s="1"/>
  <c r="Y614" i="19" s="1"/>
  <c r="W613" i="19"/>
  <c r="X613" i="19" s="1"/>
  <c r="Y613" i="19" s="1"/>
  <c r="W612" i="19"/>
  <c r="X612" i="19" s="1"/>
  <c r="Y612" i="19" s="1"/>
  <c r="W611" i="19"/>
  <c r="X611" i="19" s="1"/>
  <c r="Y611" i="19" s="1"/>
  <c r="W610" i="19"/>
  <c r="X610" i="19" s="1"/>
  <c r="Y610" i="19" s="1"/>
  <c r="W609" i="19"/>
  <c r="X609" i="19" s="1"/>
  <c r="Y609" i="19" s="1"/>
  <c r="W608" i="19"/>
  <c r="X608" i="19" s="1"/>
  <c r="Y608" i="19" s="1"/>
  <c r="W607" i="19"/>
  <c r="X607" i="19" s="1"/>
  <c r="Y607" i="19" s="1"/>
  <c r="W606" i="19"/>
  <c r="X606" i="19" s="1"/>
  <c r="Y606" i="19" s="1"/>
  <c r="W605" i="19"/>
  <c r="X605" i="19" s="1"/>
  <c r="Y605" i="19" s="1"/>
  <c r="W604" i="19"/>
  <c r="X604" i="19" s="1"/>
  <c r="Y604" i="19" s="1"/>
  <c r="W603" i="19"/>
  <c r="X603" i="19" s="1"/>
  <c r="Y603" i="19" s="1"/>
  <c r="W602" i="19"/>
  <c r="X602" i="19" s="1"/>
  <c r="Y602" i="19" s="1"/>
  <c r="W601" i="19"/>
  <c r="X601" i="19" s="1"/>
  <c r="Y601" i="19" s="1"/>
  <c r="W600" i="19"/>
  <c r="X600" i="19" s="1"/>
  <c r="Y600" i="19" s="1"/>
  <c r="W599" i="19"/>
  <c r="X599" i="19" s="1"/>
  <c r="Y599" i="19" s="1"/>
  <c r="W598" i="19"/>
  <c r="X598" i="19" s="1"/>
  <c r="Y598" i="19" s="1"/>
  <c r="W597" i="19"/>
  <c r="X597" i="19" s="1"/>
  <c r="Y597" i="19" s="1"/>
  <c r="W596" i="19"/>
  <c r="X596" i="19" s="1"/>
  <c r="Y596" i="19" s="1"/>
  <c r="W595" i="19"/>
  <c r="X595" i="19" s="1"/>
  <c r="Y595" i="19" s="1"/>
  <c r="W594" i="19"/>
  <c r="X594" i="19" s="1"/>
  <c r="Y594" i="19" s="1"/>
  <c r="W593" i="19"/>
  <c r="X593" i="19" s="1"/>
  <c r="Y593" i="19" s="1"/>
  <c r="W592" i="19"/>
  <c r="X592" i="19" s="1"/>
  <c r="Y592" i="19" s="1"/>
  <c r="W591" i="19"/>
  <c r="X591" i="19" s="1"/>
  <c r="Y591" i="19" s="1"/>
  <c r="W590" i="19"/>
  <c r="X590" i="19" s="1"/>
  <c r="Y590" i="19" s="1"/>
  <c r="W589" i="19"/>
  <c r="X589" i="19" s="1"/>
  <c r="Y589" i="19" s="1"/>
  <c r="W588" i="19"/>
  <c r="X588" i="19" s="1"/>
  <c r="Y588" i="19" s="1"/>
  <c r="W587" i="19"/>
  <c r="X587" i="19" s="1"/>
  <c r="Y587" i="19" s="1"/>
  <c r="W586" i="19"/>
  <c r="X586" i="19" s="1"/>
  <c r="Y586" i="19" s="1"/>
  <c r="W585" i="19"/>
  <c r="X585" i="19" s="1"/>
  <c r="Y585" i="19" s="1"/>
  <c r="W584" i="19"/>
  <c r="X584" i="19" s="1"/>
  <c r="Y584" i="19" s="1"/>
  <c r="W583" i="19"/>
  <c r="X583" i="19" s="1"/>
  <c r="Y583" i="19" s="1"/>
  <c r="W582" i="19"/>
  <c r="X582" i="19" s="1"/>
  <c r="Y582" i="19" s="1"/>
  <c r="W581" i="19"/>
  <c r="X581" i="19" s="1"/>
  <c r="Y581" i="19" s="1"/>
  <c r="W580" i="19"/>
  <c r="X580" i="19" s="1"/>
  <c r="Y580" i="19" s="1"/>
  <c r="W579" i="19"/>
  <c r="X579" i="19" s="1"/>
  <c r="Y579" i="19" s="1"/>
  <c r="W578" i="19"/>
  <c r="X578" i="19" s="1"/>
  <c r="Y578" i="19" s="1"/>
  <c r="W577" i="19"/>
  <c r="X577" i="19" s="1"/>
  <c r="Y577" i="19" s="1"/>
  <c r="W576" i="19"/>
  <c r="X576" i="19" s="1"/>
  <c r="Y576" i="19" s="1"/>
  <c r="W575" i="19"/>
  <c r="X575" i="19" s="1"/>
  <c r="Y575" i="19" s="1"/>
  <c r="W574" i="19"/>
  <c r="X574" i="19" s="1"/>
  <c r="Y574" i="19" s="1"/>
  <c r="W573" i="19"/>
  <c r="X573" i="19" s="1"/>
  <c r="Y573" i="19" s="1"/>
  <c r="W572" i="19"/>
  <c r="X572" i="19" s="1"/>
  <c r="Y572" i="19" s="1"/>
  <c r="W571" i="19"/>
  <c r="X571" i="19" s="1"/>
  <c r="Y571" i="19" s="1"/>
  <c r="W570" i="19"/>
  <c r="X570" i="19" s="1"/>
  <c r="Y570" i="19" s="1"/>
  <c r="W569" i="19"/>
  <c r="X569" i="19" s="1"/>
  <c r="Y569" i="19" s="1"/>
  <c r="W568" i="19"/>
  <c r="X568" i="19" s="1"/>
  <c r="Y568" i="19" s="1"/>
  <c r="W567" i="19"/>
  <c r="X567" i="19" s="1"/>
  <c r="Y567" i="19" s="1"/>
  <c r="W566" i="19"/>
  <c r="X566" i="19" s="1"/>
  <c r="Y566" i="19" s="1"/>
  <c r="W565" i="19"/>
  <c r="X565" i="19" s="1"/>
  <c r="Y565" i="19" s="1"/>
  <c r="W564" i="19"/>
  <c r="X564" i="19" s="1"/>
  <c r="Y564" i="19" s="1"/>
  <c r="W563" i="19"/>
  <c r="X563" i="19" s="1"/>
  <c r="Y563" i="19" s="1"/>
  <c r="W562" i="19"/>
  <c r="X562" i="19" s="1"/>
  <c r="Y562" i="19" s="1"/>
  <c r="W561" i="19"/>
  <c r="X561" i="19" s="1"/>
  <c r="Y561" i="19" s="1"/>
  <c r="W560" i="19"/>
  <c r="X560" i="19" s="1"/>
  <c r="Y560" i="19" s="1"/>
  <c r="W559" i="19"/>
  <c r="X559" i="19" s="1"/>
  <c r="Y559" i="19" s="1"/>
  <c r="W558" i="19"/>
  <c r="X558" i="19" s="1"/>
  <c r="Y558" i="19" s="1"/>
  <c r="W557" i="19"/>
  <c r="X557" i="19" s="1"/>
  <c r="Y557" i="19" s="1"/>
  <c r="W556" i="19"/>
  <c r="X556" i="19" s="1"/>
  <c r="Y556" i="19" s="1"/>
  <c r="W555" i="19"/>
  <c r="X555" i="19" s="1"/>
  <c r="Y555" i="19" s="1"/>
  <c r="W554" i="19"/>
  <c r="X554" i="19" s="1"/>
  <c r="Y554" i="19" s="1"/>
  <c r="W553" i="19"/>
  <c r="X553" i="19" s="1"/>
  <c r="Y553" i="19" s="1"/>
  <c r="W552" i="19"/>
  <c r="X552" i="19" s="1"/>
  <c r="Y552" i="19" s="1"/>
  <c r="W551" i="19"/>
  <c r="X551" i="19" s="1"/>
  <c r="Y551" i="19" s="1"/>
  <c r="W550" i="19"/>
  <c r="X550" i="19" s="1"/>
  <c r="Y550" i="19" s="1"/>
  <c r="W549" i="19"/>
  <c r="X549" i="19" s="1"/>
  <c r="Y549" i="19" s="1"/>
  <c r="W548" i="19"/>
  <c r="X548" i="19" s="1"/>
  <c r="Y548" i="19" s="1"/>
  <c r="W547" i="19"/>
  <c r="X547" i="19" s="1"/>
  <c r="Y547" i="19" s="1"/>
  <c r="W546" i="19"/>
  <c r="X546" i="19" s="1"/>
  <c r="Y546" i="19" s="1"/>
  <c r="W545" i="19"/>
  <c r="X545" i="19" s="1"/>
  <c r="Y545" i="19" s="1"/>
  <c r="W544" i="19"/>
  <c r="X544" i="19" s="1"/>
  <c r="Y544" i="19" s="1"/>
  <c r="W543" i="19"/>
  <c r="X543" i="19" s="1"/>
  <c r="Y543" i="19" s="1"/>
  <c r="W542" i="19"/>
  <c r="X542" i="19" s="1"/>
  <c r="Y542" i="19" s="1"/>
  <c r="W541" i="19"/>
  <c r="X541" i="19" s="1"/>
  <c r="Y541" i="19" s="1"/>
  <c r="W540" i="19"/>
  <c r="X540" i="19" s="1"/>
  <c r="Y540" i="19" s="1"/>
  <c r="W539" i="19"/>
  <c r="X539" i="19" s="1"/>
  <c r="Y539" i="19" s="1"/>
  <c r="W538" i="19"/>
  <c r="X538" i="19" s="1"/>
  <c r="Y538" i="19" s="1"/>
  <c r="W537" i="19"/>
  <c r="X537" i="19" s="1"/>
  <c r="Y537" i="19" s="1"/>
  <c r="W536" i="19"/>
  <c r="X536" i="19" s="1"/>
  <c r="Y536" i="19" s="1"/>
  <c r="W535" i="19"/>
  <c r="X535" i="19" s="1"/>
  <c r="Y535" i="19" s="1"/>
  <c r="W534" i="19"/>
  <c r="X534" i="19" s="1"/>
  <c r="Y534" i="19" s="1"/>
  <c r="W533" i="19"/>
  <c r="X533" i="19" s="1"/>
  <c r="Y533" i="19" s="1"/>
  <c r="W532" i="19"/>
  <c r="X532" i="19" s="1"/>
  <c r="Y532" i="19" s="1"/>
  <c r="W531" i="19"/>
  <c r="X531" i="19" s="1"/>
  <c r="Y531" i="19" s="1"/>
  <c r="W530" i="19"/>
  <c r="X530" i="19" s="1"/>
  <c r="Y530" i="19" s="1"/>
  <c r="W529" i="19"/>
  <c r="X529" i="19" s="1"/>
  <c r="Y529" i="19" s="1"/>
  <c r="W528" i="19"/>
  <c r="X528" i="19" s="1"/>
  <c r="Y528" i="19" s="1"/>
  <c r="W527" i="19"/>
  <c r="X527" i="19" s="1"/>
  <c r="Y527" i="19" s="1"/>
  <c r="W526" i="19"/>
  <c r="X526" i="19" s="1"/>
  <c r="Y526" i="19" s="1"/>
  <c r="W525" i="19"/>
  <c r="X525" i="19" s="1"/>
  <c r="Y525" i="19" s="1"/>
  <c r="W524" i="19"/>
  <c r="X524" i="19" s="1"/>
  <c r="Y524" i="19" s="1"/>
  <c r="W523" i="19"/>
  <c r="X523" i="19" s="1"/>
  <c r="Y523" i="19" s="1"/>
  <c r="W522" i="19"/>
  <c r="X522" i="19" s="1"/>
  <c r="Y522" i="19" s="1"/>
  <c r="W521" i="19"/>
  <c r="X521" i="19" s="1"/>
  <c r="Y521" i="19" s="1"/>
  <c r="W520" i="19"/>
  <c r="X520" i="19" s="1"/>
  <c r="Y520" i="19" s="1"/>
  <c r="W519" i="19"/>
  <c r="X519" i="19" s="1"/>
  <c r="Y519" i="19" s="1"/>
  <c r="W518" i="19"/>
  <c r="X518" i="19" s="1"/>
  <c r="Y518" i="19" s="1"/>
  <c r="W517" i="19"/>
  <c r="X517" i="19" s="1"/>
  <c r="Y517" i="19" s="1"/>
  <c r="W516" i="19"/>
  <c r="X516" i="19" s="1"/>
  <c r="Y516" i="19" s="1"/>
  <c r="W515" i="19"/>
  <c r="X515" i="19" s="1"/>
  <c r="Y515" i="19" s="1"/>
  <c r="W514" i="19"/>
  <c r="X514" i="19" s="1"/>
  <c r="Y514" i="19" s="1"/>
  <c r="W513" i="19"/>
  <c r="X513" i="19" s="1"/>
  <c r="Y513" i="19" s="1"/>
  <c r="W512" i="19"/>
  <c r="X512" i="19" s="1"/>
  <c r="Y512" i="19" s="1"/>
  <c r="W511" i="19"/>
  <c r="X511" i="19" s="1"/>
  <c r="Y511" i="19" s="1"/>
  <c r="W510" i="19"/>
  <c r="X510" i="19" s="1"/>
  <c r="Y510" i="19" s="1"/>
  <c r="W509" i="19"/>
  <c r="X509" i="19" s="1"/>
  <c r="Y509" i="19" s="1"/>
  <c r="W508" i="19"/>
  <c r="X508" i="19" s="1"/>
  <c r="Y508" i="19" s="1"/>
  <c r="W507" i="19"/>
  <c r="X507" i="19" s="1"/>
  <c r="Y507" i="19" s="1"/>
  <c r="W506" i="19"/>
  <c r="X506" i="19" s="1"/>
  <c r="Y506" i="19" s="1"/>
  <c r="W505" i="19"/>
  <c r="X505" i="19" s="1"/>
  <c r="Y505" i="19" s="1"/>
  <c r="W504" i="19"/>
  <c r="X504" i="19" s="1"/>
  <c r="Y504" i="19" s="1"/>
  <c r="W503" i="19"/>
  <c r="X503" i="19" s="1"/>
  <c r="Y503" i="19" s="1"/>
  <c r="W502" i="19"/>
  <c r="X502" i="19" s="1"/>
  <c r="Y502" i="19" s="1"/>
  <c r="W501" i="19"/>
  <c r="X501" i="19" s="1"/>
  <c r="Y501" i="19" s="1"/>
  <c r="W500" i="19"/>
  <c r="X500" i="19" s="1"/>
  <c r="Y500" i="19" s="1"/>
  <c r="W499" i="19"/>
  <c r="X499" i="19" s="1"/>
  <c r="Y499" i="19" s="1"/>
  <c r="W498" i="19"/>
  <c r="X498" i="19" s="1"/>
  <c r="Y498" i="19" s="1"/>
  <c r="W497" i="19"/>
  <c r="X497" i="19" s="1"/>
  <c r="Y497" i="19" s="1"/>
  <c r="W496" i="19"/>
  <c r="X496" i="19" s="1"/>
  <c r="Y496" i="19" s="1"/>
  <c r="W495" i="19"/>
  <c r="X495" i="19" s="1"/>
  <c r="Y495" i="19" s="1"/>
  <c r="W494" i="19"/>
  <c r="X494" i="19" s="1"/>
  <c r="Y494" i="19" s="1"/>
  <c r="W493" i="19"/>
  <c r="X493" i="19" s="1"/>
  <c r="Y493" i="19" s="1"/>
  <c r="W492" i="19"/>
  <c r="X492" i="19" s="1"/>
  <c r="Y492" i="19" s="1"/>
  <c r="W491" i="19"/>
  <c r="X491" i="19" s="1"/>
  <c r="Y491" i="19" s="1"/>
  <c r="W490" i="19"/>
  <c r="X490" i="19" s="1"/>
  <c r="Y490" i="19" s="1"/>
  <c r="W489" i="19"/>
  <c r="X489" i="19" s="1"/>
  <c r="Y489" i="19" s="1"/>
  <c r="W488" i="19"/>
  <c r="X488" i="19" s="1"/>
  <c r="Y488" i="19" s="1"/>
  <c r="W487" i="19"/>
  <c r="X487" i="19" s="1"/>
  <c r="Y487" i="19" s="1"/>
  <c r="W486" i="19"/>
  <c r="X486" i="19" s="1"/>
  <c r="Y486" i="19" s="1"/>
  <c r="W485" i="19"/>
  <c r="X485" i="19" s="1"/>
  <c r="Y485" i="19" s="1"/>
  <c r="W484" i="19"/>
  <c r="X484" i="19" s="1"/>
  <c r="Y484" i="19" s="1"/>
  <c r="W483" i="19"/>
  <c r="X483" i="19" s="1"/>
  <c r="Y483" i="19" s="1"/>
  <c r="W482" i="19"/>
  <c r="X482" i="19" s="1"/>
  <c r="Y482" i="19" s="1"/>
  <c r="W481" i="19"/>
  <c r="X481" i="19" s="1"/>
  <c r="Y481" i="19" s="1"/>
  <c r="W480" i="19"/>
  <c r="X480" i="19" s="1"/>
  <c r="Y480" i="19" s="1"/>
  <c r="W479" i="19"/>
  <c r="X479" i="19" s="1"/>
  <c r="Y479" i="19" s="1"/>
  <c r="W478" i="19"/>
  <c r="X478" i="19" s="1"/>
  <c r="Y478" i="19" s="1"/>
  <c r="W477" i="19"/>
  <c r="X477" i="19" s="1"/>
  <c r="Y477" i="19" s="1"/>
  <c r="W476" i="19"/>
  <c r="X476" i="19" s="1"/>
  <c r="Y476" i="19" s="1"/>
  <c r="W475" i="19"/>
  <c r="X475" i="19" s="1"/>
  <c r="Y475" i="19" s="1"/>
  <c r="W474" i="19"/>
  <c r="X474" i="19" s="1"/>
  <c r="Y474" i="19" s="1"/>
  <c r="W473" i="19"/>
  <c r="X473" i="19" s="1"/>
  <c r="Y473" i="19" s="1"/>
  <c r="W472" i="19"/>
  <c r="X472" i="19" s="1"/>
  <c r="Y472" i="19" s="1"/>
  <c r="W471" i="19"/>
  <c r="X471" i="19" s="1"/>
  <c r="Y471" i="19" s="1"/>
  <c r="W470" i="19"/>
  <c r="X470" i="19" s="1"/>
  <c r="Y470" i="19" s="1"/>
  <c r="W469" i="19"/>
  <c r="X469" i="19" s="1"/>
  <c r="Y469" i="19" s="1"/>
  <c r="W468" i="19"/>
  <c r="X468" i="19" s="1"/>
  <c r="Y468" i="19" s="1"/>
  <c r="W467" i="19"/>
  <c r="X467" i="19" s="1"/>
  <c r="Y467" i="19" s="1"/>
  <c r="W466" i="19"/>
  <c r="X466" i="19" s="1"/>
  <c r="Y466" i="19" s="1"/>
  <c r="W465" i="19"/>
  <c r="X465" i="19" s="1"/>
  <c r="Y465" i="19" s="1"/>
  <c r="W464" i="19"/>
  <c r="X464" i="19" s="1"/>
  <c r="Y464" i="19" s="1"/>
  <c r="W463" i="19"/>
  <c r="X463" i="19" s="1"/>
  <c r="Y463" i="19" s="1"/>
  <c r="W462" i="19"/>
  <c r="X462" i="19" s="1"/>
  <c r="Y462" i="19" s="1"/>
  <c r="W461" i="19"/>
  <c r="X461" i="19" s="1"/>
  <c r="Y461" i="19" s="1"/>
  <c r="W460" i="19"/>
  <c r="X460" i="19" s="1"/>
  <c r="Y460" i="19" s="1"/>
  <c r="W459" i="19"/>
  <c r="X459" i="19" s="1"/>
  <c r="Y459" i="19" s="1"/>
  <c r="W458" i="19"/>
  <c r="X458" i="19" s="1"/>
  <c r="Y458" i="19" s="1"/>
  <c r="W457" i="19"/>
  <c r="X457" i="19" s="1"/>
  <c r="Y457" i="19" s="1"/>
  <c r="W456" i="19"/>
  <c r="X456" i="19" s="1"/>
  <c r="Y456" i="19" s="1"/>
  <c r="W455" i="19"/>
  <c r="X455" i="19" s="1"/>
  <c r="Y455" i="19" s="1"/>
  <c r="W454" i="19"/>
  <c r="X454" i="19" s="1"/>
  <c r="Y454" i="19" s="1"/>
  <c r="W453" i="19"/>
  <c r="X453" i="19" s="1"/>
  <c r="Y453" i="19" s="1"/>
  <c r="W452" i="19"/>
  <c r="X452" i="19" s="1"/>
  <c r="Y452" i="19" s="1"/>
  <c r="W451" i="19"/>
  <c r="X451" i="19" s="1"/>
  <c r="Y451" i="19" s="1"/>
  <c r="W450" i="19"/>
  <c r="X450" i="19" s="1"/>
  <c r="Y450" i="19" s="1"/>
  <c r="W449" i="19"/>
  <c r="X449" i="19" s="1"/>
  <c r="Y449" i="19" s="1"/>
  <c r="W448" i="19"/>
  <c r="X448" i="19" s="1"/>
  <c r="Y448" i="19" s="1"/>
  <c r="W447" i="19"/>
  <c r="X447" i="19" s="1"/>
  <c r="Y447" i="19" s="1"/>
  <c r="W446" i="19"/>
  <c r="X446" i="19" s="1"/>
  <c r="Y446" i="19" s="1"/>
  <c r="W445" i="19"/>
  <c r="X445" i="19" s="1"/>
  <c r="Y445" i="19" s="1"/>
  <c r="W444" i="19"/>
  <c r="X444" i="19" s="1"/>
  <c r="Y444" i="19" s="1"/>
  <c r="W443" i="19"/>
  <c r="X443" i="19" s="1"/>
  <c r="Y443" i="19" s="1"/>
  <c r="W442" i="19"/>
  <c r="X442" i="19" s="1"/>
  <c r="Y442" i="19" s="1"/>
  <c r="W441" i="19"/>
  <c r="X441" i="19" s="1"/>
  <c r="Y441" i="19" s="1"/>
  <c r="W440" i="19"/>
  <c r="X440" i="19" s="1"/>
  <c r="Y440" i="19" s="1"/>
  <c r="W439" i="19"/>
  <c r="X439" i="19" s="1"/>
  <c r="Y439" i="19" s="1"/>
  <c r="W438" i="19"/>
  <c r="X438" i="19" s="1"/>
  <c r="Y438" i="19" s="1"/>
  <c r="W437" i="19"/>
  <c r="X437" i="19" s="1"/>
  <c r="Y437" i="19" s="1"/>
  <c r="W436" i="19"/>
  <c r="X436" i="19" s="1"/>
  <c r="Y436" i="19" s="1"/>
  <c r="W435" i="19"/>
  <c r="X435" i="19" s="1"/>
  <c r="Y435" i="19" s="1"/>
  <c r="W434" i="19"/>
  <c r="X434" i="19" s="1"/>
  <c r="Y434" i="19" s="1"/>
  <c r="W433" i="19"/>
  <c r="X433" i="19" s="1"/>
  <c r="Y433" i="19" s="1"/>
  <c r="W432" i="19"/>
  <c r="X432" i="19" s="1"/>
  <c r="Y432" i="19" s="1"/>
  <c r="W431" i="19"/>
  <c r="X431" i="19" s="1"/>
  <c r="Y431" i="19" s="1"/>
  <c r="W430" i="19"/>
  <c r="X430" i="19" s="1"/>
  <c r="Y430" i="19" s="1"/>
  <c r="W429" i="19"/>
  <c r="X429" i="19" s="1"/>
  <c r="Y429" i="19" s="1"/>
  <c r="W428" i="19"/>
  <c r="X428" i="19" s="1"/>
  <c r="Y428" i="19" s="1"/>
  <c r="W427" i="19"/>
  <c r="X427" i="19" s="1"/>
  <c r="Y427" i="19" s="1"/>
  <c r="W426" i="19"/>
  <c r="X426" i="19" s="1"/>
  <c r="Y426" i="19" s="1"/>
  <c r="W425" i="19"/>
  <c r="X425" i="19" s="1"/>
  <c r="Y425" i="19" s="1"/>
  <c r="W424" i="19"/>
  <c r="X424" i="19" s="1"/>
  <c r="Y424" i="19" s="1"/>
  <c r="W423" i="19"/>
  <c r="X423" i="19" s="1"/>
  <c r="Y423" i="19" s="1"/>
  <c r="W422" i="19"/>
  <c r="X422" i="19" s="1"/>
  <c r="Y422" i="19" s="1"/>
  <c r="W421" i="19"/>
  <c r="X421" i="19" s="1"/>
  <c r="Y421" i="19" s="1"/>
  <c r="W420" i="19"/>
  <c r="X420" i="19" s="1"/>
  <c r="Y420" i="19" s="1"/>
  <c r="W419" i="19"/>
  <c r="X419" i="19" s="1"/>
  <c r="Y419" i="19" s="1"/>
  <c r="W418" i="19"/>
  <c r="X418" i="19" s="1"/>
  <c r="Y418" i="19" s="1"/>
  <c r="W417" i="19"/>
  <c r="X417" i="19" s="1"/>
  <c r="Y417" i="19" s="1"/>
  <c r="W416" i="19"/>
  <c r="X416" i="19" s="1"/>
  <c r="Y416" i="19" s="1"/>
  <c r="W415" i="19"/>
  <c r="X415" i="19" s="1"/>
  <c r="Y415" i="19" s="1"/>
  <c r="W414" i="19"/>
  <c r="X414" i="19" s="1"/>
  <c r="Y414" i="19" s="1"/>
  <c r="W413" i="19"/>
  <c r="X413" i="19" s="1"/>
  <c r="Y413" i="19" s="1"/>
  <c r="W412" i="19"/>
  <c r="X412" i="19" s="1"/>
  <c r="Y412" i="19" s="1"/>
  <c r="W411" i="19"/>
  <c r="X411" i="19" s="1"/>
  <c r="Y411" i="19" s="1"/>
  <c r="W410" i="19"/>
  <c r="X410" i="19" s="1"/>
  <c r="Y410" i="19" s="1"/>
  <c r="W409" i="19"/>
  <c r="X409" i="19" s="1"/>
  <c r="Y409" i="19" s="1"/>
  <c r="W408" i="19"/>
  <c r="X408" i="19" s="1"/>
  <c r="Y408" i="19" s="1"/>
  <c r="W407" i="19"/>
  <c r="X407" i="19" s="1"/>
  <c r="Y407" i="19" s="1"/>
  <c r="W406" i="19"/>
  <c r="X406" i="19" s="1"/>
  <c r="Y406" i="19" s="1"/>
  <c r="W405" i="19"/>
  <c r="X405" i="19" s="1"/>
  <c r="Y405" i="19" s="1"/>
  <c r="W404" i="19"/>
  <c r="X404" i="19" s="1"/>
  <c r="Y404" i="19" s="1"/>
  <c r="W403" i="19"/>
  <c r="X403" i="19" s="1"/>
  <c r="Y403" i="19" s="1"/>
  <c r="W402" i="19"/>
  <c r="X402" i="19" s="1"/>
  <c r="Y402" i="19" s="1"/>
  <c r="W401" i="19"/>
  <c r="X401" i="19" s="1"/>
  <c r="Y401" i="19" s="1"/>
  <c r="W400" i="19"/>
  <c r="X400" i="19" s="1"/>
  <c r="Y400" i="19" s="1"/>
  <c r="W399" i="19"/>
  <c r="X399" i="19" s="1"/>
  <c r="Y399" i="19" s="1"/>
  <c r="W398" i="19"/>
  <c r="X398" i="19" s="1"/>
  <c r="Y398" i="19" s="1"/>
  <c r="W397" i="19"/>
  <c r="X397" i="19" s="1"/>
  <c r="Y397" i="19" s="1"/>
  <c r="W396" i="19"/>
  <c r="X396" i="19" s="1"/>
  <c r="Y396" i="19" s="1"/>
  <c r="W395" i="19"/>
  <c r="X395" i="19" s="1"/>
  <c r="Y395" i="19" s="1"/>
  <c r="W394" i="19"/>
  <c r="X394" i="19" s="1"/>
  <c r="Y394" i="19" s="1"/>
  <c r="W393" i="19"/>
  <c r="X393" i="19" s="1"/>
  <c r="Y393" i="19" s="1"/>
  <c r="W392" i="19"/>
  <c r="X392" i="19" s="1"/>
  <c r="Y392" i="19" s="1"/>
  <c r="W391" i="19"/>
  <c r="X391" i="19" s="1"/>
  <c r="Y391" i="19" s="1"/>
  <c r="W390" i="19"/>
  <c r="X390" i="19" s="1"/>
  <c r="Y390" i="19" s="1"/>
  <c r="W389" i="19"/>
  <c r="X389" i="19" s="1"/>
  <c r="Y389" i="19" s="1"/>
  <c r="W388" i="19"/>
  <c r="X388" i="19" s="1"/>
  <c r="Y388" i="19" s="1"/>
  <c r="W387" i="19"/>
  <c r="X387" i="19" s="1"/>
  <c r="Y387" i="19" s="1"/>
  <c r="W386" i="19"/>
  <c r="X386" i="19" s="1"/>
  <c r="Y386" i="19" s="1"/>
  <c r="W385" i="19"/>
  <c r="X385" i="19" s="1"/>
  <c r="Y385" i="19" s="1"/>
  <c r="W384" i="19"/>
  <c r="X384" i="19" s="1"/>
  <c r="Y384" i="19" s="1"/>
  <c r="W383" i="19"/>
  <c r="X383" i="19" s="1"/>
  <c r="Y383" i="19" s="1"/>
  <c r="W382" i="19"/>
  <c r="X382" i="19" s="1"/>
  <c r="Y382" i="19" s="1"/>
  <c r="W381" i="19"/>
  <c r="X381" i="19" s="1"/>
  <c r="Y381" i="19" s="1"/>
  <c r="W380" i="19"/>
  <c r="X380" i="19" s="1"/>
  <c r="Y380" i="19" s="1"/>
  <c r="W379" i="19"/>
  <c r="X379" i="19" s="1"/>
  <c r="Y379" i="19" s="1"/>
  <c r="W378" i="19"/>
  <c r="X378" i="19" s="1"/>
  <c r="Y378" i="19" s="1"/>
  <c r="W377" i="19"/>
  <c r="X377" i="19" s="1"/>
  <c r="Y377" i="19" s="1"/>
  <c r="W376" i="19"/>
  <c r="X376" i="19" s="1"/>
  <c r="Y376" i="19" s="1"/>
  <c r="W375" i="19"/>
  <c r="X375" i="19" s="1"/>
  <c r="Y375" i="19" s="1"/>
  <c r="W374" i="19"/>
  <c r="X374" i="19" s="1"/>
  <c r="Y374" i="19" s="1"/>
  <c r="W373" i="19"/>
  <c r="X373" i="19" s="1"/>
  <c r="Y373" i="19" s="1"/>
  <c r="W372" i="19"/>
  <c r="X372" i="19" s="1"/>
  <c r="Y372" i="19" s="1"/>
  <c r="W371" i="19"/>
  <c r="X371" i="19" s="1"/>
  <c r="Y371" i="19" s="1"/>
  <c r="W370" i="19"/>
  <c r="X370" i="19" s="1"/>
  <c r="Y370" i="19" s="1"/>
  <c r="W369" i="19"/>
  <c r="X369" i="19" s="1"/>
  <c r="Y369" i="19" s="1"/>
  <c r="W368" i="19"/>
  <c r="X368" i="19" s="1"/>
  <c r="Y368" i="19" s="1"/>
  <c r="W367" i="19"/>
  <c r="X367" i="19" s="1"/>
  <c r="Y367" i="19" s="1"/>
  <c r="W366" i="19"/>
  <c r="X366" i="19" s="1"/>
  <c r="Y366" i="19" s="1"/>
  <c r="W365" i="19"/>
  <c r="X365" i="19" s="1"/>
  <c r="Y365" i="19" s="1"/>
  <c r="W364" i="19"/>
  <c r="X364" i="19" s="1"/>
  <c r="Y364" i="19" s="1"/>
  <c r="W363" i="19"/>
  <c r="X363" i="19" s="1"/>
  <c r="Y363" i="19" s="1"/>
  <c r="W362" i="19"/>
  <c r="X362" i="19" s="1"/>
  <c r="Y362" i="19" s="1"/>
  <c r="W361" i="19"/>
  <c r="X361" i="19" s="1"/>
  <c r="Y361" i="19" s="1"/>
  <c r="W360" i="19"/>
  <c r="X360" i="19" s="1"/>
  <c r="Y360" i="19" s="1"/>
  <c r="W359" i="19"/>
  <c r="X359" i="19" s="1"/>
  <c r="Y359" i="19" s="1"/>
  <c r="W358" i="19"/>
  <c r="X358" i="19" s="1"/>
  <c r="Y358" i="19" s="1"/>
  <c r="W357" i="19"/>
  <c r="X357" i="19" s="1"/>
  <c r="Y357" i="19" s="1"/>
  <c r="W356" i="19"/>
  <c r="X356" i="19" s="1"/>
  <c r="Y356" i="19" s="1"/>
  <c r="W355" i="19"/>
  <c r="X355" i="19" s="1"/>
  <c r="Y355" i="19" s="1"/>
  <c r="W354" i="19"/>
  <c r="X354" i="19" s="1"/>
  <c r="Y354" i="19" s="1"/>
  <c r="W353" i="19"/>
  <c r="X353" i="19" s="1"/>
  <c r="Y353" i="19" s="1"/>
  <c r="W352" i="19"/>
  <c r="X352" i="19" s="1"/>
  <c r="Y352" i="19" s="1"/>
  <c r="W351" i="19"/>
  <c r="X351" i="19" s="1"/>
  <c r="Y351" i="19" s="1"/>
  <c r="W350" i="19"/>
  <c r="X350" i="19" s="1"/>
  <c r="Y350" i="19" s="1"/>
  <c r="W349" i="19"/>
  <c r="X349" i="19" s="1"/>
  <c r="Y349" i="19" s="1"/>
  <c r="W348" i="19"/>
  <c r="X348" i="19" s="1"/>
  <c r="Y348" i="19" s="1"/>
  <c r="W347" i="19"/>
  <c r="X347" i="19" s="1"/>
  <c r="Y347" i="19" s="1"/>
  <c r="W346" i="19"/>
  <c r="X346" i="19" s="1"/>
  <c r="Y346" i="19" s="1"/>
  <c r="W345" i="19"/>
  <c r="X345" i="19" s="1"/>
  <c r="Y345" i="19" s="1"/>
  <c r="W344" i="19"/>
  <c r="X344" i="19" s="1"/>
  <c r="Y344" i="19" s="1"/>
  <c r="W343" i="19"/>
  <c r="X343" i="19" s="1"/>
  <c r="Y343" i="19" s="1"/>
  <c r="W342" i="19"/>
  <c r="X342" i="19" s="1"/>
  <c r="Y342" i="19" s="1"/>
  <c r="W341" i="19"/>
  <c r="X341" i="19" s="1"/>
  <c r="Y341" i="19" s="1"/>
  <c r="W340" i="19"/>
  <c r="X340" i="19" s="1"/>
  <c r="Y340" i="19" s="1"/>
  <c r="W339" i="19"/>
  <c r="X339" i="19" s="1"/>
  <c r="Y339" i="19" s="1"/>
  <c r="W338" i="19"/>
  <c r="X338" i="19" s="1"/>
  <c r="Y338" i="19" s="1"/>
  <c r="W337" i="19"/>
  <c r="X337" i="19" s="1"/>
  <c r="Y337" i="19" s="1"/>
  <c r="W336" i="19"/>
  <c r="X336" i="19" s="1"/>
  <c r="Y336" i="19" s="1"/>
  <c r="W335" i="19"/>
  <c r="X335" i="19" s="1"/>
  <c r="Y335" i="19" s="1"/>
  <c r="W334" i="19"/>
  <c r="X334" i="19" s="1"/>
  <c r="Y334" i="19" s="1"/>
  <c r="W333" i="19"/>
  <c r="X333" i="19" s="1"/>
  <c r="Y333" i="19" s="1"/>
  <c r="W332" i="19"/>
  <c r="X332" i="19" s="1"/>
  <c r="Y332" i="19" s="1"/>
  <c r="W331" i="19"/>
  <c r="X331" i="19" s="1"/>
  <c r="Y331" i="19" s="1"/>
  <c r="W330" i="19"/>
  <c r="X330" i="19" s="1"/>
  <c r="Y330" i="19" s="1"/>
  <c r="W329" i="19"/>
  <c r="X329" i="19" s="1"/>
  <c r="Y329" i="19" s="1"/>
  <c r="W328" i="19"/>
  <c r="X328" i="19" s="1"/>
  <c r="Y328" i="19" s="1"/>
  <c r="W327" i="19"/>
  <c r="X327" i="19" s="1"/>
  <c r="Y327" i="19" s="1"/>
  <c r="W326" i="19"/>
  <c r="X326" i="19" s="1"/>
  <c r="Y326" i="19" s="1"/>
  <c r="W325" i="19"/>
  <c r="X325" i="19" s="1"/>
  <c r="Y325" i="19" s="1"/>
  <c r="W324" i="19"/>
  <c r="X324" i="19" s="1"/>
  <c r="Y324" i="19" s="1"/>
  <c r="W323" i="19"/>
  <c r="X323" i="19" s="1"/>
  <c r="Y323" i="19" s="1"/>
  <c r="W322" i="19"/>
  <c r="X322" i="19" s="1"/>
  <c r="Y322" i="19" s="1"/>
  <c r="W321" i="19"/>
  <c r="X321" i="19" s="1"/>
  <c r="Y321" i="19" s="1"/>
  <c r="W320" i="19"/>
  <c r="X320" i="19" s="1"/>
  <c r="Y320" i="19" s="1"/>
  <c r="W319" i="19"/>
  <c r="X319" i="19" s="1"/>
  <c r="Y319" i="19" s="1"/>
  <c r="W318" i="19"/>
  <c r="X318" i="19" s="1"/>
  <c r="Y318" i="19" s="1"/>
  <c r="W317" i="19"/>
  <c r="X317" i="19" s="1"/>
  <c r="Y317" i="19" s="1"/>
  <c r="W316" i="19"/>
  <c r="X316" i="19" s="1"/>
  <c r="Y316" i="19" s="1"/>
  <c r="W315" i="19"/>
  <c r="X315" i="19" s="1"/>
  <c r="Y315" i="19" s="1"/>
  <c r="W314" i="19"/>
  <c r="X314" i="19" s="1"/>
  <c r="Y314" i="19" s="1"/>
  <c r="W313" i="19"/>
  <c r="X313" i="19" s="1"/>
  <c r="Y313" i="19" s="1"/>
  <c r="W312" i="19"/>
  <c r="X312" i="19" s="1"/>
  <c r="Y312" i="19" s="1"/>
  <c r="W311" i="19"/>
  <c r="X311" i="19" s="1"/>
  <c r="Y311" i="19" s="1"/>
  <c r="W310" i="19"/>
  <c r="X310" i="19" s="1"/>
  <c r="Y310" i="19" s="1"/>
  <c r="W309" i="19"/>
  <c r="X309" i="19" s="1"/>
  <c r="Y309" i="19" s="1"/>
  <c r="W308" i="19"/>
  <c r="X308" i="19" s="1"/>
  <c r="Y308" i="19" s="1"/>
  <c r="W307" i="19"/>
  <c r="X307" i="19" s="1"/>
  <c r="Y307" i="19" s="1"/>
  <c r="W306" i="19"/>
  <c r="X306" i="19" s="1"/>
  <c r="Y306" i="19" s="1"/>
  <c r="W305" i="19"/>
  <c r="X305" i="19" s="1"/>
  <c r="Y305" i="19" s="1"/>
  <c r="W304" i="19"/>
  <c r="X304" i="19" s="1"/>
  <c r="Y304" i="19" s="1"/>
  <c r="W303" i="19"/>
  <c r="X303" i="19" s="1"/>
  <c r="Y303" i="19" s="1"/>
  <c r="W302" i="19"/>
  <c r="X302" i="19" s="1"/>
  <c r="Y302" i="19" s="1"/>
  <c r="W301" i="19"/>
  <c r="X301" i="19" s="1"/>
  <c r="Y301" i="19" s="1"/>
  <c r="W300" i="19"/>
  <c r="X300" i="19" s="1"/>
  <c r="Y300" i="19" s="1"/>
  <c r="W299" i="19"/>
  <c r="X299" i="19" s="1"/>
  <c r="Y299" i="19" s="1"/>
  <c r="W298" i="19"/>
  <c r="X298" i="19" s="1"/>
  <c r="Y298" i="19" s="1"/>
  <c r="W297" i="19"/>
  <c r="X297" i="19" s="1"/>
  <c r="Y297" i="19" s="1"/>
  <c r="W296" i="19"/>
  <c r="X296" i="19" s="1"/>
  <c r="Y296" i="19" s="1"/>
  <c r="W295" i="19"/>
  <c r="X295" i="19" s="1"/>
  <c r="Y295" i="19" s="1"/>
  <c r="W294" i="19"/>
  <c r="X294" i="19" s="1"/>
  <c r="Y294" i="19" s="1"/>
  <c r="W293" i="19"/>
  <c r="X293" i="19" s="1"/>
  <c r="Y293" i="19" s="1"/>
  <c r="W292" i="19"/>
  <c r="X292" i="19" s="1"/>
  <c r="Y292" i="19" s="1"/>
  <c r="W291" i="19"/>
  <c r="X291" i="19" s="1"/>
  <c r="Y291" i="19" s="1"/>
  <c r="W290" i="19"/>
  <c r="X290" i="19" s="1"/>
  <c r="Y290" i="19" s="1"/>
  <c r="W289" i="19"/>
  <c r="X289" i="19" s="1"/>
  <c r="Y289" i="19" s="1"/>
  <c r="W288" i="19"/>
  <c r="X288" i="19" s="1"/>
  <c r="Y288" i="19" s="1"/>
  <c r="W287" i="19"/>
  <c r="X287" i="19" s="1"/>
  <c r="Y287" i="19" s="1"/>
  <c r="W286" i="19"/>
  <c r="X286" i="19" s="1"/>
  <c r="Y286" i="19" s="1"/>
  <c r="W285" i="19"/>
  <c r="X285" i="19" s="1"/>
  <c r="Y285" i="19" s="1"/>
  <c r="W284" i="19"/>
  <c r="X284" i="19" s="1"/>
  <c r="Y284" i="19" s="1"/>
  <c r="W283" i="19"/>
  <c r="X283" i="19" s="1"/>
  <c r="Y283" i="19" s="1"/>
  <c r="W282" i="19"/>
  <c r="X282" i="19" s="1"/>
  <c r="Y282" i="19" s="1"/>
  <c r="W281" i="19"/>
  <c r="X281" i="19" s="1"/>
  <c r="Y281" i="19" s="1"/>
  <c r="W280" i="19"/>
  <c r="X280" i="19" s="1"/>
  <c r="Y280" i="19" s="1"/>
  <c r="W279" i="19"/>
  <c r="X279" i="19" s="1"/>
  <c r="Y279" i="19" s="1"/>
  <c r="W278" i="19"/>
  <c r="X278" i="19" s="1"/>
  <c r="Y278" i="19" s="1"/>
  <c r="W277" i="19"/>
  <c r="X277" i="19" s="1"/>
  <c r="Y277" i="19" s="1"/>
  <c r="W276" i="19"/>
  <c r="X276" i="19" s="1"/>
  <c r="Y276" i="19" s="1"/>
  <c r="W275" i="19"/>
  <c r="X275" i="19" s="1"/>
  <c r="Y275" i="19" s="1"/>
  <c r="W274" i="19"/>
  <c r="X274" i="19" s="1"/>
  <c r="Y274" i="19" s="1"/>
  <c r="W273" i="19"/>
  <c r="X273" i="19" s="1"/>
  <c r="Y273" i="19" s="1"/>
  <c r="W272" i="19"/>
  <c r="X272" i="19" s="1"/>
  <c r="Y272" i="19" s="1"/>
  <c r="W271" i="19"/>
  <c r="X271" i="19" s="1"/>
  <c r="Y271" i="19" s="1"/>
  <c r="W270" i="19"/>
  <c r="X270" i="19" s="1"/>
  <c r="Y270" i="19" s="1"/>
  <c r="W269" i="19"/>
  <c r="X269" i="19" s="1"/>
  <c r="Y269" i="19" s="1"/>
  <c r="W268" i="19"/>
  <c r="X268" i="19" s="1"/>
  <c r="Y268" i="19" s="1"/>
  <c r="W267" i="19"/>
  <c r="X267" i="19" s="1"/>
  <c r="Y267" i="19" s="1"/>
  <c r="W266" i="19"/>
  <c r="X266" i="19" s="1"/>
  <c r="Y266" i="19" s="1"/>
  <c r="W265" i="19"/>
  <c r="X265" i="19" s="1"/>
  <c r="Y265" i="19" s="1"/>
  <c r="W264" i="19"/>
  <c r="X264" i="19" s="1"/>
  <c r="Y264" i="19" s="1"/>
  <c r="W263" i="19"/>
  <c r="X263" i="19" s="1"/>
  <c r="Y263" i="19" s="1"/>
  <c r="W262" i="19"/>
  <c r="X262" i="19" s="1"/>
  <c r="Y262" i="19" s="1"/>
  <c r="W261" i="19"/>
  <c r="X261" i="19" s="1"/>
  <c r="Y261" i="19" s="1"/>
  <c r="W260" i="19"/>
  <c r="X260" i="19" s="1"/>
  <c r="Y260" i="19" s="1"/>
  <c r="W259" i="19"/>
  <c r="X259" i="19" s="1"/>
  <c r="Y259" i="19" s="1"/>
  <c r="W258" i="19"/>
  <c r="X258" i="19" s="1"/>
  <c r="Y258" i="19" s="1"/>
  <c r="W257" i="19"/>
  <c r="X257" i="19" s="1"/>
  <c r="Y257" i="19" s="1"/>
  <c r="W256" i="19"/>
  <c r="X256" i="19" s="1"/>
  <c r="Y256" i="19" s="1"/>
  <c r="W255" i="19"/>
  <c r="X255" i="19" s="1"/>
  <c r="Y255" i="19" s="1"/>
  <c r="W254" i="19"/>
  <c r="X254" i="19" s="1"/>
  <c r="Y254" i="19" s="1"/>
  <c r="W253" i="19"/>
  <c r="X253" i="19" s="1"/>
  <c r="Y253" i="19" s="1"/>
  <c r="W252" i="19"/>
  <c r="X252" i="19" s="1"/>
  <c r="Y252" i="19" s="1"/>
  <c r="W251" i="19"/>
  <c r="X251" i="19" s="1"/>
  <c r="Y251" i="19" s="1"/>
  <c r="W250" i="19"/>
  <c r="X250" i="19" s="1"/>
  <c r="Y250" i="19" s="1"/>
  <c r="W249" i="19"/>
  <c r="X249" i="19" s="1"/>
  <c r="Y249" i="19" s="1"/>
  <c r="W248" i="19"/>
  <c r="X248" i="19" s="1"/>
  <c r="Y248" i="19" s="1"/>
  <c r="W247" i="19"/>
  <c r="X247" i="19" s="1"/>
  <c r="Y247" i="19" s="1"/>
  <c r="W246" i="19"/>
  <c r="X246" i="19" s="1"/>
  <c r="Y246" i="19" s="1"/>
  <c r="W245" i="19"/>
  <c r="X245" i="19" s="1"/>
  <c r="Y245" i="19" s="1"/>
  <c r="W244" i="19"/>
  <c r="X244" i="19" s="1"/>
  <c r="Y244" i="19" s="1"/>
  <c r="W243" i="19"/>
  <c r="X243" i="19" s="1"/>
  <c r="Y243" i="19" s="1"/>
  <c r="W242" i="19"/>
  <c r="X242" i="19" s="1"/>
  <c r="Y242" i="19" s="1"/>
  <c r="W241" i="19"/>
  <c r="X241" i="19" s="1"/>
  <c r="Y241" i="19" s="1"/>
  <c r="W240" i="19"/>
  <c r="X240" i="19" s="1"/>
  <c r="Y240" i="19" s="1"/>
  <c r="W239" i="19"/>
  <c r="X239" i="19" s="1"/>
  <c r="Y239" i="19" s="1"/>
  <c r="W238" i="19"/>
  <c r="X238" i="19" s="1"/>
  <c r="Y238" i="19" s="1"/>
  <c r="W237" i="19"/>
  <c r="X237" i="19" s="1"/>
  <c r="Y237" i="19" s="1"/>
  <c r="W236" i="19"/>
  <c r="X236" i="19" s="1"/>
  <c r="Y236" i="19" s="1"/>
  <c r="W235" i="19"/>
  <c r="X235" i="19" s="1"/>
  <c r="Y235" i="19" s="1"/>
  <c r="W234" i="19"/>
  <c r="X234" i="19" s="1"/>
  <c r="Y234" i="19" s="1"/>
  <c r="W233" i="19"/>
  <c r="X233" i="19" s="1"/>
  <c r="Y233" i="19" s="1"/>
  <c r="W232" i="19"/>
  <c r="X232" i="19" s="1"/>
  <c r="Y232" i="19" s="1"/>
  <c r="W231" i="19"/>
  <c r="X231" i="19" s="1"/>
  <c r="Y231" i="19" s="1"/>
  <c r="W230" i="19"/>
  <c r="X230" i="19" s="1"/>
  <c r="Y230" i="19" s="1"/>
  <c r="W229" i="19"/>
  <c r="X229" i="19" s="1"/>
  <c r="Y229" i="19" s="1"/>
  <c r="W228" i="19"/>
  <c r="X228" i="19" s="1"/>
  <c r="Y228" i="19" s="1"/>
  <c r="W227" i="19"/>
  <c r="X227" i="19" s="1"/>
  <c r="Y227" i="19" s="1"/>
  <c r="W226" i="19"/>
  <c r="X226" i="19" s="1"/>
  <c r="Y226" i="19" s="1"/>
  <c r="W225" i="19"/>
  <c r="X225" i="19" s="1"/>
  <c r="Y225" i="19" s="1"/>
  <c r="W224" i="19"/>
  <c r="X224" i="19" s="1"/>
  <c r="Y224" i="19" s="1"/>
  <c r="W223" i="19"/>
  <c r="X223" i="19" s="1"/>
  <c r="Y223" i="19" s="1"/>
  <c r="W222" i="19"/>
  <c r="X222" i="19" s="1"/>
  <c r="Y222" i="19" s="1"/>
  <c r="W221" i="19"/>
  <c r="X221" i="19" s="1"/>
  <c r="Y221" i="19" s="1"/>
  <c r="W220" i="19"/>
  <c r="X220" i="19" s="1"/>
  <c r="Y220" i="19" s="1"/>
  <c r="W219" i="19"/>
  <c r="X219" i="19" s="1"/>
  <c r="Y219" i="19" s="1"/>
  <c r="W218" i="19"/>
  <c r="X218" i="19" s="1"/>
  <c r="Y218" i="19" s="1"/>
  <c r="W217" i="19"/>
  <c r="X217" i="19" s="1"/>
  <c r="Y217" i="19" s="1"/>
  <c r="W216" i="19"/>
  <c r="X216" i="19" s="1"/>
  <c r="Y216" i="19" s="1"/>
  <c r="W215" i="19"/>
  <c r="X215" i="19" s="1"/>
  <c r="Y215" i="19" s="1"/>
  <c r="W214" i="19"/>
  <c r="X214" i="19" s="1"/>
  <c r="Y214" i="19" s="1"/>
  <c r="W213" i="19"/>
  <c r="X213" i="19" s="1"/>
  <c r="Y213" i="19" s="1"/>
  <c r="W212" i="19"/>
  <c r="X212" i="19" s="1"/>
  <c r="Y212" i="19" s="1"/>
  <c r="W211" i="19"/>
  <c r="X211" i="19" s="1"/>
  <c r="Y211" i="19" s="1"/>
  <c r="W210" i="19"/>
  <c r="X210" i="19" s="1"/>
  <c r="Y210" i="19" s="1"/>
  <c r="W209" i="19"/>
  <c r="X209" i="19" s="1"/>
  <c r="Y209" i="19" s="1"/>
  <c r="W208" i="19"/>
  <c r="X208" i="19" s="1"/>
  <c r="Y208" i="19" s="1"/>
  <c r="W207" i="19"/>
  <c r="X207" i="19" s="1"/>
  <c r="Y207" i="19" s="1"/>
  <c r="W206" i="19"/>
  <c r="X206" i="19" s="1"/>
  <c r="Y206" i="19" s="1"/>
  <c r="W205" i="19"/>
  <c r="X205" i="19" s="1"/>
  <c r="Y205" i="19" s="1"/>
  <c r="W204" i="19"/>
  <c r="X204" i="19" s="1"/>
  <c r="Y204" i="19" s="1"/>
  <c r="W203" i="19"/>
  <c r="X203" i="19" s="1"/>
  <c r="Y203" i="19" s="1"/>
  <c r="W202" i="19"/>
  <c r="X202" i="19" s="1"/>
  <c r="Y202" i="19" s="1"/>
  <c r="W201" i="19"/>
  <c r="X201" i="19" s="1"/>
  <c r="Y201" i="19" s="1"/>
  <c r="W200" i="19"/>
  <c r="X200" i="19" s="1"/>
  <c r="Y200" i="19" s="1"/>
  <c r="W199" i="19"/>
  <c r="X199" i="19" s="1"/>
  <c r="Y199" i="19" s="1"/>
  <c r="W198" i="19"/>
  <c r="X198" i="19" s="1"/>
  <c r="Y198" i="19" s="1"/>
  <c r="W197" i="19"/>
  <c r="X197" i="19" s="1"/>
  <c r="Y197" i="19" s="1"/>
  <c r="W196" i="19"/>
  <c r="X196" i="19" s="1"/>
  <c r="Y196" i="19" s="1"/>
  <c r="W195" i="19"/>
  <c r="X195" i="19" s="1"/>
  <c r="Y195" i="19" s="1"/>
  <c r="W194" i="19"/>
  <c r="X194" i="19" s="1"/>
  <c r="Y194" i="19" s="1"/>
  <c r="W193" i="19"/>
  <c r="X193" i="19" s="1"/>
  <c r="Y193" i="19" s="1"/>
  <c r="W192" i="19"/>
  <c r="X192" i="19" s="1"/>
  <c r="Y192" i="19" s="1"/>
  <c r="W191" i="19"/>
  <c r="X191" i="19" s="1"/>
  <c r="Y191" i="19" s="1"/>
  <c r="W190" i="19"/>
  <c r="X190" i="19" s="1"/>
  <c r="Y190" i="19" s="1"/>
  <c r="W189" i="19"/>
  <c r="X189" i="19" s="1"/>
  <c r="Y189" i="19" s="1"/>
  <c r="W188" i="19"/>
  <c r="X188" i="19" s="1"/>
  <c r="Y188" i="19" s="1"/>
  <c r="W187" i="19"/>
  <c r="X187" i="19" s="1"/>
  <c r="Y187" i="19" s="1"/>
  <c r="W186" i="19"/>
  <c r="X186" i="19" s="1"/>
  <c r="Y186" i="19" s="1"/>
  <c r="W185" i="19"/>
  <c r="X185" i="19" s="1"/>
  <c r="Y185" i="19" s="1"/>
  <c r="W184" i="19"/>
  <c r="X184" i="19" s="1"/>
  <c r="Y184" i="19" s="1"/>
  <c r="W183" i="19"/>
  <c r="X183" i="19" s="1"/>
  <c r="Y183" i="19" s="1"/>
  <c r="W182" i="19"/>
  <c r="X182" i="19" s="1"/>
  <c r="Y182" i="19" s="1"/>
  <c r="W181" i="19"/>
  <c r="X181" i="19" s="1"/>
  <c r="Y181" i="19" s="1"/>
  <c r="W180" i="19"/>
  <c r="X180" i="19" s="1"/>
  <c r="Y180" i="19" s="1"/>
  <c r="W179" i="19"/>
  <c r="X179" i="19" s="1"/>
  <c r="Y179" i="19" s="1"/>
  <c r="W178" i="19"/>
  <c r="X178" i="19" s="1"/>
  <c r="Y178" i="19" s="1"/>
  <c r="W177" i="19"/>
  <c r="X177" i="19" s="1"/>
  <c r="Y177" i="19" s="1"/>
  <c r="W176" i="19"/>
  <c r="X176" i="19" s="1"/>
  <c r="Y176" i="19" s="1"/>
  <c r="W175" i="19"/>
  <c r="X175" i="19" s="1"/>
  <c r="Y175" i="19" s="1"/>
  <c r="W174" i="19"/>
  <c r="X174" i="19" s="1"/>
  <c r="Y174" i="19" s="1"/>
  <c r="W173" i="19"/>
  <c r="X173" i="19" s="1"/>
  <c r="Y173" i="19" s="1"/>
  <c r="W172" i="19"/>
  <c r="X172" i="19" s="1"/>
  <c r="Y172" i="19" s="1"/>
  <c r="W171" i="19"/>
  <c r="X171" i="19" s="1"/>
  <c r="Y171" i="19" s="1"/>
  <c r="W170" i="19"/>
  <c r="X170" i="19" s="1"/>
  <c r="Y170" i="19" s="1"/>
  <c r="W169" i="19"/>
  <c r="X169" i="19" s="1"/>
  <c r="Y169" i="19" s="1"/>
  <c r="W168" i="19"/>
  <c r="X168" i="19" s="1"/>
  <c r="Y168" i="19" s="1"/>
  <c r="W167" i="19"/>
  <c r="X167" i="19" s="1"/>
  <c r="Y167" i="19" s="1"/>
  <c r="W166" i="19"/>
  <c r="X166" i="19" s="1"/>
  <c r="Y166" i="19" s="1"/>
  <c r="W165" i="19"/>
  <c r="X165" i="19" s="1"/>
  <c r="Y165" i="19" s="1"/>
  <c r="W164" i="19"/>
  <c r="X164" i="19" s="1"/>
  <c r="Y164" i="19" s="1"/>
  <c r="W163" i="19"/>
  <c r="X163" i="19" s="1"/>
  <c r="Y163" i="19" s="1"/>
  <c r="W162" i="19"/>
  <c r="X162" i="19" s="1"/>
  <c r="Y162" i="19" s="1"/>
  <c r="W161" i="19"/>
  <c r="X161" i="19" s="1"/>
  <c r="Y161" i="19" s="1"/>
  <c r="W160" i="19"/>
  <c r="X160" i="19" s="1"/>
  <c r="Y160" i="19" s="1"/>
  <c r="W159" i="19"/>
  <c r="X159" i="19" s="1"/>
  <c r="Y159" i="19" s="1"/>
  <c r="W158" i="19"/>
  <c r="X158" i="19" s="1"/>
  <c r="Y158" i="19" s="1"/>
  <c r="W157" i="19"/>
  <c r="X157" i="19" s="1"/>
  <c r="Y157" i="19" s="1"/>
  <c r="W156" i="19"/>
  <c r="X156" i="19" s="1"/>
  <c r="Y156" i="19" s="1"/>
  <c r="W155" i="19"/>
  <c r="X155" i="19" s="1"/>
  <c r="Y155" i="19" s="1"/>
  <c r="W154" i="19"/>
  <c r="X154" i="19" s="1"/>
  <c r="Y154" i="19" s="1"/>
  <c r="W153" i="19"/>
  <c r="X153" i="19" s="1"/>
  <c r="Y153" i="19" s="1"/>
  <c r="W152" i="19"/>
  <c r="X152" i="19" s="1"/>
  <c r="Y152" i="19" s="1"/>
  <c r="W151" i="19"/>
  <c r="X151" i="19" s="1"/>
  <c r="Y151" i="19" s="1"/>
  <c r="W150" i="19"/>
  <c r="X150" i="19" s="1"/>
  <c r="Y150" i="19" s="1"/>
  <c r="W149" i="19"/>
  <c r="X149" i="19" s="1"/>
  <c r="Y149" i="19" s="1"/>
  <c r="W148" i="19"/>
  <c r="X148" i="19" s="1"/>
  <c r="Y148" i="19" s="1"/>
  <c r="W147" i="19"/>
  <c r="X147" i="19" s="1"/>
  <c r="Y147" i="19" s="1"/>
  <c r="W146" i="19"/>
  <c r="X146" i="19" s="1"/>
  <c r="Y146" i="19" s="1"/>
  <c r="W145" i="19"/>
  <c r="X145" i="19" s="1"/>
  <c r="Y145" i="19" s="1"/>
  <c r="W144" i="19"/>
  <c r="X144" i="19" s="1"/>
  <c r="Y144" i="19" s="1"/>
  <c r="W143" i="19"/>
  <c r="X143" i="19" s="1"/>
  <c r="Y143" i="19" s="1"/>
  <c r="W142" i="19"/>
  <c r="X142" i="19" s="1"/>
  <c r="Y142" i="19" s="1"/>
  <c r="W141" i="19"/>
  <c r="X141" i="19" s="1"/>
  <c r="Y141" i="19" s="1"/>
  <c r="W140" i="19"/>
  <c r="X140" i="19" s="1"/>
  <c r="Y140" i="19" s="1"/>
  <c r="W139" i="19"/>
  <c r="X139" i="19" s="1"/>
  <c r="Y139" i="19" s="1"/>
  <c r="W138" i="19"/>
  <c r="X138" i="19" s="1"/>
  <c r="Y138" i="19" s="1"/>
  <c r="W137" i="19"/>
  <c r="X137" i="19" s="1"/>
  <c r="Y137" i="19" s="1"/>
  <c r="W136" i="19"/>
  <c r="X136" i="19" s="1"/>
  <c r="Y136" i="19" s="1"/>
  <c r="W135" i="19"/>
  <c r="X135" i="19" s="1"/>
  <c r="Y135" i="19" s="1"/>
  <c r="W134" i="19"/>
  <c r="X134" i="19" s="1"/>
  <c r="Y134" i="19" s="1"/>
  <c r="W133" i="19"/>
  <c r="X133" i="19" s="1"/>
  <c r="Y133" i="19" s="1"/>
  <c r="W132" i="19"/>
  <c r="X132" i="19" s="1"/>
  <c r="Y132" i="19" s="1"/>
  <c r="W131" i="19"/>
  <c r="X131" i="19" s="1"/>
  <c r="Y131" i="19" s="1"/>
  <c r="W130" i="19"/>
  <c r="X130" i="19" s="1"/>
  <c r="Y130" i="19" s="1"/>
  <c r="W129" i="19"/>
  <c r="X129" i="19" s="1"/>
  <c r="Y129" i="19" s="1"/>
  <c r="W128" i="19"/>
  <c r="X128" i="19" s="1"/>
  <c r="Y128" i="19" s="1"/>
  <c r="W127" i="19"/>
  <c r="X127" i="19" s="1"/>
  <c r="Y127" i="19" s="1"/>
  <c r="W126" i="19"/>
  <c r="X126" i="19" s="1"/>
  <c r="Y126" i="19" s="1"/>
  <c r="W125" i="19"/>
  <c r="X125" i="19" s="1"/>
  <c r="Y125" i="19" s="1"/>
  <c r="W124" i="19"/>
  <c r="X124" i="19" s="1"/>
  <c r="Y124" i="19" s="1"/>
  <c r="W123" i="19"/>
  <c r="X123" i="19" s="1"/>
  <c r="Y123" i="19" s="1"/>
  <c r="W122" i="19"/>
  <c r="X122" i="19" s="1"/>
  <c r="Y122" i="19" s="1"/>
  <c r="W121" i="19"/>
  <c r="X121" i="19" s="1"/>
  <c r="Y121" i="19" s="1"/>
  <c r="W120" i="19"/>
  <c r="X120" i="19" s="1"/>
  <c r="Y120" i="19" s="1"/>
  <c r="W119" i="19"/>
  <c r="X119" i="19" s="1"/>
  <c r="Y119" i="19" s="1"/>
  <c r="W118" i="19"/>
  <c r="X118" i="19" s="1"/>
  <c r="Y118" i="19" s="1"/>
  <c r="W117" i="19"/>
  <c r="X117" i="19" s="1"/>
  <c r="Y117" i="19" s="1"/>
  <c r="W116" i="19"/>
  <c r="X116" i="19" s="1"/>
  <c r="Y116" i="19" s="1"/>
  <c r="W115" i="19"/>
  <c r="X115" i="19" s="1"/>
  <c r="Y115" i="19" s="1"/>
  <c r="W114" i="19"/>
  <c r="X114" i="19" s="1"/>
  <c r="Y114" i="19" s="1"/>
  <c r="W113" i="19"/>
  <c r="X113" i="19" s="1"/>
  <c r="Y113" i="19" s="1"/>
  <c r="W112" i="19"/>
  <c r="X112" i="19" s="1"/>
  <c r="Y112" i="19" s="1"/>
  <c r="W111" i="19"/>
  <c r="X111" i="19" s="1"/>
  <c r="Y111" i="19" s="1"/>
  <c r="W110" i="19"/>
  <c r="X110" i="19" s="1"/>
  <c r="Y110" i="19" s="1"/>
  <c r="W109" i="19"/>
  <c r="X109" i="19" s="1"/>
  <c r="Y109" i="19" s="1"/>
  <c r="W108" i="19"/>
  <c r="X108" i="19" s="1"/>
  <c r="Y108" i="19" s="1"/>
  <c r="W107" i="19"/>
  <c r="X107" i="19" s="1"/>
  <c r="Y107" i="19" s="1"/>
  <c r="W106" i="19"/>
  <c r="X106" i="19" s="1"/>
  <c r="Y106" i="19" s="1"/>
  <c r="W105" i="19"/>
  <c r="X105" i="19" s="1"/>
  <c r="Y105" i="19" s="1"/>
  <c r="W104" i="19"/>
  <c r="X104" i="19" s="1"/>
  <c r="Y104" i="19" s="1"/>
  <c r="W103" i="19"/>
  <c r="X103" i="19" s="1"/>
  <c r="Y103" i="19" s="1"/>
  <c r="W102" i="19"/>
  <c r="X102" i="19" s="1"/>
  <c r="Y102" i="19" s="1"/>
  <c r="W101" i="19"/>
  <c r="X101" i="19" s="1"/>
  <c r="Y101" i="19" s="1"/>
  <c r="W100" i="19"/>
  <c r="X100" i="19" s="1"/>
  <c r="Y100" i="19" s="1"/>
  <c r="W99" i="19"/>
  <c r="X99" i="19" s="1"/>
  <c r="Y99" i="19" s="1"/>
  <c r="W98" i="19"/>
  <c r="X98" i="19" s="1"/>
  <c r="Y98" i="19" s="1"/>
  <c r="W97" i="19"/>
  <c r="X97" i="19" s="1"/>
  <c r="Y97" i="19" s="1"/>
  <c r="W96" i="19"/>
  <c r="X96" i="19" s="1"/>
  <c r="Y96" i="19" s="1"/>
  <c r="W95" i="19"/>
  <c r="X95" i="19" s="1"/>
  <c r="Y95" i="19" s="1"/>
  <c r="W94" i="19"/>
  <c r="X94" i="19" s="1"/>
  <c r="Y94" i="19" s="1"/>
  <c r="W93" i="19"/>
  <c r="X93" i="19" s="1"/>
  <c r="Y93" i="19" s="1"/>
  <c r="W92" i="19"/>
  <c r="X92" i="19" s="1"/>
  <c r="Y92" i="19" s="1"/>
  <c r="W91" i="19"/>
  <c r="X91" i="19" s="1"/>
  <c r="Y91" i="19" s="1"/>
  <c r="W90" i="19"/>
  <c r="X90" i="19" s="1"/>
  <c r="Y90" i="19" s="1"/>
  <c r="W89" i="19"/>
  <c r="X89" i="19" s="1"/>
  <c r="Y89" i="19" s="1"/>
  <c r="W88" i="19"/>
  <c r="X88" i="19" s="1"/>
  <c r="Y88" i="19" s="1"/>
  <c r="W87" i="19"/>
  <c r="X87" i="19" s="1"/>
  <c r="Y87" i="19" s="1"/>
  <c r="W86" i="19"/>
  <c r="X86" i="19" s="1"/>
  <c r="Y86" i="19" s="1"/>
  <c r="W85" i="19"/>
  <c r="X85" i="19" s="1"/>
  <c r="Y85" i="19" s="1"/>
  <c r="W84" i="19"/>
  <c r="X84" i="19" s="1"/>
  <c r="Y84" i="19" s="1"/>
  <c r="W83" i="19"/>
  <c r="X83" i="19" s="1"/>
  <c r="Y83" i="19" s="1"/>
  <c r="W82" i="19"/>
  <c r="X82" i="19" s="1"/>
  <c r="Y82" i="19" s="1"/>
  <c r="W81" i="19"/>
  <c r="X81" i="19" s="1"/>
  <c r="Y81" i="19" s="1"/>
  <c r="W80" i="19"/>
  <c r="X80" i="19" s="1"/>
  <c r="Y80" i="19" s="1"/>
  <c r="W79" i="19"/>
  <c r="X79" i="19" s="1"/>
  <c r="Y79" i="19" s="1"/>
  <c r="W78" i="19"/>
  <c r="X78" i="19" s="1"/>
  <c r="Y78" i="19" s="1"/>
  <c r="W77" i="19"/>
  <c r="X77" i="19" s="1"/>
  <c r="Y77" i="19" s="1"/>
  <c r="W76" i="19"/>
  <c r="X76" i="19" s="1"/>
  <c r="Y76" i="19" s="1"/>
  <c r="W75" i="19"/>
  <c r="X75" i="19" s="1"/>
  <c r="Y75" i="19" s="1"/>
  <c r="W74" i="19"/>
  <c r="X74" i="19" s="1"/>
  <c r="Y74" i="19" s="1"/>
  <c r="W73" i="19"/>
  <c r="X73" i="19" s="1"/>
  <c r="Y73" i="19" s="1"/>
  <c r="W72" i="19"/>
  <c r="X72" i="19" s="1"/>
  <c r="Y72" i="19" s="1"/>
  <c r="W71" i="19"/>
  <c r="X71" i="19" s="1"/>
  <c r="Y71" i="19" s="1"/>
  <c r="W70" i="19"/>
  <c r="X70" i="19" s="1"/>
  <c r="Y70" i="19" s="1"/>
  <c r="W69" i="19"/>
  <c r="X69" i="19" s="1"/>
  <c r="Y69" i="19" s="1"/>
  <c r="W68" i="19"/>
  <c r="X68" i="19" s="1"/>
  <c r="Y68" i="19" s="1"/>
  <c r="W67" i="19"/>
  <c r="X67" i="19" s="1"/>
  <c r="Y67" i="19" s="1"/>
  <c r="W66" i="19"/>
  <c r="X66" i="19" s="1"/>
  <c r="Y66" i="19" s="1"/>
  <c r="W65" i="19"/>
  <c r="X65" i="19" s="1"/>
  <c r="Y65" i="19" s="1"/>
  <c r="W64" i="19"/>
  <c r="X64" i="19" s="1"/>
  <c r="Y64" i="19" s="1"/>
  <c r="W63" i="19"/>
  <c r="X63" i="19" s="1"/>
  <c r="Y63" i="19" s="1"/>
  <c r="W62" i="19"/>
  <c r="X62" i="19" s="1"/>
  <c r="Y62" i="19" s="1"/>
  <c r="W61" i="19"/>
  <c r="X61" i="19" s="1"/>
  <c r="Y61" i="19" s="1"/>
  <c r="W60" i="19"/>
  <c r="X60" i="19" s="1"/>
  <c r="Y60" i="19" s="1"/>
  <c r="W59" i="19"/>
  <c r="X59" i="19" s="1"/>
  <c r="Y59" i="19" s="1"/>
  <c r="W58" i="19"/>
  <c r="X58" i="19" s="1"/>
  <c r="Y58" i="19" s="1"/>
  <c r="W57" i="19"/>
  <c r="X57" i="19" s="1"/>
  <c r="Y57" i="19" s="1"/>
  <c r="W56" i="19"/>
  <c r="X56" i="19" s="1"/>
  <c r="Y56" i="19" s="1"/>
  <c r="W55" i="19"/>
  <c r="X55" i="19" s="1"/>
  <c r="Y55" i="19" s="1"/>
  <c r="W54" i="19"/>
  <c r="X54" i="19" s="1"/>
  <c r="Y54" i="19" s="1"/>
  <c r="W53" i="19"/>
  <c r="X53" i="19" s="1"/>
  <c r="Y53" i="19" s="1"/>
  <c r="W52" i="19"/>
  <c r="X52" i="19" s="1"/>
  <c r="Y52" i="19" s="1"/>
  <c r="W51" i="19"/>
  <c r="X51" i="19" s="1"/>
  <c r="Y51" i="19" s="1"/>
  <c r="W50" i="19"/>
  <c r="X50" i="19" s="1"/>
  <c r="Y50" i="19" s="1"/>
  <c r="W49" i="19"/>
  <c r="X49" i="19" s="1"/>
  <c r="Y49" i="19" s="1"/>
  <c r="W48" i="19"/>
  <c r="X48" i="19" s="1"/>
  <c r="Y48" i="19" s="1"/>
  <c r="W47" i="19"/>
  <c r="X47" i="19" s="1"/>
  <c r="Y47" i="19" s="1"/>
  <c r="W46" i="19"/>
  <c r="X46" i="19" s="1"/>
  <c r="Y46" i="19" s="1"/>
  <c r="W45" i="19"/>
  <c r="X45" i="19" s="1"/>
  <c r="Y45" i="19" s="1"/>
  <c r="W44" i="19"/>
  <c r="X44" i="19" s="1"/>
  <c r="Y44" i="19" s="1"/>
  <c r="W43" i="19"/>
  <c r="X43" i="19" s="1"/>
  <c r="Y43" i="19" s="1"/>
  <c r="W42" i="19"/>
  <c r="X42" i="19" s="1"/>
  <c r="Y42" i="19" s="1"/>
  <c r="W41" i="19"/>
  <c r="X41" i="19" s="1"/>
  <c r="Y41" i="19" s="1"/>
  <c r="W40" i="19"/>
  <c r="X40" i="19" s="1"/>
  <c r="Y40" i="19" s="1"/>
  <c r="W39" i="19"/>
  <c r="X39" i="19" s="1"/>
  <c r="Y39" i="19" s="1"/>
  <c r="W38" i="19"/>
  <c r="X38" i="19" s="1"/>
  <c r="Y38" i="19" s="1"/>
  <c r="W37" i="19"/>
  <c r="X37" i="19" s="1"/>
  <c r="Y37" i="19" s="1"/>
  <c r="W36" i="19"/>
  <c r="X36" i="19" s="1"/>
  <c r="Y36" i="19" s="1"/>
  <c r="W35" i="19"/>
  <c r="X35" i="19" s="1"/>
  <c r="Y35" i="19" s="1"/>
  <c r="W34" i="19"/>
  <c r="X34" i="19" s="1"/>
  <c r="Y34" i="19" s="1"/>
  <c r="W33" i="19"/>
  <c r="X33" i="19" s="1"/>
  <c r="Y33" i="19" s="1"/>
  <c r="W32" i="19"/>
  <c r="X32" i="19" s="1"/>
  <c r="Y32" i="19" s="1"/>
  <c r="W31" i="19"/>
  <c r="X31" i="19" s="1"/>
  <c r="Y31" i="19" s="1"/>
  <c r="W30" i="19"/>
  <c r="X30" i="19" s="1"/>
  <c r="Y30" i="19" s="1"/>
  <c r="W29" i="19"/>
  <c r="X29" i="19" s="1"/>
  <c r="Y29" i="19" s="1"/>
  <c r="W28" i="19"/>
  <c r="X28" i="19" s="1"/>
  <c r="Y28" i="19" s="1"/>
  <c r="W27" i="19"/>
  <c r="X27" i="19" s="1"/>
  <c r="Y27" i="19" s="1"/>
  <c r="W26" i="19"/>
  <c r="X26" i="19" s="1"/>
  <c r="Y26" i="19" s="1"/>
  <c r="W25" i="19"/>
  <c r="X25" i="19" s="1"/>
  <c r="Y25" i="19" s="1"/>
  <c r="W24" i="19"/>
  <c r="X24" i="19" s="1"/>
  <c r="Y24" i="19" s="1"/>
  <c r="W23" i="19"/>
  <c r="X23" i="19" s="1"/>
  <c r="Y23" i="19" s="1"/>
  <c r="W22" i="19"/>
  <c r="X22" i="19" s="1"/>
  <c r="Y22" i="19" s="1"/>
  <c r="W21" i="19"/>
  <c r="X21" i="19" s="1"/>
  <c r="Y21" i="19" s="1"/>
  <c r="W20" i="19"/>
  <c r="X20" i="19" s="1"/>
  <c r="Y20" i="19" s="1"/>
  <c r="W19" i="19"/>
  <c r="X19" i="19" s="1"/>
  <c r="Y19" i="19" s="1"/>
  <c r="W18" i="19"/>
  <c r="X18" i="19" s="1"/>
  <c r="Y18" i="19" s="1"/>
  <c r="W17" i="19"/>
  <c r="X17" i="19" s="1"/>
  <c r="Y17" i="19" s="1"/>
  <c r="W16" i="19"/>
  <c r="X16" i="19" s="1"/>
  <c r="Y16" i="19" s="1"/>
  <c r="W15" i="19"/>
  <c r="X15" i="19" s="1"/>
  <c r="Y15" i="19" s="1"/>
  <c r="W14" i="19"/>
  <c r="X14" i="19" s="1"/>
  <c r="Y14" i="19" s="1"/>
  <c r="W13" i="19"/>
  <c r="X13" i="19" s="1"/>
  <c r="Y13" i="19" s="1"/>
  <c r="W12" i="19"/>
  <c r="X12" i="19" s="1"/>
  <c r="Y12" i="19" s="1"/>
  <c r="W11" i="19"/>
  <c r="X11" i="19" s="1"/>
  <c r="Y11" i="19" s="1"/>
  <c r="W10" i="19"/>
  <c r="X10" i="19" s="1"/>
  <c r="Y10" i="19" s="1"/>
  <c r="W9" i="19"/>
  <c r="X9" i="19" s="1"/>
  <c r="Y9" i="19" s="1"/>
  <c r="W8" i="19"/>
  <c r="X8" i="19" s="1"/>
  <c r="Y8" i="19" s="1"/>
  <c r="W7" i="19"/>
  <c r="X7" i="19" s="1"/>
  <c r="Y7" i="19" s="1"/>
  <c r="W6" i="19"/>
  <c r="X6" i="19" s="1"/>
  <c r="Y6" i="19" s="1"/>
  <c r="W5" i="19"/>
  <c r="X5" i="19" s="1"/>
  <c r="Y5" i="19" s="1"/>
  <c r="F3" i="18"/>
  <c r="F4" i="18"/>
  <c r="F5" i="18"/>
  <c r="F6" i="18"/>
  <c r="F7" i="18"/>
  <c r="F8" i="18"/>
  <c r="F9" i="18"/>
  <c r="F10" i="18"/>
  <c r="F11" i="18"/>
  <c r="F12" i="18"/>
  <c r="F13" i="18"/>
  <c r="F14" i="18"/>
  <c r="F15" i="18"/>
  <c r="F16" i="18"/>
  <c r="F17" i="18"/>
  <c r="F18" i="18"/>
  <c r="F19" i="18"/>
  <c r="F20" i="18"/>
  <c r="F21" i="18"/>
  <c r="F22" i="18"/>
  <c r="F23" i="18"/>
  <c r="F24" i="18"/>
  <c r="F25" i="18"/>
  <c r="F26" i="18"/>
  <c r="F27" i="18"/>
  <c r="F28" i="18"/>
  <c r="F29" i="18"/>
  <c r="F30" i="18"/>
  <c r="F31" i="18"/>
  <c r="F32" i="18"/>
  <c r="F33" i="18"/>
  <c r="F2" i="18"/>
  <c r="E3" i="18"/>
  <c r="E4" i="18"/>
  <c r="E5" i="18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2" i="18"/>
  <c r="D3" i="18"/>
  <c r="D4" i="18"/>
  <c r="D5" i="18"/>
  <c r="D6" i="18"/>
  <c r="D7" i="18"/>
  <c r="D8" i="18"/>
  <c r="D9" i="18"/>
  <c r="D10" i="18"/>
  <c r="D11" i="18"/>
  <c r="D12" i="18"/>
  <c r="D13" i="18"/>
  <c r="D14" i="18"/>
  <c r="D15" i="18"/>
  <c r="D16" i="18"/>
  <c r="D17" i="18"/>
  <c r="D18" i="18"/>
  <c r="D19" i="18"/>
  <c r="D20" i="18"/>
  <c r="D21" i="18"/>
  <c r="D22" i="18"/>
  <c r="D23" i="18"/>
  <c r="D24" i="18"/>
  <c r="D25" i="18"/>
  <c r="D26" i="18"/>
  <c r="D27" i="18"/>
  <c r="D28" i="18"/>
  <c r="D29" i="18"/>
  <c r="D30" i="18"/>
  <c r="D31" i="18"/>
  <c r="D32" i="18"/>
  <c r="D33" i="18"/>
  <c r="D2" i="18"/>
  <c r="C3" i="18"/>
  <c r="C4" i="18"/>
  <c r="C5" i="18"/>
  <c r="C6" i="18"/>
  <c r="C7" i="18"/>
  <c r="C8" i="18"/>
  <c r="C9" i="18"/>
  <c r="C10" i="18"/>
  <c r="C11" i="18"/>
  <c r="C12" i="18"/>
  <c r="C13" i="18"/>
  <c r="C14" i="18"/>
  <c r="C15" i="18"/>
  <c r="C16" i="18"/>
  <c r="C17" i="18"/>
  <c r="C18" i="18"/>
  <c r="C19" i="18"/>
  <c r="C20" i="18"/>
  <c r="C21" i="18"/>
  <c r="C22" i="18"/>
  <c r="C23" i="18"/>
  <c r="C24" i="18"/>
  <c r="C25" i="18"/>
  <c r="C26" i="18"/>
  <c r="C27" i="18"/>
  <c r="C28" i="18"/>
  <c r="C29" i="18"/>
  <c r="C30" i="18"/>
  <c r="C31" i="18"/>
  <c r="C32" i="18"/>
  <c r="C33" i="18"/>
  <c r="C2" i="18"/>
  <c r="A5" i="18"/>
  <c r="A2" i="18"/>
  <c r="V3" i="9"/>
  <c r="V4" i="9"/>
  <c r="V5" i="9"/>
  <c r="V6" i="9"/>
  <c r="V7" i="9"/>
  <c r="V8" i="9"/>
  <c r="V9" i="9"/>
  <c r="V10" i="9"/>
  <c r="V11" i="9"/>
  <c r="V12" i="9"/>
  <c r="V13" i="9"/>
  <c r="V14" i="9"/>
  <c r="V15" i="9"/>
  <c r="V16" i="9"/>
  <c r="V17" i="9"/>
  <c r="V18" i="9"/>
  <c r="V19" i="9"/>
  <c r="V20" i="9"/>
  <c r="V21" i="9"/>
  <c r="V22" i="9"/>
  <c r="V23" i="9"/>
  <c r="V24" i="9"/>
  <c r="V25" i="9"/>
  <c r="V26" i="9"/>
  <c r="V27" i="9"/>
  <c r="V28" i="9"/>
  <c r="V29" i="9"/>
  <c r="V30" i="9"/>
  <c r="V31" i="9"/>
  <c r="V32" i="9"/>
  <c r="V33" i="9"/>
  <c r="V34" i="9"/>
  <c r="V35" i="9"/>
  <c r="V36" i="9"/>
  <c r="V37" i="9"/>
  <c r="V38" i="9"/>
  <c r="V39" i="9"/>
  <c r="V40" i="9"/>
  <c r="V41" i="9"/>
  <c r="V42" i="9"/>
  <c r="V43" i="9"/>
  <c r="V44" i="9"/>
  <c r="V45" i="9"/>
  <c r="V46" i="9"/>
  <c r="V47" i="9"/>
  <c r="V48" i="9"/>
  <c r="V49" i="9"/>
  <c r="V50" i="9"/>
  <c r="V51" i="9"/>
  <c r="V52" i="9"/>
  <c r="V53" i="9"/>
  <c r="V54" i="9"/>
  <c r="V55" i="9"/>
  <c r="V56" i="9"/>
  <c r="V57" i="9"/>
  <c r="V58" i="9"/>
  <c r="V59" i="9"/>
  <c r="V60" i="9"/>
  <c r="V61" i="9"/>
  <c r="V62" i="9"/>
  <c r="V63" i="9"/>
  <c r="V64" i="9"/>
  <c r="V65" i="9"/>
  <c r="V66" i="9"/>
  <c r="V67" i="9"/>
  <c r="V68" i="9"/>
  <c r="V69" i="9"/>
  <c r="V70" i="9"/>
  <c r="V71" i="9"/>
  <c r="V72" i="9"/>
  <c r="V73" i="9"/>
  <c r="V74" i="9"/>
  <c r="V75" i="9"/>
  <c r="V76" i="9"/>
  <c r="V77" i="9"/>
  <c r="V78" i="9"/>
  <c r="V79" i="9"/>
  <c r="V80" i="9"/>
  <c r="V81" i="9"/>
  <c r="V82" i="9"/>
  <c r="V83" i="9"/>
  <c r="V84" i="9"/>
  <c r="V85" i="9"/>
  <c r="V86" i="9"/>
  <c r="V87" i="9"/>
  <c r="V88" i="9"/>
  <c r="V89" i="9"/>
  <c r="V90" i="9"/>
  <c r="V91" i="9"/>
  <c r="V92" i="9"/>
  <c r="V93" i="9"/>
  <c r="V94" i="9"/>
  <c r="V95" i="9"/>
  <c r="V96" i="9"/>
  <c r="V97" i="9"/>
  <c r="V98" i="9"/>
  <c r="V99" i="9"/>
  <c r="V100" i="9"/>
  <c r="V101" i="9"/>
  <c r="V102" i="9"/>
  <c r="V103" i="9"/>
  <c r="V104" i="9"/>
  <c r="V105" i="9"/>
  <c r="V106" i="9"/>
  <c r="V107" i="9"/>
  <c r="V108" i="9"/>
  <c r="V109" i="9"/>
  <c r="V110" i="9"/>
  <c r="V111" i="9"/>
  <c r="V112" i="9"/>
  <c r="V113" i="9"/>
  <c r="V114" i="9"/>
  <c r="V115" i="9"/>
  <c r="V116" i="9"/>
  <c r="V117" i="9"/>
  <c r="V118" i="9"/>
  <c r="V119" i="9"/>
  <c r="V120" i="9"/>
  <c r="V121" i="9"/>
  <c r="V122" i="9"/>
  <c r="V123" i="9"/>
  <c r="V124" i="9"/>
  <c r="V125" i="9"/>
  <c r="V126" i="9"/>
  <c r="V127" i="9"/>
  <c r="V128" i="9"/>
  <c r="V129" i="9"/>
  <c r="V130" i="9"/>
  <c r="V131" i="9"/>
  <c r="V132" i="9"/>
  <c r="V133" i="9"/>
  <c r="V134" i="9"/>
  <c r="V135" i="9"/>
  <c r="V136" i="9"/>
  <c r="V137" i="9"/>
  <c r="V138" i="9"/>
  <c r="V139" i="9"/>
  <c r="V140" i="9"/>
  <c r="V141" i="9"/>
  <c r="V142" i="9"/>
  <c r="V143" i="9"/>
  <c r="V144" i="9"/>
  <c r="V145" i="9"/>
  <c r="V146" i="9"/>
  <c r="V147" i="9"/>
  <c r="V148" i="9"/>
  <c r="V149" i="9"/>
  <c r="V150" i="9"/>
  <c r="V151" i="9"/>
  <c r="V152" i="9"/>
  <c r="V153" i="9"/>
  <c r="V154" i="9"/>
  <c r="V155" i="9"/>
  <c r="V156" i="9"/>
  <c r="V157" i="9"/>
  <c r="V158" i="9"/>
  <c r="V159" i="9"/>
  <c r="V160" i="9"/>
  <c r="V161" i="9"/>
  <c r="V162" i="9"/>
  <c r="V163" i="9"/>
  <c r="V164" i="9"/>
  <c r="V165" i="9"/>
  <c r="V166" i="9"/>
  <c r="V167" i="9"/>
  <c r="V168" i="9"/>
  <c r="V169" i="9"/>
  <c r="V170" i="9"/>
  <c r="V171" i="9"/>
  <c r="V172" i="9"/>
  <c r="V173" i="9"/>
  <c r="V174" i="9"/>
  <c r="V175" i="9"/>
  <c r="V176" i="9"/>
  <c r="V177" i="9"/>
  <c r="V178" i="9"/>
  <c r="V179" i="9"/>
  <c r="V180" i="9"/>
  <c r="V181" i="9"/>
  <c r="V182" i="9"/>
  <c r="V183" i="9"/>
  <c r="V184" i="9"/>
  <c r="V185" i="9"/>
  <c r="V186" i="9"/>
  <c r="V187" i="9"/>
  <c r="V188" i="9"/>
  <c r="V189" i="9"/>
  <c r="V190" i="9"/>
  <c r="V191" i="9"/>
  <c r="V192" i="9"/>
  <c r="V193" i="9"/>
  <c r="V194" i="9"/>
  <c r="V195" i="9"/>
  <c r="V196" i="9"/>
  <c r="V197" i="9"/>
  <c r="V198" i="9"/>
  <c r="V199" i="9"/>
  <c r="V200" i="9"/>
  <c r="V201" i="9"/>
  <c r="V202" i="9"/>
  <c r="V203" i="9"/>
  <c r="V204" i="9"/>
  <c r="V205" i="9"/>
  <c r="V206" i="9"/>
  <c r="V207" i="9"/>
  <c r="V208" i="9"/>
  <c r="V209" i="9"/>
  <c r="V210" i="9"/>
  <c r="V211" i="9"/>
  <c r="V212" i="9"/>
  <c r="V213" i="9"/>
  <c r="V214" i="9"/>
  <c r="V215" i="9"/>
  <c r="V216" i="9"/>
  <c r="V217" i="9"/>
  <c r="V218" i="9"/>
  <c r="V219" i="9"/>
  <c r="V220" i="9"/>
  <c r="V221" i="9"/>
  <c r="V222" i="9"/>
  <c r="V223" i="9"/>
  <c r="V224" i="9"/>
  <c r="V225" i="9"/>
  <c r="V226" i="9"/>
  <c r="V227" i="9"/>
  <c r="V228" i="9"/>
  <c r="V229" i="9"/>
  <c r="V230" i="9"/>
  <c r="V231" i="9"/>
  <c r="V232" i="9"/>
  <c r="V233" i="9"/>
  <c r="V234" i="9"/>
  <c r="V235" i="9"/>
  <c r="V236" i="9"/>
  <c r="V237" i="9"/>
  <c r="V238" i="9"/>
  <c r="V239" i="9"/>
  <c r="V240" i="9"/>
  <c r="V241" i="9"/>
  <c r="V242" i="9"/>
  <c r="V243" i="9"/>
  <c r="V244" i="9"/>
  <c r="V245" i="9"/>
  <c r="V246" i="9"/>
  <c r="V247" i="9"/>
  <c r="V248" i="9"/>
  <c r="V249" i="9"/>
  <c r="V250" i="9"/>
  <c r="V251" i="9"/>
  <c r="V252" i="9"/>
  <c r="V253" i="9"/>
  <c r="V254" i="9"/>
  <c r="V255" i="9"/>
  <c r="V256" i="9"/>
  <c r="V257" i="9"/>
  <c r="V258" i="9"/>
  <c r="V259" i="9"/>
  <c r="V260" i="9"/>
  <c r="V261" i="9"/>
  <c r="V262" i="9"/>
  <c r="V263" i="9"/>
  <c r="V264" i="9"/>
  <c r="V265" i="9"/>
  <c r="V266" i="9"/>
  <c r="V267" i="9"/>
  <c r="V268" i="9"/>
  <c r="V269" i="9"/>
  <c r="V270" i="9"/>
  <c r="V271" i="9"/>
  <c r="V272" i="9"/>
  <c r="V273" i="9"/>
  <c r="V274" i="9"/>
  <c r="V275" i="9"/>
  <c r="V276" i="9"/>
  <c r="V277" i="9"/>
  <c r="V278" i="9"/>
  <c r="V279" i="9"/>
  <c r="V280" i="9"/>
  <c r="V281" i="9"/>
  <c r="V282" i="9"/>
  <c r="V283" i="9"/>
  <c r="V284" i="9"/>
  <c r="V285" i="9"/>
  <c r="V286" i="9"/>
  <c r="V287" i="9"/>
  <c r="V288" i="9"/>
  <c r="V289" i="9"/>
  <c r="V290" i="9"/>
  <c r="V291" i="9"/>
  <c r="V292" i="9"/>
  <c r="V293" i="9"/>
  <c r="V294" i="9"/>
  <c r="V295" i="9"/>
  <c r="V296" i="9"/>
  <c r="V297" i="9"/>
  <c r="V298" i="9"/>
  <c r="V299" i="9"/>
  <c r="V300" i="9"/>
  <c r="V301" i="9"/>
  <c r="V302" i="9"/>
  <c r="V303" i="9"/>
  <c r="V304" i="9"/>
  <c r="V305" i="9"/>
  <c r="V306" i="9"/>
  <c r="V307" i="9"/>
  <c r="V308" i="9"/>
  <c r="V309" i="9"/>
  <c r="V310" i="9"/>
  <c r="V311" i="9"/>
  <c r="V312" i="9"/>
  <c r="V313" i="9"/>
  <c r="V314" i="9"/>
  <c r="V315" i="9"/>
  <c r="V316" i="9"/>
  <c r="V317" i="9"/>
  <c r="V318" i="9"/>
  <c r="V319" i="9"/>
  <c r="V320" i="9"/>
  <c r="V321" i="9"/>
  <c r="V322" i="9"/>
  <c r="V323" i="9"/>
  <c r="V324" i="9"/>
  <c r="V325" i="9"/>
  <c r="V326" i="9"/>
  <c r="V327" i="9"/>
  <c r="V328" i="9"/>
  <c r="V329" i="9"/>
  <c r="V330" i="9"/>
  <c r="V331" i="9"/>
  <c r="V332" i="9"/>
  <c r="V333" i="9"/>
  <c r="V334" i="9"/>
  <c r="V335" i="9"/>
  <c r="V336" i="9"/>
  <c r="V337" i="9"/>
  <c r="V338" i="9"/>
  <c r="V339" i="9"/>
  <c r="V340" i="9"/>
  <c r="V341" i="9"/>
  <c r="V342" i="9"/>
  <c r="V343" i="9"/>
  <c r="V344" i="9"/>
  <c r="V345" i="9"/>
  <c r="V346" i="9"/>
  <c r="V347" i="9"/>
  <c r="V348" i="9"/>
  <c r="V349" i="9"/>
  <c r="V350" i="9"/>
  <c r="V351" i="9"/>
  <c r="V352" i="9"/>
  <c r="V353" i="9"/>
  <c r="V354" i="9"/>
  <c r="V355" i="9"/>
  <c r="V356" i="9"/>
  <c r="V357" i="9"/>
  <c r="V358" i="9"/>
  <c r="V359" i="9"/>
  <c r="V360" i="9"/>
  <c r="V361" i="9"/>
  <c r="V362" i="9"/>
  <c r="V363" i="9"/>
  <c r="V364" i="9"/>
  <c r="V365" i="9"/>
  <c r="V366" i="9"/>
  <c r="V367" i="9"/>
  <c r="V368" i="9"/>
  <c r="V369" i="9"/>
  <c r="V370" i="9"/>
  <c r="V371" i="9"/>
  <c r="V372" i="9"/>
  <c r="V373" i="9"/>
  <c r="V374" i="9"/>
  <c r="V375" i="9"/>
  <c r="V376" i="9"/>
  <c r="V377" i="9"/>
  <c r="V378" i="9"/>
  <c r="V379" i="9"/>
  <c r="V380" i="9"/>
  <c r="V381" i="9"/>
  <c r="V382" i="9"/>
  <c r="V383" i="9"/>
  <c r="V384" i="9"/>
  <c r="V385" i="9"/>
  <c r="V386" i="9"/>
  <c r="V387" i="9"/>
  <c r="V388" i="9"/>
  <c r="V389" i="9"/>
  <c r="V390" i="9"/>
  <c r="V391" i="9"/>
  <c r="V392" i="9"/>
  <c r="V393" i="9"/>
  <c r="V394" i="9"/>
  <c r="V395" i="9"/>
  <c r="V396" i="9"/>
  <c r="V397" i="9"/>
  <c r="V398" i="9"/>
  <c r="V399" i="9"/>
  <c r="V400" i="9"/>
  <c r="V401" i="9"/>
  <c r="V402" i="9"/>
  <c r="V403" i="9"/>
  <c r="V404" i="9"/>
  <c r="V405" i="9"/>
  <c r="V406" i="9"/>
  <c r="V407" i="9"/>
  <c r="V408" i="9"/>
  <c r="V409" i="9"/>
  <c r="V410" i="9"/>
  <c r="V411" i="9"/>
  <c r="V412" i="9"/>
  <c r="V413" i="9"/>
  <c r="V414" i="9"/>
  <c r="V415" i="9"/>
  <c r="V416" i="9"/>
  <c r="V417" i="9"/>
  <c r="V418" i="9"/>
  <c r="V419" i="9"/>
  <c r="V420" i="9"/>
  <c r="V421" i="9"/>
  <c r="V422" i="9"/>
  <c r="V423" i="9"/>
  <c r="V424" i="9"/>
  <c r="V425" i="9"/>
  <c r="V426" i="9"/>
  <c r="V427" i="9"/>
  <c r="V428" i="9"/>
  <c r="V429" i="9"/>
  <c r="V430" i="9"/>
  <c r="V431" i="9"/>
  <c r="V432" i="9"/>
  <c r="V433" i="9"/>
  <c r="V434" i="9"/>
  <c r="V435" i="9"/>
  <c r="V436" i="9"/>
  <c r="V437" i="9"/>
  <c r="V438" i="9"/>
  <c r="V439" i="9"/>
  <c r="V440" i="9"/>
  <c r="V441" i="9"/>
  <c r="V442" i="9"/>
  <c r="V443" i="9"/>
  <c r="V444" i="9"/>
  <c r="V445" i="9"/>
  <c r="V446" i="9"/>
  <c r="V447" i="9"/>
  <c r="V448" i="9"/>
  <c r="V449" i="9"/>
  <c r="V450" i="9"/>
  <c r="V451" i="9"/>
  <c r="V452" i="9"/>
  <c r="V453" i="9"/>
  <c r="V454" i="9"/>
  <c r="V455" i="9"/>
  <c r="V456" i="9"/>
  <c r="V457" i="9"/>
  <c r="V458" i="9"/>
  <c r="V459" i="9"/>
  <c r="V460" i="9"/>
  <c r="V461" i="9"/>
  <c r="V462" i="9"/>
  <c r="V463" i="9"/>
  <c r="V464" i="9"/>
  <c r="V465" i="9"/>
  <c r="V466" i="9"/>
  <c r="V467" i="9"/>
  <c r="V468" i="9"/>
  <c r="V469" i="9"/>
  <c r="V470" i="9"/>
  <c r="V471" i="9"/>
  <c r="V472" i="9"/>
  <c r="V473" i="9"/>
  <c r="V474" i="9"/>
  <c r="V475" i="9"/>
  <c r="V476" i="9"/>
  <c r="V477" i="9"/>
  <c r="V478" i="9"/>
  <c r="V479" i="9"/>
  <c r="V480" i="9"/>
  <c r="V481" i="9"/>
  <c r="V482" i="9"/>
  <c r="V483" i="9"/>
  <c r="V484" i="9"/>
  <c r="V485" i="9"/>
  <c r="V486" i="9"/>
  <c r="V487" i="9"/>
  <c r="V488" i="9"/>
  <c r="V489" i="9"/>
  <c r="V490" i="9"/>
  <c r="V491" i="9"/>
  <c r="V492" i="9"/>
  <c r="V493" i="9"/>
  <c r="V494" i="9"/>
  <c r="V495" i="9"/>
  <c r="V496" i="9"/>
  <c r="V497" i="9"/>
  <c r="V498" i="9"/>
  <c r="V499" i="9"/>
  <c r="V500" i="9"/>
  <c r="V501" i="9"/>
  <c r="V502" i="9"/>
  <c r="V503" i="9"/>
  <c r="V504" i="9"/>
  <c r="V505" i="9"/>
  <c r="V506" i="9"/>
  <c r="V507" i="9"/>
  <c r="V508" i="9"/>
  <c r="V509" i="9"/>
  <c r="V510" i="9"/>
  <c r="V511" i="9"/>
  <c r="V512" i="9"/>
  <c r="V513" i="9"/>
  <c r="V514" i="9"/>
  <c r="V515" i="9"/>
  <c r="V516" i="9"/>
  <c r="V517" i="9"/>
  <c r="V518" i="9"/>
  <c r="V519" i="9"/>
  <c r="V520" i="9"/>
  <c r="V521" i="9"/>
  <c r="V522" i="9"/>
  <c r="V523" i="9"/>
  <c r="V524" i="9"/>
  <c r="V525" i="9"/>
  <c r="V526" i="9"/>
  <c r="V527" i="9"/>
  <c r="V528" i="9"/>
  <c r="V529" i="9"/>
  <c r="V530" i="9"/>
  <c r="V531" i="9"/>
  <c r="V532" i="9"/>
  <c r="V533" i="9"/>
  <c r="V534" i="9"/>
  <c r="V535" i="9"/>
  <c r="V536" i="9"/>
  <c r="V537" i="9"/>
  <c r="V538" i="9"/>
  <c r="V539" i="9"/>
  <c r="V540" i="9"/>
  <c r="V541" i="9"/>
  <c r="V542" i="9"/>
  <c r="V543" i="9"/>
  <c r="V544" i="9"/>
  <c r="V545" i="9"/>
  <c r="V546" i="9"/>
  <c r="V547" i="9"/>
  <c r="V548" i="9"/>
  <c r="V549" i="9"/>
  <c r="V550" i="9"/>
  <c r="V551" i="9"/>
  <c r="V552" i="9"/>
  <c r="V553" i="9"/>
  <c r="V554" i="9"/>
  <c r="V555" i="9"/>
  <c r="V556" i="9"/>
  <c r="V557" i="9"/>
  <c r="V558" i="9"/>
  <c r="V559" i="9"/>
  <c r="V560" i="9"/>
  <c r="V561" i="9"/>
  <c r="V562" i="9"/>
  <c r="V563" i="9"/>
  <c r="V564" i="9"/>
  <c r="V565" i="9"/>
  <c r="V566" i="9"/>
  <c r="V567" i="9"/>
  <c r="V568" i="9"/>
  <c r="V569" i="9"/>
  <c r="V570" i="9"/>
  <c r="V571" i="9"/>
  <c r="V572" i="9"/>
  <c r="V573" i="9"/>
  <c r="V574" i="9"/>
  <c r="V575" i="9"/>
  <c r="V576" i="9"/>
  <c r="V577" i="9"/>
  <c r="V578" i="9"/>
  <c r="V579" i="9"/>
  <c r="V580" i="9"/>
  <c r="V581" i="9"/>
  <c r="V582" i="9"/>
  <c r="V583" i="9"/>
  <c r="V584" i="9"/>
  <c r="V585" i="9"/>
  <c r="V586" i="9"/>
  <c r="V587" i="9"/>
  <c r="V588" i="9"/>
  <c r="V589" i="9"/>
  <c r="V590" i="9"/>
  <c r="V591" i="9"/>
  <c r="V592" i="9"/>
  <c r="V593" i="9"/>
  <c r="V594" i="9"/>
  <c r="V595" i="9"/>
  <c r="V596" i="9"/>
  <c r="V597" i="9"/>
  <c r="V598" i="9"/>
  <c r="V599" i="9"/>
  <c r="V600" i="9"/>
  <c r="V601" i="9"/>
  <c r="V602" i="9"/>
  <c r="V603" i="9"/>
  <c r="V604" i="9"/>
  <c r="V605" i="9"/>
  <c r="V606" i="9"/>
  <c r="V607" i="9"/>
  <c r="V608" i="9"/>
  <c r="V609" i="9"/>
  <c r="V610" i="9"/>
  <c r="V611" i="9"/>
  <c r="V612" i="9"/>
  <c r="V613" i="9"/>
  <c r="V614" i="9"/>
  <c r="V615" i="9"/>
  <c r="V616" i="9"/>
  <c r="V617" i="9"/>
  <c r="V618" i="9"/>
  <c r="V619" i="9"/>
  <c r="V620" i="9"/>
  <c r="V621" i="9"/>
  <c r="V622" i="9"/>
  <c r="V623" i="9"/>
  <c r="V624" i="9"/>
  <c r="V625" i="9"/>
  <c r="V626" i="9"/>
  <c r="V627" i="9"/>
  <c r="V628" i="9"/>
  <c r="V629" i="9"/>
  <c r="V630" i="9"/>
  <c r="V631" i="9"/>
  <c r="V632" i="9"/>
  <c r="V633" i="9"/>
  <c r="V634" i="9"/>
  <c r="V635" i="9"/>
  <c r="V636" i="9"/>
  <c r="V637" i="9"/>
  <c r="V638" i="9"/>
  <c r="V639" i="9"/>
  <c r="V640" i="9"/>
  <c r="V641" i="9"/>
  <c r="V642" i="9"/>
  <c r="V643" i="9"/>
  <c r="V644" i="9"/>
  <c r="V645" i="9"/>
  <c r="V646" i="9"/>
  <c r="V647" i="9"/>
  <c r="V648" i="9"/>
  <c r="V649" i="9"/>
  <c r="V650" i="9"/>
  <c r="V651" i="9"/>
  <c r="V652" i="9"/>
  <c r="V653" i="9"/>
  <c r="V654" i="9"/>
  <c r="V655" i="9"/>
  <c r="V656" i="9"/>
  <c r="V657" i="9"/>
  <c r="V658" i="9"/>
  <c r="V659" i="9"/>
  <c r="V660" i="9"/>
  <c r="V661" i="9"/>
  <c r="V662" i="9"/>
  <c r="V663" i="9"/>
  <c r="V664" i="9"/>
  <c r="V665" i="9"/>
  <c r="V666" i="9"/>
  <c r="V667" i="9"/>
  <c r="V668" i="9"/>
  <c r="V669" i="9"/>
  <c r="V670" i="9"/>
  <c r="V671" i="9"/>
  <c r="V672" i="9"/>
  <c r="V673" i="9"/>
  <c r="V674" i="9"/>
  <c r="V675" i="9"/>
  <c r="V676" i="9"/>
  <c r="V677" i="9"/>
  <c r="V678" i="9"/>
  <c r="V679" i="9"/>
  <c r="V680" i="9"/>
  <c r="V681" i="9"/>
  <c r="V682" i="9"/>
  <c r="V683" i="9"/>
  <c r="V684" i="9"/>
  <c r="V685" i="9"/>
  <c r="V686" i="9"/>
  <c r="V687" i="9"/>
  <c r="V688" i="9"/>
  <c r="V689" i="9"/>
  <c r="V690" i="9"/>
  <c r="V691" i="9"/>
  <c r="V692" i="9"/>
  <c r="V693" i="9"/>
  <c r="V694" i="9"/>
  <c r="V695" i="9"/>
  <c r="V696" i="9"/>
  <c r="V697" i="9"/>
  <c r="V698" i="9"/>
  <c r="V699" i="9"/>
  <c r="V700" i="9"/>
  <c r="V701" i="9"/>
  <c r="V702" i="9"/>
  <c r="V703" i="9"/>
  <c r="V704" i="9"/>
  <c r="V705" i="9"/>
  <c r="V706" i="9"/>
  <c r="V707" i="9"/>
  <c r="V708" i="9"/>
  <c r="V709" i="9"/>
  <c r="V710" i="9"/>
  <c r="V711" i="9"/>
  <c r="V712" i="9"/>
  <c r="V713" i="9"/>
  <c r="V714" i="9"/>
  <c r="V715" i="9"/>
  <c r="V716" i="9"/>
  <c r="V717" i="9"/>
  <c r="V718" i="9"/>
  <c r="V719" i="9"/>
  <c r="V720" i="9"/>
  <c r="V721" i="9"/>
  <c r="V722" i="9"/>
  <c r="V723" i="9"/>
  <c r="V724" i="9"/>
  <c r="V725" i="9"/>
  <c r="V726" i="9"/>
  <c r="V727" i="9"/>
  <c r="V728" i="9"/>
  <c r="V729" i="9"/>
  <c r="V730" i="9"/>
  <c r="V731" i="9"/>
  <c r="V732" i="9"/>
  <c r="V733" i="9"/>
  <c r="V734" i="9"/>
  <c r="V735" i="9"/>
  <c r="V736" i="9"/>
  <c r="V737" i="9"/>
  <c r="V738" i="9"/>
  <c r="V739" i="9"/>
  <c r="V740" i="9"/>
  <c r="V741" i="9"/>
  <c r="V742" i="9"/>
  <c r="V743" i="9"/>
  <c r="V744" i="9"/>
  <c r="V745" i="9"/>
  <c r="V746" i="9"/>
  <c r="V747" i="9"/>
  <c r="V748" i="9"/>
  <c r="V749" i="9"/>
  <c r="V750" i="9"/>
  <c r="V751" i="9"/>
  <c r="V752" i="9"/>
  <c r="V753" i="9"/>
  <c r="V754" i="9"/>
  <c r="V755" i="9"/>
  <c r="V756" i="9"/>
  <c r="V757" i="9"/>
  <c r="V758" i="9"/>
  <c r="V759" i="9"/>
  <c r="V760" i="9"/>
  <c r="V761" i="9"/>
  <c r="V762" i="9"/>
  <c r="V763" i="9"/>
  <c r="V764" i="9"/>
  <c r="V765" i="9"/>
  <c r="V766" i="9"/>
  <c r="V767" i="9"/>
  <c r="V768" i="9"/>
  <c r="V769" i="9"/>
  <c r="V770" i="9"/>
  <c r="V771" i="9"/>
  <c r="V772" i="9"/>
  <c r="V773" i="9"/>
  <c r="V774" i="9"/>
  <c r="V775" i="9"/>
  <c r="V776" i="9"/>
  <c r="V777" i="9"/>
  <c r="V778" i="9"/>
  <c r="V779" i="9"/>
  <c r="V780" i="9"/>
  <c r="V781" i="9"/>
  <c r="V782" i="9"/>
  <c r="V783" i="9"/>
  <c r="V784" i="9"/>
  <c r="V785" i="9"/>
  <c r="V786" i="9"/>
  <c r="V787" i="9"/>
  <c r="V788" i="9"/>
  <c r="V789" i="9"/>
  <c r="V790" i="9"/>
  <c r="V791" i="9"/>
  <c r="V792" i="9"/>
  <c r="V793" i="9"/>
  <c r="V794" i="9"/>
  <c r="V795" i="9"/>
  <c r="V796" i="9"/>
  <c r="V797" i="9"/>
  <c r="V798" i="9"/>
  <c r="V799" i="9"/>
  <c r="V800" i="9"/>
  <c r="V801" i="9"/>
  <c r="V802" i="9"/>
  <c r="V803" i="9"/>
  <c r="V804" i="9"/>
  <c r="V805" i="9"/>
  <c r="V806" i="9"/>
  <c r="V807" i="9"/>
  <c r="V808" i="9"/>
  <c r="V809" i="9"/>
  <c r="V810" i="9"/>
  <c r="V811" i="9"/>
  <c r="V812" i="9"/>
  <c r="V813" i="9"/>
  <c r="V814" i="9"/>
  <c r="V815" i="9"/>
  <c r="V816" i="9"/>
  <c r="V817" i="9"/>
  <c r="V818" i="9"/>
  <c r="V819" i="9"/>
  <c r="V820" i="9"/>
  <c r="V821" i="9"/>
  <c r="V822" i="9"/>
  <c r="V823" i="9"/>
  <c r="V824" i="9"/>
  <c r="V825" i="9"/>
  <c r="V826" i="9"/>
  <c r="V827" i="9"/>
  <c r="V828" i="9"/>
  <c r="V829" i="9"/>
  <c r="V830" i="9"/>
  <c r="V831" i="9"/>
  <c r="V832" i="9"/>
  <c r="V833" i="9"/>
  <c r="V834" i="9"/>
  <c r="V835" i="9"/>
  <c r="V836" i="9"/>
  <c r="V837" i="9"/>
  <c r="V838" i="9"/>
  <c r="V839" i="9"/>
  <c r="V840" i="9"/>
  <c r="V841" i="9"/>
  <c r="V842" i="9"/>
  <c r="V843" i="9"/>
  <c r="V844" i="9"/>
  <c r="V845" i="9"/>
  <c r="V846" i="9"/>
  <c r="V847" i="9"/>
  <c r="V848" i="9"/>
  <c r="V849" i="9"/>
  <c r="V850" i="9"/>
  <c r="V851" i="9"/>
  <c r="V852" i="9"/>
  <c r="V853" i="9"/>
  <c r="V854" i="9"/>
  <c r="V855" i="9"/>
  <c r="V856" i="9"/>
  <c r="V857" i="9"/>
  <c r="V858" i="9"/>
  <c r="V859" i="9"/>
  <c r="V860" i="9"/>
  <c r="V861" i="9"/>
  <c r="V862" i="9"/>
  <c r="V863" i="9"/>
  <c r="V864" i="9"/>
  <c r="V865" i="9"/>
  <c r="V866" i="9"/>
  <c r="V867" i="9"/>
  <c r="V868" i="9"/>
  <c r="V869" i="9"/>
  <c r="V870" i="9"/>
  <c r="V871" i="9"/>
  <c r="V872" i="9"/>
  <c r="V873" i="9"/>
  <c r="V874" i="9"/>
  <c r="V875" i="9"/>
  <c r="V876" i="9"/>
  <c r="V877" i="9"/>
  <c r="V878" i="9"/>
  <c r="V879" i="9"/>
  <c r="V880" i="9"/>
  <c r="V881" i="9"/>
  <c r="V882" i="9"/>
  <c r="V883" i="9"/>
  <c r="V884" i="9"/>
  <c r="V885" i="9"/>
  <c r="V886" i="9"/>
  <c r="V887" i="9"/>
  <c r="V888" i="9"/>
  <c r="V889" i="9"/>
  <c r="V890" i="9"/>
  <c r="V891" i="9"/>
  <c r="V892" i="9"/>
  <c r="V893" i="9"/>
  <c r="V894" i="9"/>
  <c r="V895" i="9"/>
  <c r="V896" i="9"/>
  <c r="V897" i="9"/>
  <c r="V898" i="9"/>
  <c r="V899" i="9"/>
  <c r="V900" i="9"/>
  <c r="V901" i="9"/>
  <c r="V902" i="9"/>
  <c r="V903" i="9"/>
  <c r="V904" i="9"/>
  <c r="V905" i="9"/>
  <c r="V906" i="9"/>
  <c r="V907" i="9"/>
  <c r="V908" i="9"/>
  <c r="V909" i="9"/>
  <c r="V910" i="9"/>
  <c r="V911" i="9"/>
  <c r="V912" i="9"/>
  <c r="V913" i="9"/>
  <c r="V914" i="9"/>
  <c r="V915" i="9"/>
  <c r="V916" i="9"/>
  <c r="V917" i="9"/>
  <c r="V918" i="9"/>
  <c r="V919" i="9"/>
  <c r="V920" i="9"/>
  <c r="V921" i="9"/>
  <c r="V922" i="9"/>
  <c r="V923" i="9"/>
  <c r="V924" i="9"/>
  <c r="V925" i="9"/>
  <c r="V926" i="9"/>
  <c r="V927" i="9"/>
  <c r="V928" i="9"/>
  <c r="V929" i="9"/>
  <c r="V930" i="9"/>
  <c r="V931" i="9"/>
  <c r="V932" i="9"/>
  <c r="V933" i="9"/>
  <c r="V934" i="9"/>
  <c r="V935" i="9"/>
  <c r="V936" i="9"/>
  <c r="V937" i="9"/>
  <c r="V938" i="9"/>
  <c r="V939" i="9"/>
  <c r="V940" i="9"/>
  <c r="V941" i="9"/>
  <c r="V942" i="9"/>
  <c r="V943" i="9"/>
  <c r="V944" i="9"/>
  <c r="V945" i="9"/>
  <c r="V946" i="9"/>
  <c r="V947" i="9"/>
  <c r="V948" i="9"/>
  <c r="V949" i="9"/>
  <c r="V950" i="9"/>
  <c r="V951" i="9"/>
  <c r="V952" i="9"/>
  <c r="V953" i="9"/>
  <c r="V954" i="9"/>
  <c r="V955" i="9"/>
  <c r="V956" i="9"/>
  <c r="V957" i="9"/>
  <c r="V958" i="9"/>
  <c r="V959" i="9"/>
  <c r="V960" i="9"/>
  <c r="V961" i="9"/>
  <c r="V962" i="9"/>
  <c r="V963" i="9"/>
  <c r="V964" i="9"/>
  <c r="V965" i="9"/>
  <c r="V966" i="9"/>
  <c r="V967" i="9"/>
  <c r="V968" i="9"/>
  <c r="V969" i="9"/>
  <c r="V970" i="9"/>
  <c r="V971" i="9"/>
  <c r="V972" i="9"/>
  <c r="V973" i="9"/>
  <c r="V974" i="9"/>
  <c r="V975" i="9"/>
  <c r="V976" i="9"/>
  <c r="V977" i="9"/>
  <c r="V978" i="9"/>
  <c r="V979" i="9"/>
  <c r="V980" i="9"/>
  <c r="V981" i="9"/>
  <c r="V982" i="9"/>
  <c r="V983" i="9"/>
  <c r="V984" i="9"/>
  <c r="V985" i="9"/>
  <c r="V986" i="9"/>
  <c r="V987" i="9"/>
  <c r="V988" i="9"/>
  <c r="V989" i="9"/>
  <c r="V990" i="9"/>
  <c r="V991" i="9"/>
  <c r="V992" i="9"/>
  <c r="V993" i="9"/>
  <c r="V994" i="9"/>
  <c r="V995" i="9"/>
  <c r="V996" i="9"/>
  <c r="V997" i="9"/>
  <c r="V998" i="9"/>
  <c r="V999" i="9"/>
  <c r="V1000" i="9"/>
  <c r="V1001" i="9"/>
  <c r="V2" i="9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C47" i="17"/>
  <c r="D47" i="17"/>
  <c r="E47" i="17"/>
  <c r="F47" i="17"/>
  <c r="G47" i="17"/>
  <c r="H47" i="17"/>
  <c r="I47" i="17"/>
  <c r="J47" i="17"/>
  <c r="K47" i="17"/>
  <c r="L47" i="17"/>
  <c r="M47" i="17"/>
  <c r="N47" i="17"/>
  <c r="O47" i="17"/>
  <c r="P47" i="17"/>
  <c r="Q47" i="17"/>
  <c r="R47" i="17"/>
  <c r="S47" i="17"/>
  <c r="T47" i="17"/>
  <c r="U47" i="17"/>
  <c r="B47" i="17"/>
  <c r="B25" i="17" a="1"/>
  <c r="B25" i="17" s="1"/>
  <c r="C25" i="17"/>
  <c r="F25" i="17"/>
  <c r="G25" i="17"/>
  <c r="H25" i="17"/>
  <c r="I25" i="17"/>
  <c r="K25" i="17"/>
  <c r="N25" i="17"/>
  <c r="O25" i="17"/>
  <c r="P25" i="17"/>
  <c r="Q25" i="17"/>
  <c r="S25" i="17"/>
  <c r="B26" i="17"/>
  <c r="C26" i="17"/>
  <c r="D26" i="17"/>
  <c r="E26" i="17"/>
  <c r="G26" i="17"/>
  <c r="J26" i="17"/>
  <c r="K26" i="17"/>
  <c r="L26" i="17"/>
  <c r="M26" i="17"/>
  <c r="O26" i="17"/>
  <c r="R26" i="17"/>
  <c r="S26" i="17"/>
  <c r="T26" i="17"/>
  <c r="U26" i="17"/>
  <c r="C27" i="17"/>
  <c r="F27" i="17"/>
  <c r="G27" i="17"/>
  <c r="H27" i="17"/>
  <c r="I27" i="17"/>
  <c r="K27" i="17"/>
  <c r="N27" i="17"/>
  <c r="O27" i="17"/>
  <c r="P27" i="17"/>
  <c r="Q27" i="17"/>
  <c r="S27" i="17"/>
  <c r="B28" i="17"/>
  <c r="C28" i="17"/>
  <c r="D28" i="17"/>
  <c r="E28" i="17"/>
  <c r="G28" i="17"/>
  <c r="J28" i="17"/>
  <c r="K28" i="17"/>
  <c r="L28" i="17"/>
  <c r="M28" i="17"/>
  <c r="O28" i="17"/>
  <c r="R28" i="17"/>
  <c r="S28" i="17"/>
  <c r="T28" i="17"/>
  <c r="U28" i="17"/>
  <c r="C29" i="17"/>
  <c r="F29" i="17"/>
  <c r="G29" i="17"/>
  <c r="H29" i="17"/>
  <c r="I29" i="17"/>
  <c r="K29" i="17"/>
  <c r="N29" i="17"/>
  <c r="O29" i="17"/>
  <c r="P29" i="17"/>
  <c r="Q29" i="17"/>
  <c r="S29" i="17"/>
  <c r="B30" i="17"/>
  <c r="C30" i="17"/>
  <c r="D30" i="17"/>
  <c r="E30" i="17"/>
  <c r="G30" i="17"/>
  <c r="J30" i="17"/>
  <c r="K30" i="17"/>
  <c r="L30" i="17"/>
  <c r="M30" i="17"/>
  <c r="O30" i="17"/>
  <c r="R30" i="17"/>
  <c r="S30" i="17"/>
  <c r="T30" i="17"/>
  <c r="U30" i="17"/>
  <c r="C31" i="17"/>
  <c r="F31" i="17"/>
  <c r="G31" i="17"/>
  <c r="H31" i="17"/>
  <c r="I31" i="17"/>
  <c r="K31" i="17"/>
  <c r="N31" i="17"/>
  <c r="O31" i="17"/>
  <c r="P31" i="17"/>
  <c r="Q31" i="17"/>
  <c r="S31" i="17"/>
  <c r="B32" i="17"/>
  <c r="C32" i="17"/>
  <c r="D32" i="17"/>
  <c r="E32" i="17"/>
  <c r="G32" i="17"/>
  <c r="J32" i="17"/>
  <c r="K32" i="17"/>
  <c r="L32" i="17"/>
  <c r="M32" i="17"/>
  <c r="O32" i="17"/>
  <c r="R32" i="17"/>
  <c r="S32" i="17"/>
  <c r="T32" i="17"/>
  <c r="U32" i="17"/>
  <c r="C33" i="17"/>
  <c r="F33" i="17"/>
  <c r="G33" i="17"/>
  <c r="H33" i="17"/>
  <c r="I33" i="17"/>
  <c r="K33" i="17"/>
  <c r="N33" i="17"/>
  <c r="O33" i="17"/>
  <c r="P33" i="17"/>
  <c r="Q33" i="17"/>
  <c r="S33" i="17"/>
  <c r="B34" i="17"/>
  <c r="C34" i="17"/>
  <c r="D34" i="17"/>
  <c r="E34" i="17"/>
  <c r="G34" i="17"/>
  <c r="J34" i="17"/>
  <c r="K34" i="17"/>
  <c r="L34" i="17"/>
  <c r="M34" i="17"/>
  <c r="O34" i="17"/>
  <c r="R34" i="17"/>
  <c r="S34" i="17"/>
  <c r="T34" i="17"/>
  <c r="U34" i="17"/>
  <c r="C35" i="17"/>
  <c r="F35" i="17"/>
  <c r="G35" i="17"/>
  <c r="H35" i="17"/>
  <c r="I35" i="17"/>
  <c r="K35" i="17"/>
  <c r="N35" i="17"/>
  <c r="O35" i="17"/>
  <c r="P35" i="17"/>
  <c r="Q35" i="17"/>
  <c r="S35" i="17"/>
  <c r="B36" i="17"/>
  <c r="C36" i="17"/>
  <c r="D36" i="17"/>
  <c r="E36" i="17"/>
  <c r="G36" i="17"/>
  <c r="J36" i="17"/>
  <c r="K36" i="17"/>
  <c r="L36" i="17"/>
  <c r="M36" i="17"/>
  <c r="O36" i="17"/>
  <c r="R36" i="17"/>
  <c r="S36" i="17"/>
  <c r="T36" i="17"/>
  <c r="U36" i="17"/>
  <c r="C37" i="17"/>
  <c r="F37" i="17"/>
  <c r="G37" i="17"/>
  <c r="H37" i="17"/>
  <c r="I37" i="17"/>
  <c r="K37" i="17"/>
  <c r="N37" i="17"/>
  <c r="O37" i="17"/>
  <c r="P37" i="17"/>
  <c r="Q37" i="17"/>
  <c r="S37" i="17"/>
  <c r="B38" i="17"/>
  <c r="C38" i="17"/>
  <c r="D38" i="17"/>
  <c r="E38" i="17"/>
  <c r="G38" i="17"/>
  <c r="J38" i="17"/>
  <c r="K38" i="17"/>
  <c r="L38" i="17"/>
  <c r="M38" i="17"/>
  <c r="O38" i="17"/>
  <c r="R38" i="17"/>
  <c r="S38" i="17"/>
  <c r="T38" i="17"/>
  <c r="U38" i="17"/>
  <c r="C39" i="17"/>
  <c r="E39" i="17"/>
  <c r="F39" i="17"/>
  <c r="G39" i="17"/>
  <c r="H39" i="17"/>
  <c r="I39" i="17"/>
  <c r="K39" i="17"/>
  <c r="M39" i="17"/>
  <c r="N39" i="17"/>
  <c r="O39" i="17"/>
  <c r="P39" i="17"/>
  <c r="Q39" i="17"/>
  <c r="S39" i="17"/>
  <c r="U39" i="17"/>
  <c r="B40" i="17"/>
  <c r="C40" i="17"/>
  <c r="D40" i="17"/>
  <c r="E40" i="17"/>
  <c r="G40" i="17"/>
  <c r="I40" i="17"/>
  <c r="J40" i="17"/>
  <c r="K40" i="17"/>
  <c r="L40" i="17"/>
  <c r="M40" i="17"/>
  <c r="O40" i="17"/>
  <c r="Q40" i="17"/>
  <c r="R40" i="17"/>
  <c r="S40" i="17"/>
  <c r="T40" i="17"/>
  <c r="U40" i="17"/>
  <c r="C41" i="17"/>
  <c r="E41" i="17"/>
  <c r="F41" i="17"/>
  <c r="G41" i="17"/>
  <c r="H41" i="17"/>
  <c r="I41" i="17"/>
  <c r="K41" i="17"/>
  <c r="M41" i="17"/>
  <c r="N41" i="17"/>
  <c r="O41" i="17"/>
  <c r="P41" i="17"/>
  <c r="Q41" i="17"/>
  <c r="S41" i="17"/>
  <c r="U41" i="17"/>
  <c r="B42" i="17"/>
  <c r="C42" i="17"/>
  <c r="D42" i="17"/>
  <c r="E42" i="17"/>
  <c r="G42" i="17"/>
  <c r="I42" i="17"/>
  <c r="J42" i="17"/>
  <c r="K42" i="17"/>
  <c r="L42" i="17"/>
  <c r="M42" i="17"/>
  <c r="O42" i="17"/>
  <c r="Q42" i="17"/>
  <c r="R42" i="17"/>
  <c r="S42" i="17"/>
  <c r="T42" i="17"/>
  <c r="U42" i="17"/>
  <c r="C43" i="17"/>
  <c r="E43" i="17"/>
  <c r="F43" i="17"/>
  <c r="G43" i="17"/>
  <c r="H43" i="17"/>
  <c r="I43" i="17"/>
  <c r="K43" i="17"/>
  <c r="M43" i="17"/>
  <c r="N43" i="17"/>
  <c r="O43" i="17"/>
  <c r="P43" i="17"/>
  <c r="Q43" i="17"/>
  <c r="S43" i="17"/>
  <c r="U43" i="17"/>
  <c r="B44" i="17"/>
  <c r="C44" i="17"/>
  <c r="D44" i="17"/>
  <c r="E44" i="17"/>
  <c r="G44" i="17"/>
  <c r="I44" i="17"/>
  <c r="J44" i="17"/>
  <c r="K44" i="17"/>
  <c r="L44" i="17"/>
  <c r="M44" i="17"/>
  <c r="O44" i="17"/>
  <c r="Q44" i="17"/>
  <c r="R44" i="17"/>
  <c r="S44" i="17"/>
  <c r="T44" i="17"/>
  <c r="U44" i="17"/>
  <c r="B2" i="17" a="1"/>
  <c r="B2" i="17" s="1"/>
  <c r="C2" i="17"/>
  <c r="D2" i="17"/>
  <c r="E2" i="17"/>
  <c r="F2" i="17"/>
  <c r="I2" i="17"/>
  <c r="L2" i="17"/>
  <c r="M2" i="17"/>
  <c r="N2" i="17"/>
  <c r="Q2" i="17"/>
  <c r="T2" i="17"/>
  <c r="U2" i="17"/>
  <c r="B3" i="17"/>
  <c r="E3" i="17"/>
  <c r="H3" i="17"/>
  <c r="I3" i="17"/>
  <c r="J3" i="17"/>
  <c r="M3" i="17"/>
  <c r="P3" i="17"/>
  <c r="Q3" i="17"/>
  <c r="R3" i="17"/>
  <c r="U3" i="17"/>
  <c r="D4" i="17"/>
  <c r="E4" i="17"/>
  <c r="F4" i="17"/>
  <c r="I4" i="17"/>
  <c r="L4" i="17"/>
  <c r="M4" i="17"/>
  <c r="N4" i="17"/>
  <c r="Q4" i="17"/>
  <c r="T4" i="17"/>
  <c r="U4" i="17"/>
  <c r="B5" i="17"/>
  <c r="E5" i="17"/>
  <c r="H5" i="17"/>
  <c r="I5" i="17"/>
  <c r="J5" i="17"/>
  <c r="M5" i="17"/>
  <c r="P5" i="17"/>
  <c r="Q5" i="17"/>
  <c r="R5" i="17"/>
  <c r="U5" i="17"/>
  <c r="D6" i="17"/>
  <c r="E6" i="17"/>
  <c r="F6" i="17"/>
  <c r="I6" i="17"/>
  <c r="L6" i="17"/>
  <c r="M6" i="17"/>
  <c r="N6" i="17"/>
  <c r="Q6" i="17"/>
  <c r="T6" i="17"/>
  <c r="U6" i="17"/>
  <c r="B7" i="17"/>
  <c r="E7" i="17"/>
  <c r="H7" i="17"/>
  <c r="I7" i="17"/>
  <c r="J7" i="17"/>
  <c r="M7" i="17"/>
  <c r="P7" i="17"/>
  <c r="Q7" i="17"/>
  <c r="R7" i="17"/>
  <c r="U7" i="17"/>
  <c r="D8" i="17"/>
  <c r="E8" i="17"/>
  <c r="F8" i="17"/>
  <c r="I8" i="17"/>
  <c r="L8" i="17"/>
  <c r="M8" i="17"/>
  <c r="N8" i="17"/>
  <c r="Q8" i="17"/>
  <c r="T8" i="17"/>
  <c r="U8" i="17"/>
  <c r="B9" i="17"/>
  <c r="E9" i="17"/>
  <c r="H9" i="17"/>
  <c r="I9" i="17"/>
  <c r="J9" i="17"/>
  <c r="M9" i="17"/>
  <c r="P9" i="17"/>
  <c r="Q9" i="17"/>
  <c r="R9" i="17"/>
  <c r="U9" i="17"/>
  <c r="D10" i="17"/>
  <c r="E10" i="17"/>
  <c r="F10" i="17"/>
  <c r="I10" i="17"/>
  <c r="L10" i="17"/>
  <c r="M10" i="17"/>
  <c r="N10" i="17"/>
  <c r="Q10" i="17"/>
  <c r="T10" i="17"/>
  <c r="U10" i="17"/>
  <c r="B11" i="17"/>
  <c r="E11" i="17"/>
  <c r="H11" i="17"/>
  <c r="I11" i="17"/>
  <c r="J11" i="17"/>
  <c r="M11" i="17"/>
  <c r="P11" i="17"/>
  <c r="Q11" i="17"/>
  <c r="R11" i="17"/>
  <c r="U11" i="17"/>
  <c r="D12" i="17"/>
  <c r="E12" i="17"/>
  <c r="F12" i="17"/>
  <c r="I12" i="17"/>
  <c r="L12" i="17"/>
  <c r="M12" i="17"/>
  <c r="N12" i="17"/>
  <c r="Q12" i="17"/>
  <c r="T12" i="17"/>
  <c r="U12" i="17"/>
  <c r="B13" i="17"/>
  <c r="E13" i="17"/>
  <c r="H13" i="17"/>
  <c r="I13" i="17"/>
  <c r="J13" i="17"/>
  <c r="M13" i="17"/>
  <c r="P13" i="17"/>
  <c r="Q13" i="17"/>
  <c r="R13" i="17"/>
  <c r="U13" i="17"/>
  <c r="D14" i="17"/>
  <c r="E14" i="17"/>
  <c r="F14" i="17"/>
  <c r="I14" i="17"/>
  <c r="L14" i="17"/>
  <c r="M14" i="17"/>
  <c r="N14" i="17"/>
  <c r="Q14" i="17"/>
  <c r="T14" i="17"/>
  <c r="U14" i="17"/>
  <c r="B15" i="17"/>
  <c r="E15" i="17"/>
  <c r="H15" i="17"/>
  <c r="I15" i="17"/>
  <c r="J15" i="17"/>
  <c r="M15" i="17"/>
  <c r="P15" i="17"/>
  <c r="Q15" i="17"/>
  <c r="R15" i="17"/>
  <c r="U15" i="17"/>
  <c r="D16" i="17"/>
  <c r="E16" i="17"/>
  <c r="F16" i="17"/>
  <c r="H16" i="17"/>
  <c r="I16" i="17"/>
  <c r="L16" i="17"/>
  <c r="M16" i="17"/>
  <c r="N16" i="17"/>
  <c r="P16" i="17"/>
  <c r="Q16" i="17"/>
  <c r="T16" i="17"/>
  <c r="U16" i="17"/>
  <c r="B17" i="17"/>
  <c r="D17" i="17"/>
  <c r="E17" i="17"/>
  <c r="H17" i="17"/>
  <c r="I17" i="17"/>
  <c r="J17" i="17"/>
  <c r="L17" i="17"/>
  <c r="M17" i="17"/>
  <c r="P17" i="17"/>
  <c r="Q17" i="17"/>
  <c r="R17" i="17"/>
  <c r="T17" i="17"/>
  <c r="U17" i="17"/>
  <c r="D18" i="17"/>
  <c r="E18" i="17"/>
  <c r="F18" i="17"/>
  <c r="H18" i="17"/>
  <c r="I18" i="17"/>
  <c r="L18" i="17"/>
  <c r="M18" i="17"/>
  <c r="N18" i="17"/>
  <c r="P18" i="17"/>
  <c r="Q18" i="17"/>
  <c r="T18" i="17"/>
  <c r="U18" i="17"/>
  <c r="B19" i="17"/>
  <c r="D19" i="17"/>
  <c r="E19" i="17"/>
  <c r="H19" i="17"/>
  <c r="I19" i="17"/>
  <c r="J19" i="17"/>
  <c r="L19" i="17"/>
  <c r="M19" i="17"/>
  <c r="P19" i="17"/>
  <c r="Q19" i="17"/>
  <c r="R19" i="17"/>
  <c r="T19" i="17"/>
  <c r="U19" i="17"/>
  <c r="D20" i="17"/>
  <c r="E20" i="17"/>
  <c r="F20" i="17"/>
  <c r="H20" i="17"/>
  <c r="I20" i="17"/>
  <c r="L20" i="17"/>
  <c r="M20" i="17"/>
  <c r="N20" i="17"/>
  <c r="P20" i="17"/>
  <c r="Q20" i="17"/>
  <c r="T20" i="17"/>
  <c r="U20" i="17"/>
  <c r="B21" i="17"/>
  <c r="D21" i="17"/>
  <c r="E21" i="17"/>
  <c r="H21" i="17"/>
  <c r="I21" i="17"/>
  <c r="J21" i="17"/>
  <c r="L21" i="17"/>
  <c r="M21" i="17"/>
  <c r="P21" i="17"/>
  <c r="Q21" i="17"/>
  <c r="R21" i="17"/>
  <c r="T21" i="17"/>
  <c r="U21" i="17"/>
  <c r="X5" i="16"/>
  <c r="Z5" i="16"/>
  <c r="Z4" i="16"/>
  <c r="Z3" i="16"/>
  <c r="Z2" i="16"/>
  <c r="Z1" i="16"/>
  <c r="X4" i="16"/>
  <c r="X3" i="16"/>
  <c r="X2" i="16"/>
  <c r="W9" i="16"/>
  <c r="X9" i="16" s="1"/>
  <c r="W10" i="16"/>
  <c r="X10" i="16" s="1"/>
  <c r="W11" i="16"/>
  <c r="X11" i="16" s="1"/>
  <c r="W12" i="16"/>
  <c r="X12" i="16" s="1"/>
  <c r="W13" i="16"/>
  <c r="X13" i="16" s="1"/>
  <c r="W14" i="16"/>
  <c r="X14" i="16" s="1"/>
  <c r="W15" i="16"/>
  <c r="X15" i="16" s="1"/>
  <c r="W16" i="16"/>
  <c r="X16" i="16" s="1"/>
  <c r="W17" i="16"/>
  <c r="X17" i="16" s="1"/>
  <c r="W18" i="16"/>
  <c r="X18" i="16" s="1"/>
  <c r="W19" i="16"/>
  <c r="X19" i="16" s="1"/>
  <c r="W20" i="16"/>
  <c r="X20" i="16" s="1"/>
  <c r="W21" i="16"/>
  <c r="X21" i="16" s="1"/>
  <c r="W22" i="16"/>
  <c r="X22" i="16" s="1"/>
  <c r="W23" i="16"/>
  <c r="X23" i="16" s="1"/>
  <c r="W24" i="16"/>
  <c r="X24" i="16" s="1"/>
  <c r="W25" i="16"/>
  <c r="X25" i="16" s="1"/>
  <c r="W26" i="16"/>
  <c r="X26" i="16" s="1"/>
  <c r="W27" i="16"/>
  <c r="X27" i="16" s="1"/>
  <c r="W28" i="16"/>
  <c r="X28" i="16" s="1"/>
  <c r="W29" i="16"/>
  <c r="X29" i="16" s="1"/>
  <c r="W30" i="16"/>
  <c r="X30" i="16" s="1"/>
  <c r="W31" i="16"/>
  <c r="X31" i="16" s="1"/>
  <c r="W32" i="16"/>
  <c r="X32" i="16" s="1"/>
  <c r="W33" i="16"/>
  <c r="X33" i="16" s="1"/>
  <c r="W34" i="16"/>
  <c r="X34" i="16" s="1"/>
  <c r="W35" i="16"/>
  <c r="X35" i="16" s="1"/>
  <c r="W36" i="16"/>
  <c r="X36" i="16" s="1"/>
  <c r="W37" i="16"/>
  <c r="X37" i="16" s="1"/>
  <c r="W38" i="16"/>
  <c r="X38" i="16" s="1"/>
  <c r="W39" i="16"/>
  <c r="X39" i="16" s="1"/>
  <c r="W40" i="16"/>
  <c r="X40" i="16" s="1"/>
  <c r="W41" i="16"/>
  <c r="X41" i="16" s="1"/>
  <c r="W42" i="16"/>
  <c r="X42" i="16" s="1"/>
  <c r="W43" i="16"/>
  <c r="X43" i="16" s="1"/>
  <c r="W44" i="16"/>
  <c r="X44" i="16" s="1"/>
  <c r="W45" i="16"/>
  <c r="X45" i="16" s="1"/>
  <c r="W46" i="16"/>
  <c r="X46" i="16" s="1"/>
  <c r="W47" i="16"/>
  <c r="X47" i="16" s="1"/>
  <c r="W48" i="16"/>
  <c r="X48" i="16" s="1"/>
  <c r="W49" i="16"/>
  <c r="X49" i="16" s="1"/>
  <c r="W50" i="16"/>
  <c r="X50" i="16" s="1"/>
  <c r="W51" i="16"/>
  <c r="X51" i="16" s="1"/>
  <c r="W52" i="16"/>
  <c r="X52" i="16" s="1"/>
  <c r="W53" i="16"/>
  <c r="X53" i="16" s="1"/>
  <c r="W54" i="16"/>
  <c r="X54" i="16" s="1"/>
  <c r="W55" i="16"/>
  <c r="X55" i="16" s="1"/>
  <c r="W56" i="16"/>
  <c r="X56" i="16" s="1"/>
  <c r="W57" i="16"/>
  <c r="X57" i="16" s="1"/>
  <c r="W58" i="16"/>
  <c r="X58" i="16" s="1"/>
  <c r="W59" i="16"/>
  <c r="X59" i="16" s="1"/>
  <c r="W60" i="16"/>
  <c r="X60" i="16" s="1"/>
  <c r="W61" i="16"/>
  <c r="X61" i="16" s="1"/>
  <c r="W62" i="16"/>
  <c r="X62" i="16" s="1"/>
  <c r="W63" i="16"/>
  <c r="X63" i="16" s="1"/>
  <c r="W64" i="16"/>
  <c r="X64" i="16" s="1"/>
  <c r="W65" i="16"/>
  <c r="X65" i="16" s="1"/>
  <c r="W66" i="16"/>
  <c r="X66" i="16" s="1"/>
  <c r="W67" i="16"/>
  <c r="X67" i="16" s="1"/>
  <c r="W68" i="16"/>
  <c r="X68" i="16" s="1"/>
  <c r="W69" i="16"/>
  <c r="X69" i="16" s="1"/>
  <c r="W70" i="16"/>
  <c r="X70" i="16" s="1"/>
  <c r="W71" i="16"/>
  <c r="X71" i="16" s="1"/>
  <c r="W72" i="16"/>
  <c r="X72" i="16" s="1"/>
  <c r="W73" i="16"/>
  <c r="X73" i="16" s="1"/>
  <c r="W74" i="16"/>
  <c r="X74" i="16" s="1"/>
  <c r="W75" i="16"/>
  <c r="X75" i="16" s="1"/>
  <c r="W76" i="16"/>
  <c r="X76" i="16" s="1"/>
  <c r="W77" i="16"/>
  <c r="X77" i="16" s="1"/>
  <c r="W78" i="16"/>
  <c r="X78" i="16" s="1"/>
  <c r="W79" i="16"/>
  <c r="X79" i="16" s="1"/>
  <c r="W80" i="16"/>
  <c r="X80" i="16" s="1"/>
  <c r="W81" i="16"/>
  <c r="X81" i="16" s="1"/>
  <c r="W82" i="16"/>
  <c r="X82" i="16" s="1"/>
  <c r="W83" i="16"/>
  <c r="X83" i="16" s="1"/>
  <c r="W84" i="16"/>
  <c r="X84" i="16" s="1"/>
  <c r="W85" i="16"/>
  <c r="X85" i="16" s="1"/>
  <c r="W86" i="16"/>
  <c r="X86" i="16" s="1"/>
  <c r="W87" i="16"/>
  <c r="X87" i="16" s="1"/>
  <c r="W88" i="16"/>
  <c r="X88" i="16" s="1"/>
  <c r="W89" i="16"/>
  <c r="X89" i="16" s="1"/>
  <c r="W90" i="16"/>
  <c r="X90" i="16" s="1"/>
  <c r="W91" i="16"/>
  <c r="X91" i="16" s="1"/>
  <c r="W92" i="16"/>
  <c r="X92" i="16" s="1"/>
  <c r="W93" i="16"/>
  <c r="X93" i="16" s="1"/>
  <c r="W94" i="16"/>
  <c r="X94" i="16" s="1"/>
  <c r="W95" i="16"/>
  <c r="X95" i="16" s="1"/>
  <c r="W96" i="16"/>
  <c r="X96" i="16" s="1"/>
  <c r="W97" i="16"/>
  <c r="X97" i="16" s="1"/>
  <c r="W98" i="16"/>
  <c r="X98" i="16" s="1"/>
  <c r="W99" i="16"/>
  <c r="X99" i="16" s="1"/>
  <c r="W100" i="16"/>
  <c r="X100" i="16" s="1"/>
  <c r="W101" i="16"/>
  <c r="X101" i="16" s="1"/>
  <c r="W102" i="16"/>
  <c r="X102" i="16" s="1"/>
  <c r="W103" i="16"/>
  <c r="X103" i="16" s="1"/>
  <c r="W104" i="16"/>
  <c r="X104" i="16" s="1"/>
  <c r="W105" i="16"/>
  <c r="X105" i="16" s="1"/>
  <c r="W106" i="16"/>
  <c r="X106" i="16" s="1"/>
  <c r="W107" i="16"/>
  <c r="X107" i="16" s="1"/>
  <c r="W108" i="16"/>
  <c r="X108" i="16" s="1"/>
  <c r="W109" i="16"/>
  <c r="X109" i="16" s="1"/>
  <c r="W110" i="16"/>
  <c r="X110" i="16" s="1"/>
  <c r="W111" i="16"/>
  <c r="X111" i="16" s="1"/>
  <c r="W112" i="16"/>
  <c r="X112" i="16" s="1"/>
  <c r="W113" i="16"/>
  <c r="X113" i="16" s="1"/>
  <c r="W114" i="16"/>
  <c r="X114" i="16" s="1"/>
  <c r="W115" i="16"/>
  <c r="X115" i="16" s="1"/>
  <c r="W116" i="16"/>
  <c r="X116" i="16" s="1"/>
  <c r="W117" i="16"/>
  <c r="X117" i="16" s="1"/>
  <c r="W118" i="16"/>
  <c r="X118" i="16" s="1"/>
  <c r="W119" i="16"/>
  <c r="X119" i="16" s="1"/>
  <c r="W120" i="16"/>
  <c r="X120" i="16" s="1"/>
  <c r="W121" i="16"/>
  <c r="X121" i="16" s="1"/>
  <c r="W122" i="16"/>
  <c r="X122" i="16" s="1"/>
  <c r="W123" i="16"/>
  <c r="X123" i="16" s="1"/>
  <c r="W124" i="16"/>
  <c r="X124" i="16" s="1"/>
  <c r="W125" i="16"/>
  <c r="X125" i="16" s="1"/>
  <c r="W126" i="16"/>
  <c r="X126" i="16" s="1"/>
  <c r="W127" i="16"/>
  <c r="X127" i="16" s="1"/>
  <c r="W128" i="16"/>
  <c r="X128" i="16" s="1"/>
  <c r="W129" i="16"/>
  <c r="X129" i="16" s="1"/>
  <c r="W130" i="16"/>
  <c r="X130" i="16" s="1"/>
  <c r="W131" i="16"/>
  <c r="X131" i="16" s="1"/>
  <c r="W132" i="16"/>
  <c r="X132" i="16" s="1"/>
  <c r="W133" i="16"/>
  <c r="X133" i="16" s="1"/>
  <c r="W134" i="16"/>
  <c r="X134" i="16" s="1"/>
  <c r="W135" i="16"/>
  <c r="X135" i="16" s="1"/>
  <c r="W136" i="16"/>
  <c r="X136" i="16" s="1"/>
  <c r="W137" i="16"/>
  <c r="X137" i="16" s="1"/>
  <c r="W138" i="16"/>
  <c r="X138" i="16" s="1"/>
  <c r="W139" i="16"/>
  <c r="X139" i="16" s="1"/>
  <c r="W140" i="16"/>
  <c r="X140" i="16" s="1"/>
  <c r="W141" i="16"/>
  <c r="X141" i="16" s="1"/>
  <c r="W142" i="16"/>
  <c r="X142" i="16" s="1"/>
  <c r="W143" i="16"/>
  <c r="X143" i="16" s="1"/>
  <c r="W144" i="16"/>
  <c r="X144" i="16" s="1"/>
  <c r="W145" i="16"/>
  <c r="X145" i="16" s="1"/>
  <c r="W146" i="16"/>
  <c r="X146" i="16" s="1"/>
  <c r="W147" i="16"/>
  <c r="X147" i="16" s="1"/>
  <c r="W148" i="16"/>
  <c r="X148" i="16" s="1"/>
  <c r="W149" i="16"/>
  <c r="X149" i="16" s="1"/>
  <c r="W150" i="16"/>
  <c r="X150" i="16" s="1"/>
  <c r="W151" i="16"/>
  <c r="X151" i="16" s="1"/>
  <c r="W152" i="16"/>
  <c r="X152" i="16" s="1"/>
  <c r="W153" i="16"/>
  <c r="X153" i="16" s="1"/>
  <c r="W154" i="16"/>
  <c r="X154" i="16" s="1"/>
  <c r="W155" i="16"/>
  <c r="X155" i="16" s="1"/>
  <c r="W156" i="16"/>
  <c r="X156" i="16" s="1"/>
  <c r="W157" i="16"/>
  <c r="X157" i="16" s="1"/>
  <c r="W158" i="16"/>
  <c r="X158" i="16" s="1"/>
  <c r="W159" i="16"/>
  <c r="X159" i="16" s="1"/>
  <c r="W160" i="16"/>
  <c r="X160" i="16" s="1"/>
  <c r="W161" i="16"/>
  <c r="X161" i="16" s="1"/>
  <c r="W162" i="16"/>
  <c r="X162" i="16" s="1"/>
  <c r="W163" i="16"/>
  <c r="X163" i="16" s="1"/>
  <c r="W164" i="16"/>
  <c r="X164" i="16" s="1"/>
  <c r="W165" i="16"/>
  <c r="X165" i="16" s="1"/>
  <c r="W166" i="16"/>
  <c r="X166" i="16" s="1"/>
  <c r="W167" i="16"/>
  <c r="X167" i="16" s="1"/>
  <c r="W168" i="16"/>
  <c r="X168" i="16" s="1"/>
  <c r="W169" i="16"/>
  <c r="X169" i="16" s="1"/>
  <c r="W170" i="16"/>
  <c r="X170" i="16" s="1"/>
  <c r="W171" i="16"/>
  <c r="X171" i="16" s="1"/>
  <c r="W172" i="16"/>
  <c r="X172" i="16" s="1"/>
  <c r="W173" i="16"/>
  <c r="X173" i="16" s="1"/>
  <c r="W174" i="16"/>
  <c r="X174" i="16" s="1"/>
  <c r="W175" i="16"/>
  <c r="X175" i="16" s="1"/>
  <c r="W176" i="16"/>
  <c r="X176" i="16" s="1"/>
  <c r="W177" i="16"/>
  <c r="X177" i="16" s="1"/>
  <c r="W178" i="16"/>
  <c r="X178" i="16" s="1"/>
  <c r="W179" i="16"/>
  <c r="X179" i="16" s="1"/>
  <c r="W180" i="16"/>
  <c r="X180" i="16" s="1"/>
  <c r="W181" i="16"/>
  <c r="X181" i="16" s="1"/>
  <c r="W182" i="16"/>
  <c r="X182" i="16" s="1"/>
  <c r="W183" i="16"/>
  <c r="X183" i="16" s="1"/>
  <c r="W184" i="16"/>
  <c r="X184" i="16" s="1"/>
  <c r="W185" i="16"/>
  <c r="X185" i="16" s="1"/>
  <c r="W186" i="16"/>
  <c r="X186" i="16" s="1"/>
  <c r="W187" i="16"/>
  <c r="X187" i="16" s="1"/>
  <c r="W188" i="16"/>
  <c r="X188" i="16" s="1"/>
  <c r="W189" i="16"/>
  <c r="X189" i="16" s="1"/>
  <c r="W190" i="16"/>
  <c r="X190" i="16" s="1"/>
  <c r="W191" i="16"/>
  <c r="X191" i="16" s="1"/>
  <c r="W192" i="16"/>
  <c r="X192" i="16" s="1"/>
  <c r="W193" i="16"/>
  <c r="X193" i="16" s="1"/>
  <c r="W194" i="16"/>
  <c r="X194" i="16" s="1"/>
  <c r="W195" i="16"/>
  <c r="X195" i="16" s="1"/>
  <c r="W196" i="16"/>
  <c r="X196" i="16" s="1"/>
  <c r="W197" i="16"/>
  <c r="X197" i="16" s="1"/>
  <c r="W198" i="16"/>
  <c r="X198" i="16" s="1"/>
  <c r="W199" i="16"/>
  <c r="X199" i="16" s="1"/>
  <c r="W200" i="16"/>
  <c r="X200" i="16" s="1"/>
  <c r="W201" i="16"/>
  <c r="X201" i="16" s="1"/>
  <c r="W202" i="16"/>
  <c r="X202" i="16" s="1"/>
  <c r="W203" i="16"/>
  <c r="X203" i="16" s="1"/>
  <c r="W204" i="16"/>
  <c r="X204" i="16" s="1"/>
  <c r="W205" i="16"/>
  <c r="X205" i="16" s="1"/>
  <c r="W206" i="16"/>
  <c r="X206" i="16" s="1"/>
  <c r="W207" i="16"/>
  <c r="X207" i="16" s="1"/>
  <c r="W208" i="16"/>
  <c r="X208" i="16" s="1"/>
  <c r="W209" i="16"/>
  <c r="X209" i="16" s="1"/>
  <c r="W210" i="16"/>
  <c r="X210" i="16" s="1"/>
  <c r="W211" i="16"/>
  <c r="X211" i="16" s="1"/>
  <c r="W212" i="16"/>
  <c r="X212" i="16" s="1"/>
  <c r="W213" i="16"/>
  <c r="X213" i="16" s="1"/>
  <c r="W214" i="16"/>
  <c r="X214" i="16" s="1"/>
  <c r="W215" i="16"/>
  <c r="X215" i="16" s="1"/>
  <c r="W216" i="16"/>
  <c r="X216" i="16" s="1"/>
  <c r="W217" i="16"/>
  <c r="X217" i="16" s="1"/>
  <c r="W218" i="16"/>
  <c r="X218" i="16" s="1"/>
  <c r="W219" i="16"/>
  <c r="X219" i="16" s="1"/>
  <c r="W220" i="16"/>
  <c r="X220" i="16" s="1"/>
  <c r="W221" i="16"/>
  <c r="X221" i="16" s="1"/>
  <c r="W222" i="16"/>
  <c r="X222" i="16" s="1"/>
  <c r="W223" i="16"/>
  <c r="X223" i="16" s="1"/>
  <c r="W224" i="16"/>
  <c r="X224" i="16" s="1"/>
  <c r="W225" i="16"/>
  <c r="X225" i="16" s="1"/>
  <c r="W226" i="16"/>
  <c r="X226" i="16" s="1"/>
  <c r="W227" i="16"/>
  <c r="X227" i="16" s="1"/>
  <c r="W228" i="16"/>
  <c r="X228" i="16" s="1"/>
  <c r="W229" i="16"/>
  <c r="X229" i="16" s="1"/>
  <c r="W230" i="16"/>
  <c r="X230" i="16" s="1"/>
  <c r="W231" i="16"/>
  <c r="X231" i="16" s="1"/>
  <c r="W232" i="16"/>
  <c r="X232" i="16" s="1"/>
  <c r="W233" i="16"/>
  <c r="X233" i="16" s="1"/>
  <c r="W234" i="16"/>
  <c r="X234" i="16" s="1"/>
  <c r="W235" i="16"/>
  <c r="X235" i="16" s="1"/>
  <c r="W236" i="16"/>
  <c r="X236" i="16" s="1"/>
  <c r="W237" i="16"/>
  <c r="X237" i="16" s="1"/>
  <c r="W238" i="16"/>
  <c r="X238" i="16" s="1"/>
  <c r="W239" i="16"/>
  <c r="X239" i="16" s="1"/>
  <c r="W240" i="16"/>
  <c r="X240" i="16" s="1"/>
  <c r="W241" i="16"/>
  <c r="X241" i="16" s="1"/>
  <c r="W242" i="16"/>
  <c r="X242" i="16" s="1"/>
  <c r="W243" i="16"/>
  <c r="X243" i="16" s="1"/>
  <c r="W244" i="16"/>
  <c r="X244" i="16" s="1"/>
  <c r="W245" i="16"/>
  <c r="X245" i="16" s="1"/>
  <c r="W246" i="16"/>
  <c r="X246" i="16" s="1"/>
  <c r="W247" i="16"/>
  <c r="X247" i="16" s="1"/>
  <c r="W248" i="16"/>
  <c r="X248" i="16" s="1"/>
  <c r="W249" i="16"/>
  <c r="X249" i="16" s="1"/>
  <c r="W250" i="16"/>
  <c r="X250" i="16" s="1"/>
  <c r="W251" i="16"/>
  <c r="X251" i="16" s="1"/>
  <c r="W252" i="16"/>
  <c r="X252" i="16" s="1"/>
  <c r="W253" i="16"/>
  <c r="X253" i="16" s="1"/>
  <c r="W254" i="16"/>
  <c r="X254" i="16" s="1"/>
  <c r="W255" i="16"/>
  <c r="X255" i="16" s="1"/>
  <c r="W256" i="16"/>
  <c r="X256" i="16" s="1"/>
  <c r="W257" i="16"/>
  <c r="X257" i="16" s="1"/>
  <c r="W258" i="16"/>
  <c r="X258" i="16" s="1"/>
  <c r="W259" i="16"/>
  <c r="X259" i="16" s="1"/>
  <c r="W260" i="16"/>
  <c r="X260" i="16" s="1"/>
  <c r="W261" i="16"/>
  <c r="X261" i="16" s="1"/>
  <c r="W262" i="16"/>
  <c r="X262" i="16" s="1"/>
  <c r="W263" i="16"/>
  <c r="X263" i="16" s="1"/>
  <c r="W264" i="16"/>
  <c r="X264" i="16" s="1"/>
  <c r="W265" i="16"/>
  <c r="X265" i="16" s="1"/>
  <c r="W266" i="16"/>
  <c r="X266" i="16" s="1"/>
  <c r="W267" i="16"/>
  <c r="X267" i="16" s="1"/>
  <c r="W268" i="16"/>
  <c r="X268" i="16" s="1"/>
  <c r="W269" i="16"/>
  <c r="X269" i="16" s="1"/>
  <c r="W270" i="16"/>
  <c r="X270" i="16" s="1"/>
  <c r="W271" i="16"/>
  <c r="X271" i="16" s="1"/>
  <c r="W272" i="16"/>
  <c r="X272" i="16" s="1"/>
  <c r="W273" i="16"/>
  <c r="X273" i="16" s="1"/>
  <c r="W274" i="16"/>
  <c r="X274" i="16" s="1"/>
  <c r="W275" i="16"/>
  <c r="X275" i="16" s="1"/>
  <c r="W276" i="16"/>
  <c r="X276" i="16" s="1"/>
  <c r="W277" i="16"/>
  <c r="X277" i="16" s="1"/>
  <c r="W278" i="16"/>
  <c r="X278" i="16" s="1"/>
  <c r="W279" i="16"/>
  <c r="X279" i="16" s="1"/>
  <c r="W280" i="16"/>
  <c r="X280" i="16" s="1"/>
  <c r="W281" i="16"/>
  <c r="X281" i="16" s="1"/>
  <c r="W282" i="16"/>
  <c r="X282" i="16" s="1"/>
  <c r="W283" i="16"/>
  <c r="X283" i="16" s="1"/>
  <c r="W284" i="16"/>
  <c r="X284" i="16" s="1"/>
  <c r="W285" i="16"/>
  <c r="X285" i="16" s="1"/>
  <c r="W286" i="16"/>
  <c r="X286" i="16" s="1"/>
  <c r="W287" i="16"/>
  <c r="X287" i="16" s="1"/>
  <c r="W288" i="16"/>
  <c r="X288" i="16" s="1"/>
  <c r="W289" i="16"/>
  <c r="X289" i="16" s="1"/>
  <c r="W290" i="16"/>
  <c r="X290" i="16" s="1"/>
  <c r="W291" i="16"/>
  <c r="X291" i="16" s="1"/>
  <c r="W292" i="16"/>
  <c r="X292" i="16" s="1"/>
  <c r="W293" i="16"/>
  <c r="X293" i="16" s="1"/>
  <c r="W294" i="16"/>
  <c r="X294" i="16" s="1"/>
  <c r="W295" i="16"/>
  <c r="X295" i="16" s="1"/>
  <c r="W296" i="16"/>
  <c r="X296" i="16" s="1"/>
  <c r="W297" i="16"/>
  <c r="X297" i="16" s="1"/>
  <c r="W298" i="16"/>
  <c r="X298" i="16" s="1"/>
  <c r="W299" i="16"/>
  <c r="X299" i="16" s="1"/>
  <c r="W300" i="16"/>
  <c r="X300" i="16" s="1"/>
  <c r="W301" i="16"/>
  <c r="X301" i="16" s="1"/>
  <c r="W302" i="16"/>
  <c r="X302" i="16" s="1"/>
  <c r="W303" i="16"/>
  <c r="X303" i="16" s="1"/>
  <c r="W304" i="16"/>
  <c r="X304" i="16" s="1"/>
  <c r="W305" i="16"/>
  <c r="X305" i="16" s="1"/>
  <c r="W306" i="16"/>
  <c r="X306" i="16" s="1"/>
  <c r="W307" i="16"/>
  <c r="X307" i="16" s="1"/>
  <c r="W308" i="16"/>
  <c r="X308" i="16" s="1"/>
  <c r="W309" i="16"/>
  <c r="X309" i="16" s="1"/>
  <c r="W310" i="16"/>
  <c r="X310" i="16" s="1"/>
  <c r="W311" i="16"/>
  <c r="X311" i="16" s="1"/>
  <c r="W312" i="16"/>
  <c r="X312" i="16" s="1"/>
  <c r="W313" i="16"/>
  <c r="X313" i="16" s="1"/>
  <c r="W314" i="16"/>
  <c r="X314" i="16" s="1"/>
  <c r="W315" i="16"/>
  <c r="X315" i="16" s="1"/>
  <c r="W316" i="16"/>
  <c r="X316" i="16" s="1"/>
  <c r="W317" i="16"/>
  <c r="X317" i="16" s="1"/>
  <c r="W318" i="16"/>
  <c r="X318" i="16" s="1"/>
  <c r="W319" i="16"/>
  <c r="X319" i="16" s="1"/>
  <c r="W320" i="16"/>
  <c r="X320" i="16" s="1"/>
  <c r="W321" i="16"/>
  <c r="X321" i="16" s="1"/>
  <c r="W322" i="16"/>
  <c r="X322" i="16" s="1"/>
  <c r="W323" i="16"/>
  <c r="X323" i="16" s="1"/>
  <c r="W324" i="16"/>
  <c r="X324" i="16" s="1"/>
  <c r="W325" i="16"/>
  <c r="X325" i="16" s="1"/>
  <c r="W326" i="16"/>
  <c r="X326" i="16" s="1"/>
  <c r="W327" i="16"/>
  <c r="X327" i="16" s="1"/>
  <c r="W328" i="16"/>
  <c r="X328" i="16" s="1"/>
  <c r="W329" i="16"/>
  <c r="X329" i="16" s="1"/>
  <c r="W330" i="16"/>
  <c r="X330" i="16" s="1"/>
  <c r="W331" i="16"/>
  <c r="X331" i="16" s="1"/>
  <c r="W332" i="16"/>
  <c r="X332" i="16" s="1"/>
  <c r="W333" i="16"/>
  <c r="X333" i="16" s="1"/>
  <c r="W334" i="16"/>
  <c r="X334" i="16" s="1"/>
  <c r="W335" i="16"/>
  <c r="X335" i="16" s="1"/>
  <c r="W336" i="16"/>
  <c r="X336" i="16" s="1"/>
  <c r="W337" i="16"/>
  <c r="X337" i="16" s="1"/>
  <c r="W338" i="16"/>
  <c r="X338" i="16" s="1"/>
  <c r="W339" i="16"/>
  <c r="X339" i="16" s="1"/>
  <c r="W340" i="16"/>
  <c r="X340" i="16" s="1"/>
  <c r="W341" i="16"/>
  <c r="X341" i="16" s="1"/>
  <c r="W342" i="16"/>
  <c r="X342" i="16" s="1"/>
  <c r="W343" i="16"/>
  <c r="X343" i="16" s="1"/>
  <c r="W344" i="16"/>
  <c r="X344" i="16" s="1"/>
  <c r="W345" i="16"/>
  <c r="X345" i="16" s="1"/>
  <c r="W346" i="16"/>
  <c r="X346" i="16" s="1"/>
  <c r="W347" i="16"/>
  <c r="X347" i="16" s="1"/>
  <c r="W348" i="16"/>
  <c r="X348" i="16" s="1"/>
  <c r="W349" i="16"/>
  <c r="X349" i="16" s="1"/>
  <c r="W350" i="16"/>
  <c r="X350" i="16" s="1"/>
  <c r="W351" i="16"/>
  <c r="X351" i="16" s="1"/>
  <c r="W352" i="16"/>
  <c r="X352" i="16" s="1"/>
  <c r="W353" i="16"/>
  <c r="X353" i="16" s="1"/>
  <c r="W354" i="16"/>
  <c r="X354" i="16" s="1"/>
  <c r="W355" i="16"/>
  <c r="X355" i="16" s="1"/>
  <c r="W356" i="16"/>
  <c r="X356" i="16" s="1"/>
  <c r="W357" i="16"/>
  <c r="X357" i="16" s="1"/>
  <c r="W358" i="16"/>
  <c r="X358" i="16" s="1"/>
  <c r="W359" i="16"/>
  <c r="X359" i="16" s="1"/>
  <c r="W360" i="16"/>
  <c r="X360" i="16" s="1"/>
  <c r="W361" i="16"/>
  <c r="X361" i="16" s="1"/>
  <c r="W362" i="16"/>
  <c r="X362" i="16" s="1"/>
  <c r="W363" i="16"/>
  <c r="X363" i="16" s="1"/>
  <c r="W364" i="16"/>
  <c r="X364" i="16" s="1"/>
  <c r="W365" i="16"/>
  <c r="X365" i="16" s="1"/>
  <c r="W366" i="16"/>
  <c r="X366" i="16" s="1"/>
  <c r="W367" i="16"/>
  <c r="X367" i="16" s="1"/>
  <c r="W368" i="16"/>
  <c r="X368" i="16" s="1"/>
  <c r="W369" i="16"/>
  <c r="X369" i="16" s="1"/>
  <c r="W370" i="16"/>
  <c r="X370" i="16" s="1"/>
  <c r="W371" i="16"/>
  <c r="X371" i="16" s="1"/>
  <c r="W372" i="16"/>
  <c r="X372" i="16" s="1"/>
  <c r="W373" i="16"/>
  <c r="X373" i="16" s="1"/>
  <c r="W374" i="16"/>
  <c r="X374" i="16" s="1"/>
  <c r="W375" i="16"/>
  <c r="X375" i="16" s="1"/>
  <c r="W376" i="16"/>
  <c r="X376" i="16" s="1"/>
  <c r="W377" i="16"/>
  <c r="X377" i="16" s="1"/>
  <c r="W378" i="16"/>
  <c r="X378" i="16" s="1"/>
  <c r="W379" i="16"/>
  <c r="X379" i="16" s="1"/>
  <c r="W380" i="16"/>
  <c r="X380" i="16" s="1"/>
  <c r="W381" i="16"/>
  <c r="X381" i="16" s="1"/>
  <c r="W382" i="16"/>
  <c r="X382" i="16" s="1"/>
  <c r="W383" i="16"/>
  <c r="X383" i="16" s="1"/>
  <c r="W384" i="16"/>
  <c r="X384" i="16" s="1"/>
  <c r="W385" i="16"/>
  <c r="X385" i="16" s="1"/>
  <c r="W386" i="16"/>
  <c r="X386" i="16" s="1"/>
  <c r="W387" i="16"/>
  <c r="X387" i="16" s="1"/>
  <c r="W388" i="16"/>
  <c r="X388" i="16" s="1"/>
  <c r="W389" i="16"/>
  <c r="X389" i="16" s="1"/>
  <c r="W390" i="16"/>
  <c r="X390" i="16" s="1"/>
  <c r="W391" i="16"/>
  <c r="X391" i="16" s="1"/>
  <c r="W392" i="16"/>
  <c r="X392" i="16" s="1"/>
  <c r="W393" i="16"/>
  <c r="X393" i="16" s="1"/>
  <c r="W394" i="16"/>
  <c r="X394" i="16" s="1"/>
  <c r="W395" i="16"/>
  <c r="X395" i="16" s="1"/>
  <c r="W396" i="16"/>
  <c r="X396" i="16" s="1"/>
  <c r="W397" i="16"/>
  <c r="X397" i="16" s="1"/>
  <c r="W398" i="16"/>
  <c r="X398" i="16" s="1"/>
  <c r="W399" i="16"/>
  <c r="X399" i="16" s="1"/>
  <c r="W400" i="16"/>
  <c r="X400" i="16" s="1"/>
  <c r="W401" i="16"/>
  <c r="X401" i="16" s="1"/>
  <c r="W402" i="16"/>
  <c r="X402" i="16" s="1"/>
  <c r="W403" i="16"/>
  <c r="X403" i="16" s="1"/>
  <c r="W404" i="16"/>
  <c r="X404" i="16" s="1"/>
  <c r="W405" i="16"/>
  <c r="X405" i="16" s="1"/>
  <c r="W406" i="16"/>
  <c r="X406" i="16" s="1"/>
  <c r="W407" i="16"/>
  <c r="X407" i="16" s="1"/>
  <c r="W408" i="16"/>
  <c r="X408" i="16" s="1"/>
  <c r="W409" i="16"/>
  <c r="X409" i="16" s="1"/>
  <c r="W410" i="16"/>
  <c r="X410" i="16" s="1"/>
  <c r="W411" i="16"/>
  <c r="X411" i="16" s="1"/>
  <c r="W412" i="16"/>
  <c r="X412" i="16" s="1"/>
  <c r="W413" i="16"/>
  <c r="X413" i="16" s="1"/>
  <c r="W414" i="16"/>
  <c r="X414" i="16" s="1"/>
  <c r="W415" i="16"/>
  <c r="X415" i="16" s="1"/>
  <c r="W416" i="16"/>
  <c r="X416" i="16" s="1"/>
  <c r="W417" i="16"/>
  <c r="X417" i="16" s="1"/>
  <c r="W418" i="16"/>
  <c r="X418" i="16" s="1"/>
  <c r="W419" i="16"/>
  <c r="X419" i="16" s="1"/>
  <c r="W420" i="16"/>
  <c r="X420" i="16" s="1"/>
  <c r="W421" i="16"/>
  <c r="X421" i="16" s="1"/>
  <c r="W422" i="16"/>
  <c r="X422" i="16" s="1"/>
  <c r="W423" i="16"/>
  <c r="X423" i="16" s="1"/>
  <c r="W424" i="16"/>
  <c r="X424" i="16" s="1"/>
  <c r="W425" i="16"/>
  <c r="X425" i="16" s="1"/>
  <c r="W426" i="16"/>
  <c r="X426" i="16" s="1"/>
  <c r="W427" i="16"/>
  <c r="X427" i="16" s="1"/>
  <c r="W428" i="16"/>
  <c r="X428" i="16" s="1"/>
  <c r="W429" i="16"/>
  <c r="X429" i="16" s="1"/>
  <c r="W430" i="16"/>
  <c r="X430" i="16" s="1"/>
  <c r="W431" i="16"/>
  <c r="X431" i="16" s="1"/>
  <c r="W432" i="16"/>
  <c r="X432" i="16" s="1"/>
  <c r="W433" i="16"/>
  <c r="X433" i="16" s="1"/>
  <c r="W434" i="16"/>
  <c r="X434" i="16" s="1"/>
  <c r="W435" i="16"/>
  <c r="X435" i="16" s="1"/>
  <c r="W436" i="16"/>
  <c r="X436" i="16" s="1"/>
  <c r="W437" i="16"/>
  <c r="X437" i="16" s="1"/>
  <c r="W438" i="16"/>
  <c r="X438" i="16" s="1"/>
  <c r="W439" i="16"/>
  <c r="X439" i="16" s="1"/>
  <c r="W440" i="16"/>
  <c r="X440" i="16" s="1"/>
  <c r="W441" i="16"/>
  <c r="X441" i="16" s="1"/>
  <c r="W442" i="16"/>
  <c r="X442" i="16" s="1"/>
  <c r="W443" i="16"/>
  <c r="X443" i="16" s="1"/>
  <c r="W444" i="16"/>
  <c r="X444" i="16" s="1"/>
  <c r="W445" i="16"/>
  <c r="X445" i="16" s="1"/>
  <c r="W446" i="16"/>
  <c r="X446" i="16" s="1"/>
  <c r="W447" i="16"/>
  <c r="X447" i="16" s="1"/>
  <c r="W448" i="16"/>
  <c r="X448" i="16" s="1"/>
  <c r="W449" i="16"/>
  <c r="X449" i="16" s="1"/>
  <c r="W450" i="16"/>
  <c r="X450" i="16" s="1"/>
  <c r="W451" i="16"/>
  <c r="X451" i="16" s="1"/>
  <c r="W452" i="16"/>
  <c r="X452" i="16" s="1"/>
  <c r="W453" i="16"/>
  <c r="X453" i="16" s="1"/>
  <c r="W454" i="16"/>
  <c r="X454" i="16" s="1"/>
  <c r="W455" i="16"/>
  <c r="X455" i="16" s="1"/>
  <c r="W456" i="16"/>
  <c r="X456" i="16" s="1"/>
  <c r="W457" i="16"/>
  <c r="X457" i="16" s="1"/>
  <c r="W458" i="16"/>
  <c r="X458" i="16" s="1"/>
  <c r="W459" i="16"/>
  <c r="X459" i="16" s="1"/>
  <c r="W460" i="16"/>
  <c r="X460" i="16" s="1"/>
  <c r="W461" i="16"/>
  <c r="X461" i="16" s="1"/>
  <c r="W462" i="16"/>
  <c r="X462" i="16" s="1"/>
  <c r="W463" i="16"/>
  <c r="X463" i="16" s="1"/>
  <c r="W464" i="16"/>
  <c r="X464" i="16" s="1"/>
  <c r="W465" i="16"/>
  <c r="X465" i="16" s="1"/>
  <c r="W466" i="16"/>
  <c r="X466" i="16" s="1"/>
  <c r="W467" i="16"/>
  <c r="X467" i="16" s="1"/>
  <c r="W468" i="16"/>
  <c r="X468" i="16" s="1"/>
  <c r="W469" i="16"/>
  <c r="X469" i="16" s="1"/>
  <c r="W470" i="16"/>
  <c r="X470" i="16" s="1"/>
  <c r="W471" i="16"/>
  <c r="X471" i="16" s="1"/>
  <c r="W472" i="16"/>
  <c r="X472" i="16" s="1"/>
  <c r="W473" i="16"/>
  <c r="X473" i="16" s="1"/>
  <c r="W474" i="16"/>
  <c r="X474" i="16" s="1"/>
  <c r="W475" i="16"/>
  <c r="X475" i="16" s="1"/>
  <c r="W476" i="16"/>
  <c r="X476" i="16" s="1"/>
  <c r="W477" i="16"/>
  <c r="X477" i="16" s="1"/>
  <c r="W478" i="16"/>
  <c r="X478" i="16" s="1"/>
  <c r="W479" i="16"/>
  <c r="X479" i="16" s="1"/>
  <c r="W480" i="16"/>
  <c r="X480" i="16" s="1"/>
  <c r="W481" i="16"/>
  <c r="X481" i="16" s="1"/>
  <c r="W482" i="16"/>
  <c r="X482" i="16" s="1"/>
  <c r="W483" i="16"/>
  <c r="X483" i="16" s="1"/>
  <c r="W484" i="16"/>
  <c r="X484" i="16" s="1"/>
  <c r="W485" i="16"/>
  <c r="X485" i="16" s="1"/>
  <c r="W486" i="16"/>
  <c r="X486" i="16" s="1"/>
  <c r="W487" i="16"/>
  <c r="X487" i="16" s="1"/>
  <c r="W488" i="16"/>
  <c r="X488" i="16" s="1"/>
  <c r="W489" i="16"/>
  <c r="X489" i="16" s="1"/>
  <c r="W490" i="16"/>
  <c r="X490" i="16" s="1"/>
  <c r="W491" i="16"/>
  <c r="X491" i="16" s="1"/>
  <c r="W492" i="16"/>
  <c r="X492" i="16" s="1"/>
  <c r="W493" i="16"/>
  <c r="X493" i="16" s="1"/>
  <c r="W494" i="16"/>
  <c r="X494" i="16" s="1"/>
  <c r="W495" i="16"/>
  <c r="X495" i="16" s="1"/>
  <c r="W496" i="16"/>
  <c r="X496" i="16" s="1"/>
  <c r="W497" i="16"/>
  <c r="X497" i="16" s="1"/>
  <c r="W498" i="16"/>
  <c r="X498" i="16" s="1"/>
  <c r="W499" i="16"/>
  <c r="X499" i="16" s="1"/>
  <c r="W500" i="16"/>
  <c r="X500" i="16" s="1"/>
  <c r="W501" i="16"/>
  <c r="X501" i="16" s="1"/>
  <c r="W502" i="16"/>
  <c r="X502" i="16" s="1"/>
  <c r="W503" i="16"/>
  <c r="X503" i="16" s="1"/>
  <c r="W504" i="16"/>
  <c r="X504" i="16" s="1"/>
  <c r="W505" i="16"/>
  <c r="X505" i="16" s="1"/>
  <c r="W506" i="16"/>
  <c r="X506" i="16" s="1"/>
  <c r="W507" i="16"/>
  <c r="X507" i="16" s="1"/>
  <c r="W508" i="16"/>
  <c r="X508" i="16" s="1"/>
  <c r="W509" i="16"/>
  <c r="X509" i="16" s="1"/>
  <c r="W510" i="16"/>
  <c r="X510" i="16" s="1"/>
  <c r="W511" i="16"/>
  <c r="X511" i="16" s="1"/>
  <c r="W512" i="16"/>
  <c r="X512" i="16" s="1"/>
  <c r="W513" i="16"/>
  <c r="X513" i="16" s="1"/>
  <c r="W514" i="16"/>
  <c r="X514" i="16" s="1"/>
  <c r="W515" i="16"/>
  <c r="X515" i="16" s="1"/>
  <c r="W516" i="16"/>
  <c r="X516" i="16" s="1"/>
  <c r="W517" i="16"/>
  <c r="X517" i="16" s="1"/>
  <c r="W518" i="16"/>
  <c r="X518" i="16" s="1"/>
  <c r="W519" i="16"/>
  <c r="X519" i="16" s="1"/>
  <c r="W520" i="16"/>
  <c r="X520" i="16" s="1"/>
  <c r="W521" i="16"/>
  <c r="X521" i="16" s="1"/>
  <c r="W522" i="16"/>
  <c r="X522" i="16" s="1"/>
  <c r="W523" i="16"/>
  <c r="X523" i="16" s="1"/>
  <c r="W524" i="16"/>
  <c r="X524" i="16" s="1"/>
  <c r="W525" i="16"/>
  <c r="X525" i="16" s="1"/>
  <c r="W526" i="16"/>
  <c r="X526" i="16" s="1"/>
  <c r="W527" i="16"/>
  <c r="X527" i="16" s="1"/>
  <c r="W528" i="16"/>
  <c r="X528" i="16" s="1"/>
  <c r="W529" i="16"/>
  <c r="X529" i="16" s="1"/>
  <c r="W530" i="16"/>
  <c r="X530" i="16" s="1"/>
  <c r="W531" i="16"/>
  <c r="X531" i="16" s="1"/>
  <c r="W532" i="16"/>
  <c r="X532" i="16" s="1"/>
  <c r="W533" i="16"/>
  <c r="X533" i="16" s="1"/>
  <c r="W534" i="16"/>
  <c r="X534" i="16" s="1"/>
  <c r="W535" i="16"/>
  <c r="X535" i="16" s="1"/>
  <c r="W536" i="16"/>
  <c r="X536" i="16" s="1"/>
  <c r="W537" i="16"/>
  <c r="X537" i="16" s="1"/>
  <c r="W538" i="16"/>
  <c r="X538" i="16" s="1"/>
  <c r="W539" i="16"/>
  <c r="X539" i="16" s="1"/>
  <c r="W540" i="16"/>
  <c r="X540" i="16" s="1"/>
  <c r="W541" i="16"/>
  <c r="X541" i="16" s="1"/>
  <c r="W542" i="16"/>
  <c r="X542" i="16" s="1"/>
  <c r="W543" i="16"/>
  <c r="X543" i="16" s="1"/>
  <c r="W544" i="16"/>
  <c r="X544" i="16" s="1"/>
  <c r="W545" i="16"/>
  <c r="X545" i="16" s="1"/>
  <c r="W546" i="16"/>
  <c r="X546" i="16" s="1"/>
  <c r="W547" i="16"/>
  <c r="X547" i="16" s="1"/>
  <c r="W548" i="16"/>
  <c r="X548" i="16" s="1"/>
  <c r="W549" i="16"/>
  <c r="X549" i="16" s="1"/>
  <c r="W550" i="16"/>
  <c r="X550" i="16" s="1"/>
  <c r="W551" i="16"/>
  <c r="X551" i="16" s="1"/>
  <c r="W552" i="16"/>
  <c r="X552" i="16" s="1"/>
  <c r="W553" i="16"/>
  <c r="X553" i="16" s="1"/>
  <c r="W554" i="16"/>
  <c r="X554" i="16" s="1"/>
  <c r="W555" i="16"/>
  <c r="X555" i="16" s="1"/>
  <c r="W556" i="16"/>
  <c r="X556" i="16" s="1"/>
  <c r="W557" i="16"/>
  <c r="X557" i="16" s="1"/>
  <c r="W558" i="16"/>
  <c r="X558" i="16" s="1"/>
  <c r="W559" i="16"/>
  <c r="X559" i="16" s="1"/>
  <c r="W560" i="16"/>
  <c r="X560" i="16" s="1"/>
  <c r="W561" i="16"/>
  <c r="X561" i="16" s="1"/>
  <c r="W562" i="16"/>
  <c r="X562" i="16" s="1"/>
  <c r="W563" i="16"/>
  <c r="X563" i="16" s="1"/>
  <c r="W564" i="16"/>
  <c r="X564" i="16" s="1"/>
  <c r="W565" i="16"/>
  <c r="X565" i="16" s="1"/>
  <c r="W566" i="16"/>
  <c r="X566" i="16" s="1"/>
  <c r="W567" i="16"/>
  <c r="X567" i="16" s="1"/>
  <c r="W568" i="16"/>
  <c r="X568" i="16" s="1"/>
  <c r="W569" i="16"/>
  <c r="X569" i="16" s="1"/>
  <c r="W570" i="16"/>
  <c r="X570" i="16" s="1"/>
  <c r="W571" i="16"/>
  <c r="X571" i="16" s="1"/>
  <c r="W572" i="16"/>
  <c r="X572" i="16" s="1"/>
  <c r="W573" i="16"/>
  <c r="X573" i="16" s="1"/>
  <c r="W574" i="16"/>
  <c r="X574" i="16" s="1"/>
  <c r="W575" i="16"/>
  <c r="X575" i="16" s="1"/>
  <c r="W576" i="16"/>
  <c r="X576" i="16" s="1"/>
  <c r="W577" i="16"/>
  <c r="X577" i="16" s="1"/>
  <c r="W578" i="16"/>
  <c r="X578" i="16" s="1"/>
  <c r="W579" i="16"/>
  <c r="X579" i="16" s="1"/>
  <c r="W580" i="16"/>
  <c r="X580" i="16" s="1"/>
  <c r="W581" i="16"/>
  <c r="X581" i="16" s="1"/>
  <c r="W582" i="16"/>
  <c r="X582" i="16" s="1"/>
  <c r="W583" i="16"/>
  <c r="X583" i="16" s="1"/>
  <c r="W584" i="16"/>
  <c r="X584" i="16" s="1"/>
  <c r="W585" i="16"/>
  <c r="X585" i="16" s="1"/>
  <c r="W586" i="16"/>
  <c r="X586" i="16" s="1"/>
  <c r="W587" i="16"/>
  <c r="X587" i="16" s="1"/>
  <c r="W588" i="16"/>
  <c r="X588" i="16" s="1"/>
  <c r="W589" i="16"/>
  <c r="X589" i="16" s="1"/>
  <c r="W590" i="16"/>
  <c r="X590" i="16" s="1"/>
  <c r="W591" i="16"/>
  <c r="X591" i="16" s="1"/>
  <c r="W592" i="16"/>
  <c r="X592" i="16" s="1"/>
  <c r="W593" i="16"/>
  <c r="X593" i="16" s="1"/>
  <c r="W594" i="16"/>
  <c r="X594" i="16" s="1"/>
  <c r="W595" i="16"/>
  <c r="X595" i="16" s="1"/>
  <c r="W596" i="16"/>
  <c r="X596" i="16" s="1"/>
  <c r="W597" i="16"/>
  <c r="X597" i="16" s="1"/>
  <c r="W598" i="16"/>
  <c r="X598" i="16" s="1"/>
  <c r="W599" i="16"/>
  <c r="X599" i="16" s="1"/>
  <c r="W600" i="16"/>
  <c r="X600" i="16" s="1"/>
  <c r="W601" i="16"/>
  <c r="X601" i="16" s="1"/>
  <c r="W602" i="16"/>
  <c r="X602" i="16" s="1"/>
  <c r="W603" i="16"/>
  <c r="X603" i="16" s="1"/>
  <c r="W604" i="16"/>
  <c r="X604" i="16" s="1"/>
  <c r="W605" i="16"/>
  <c r="X605" i="16" s="1"/>
  <c r="W606" i="16"/>
  <c r="X606" i="16" s="1"/>
  <c r="W607" i="16"/>
  <c r="X607" i="16" s="1"/>
  <c r="W608" i="16"/>
  <c r="X608" i="16" s="1"/>
  <c r="W609" i="16"/>
  <c r="X609" i="16" s="1"/>
  <c r="W610" i="16"/>
  <c r="X610" i="16" s="1"/>
  <c r="W611" i="16"/>
  <c r="X611" i="16" s="1"/>
  <c r="W612" i="16"/>
  <c r="X612" i="16" s="1"/>
  <c r="W613" i="16"/>
  <c r="X613" i="16" s="1"/>
  <c r="W614" i="16"/>
  <c r="X614" i="16" s="1"/>
  <c r="W615" i="16"/>
  <c r="X615" i="16" s="1"/>
  <c r="W616" i="16"/>
  <c r="X616" i="16" s="1"/>
  <c r="W617" i="16"/>
  <c r="X617" i="16" s="1"/>
  <c r="W618" i="16"/>
  <c r="X618" i="16" s="1"/>
  <c r="W619" i="16"/>
  <c r="X619" i="16" s="1"/>
  <c r="W620" i="16"/>
  <c r="X620" i="16" s="1"/>
  <c r="W621" i="16"/>
  <c r="X621" i="16" s="1"/>
  <c r="W622" i="16"/>
  <c r="X622" i="16" s="1"/>
  <c r="W623" i="16"/>
  <c r="X623" i="16" s="1"/>
  <c r="W624" i="16"/>
  <c r="X624" i="16" s="1"/>
  <c r="W625" i="16"/>
  <c r="X625" i="16" s="1"/>
  <c r="W626" i="16"/>
  <c r="X626" i="16" s="1"/>
  <c r="W627" i="16"/>
  <c r="X627" i="16" s="1"/>
  <c r="W628" i="16"/>
  <c r="X628" i="16" s="1"/>
  <c r="W629" i="16"/>
  <c r="X629" i="16" s="1"/>
  <c r="W630" i="16"/>
  <c r="X630" i="16" s="1"/>
  <c r="W631" i="16"/>
  <c r="X631" i="16" s="1"/>
  <c r="W632" i="16"/>
  <c r="X632" i="16" s="1"/>
  <c r="W633" i="16"/>
  <c r="X633" i="16" s="1"/>
  <c r="W634" i="16"/>
  <c r="X634" i="16" s="1"/>
  <c r="W635" i="16"/>
  <c r="X635" i="16" s="1"/>
  <c r="W636" i="16"/>
  <c r="X636" i="16" s="1"/>
  <c r="W637" i="16"/>
  <c r="X637" i="16" s="1"/>
  <c r="W638" i="16"/>
  <c r="X638" i="16" s="1"/>
  <c r="W639" i="16"/>
  <c r="X639" i="16" s="1"/>
  <c r="W640" i="16"/>
  <c r="X640" i="16" s="1"/>
  <c r="W641" i="16"/>
  <c r="X641" i="16" s="1"/>
  <c r="W642" i="16"/>
  <c r="X642" i="16" s="1"/>
  <c r="W643" i="16"/>
  <c r="X643" i="16" s="1"/>
  <c r="W644" i="16"/>
  <c r="X644" i="16" s="1"/>
  <c r="W645" i="16"/>
  <c r="X645" i="16" s="1"/>
  <c r="W646" i="16"/>
  <c r="X646" i="16" s="1"/>
  <c r="W647" i="16"/>
  <c r="X647" i="16" s="1"/>
  <c r="W648" i="16"/>
  <c r="X648" i="16" s="1"/>
  <c r="W649" i="16"/>
  <c r="X649" i="16" s="1"/>
  <c r="W650" i="16"/>
  <c r="X650" i="16" s="1"/>
  <c r="W651" i="16"/>
  <c r="X651" i="16" s="1"/>
  <c r="W652" i="16"/>
  <c r="X652" i="16" s="1"/>
  <c r="W653" i="16"/>
  <c r="X653" i="16" s="1"/>
  <c r="W654" i="16"/>
  <c r="X654" i="16" s="1"/>
  <c r="W655" i="16"/>
  <c r="X655" i="16" s="1"/>
  <c r="W656" i="16"/>
  <c r="X656" i="16" s="1"/>
  <c r="W657" i="16"/>
  <c r="X657" i="16" s="1"/>
  <c r="W658" i="16"/>
  <c r="X658" i="16" s="1"/>
  <c r="W659" i="16"/>
  <c r="X659" i="16" s="1"/>
  <c r="W660" i="16"/>
  <c r="X660" i="16" s="1"/>
  <c r="W661" i="16"/>
  <c r="X661" i="16" s="1"/>
  <c r="W662" i="16"/>
  <c r="X662" i="16" s="1"/>
  <c r="W663" i="16"/>
  <c r="X663" i="16" s="1"/>
  <c r="W664" i="16"/>
  <c r="X664" i="16" s="1"/>
  <c r="W665" i="16"/>
  <c r="X665" i="16" s="1"/>
  <c r="W666" i="16"/>
  <c r="X666" i="16" s="1"/>
  <c r="W667" i="16"/>
  <c r="X667" i="16" s="1"/>
  <c r="W668" i="16"/>
  <c r="X668" i="16" s="1"/>
  <c r="W669" i="16"/>
  <c r="X669" i="16" s="1"/>
  <c r="W670" i="16"/>
  <c r="X670" i="16" s="1"/>
  <c r="W671" i="16"/>
  <c r="X671" i="16" s="1"/>
  <c r="W672" i="16"/>
  <c r="X672" i="16" s="1"/>
  <c r="W673" i="16"/>
  <c r="X673" i="16" s="1"/>
  <c r="W674" i="16"/>
  <c r="X674" i="16" s="1"/>
  <c r="W675" i="16"/>
  <c r="X675" i="16" s="1"/>
  <c r="W676" i="16"/>
  <c r="X676" i="16" s="1"/>
  <c r="W677" i="16"/>
  <c r="X677" i="16" s="1"/>
  <c r="W678" i="16"/>
  <c r="X678" i="16" s="1"/>
  <c r="W679" i="16"/>
  <c r="X679" i="16" s="1"/>
  <c r="W680" i="16"/>
  <c r="X680" i="16" s="1"/>
  <c r="W681" i="16"/>
  <c r="X681" i="16" s="1"/>
  <c r="W682" i="16"/>
  <c r="X682" i="16" s="1"/>
  <c r="W683" i="16"/>
  <c r="X683" i="16" s="1"/>
  <c r="W684" i="16"/>
  <c r="X684" i="16" s="1"/>
  <c r="W685" i="16"/>
  <c r="X685" i="16" s="1"/>
  <c r="W686" i="16"/>
  <c r="X686" i="16" s="1"/>
  <c r="W687" i="16"/>
  <c r="X687" i="16" s="1"/>
  <c r="W688" i="16"/>
  <c r="X688" i="16" s="1"/>
  <c r="W689" i="16"/>
  <c r="X689" i="16" s="1"/>
  <c r="W690" i="16"/>
  <c r="X690" i="16" s="1"/>
  <c r="W691" i="16"/>
  <c r="X691" i="16" s="1"/>
  <c r="W692" i="16"/>
  <c r="X692" i="16" s="1"/>
  <c r="W693" i="16"/>
  <c r="X693" i="16" s="1"/>
  <c r="W694" i="16"/>
  <c r="X694" i="16" s="1"/>
  <c r="W695" i="16"/>
  <c r="X695" i="16" s="1"/>
  <c r="W696" i="16"/>
  <c r="X696" i="16" s="1"/>
  <c r="W697" i="16"/>
  <c r="X697" i="16" s="1"/>
  <c r="W698" i="16"/>
  <c r="X698" i="16" s="1"/>
  <c r="W699" i="16"/>
  <c r="X699" i="16" s="1"/>
  <c r="W700" i="16"/>
  <c r="X700" i="16" s="1"/>
  <c r="W701" i="16"/>
  <c r="X701" i="16" s="1"/>
  <c r="W702" i="16"/>
  <c r="X702" i="16" s="1"/>
  <c r="W703" i="16"/>
  <c r="X703" i="16" s="1"/>
  <c r="W704" i="16"/>
  <c r="X704" i="16" s="1"/>
  <c r="W705" i="16"/>
  <c r="X705" i="16" s="1"/>
  <c r="W706" i="16"/>
  <c r="X706" i="16" s="1"/>
  <c r="W707" i="16"/>
  <c r="X707" i="16" s="1"/>
  <c r="W708" i="16"/>
  <c r="X708" i="16" s="1"/>
  <c r="W709" i="16"/>
  <c r="X709" i="16" s="1"/>
  <c r="W710" i="16"/>
  <c r="X710" i="16" s="1"/>
  <c r="W711" i="16"/>
  <c r="X711" i="16" s="1"/>
  <c r="W712" i="16"/>
  <c r="X712" i="16" s="1"/>
  <c r="W713" i="16"/>
  <c r="X713" i="16" s="1"/>
  <c r="W714" i="16"/>
  <c r="X714" i="16" s="1"/>
  <c r="W715" i="16"/>
  <c r="X715" i="16" s="1"/>
  <c r="W716" i="16"/>
  <c r="X716" i="16" s="1"/>
  <c r="W717" i="16"/>
  <c r="X717" i="16" s="1"/>
  <c r="W718" i="16"/>
  <c r="X718" i="16" s="1"/>
  <c r="W719" i="16"/>
  <c r="X719" i="16" s="1"/>
  <c r="W720" i="16"/>
  <c r="X720" i="16" s="1"/>
  <c r="W721" i="16"/>
  <c r="X721" i="16" s="1"/>
  <c r="W722" i="16"/>
  <c r="X722" i="16" s="1"/>
  <c r="W723" i="16"/>
  <c r="X723" i="16" s="1"/>
  <c r="W724" i="16"/>
  <c r="X724" i="16" s="1"/>
  <c r="W725" i="16"/>
  <c r="X725" i="16" s="1"/>
  <c r="W726" i="16"/>
  <c r="X726" i="16" s="1"/>
  <c r="W727" i="16"/>
  <c r="X727" i="16" s="1"/>
  <c r="W728" i="16"/>
  <c r="X728" i="16" s="1"/>
  <c r="W729" i="16"/>
  <c r="X729" i="16" s="1"/>
  <c r="W730" i="16"/>
  <c r="X730" i="16" s="1"/>
  <c r="W731" i="16"/>
  <c r="X731" i="16" s="1"/>
  <c r="W732" i="16"/>
  <c r="X732" i="16" s="1"/>
  <c r="W733" i="16"/>
  <c r="X733" i="16" s="1"/>
  <c r="W734" i="16"/>
  <c r="X734" i="16" s="1"/>
  <c r="W735" i="16"/>
  <c r="X735" i="16" s="1"/>
  <c r="W736" i="16"/>
  <c r="X736" i="16" s="1"/>
  <c r="W737" i="16"/>
  <c r="X737" i="16" s="1"/>
  <c r="W738" i="16"/>
  <c r="X738" i="16" s="1"/>
  <c r="W739" i="16"/>
  <c r="X739" i="16" s="1"/>
  <c r="W740" i="16"/>
  <c r="X740" i="16" s="1"/>
  <c r="W741" i="16"/>
  <c r="X741" i="16" s="1"/>
  <c r="W742" i="16"/>
  <c r="X742" i="16" s="1"/>
  <c r="W743" i="16"/>
  <c r="X743" i="16" s="1"/>
  <c r="W744" i="16"/>
  <c r="X744" i="16" s="1"/>
  <c r="W745" i="16"/>
  <c r="X745" i="16" s="1"/>
  <c r="W746" i="16"/>
  <c r="X746" i="16" s="1"/>
  <c r="W747" i="16"/>
  <c r="X747" i="16" s="1"/>
  <c r="W748" i="16"/>
  <c r="X748" i="16" s="1"/>
  <c r="W749" i="16"/>
  <c r="X749" i="16" s="1"/>
  <c r="W750" i="16"/>
  <c r="X750" i="16" s="1"/>
  <c r="W751" i="16"/>
  <c r="X751" i="16" s="1"/>
  <c r="W752" i="16"/>
  <c r="X752" i="16" s="1"/>
  <c r="W753" i="16"/>
  <c r="X753" i="16" s="1"/>
  <c r="W754" i="16"/>
  <c r="X754" i="16" s="1"/>
  <c r="W755" i="16"/>
  <c r="X755" i="16" s="1"/>
  <c r="W756" i="16"/>
  <c r="X756" i="16" s="1"/>
  <c r="W757" i="16"/>
  <c r="X757" i="16" s="1"/>
  <c r="W758" i="16"/>
  <c r="X758" i="16" s="1"/>
  <c r="W759" i="16"/>
  <c r="X759" i="16" s="1"/>
  <c r="W760" i="16"/>
  <c r="X760" i="16" s="1"/>
  <c r="W761" i="16"/>
  <c r="X761" i="16" s="1"/>
  <c r="W762" i="16"/>
  <c r="X762" i="16" s="1"/>
  <c r="W763" i="16"/>
  <c r="X763" i="16" s="1"/>
  <c r="W764" i="16"/>
  <c r="X764" i="16" s="1"/>
  <c r="W765" i="16"/>
  <c r="X765" i="16" s="1"/>
  <c r="W766" i="16"/>
  <c r="X766" i="16" s="1"/>
  <c r="W767" i="16"/>
  <c r="X767" i="16" s="1"/>
  <c r="W768" i="16"/>
  <c r="X768" i="16" s="1"/>
  <c r="W769" i="16"/>
  <c r="X769" i="16" s="1"/>
  <c r="W770" i="16"/>
  <c r="X770" i="16" s="1"/>
  <c r="W771" i="16"/>
  <c r="X771" i="16" s="1"/>
  <c r="W772" i="16"/>
  <c r="X772" i="16" s="1"/>
  <c r="W773" i="16"/>
  <c r="X773" i="16" s="1"/>
  <c r="W774" i="16"/>
  <c r="X774" i="16" s="1"/>
  <c r="W775" i="16"/>
  <c r="X775" i="16" s="1"/>
  <c r="W776" i="16"/>
  <c r="X776" i="16" s="1"/>
  <c r="W777" i="16"/>
  <c r="X777" i="16" s="1"/>
  <c r="W778" i="16"/>
  <c r="X778" i="16" s="1"/>
  <c r="W779" i="16"/>
  <c r="X779" i="16" s="1"/>
  <c r="W780" i="16"/>
  <c r="X780" i="16" s="1"/>
  <c r="W781" i="16"/>
  <c r="X781" i="16" s="1"/>
  <c r="W782" i="16"/>
  <c r="X782" i="16" s="1"/>
  <c r="W783" i="16"/>
  <c r="X783" i="16" s="1"/>
  <c r="W784" i="16"/>
  <c r="X784" i="16" s="1"/>
  <c r="W785" i="16"/>
  <c r="X785" i="16" s="1"/>
  <c r="W786" i="16"/>
  <c r="X786" i="16" s="1"/>
  <c r="W787" i="16"/>
  <c r="X787" i="16" s="1"/>
  <c r="W788" i="16"/>
  <c r="X788" i="16" s="1"/>
  <c r="W789" i="16"/>
  <c r="X789" i="16" s="1"/>
  <c r="W790" i="16"/>
  <c r="X790" i="16" s="1"/>
  <c r="W791" i="16"/>
  <c r="X791" i="16" s="1"/>
  <c r="W792" i="16"/>
  <c r="X792" i="16" s="1"/>
  <c r="W793" i="16"/>
  <c r="X793" i="16" s="1"/>
  <c r="W794" i="16"/>
  <c r="X794" i="16" s="1"/>
  <c r="W795" i="16"/>
  <c r="X795" i="16" s="1"/>
  <c r="W796" i="16"/>
  <c r="X796" i="16" s="1"/>
  <c r="W797" i="16"/>
  <c r="X797" i="16" s="1"/>
  <c r="W798" i="16"/>
  <c r="X798" i="16" s="1"/>
  <c r="W799" i="16"/>
  <c r="X799" i="16" s="1"/>
  <c r="W800" i="16"/>
  <c r="X800" i="16" s="1"/>
  <c r="W801" i="16"/>
  <c r="X801" i="16" s="1"/>
  <c r="W802" i="16"/>
  <c r="X802" i="16" s="1"/>
  <c r="W803" i="16"/>
  <c r="X803" i="16" s="1"/>
  <c r="W804" i="16"/>
  <c r="X804" i="16" s="1"/>
  <c r="W805" i="16"/>
  <c r="X805" i="16" s="1"/>
  <c r="W806" i="16"/>
  <c r="X806" i="16" s="1"/>
  <c r="W807" i="16"/>
  <c r="X807" i="16" s="1"/>
  <c r="W808" i="16"/>
  <c r="X808" i="16" s="1"/>
  <c r="W809" i="16"/>
  <c r="X809" i="16" s="1"/>
  <c r="W810" i="16"/>
  <c r="X810" i="16" s="1"/>
  <c r="W811" i="16"/>
  <c r="X811" i="16" s="1"/>
  <c r="W812" i="16"/>
  <c r="X812" i="16" s="1"/>
  <c r="W813" i="16"/>
  <c r="X813" i="16" s="1"/>
  <c r="W814" i="16"/>
  <c r="X814" i="16" s="1"/>
  <c r="W815" i="16"/>
  <c r="X815" i="16" s="1"/>
  <c r="W816" i="16"/>
  <c r="X816" i="16" s="1"/>
  <c r="W817" i="16"/>
  <c r="X817" i="16" s="1"/>
  <c r="W818" i="16"/>
  <c r="X818" i="16" s="1"/>
  <c r="W819" i="16"/>
  <c r="X819" i="16" s="1"/>
  <c r="W820" i="16"/>
  <c r="X820" i="16" s="1"/>
  <c r="W821" i="16"/>
  <c r="X821" i="16" s="1"/>
  <c r="W822" i="16"/>
  <c r="X822" i="16" s="1"/>
  <c r="W823" i="16"/>
  <c r="X823" i="16" s="1"/>
  <c r="W824" i="16"/>
  <c r="X824" i="16" s="1"/>
  <c r="W825" i="16"/>
  <c r="X825" i="16" s="1"/>
  <c r="W826" i="16"/>
  <c r="X826" i="16" s="1"/>
  <c r="W827" i="16"/>
  <c r="X827" i="16" s="1"/>
  <c r="W828" i="16"/>
  <c r="X828" i="16" s="1"/>
  <c r="W829" i="16"/>
  <c r="X829" i="16" s="1"/>
  <c r="W830" i="16"/>
  <c r="X830" i="16" s="1"/>
  <c r="W831" i="16"/>
  <c r="X831" i="16" s="1"/>
  <c r="W832" i="16"/>
  <c r="X832" i="16" s="1"/>
  <c r="W833" i="16"/>
  <c r="X833" i="16" s="1"/>
  <c r="W834" i="16"/>
  <c r="X834" i="16" s="1"/>
  <c r="W835" i="16"/>
  <c r="X835" i="16" s="1"/>
  <c r="W836" i="16"/>
  <c r="X836" i="16" s="1"/>
  <c r="W837" i="16"/>
  <c r="X837" i="16" s="1"/>
  <c r="W838" i="16"/>
  <c r="X838" i="16" s="1"/>
  <c r="W839" i="16"/>
  <c r="X839" i="16" s="1"/>
  <c r="W840" i="16"/>
  <c r="X840" i="16" s="1"/>
  <c r="W841" i="16"/>
  <c r="X841" i="16" s="1"/>
  <c r="W842" i="16"/>
  <c r="X842" i="16" s="1"/>
  <c r="W843" i="16"/>
  <c r="X843" i="16" s="1"/>
  <c r="W844" i="16"/>
  <c r="X844" i="16" s="1"/>
  <c r="W845" i="16"/>
  <c r="X845" i="16" s="1"/>
  <c r="W846" i="16"/>
  <c r="X846" i="16" s="1"/>
  <c r="W847" i="16"/>
  <c r="X847" i="16" s="1"/>
  <c r="W848" i="16"/>
  <c r="X848" i="16" s="1"/>
  <c r="W849" i="16"/>
  <c r="X849" i="16" s="1"/>
  <c r="W850" i="16"/>
  <c r="X850" i="16" s="1"/>
  <c r="W851" i="16"/>
  <c r="X851" i="16" s="1"/>
  <c r="W852" i="16"/>
  <c r="X852" i="16" s="1"/>
  <c r="W853" i="16"/>
  <c r="X853" i="16" s="1"/>
  <c r="W854" i="16"/>
  <c r="X854" i="16" s="1"/>
  <c r="W855" i="16"/>
  <c r="X855" i="16" s="1"/>
  <c r="W856" i="16"/>
  <c r="X856" i="16" s="1"/>
  <c r="W857" i="16"/>
  <c r="X857" i="16" s="1"/>
  <c r="W858" i="16"/>
  <c r="X858" i="16" s="1"/>
  <c r="W859" i="16"/>
  <c r="X859" i="16" s="1"/>
  <c r="W860" i="16"/>
  <c r="X860" i="16" s="1"/>
  <c r="W861" i="16"/>
  <c r="X861" i="16" s="1"/>
  <c r="W862" i="16"/>
  <c r="X862" i="16" s="1"/>
  <c r="W863" i="16"/>
  <c r="X863" i="16" s="1"/>
  <c r="W864" i="16"/>
  <c r="X864" i="16" s="1"/>
  <c r="W865" i="16"/>
  <c r="X865" i="16" s="1"/>
  <c r="W866" i="16"/>
  <c r="X866" i="16" s="1"/>
  <c r="W867" i="16"/>
  <c r="X867" i="16" s="1"/>
  <c r="W868" i="16"/>
  <c r="X868" i="16" s="1"/>
  <c r="W869" i="16"/>
  <c r="X869" i="16" s="1"/>
  <c r="W870" i="16"/>
  <c r="X870" i="16" s="1"/>
  <c r="W871" i="16"/>
  <c r="X871" i="16" s="1"/>
  <c r="W872" i="16"/>
  <c r="X872" i="16" s="1"/>
  <c r="W873" i="16"/>
  <c r="X873" i="16" s="1"/>
  <c r="W874" i="16"/>
  <c r="X874" i="16" s="1"/>
  <c r="W875" i="16"/>
  <c r="X875" i="16" s="1"/>
  <c r="W876" i="16"/>
  <c r="X876" i="16" s="1"/>
  <c r="W877" i="16"/>
  <c r="X877" i="16" s="1"/>
  <c r="W878" i="16"/>
  <c r="X878" i="16" s="1"/>
  <c r="W879" i="16"/>
  <c r="X879" i="16" s="1"/>
  <c r="W880" i="16"/>
  <c r="X880" i="16" s="1"/>
  <c r="W881" i="16"/>
  <c r="X881" i="16" s="1"/>
  <c r="W882" i="16"/>
  <c r="X882" i="16" s="1"/>
  <c r="W883" i="16"/>
  <c r="X883" i="16" s="1"/>
  <c r="W884" i="16"/>
  <c r="X884" i="16" s="1"/>
  <c r="W885" i="16"/>
  <c r="X885" i="16" s="1"/>
  <c r="W886" i="16"/>
  <c r="X886" i="16" s="1"/>
  <c r="W887" i="16"/>
  <c r="X887" i="16" s="1"/>
  <c r="W888" i="16"/>
  <c r="X888" i="16" s="1"/>
  <c r="W889" i="16"/>
  <c r="X889" i="16" s="1"/>
  <c r="W890" i="16"/>
  <c r="X890" i="16" s="1"/>
  <c r="W891" i="16"/>
  <c r="X891" i="16" s="1"/>
  <c r="W892" i="16"/>
  <c r="X892" i="16" s="1"/>
  <c r="W893" i="16"/>
  <c r="X893" i="16" s="1"/>
  <c r="W894" i="16"/>
  <c r="X894" i="16" s="1"/>
  <c r="W895" i="16"/>
  <c r="X895" i="16" s="1"/>
  <c r="W896" i="16"/>
  <c r="X896" i="16" s="1"/>
  <c r="W897" i="16"/>
  <c r="X897" i="16" s="1"/>
  <c r="W898" i="16"/>
  <c r="X898" i="16" s="1"/>
  <c r="W899" i="16"/>
  <c r="X899" i="16" s="1"/>
  <c r="W900" i="16"/>
  <c r="X900" i="16" s="1"/>
  <c r="W901" i="16"/>
  <c r="X901" i="16" s="1"/>
  <c r="W902" i="16"/>
  <c r="X902" i="16" s="1"/>
  <c r="W903" i="16"/>
  <c r="X903" i="16" s="1"/>
  <c r="W904" i="16"/>
  <c r="X904" i="16" s="1"/>
  <c r="W905" i="16"/>
  <c r="X905" i="16" s="1"/>
  <c r="W906" i="16"/>
  <c r="X906" i="16" s="1"/>
  <c r="W907" i="16"/>
  <c r="X907" i="16" s="1"/>
  <c r="W908" i="16"/>
  <c r="X908" i="16" s="1"/>
  <c r="W909" i="16"/>
  <c r="X909" i="16" s="1"/>
  <c r="W910" i="16"/>
  <c r="X910" i="16" s="1"/>
  <c r="W911" i="16"/>
  <c r="X911" i="16" s="1"/>
  <c r="W912" i="16"/>
  <c r="X912" i="16" s="1"/>
  <c r="W913" i="16"/>
  <c r="X913" i="16" s="1"/>
  <c r="W914" i="16"/>
  <c r="X914" i="16" s="1"/>
  <c r="W915" i="16"/>
  <c r="X915" i="16" s="1"/>
  <c r="W916" i="16"/>
  <c r="X916" i="16" s="1"/>
  <c r="W917" i="16"/>
  <c r="X917" i="16" s="1"/>
  <c r="W918" i="16"/>
  <c r="X918" i="16" s="1"/>
  <c r="W919" i="16"/>
  <c r="X919" i="16" s="1"/>
  <c r="W920" i="16"/>
  <c r="X920" i="16" s="1"/>
  <c r="W921" i="16"/>
  <c r="X921" i="16" s="1"/>
  <c r="W922" i="16"/>
  <c r="X922" i="16" s="1"/>
  <c r="W923" i="16"/>
  <c r="X923" i="16" s="1"/>
  <c r="W924" i="16"/>
  <c r="X924" i="16" s="1"/>
  <c r="W925" i="16"/>
  <c r="X925" i="16" s="1"/>
  <c r="W926" i="16"/>
  <c r="X926" i="16" s="1"/>
  <c r="W927" i="16"/>
  <c r="X927" i="16" s="1"/>
  <c r="W928" i="16"/>
  <c r="X928" i="16" s="1"/>
  <c r="W929" i="16"/>
  <c r="X929" i="16" s="1"/>
  <c r="W930" i="16"/>
  <c r="X930" i="16" s="1"/>
  <c r="W931" i="16"/>
  <c r="X931" i="16" s="1"/>
  <c r="W932" i="16"/>
  <c r="X932" i="16" s="1"/>
  <c r="W933" i="16"/>
  <c r="X933" i="16" s="1"/>
  <c r="W934" i="16"/>
  <c r="X934" i="16" s="1"/>
  <c r="W935" i="16"/>
  <c r="X935" i="16" s="1"/>
  <c r="W936" i="16"/>
  <c r="X936" i="16" s="1"/>
  <c r="W937" i="16"/>
  <c r="X937" i="16" s="1"/>
  <c r="W938" i="16"/>
  <c r="X938" i="16" s="1"/>
  <c r="W939" i="16"/>
  <c r="X939" i="16" s="1"/>
  <c r="W940" i="16"/>
  <c r="X940" i="16" s="1"/>
  <c r="W941" i="16"/>
  <c r="X941" i="16" s="1"/>
  <c r="W942" i="16"/>
  <c r="X942" i="16" s="1"/>
  <c r="W943" i="16"/>
  <c r="X943" i="16" s="1"/>
  <c r="W944" i="16"/>
  <c r="X944" i="16" s="1"/>
  <c r="W945" i="16"/>
  <c r="X945" i="16" s="1"/>
  <c r="W946" i="16"/>
  <c r="X946" i="16" s="1"/>
  <c r="W947" i="16"/>
  <c r="X947" i="16" s="1"/>
  <c r="W948" i="16"/>
  <c r="X948" i="16" s="1"/>
  <c r="W949" i="16"/>
  <c r="X949" i="16" s="1"/>
  <c r="W950" i="16"/>
  <c r="X950" i="16" s="1"/>
  <c r="W951" i="16"/>
  <c r="X951" i="16" s="1"/>
  <c r="W952" i="16"/>
  <c r="X952" i="16" s="1"/>
  <c r="W953" i="16"/>
  <c r="X953" i="16" s="1"/>
  <c r="W954" i="16"/>
  <c r="X954" i="16" s="1"/>
  <c r="W955" i="16"/>
  <c r="X955" i="16" s="1"/>
  <c r="W956" i="16"/>
  <c r="X956" i="16" s="1"/>
  <c r="W957" i="16"/>
  <c r="X957" i="16" s="1"/>
  <c r="W958" i="16"/>
  <c r="X958" i="16" s="1"/>
  <c r="W959" i="16"/>
  <c r="X959" i="16" s="1"/>
  <c r="W960" i="16"/>
  <c r="X960" i="16" s="1"/>
  <c r="W961" i="16"/>
  <c r="X961" i="16" s="1"/>
  <c r="W962" i="16"/>
  <c r="X962" i="16" s="1"/>
  <c r="W963" i="16"/>
  <c r="X963" i="16" s="1"/>
  <c r="W964" i="16"/>
  <c r="X964" i="16" s="1"/>
  <c r="W965" i="16"/>
  <c r="X965" i="16" s="1"/>
  <c r="W966" i="16"/>
  <c r="X966" i="16" s="1"/>
  <c r="W967" i="16"/>
  <c r="X967" i="16" s="1"/>
  <c r="W968" i="16"/>
  <c r="X968" i="16" s="1"/>
  <c r="W969" i="16"/>
  <c r="X969" i="16" s="1"/>
  <c r="W970" i="16"/>
  <c r="X970" i="16" s="1"/>
  <c r="W971" i="16"/>
  <c r="X971" i="16" s="1"/>
  <c r="W972" i="16"/>
  <c r="X972" i="16" s="1"/>
  <c r="W973" i="16"/>
  <c r="X973" i="16" s="1"/>
  <c r="W974" i="16"/>
  <c r="X974" i="16" s="1"/>
  <c r="W975" i="16"/>
  <c r="X975" i="16" s="1"/>
  <c r="W976" i="16"/>
  <c r="X976" i="16" s="1"/>
  <c r="W977" i="16"/>
  <c r="X977" i="16" s="1"/>
  <c r="W978" i="16"/>
  <c r="X978" i="16" s="1"/>
  <c r="W979" i="16"/>
  <c r="X979" i="16" s="1"/>
  <c r="W980" i="16"/>
  <c r="X980" i="16" s="1"/>
  <c r="W981" i="16"/>
  <c r="X981" i="16" s="1"/>
  <c r="W982" i="16"/>
  <c r="X982" i="16" s="1"/>
  <c r="W983" i="16"/>
  <c r="X983" i="16" s="1"/>
  <c r="W984" i="16"/>
  <c r="X984" i="16" s="1"/>
  <c r="W985" i="16"/>
  <c r="X985" i="16" s="1"/>
  <c r="W986" i="16"/>
  <c r="X986" i="16" s="1"/>
  <c r="W987" i="16"/>
  <c r="X987" i="16" s="1"/>
  <c r="W988" i="16"/>
  <c r="X988" i="16" s="1"/>
  <c r="W989" i="16"/>
  <c r="X989" i="16" s="1"/>
  <c r="W990" i="16"/>
  <c r="X990" i="16" s="1"/>
  <c r="W991" i="16"/>
  <c r="X991" i="16" s="1"/>
  <c r="W992" i="16"/>
  <c r="X992" i="16" s="1"/>
  <c r="W993" i="16"/>
  <c r="X993" i="16" s="1"/>
  <c r="W994" i="16"/>
  <c r="X994" i="16" s="1"/>
  <c r="W995" i="16"/>
  <c r="X995" i="16" s="1"/>
  <c r="W996" i="16"/>
  <c r="X996" i="16" s="1"/>
  <c r="W997" i="16"/>
  <c r="X997" i="16" s="1"/>
  <c r="W998" i="16"/>
  <c r="X998" i="16" s="1"/>
  <c r="W999" i="16"/>
  <c r="X999" i="16" s="1"/>
  <c r="W1000" i="16"/>
  <c r="X1000" i="16" s="1"/>
  <c r="W1001" i="16"/>
  <c r="X1001" i="16" s="1"/>
  <c r="W1002" i="16"/>
  <c r="X1002" i="16" s="1"/>
  <c r="W1003" i="16"/>
  <c r="X1003" i="16" s="1"/>
  <c r="W1004" i="16"/>
  <c r="X1004" i="16" s="1"/>
  <c r="W1005" i="16"/>
  <c r="X1005" i="16" s="1"/>
  <c r="W1006" i="16"/>
  <c r="X1006" i="16" s="1"/>
  <c r="W1007" i="16"/>
  <c r="X1007" i="16" s="1"/>
  <c r="W8" i="16"/>
  <c r="X8" i="16" s="1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D72" i="15"/>
  <c r="D73" i="15"/>
  <c r="D74" i="15"/>
  <c r="D75" i="15"/>
  <c r="D76" i="15"/>
  <c r="D77" i="15"/>
  <c r="D78" i="15"/>
  <c r="D79" i="15"/>
  <c r="D80" i="15"/>
  <c r="D81" i="15"/>
  <c r="D82" i="15"/>
  <c r="D83" i="15"/>
  <c r="D84" i="15"/>
  <c r="D85" i="15"/>
  <c r="D86" i="15"/>
  <c r="D87" i="15"/>
  <c r="D88" i="15"/>
  <c r="D89" i="15"/>
  <c r="D90" i="15"/>
  <c r="D91" i="15"/>
  <c r="D92" i="15"/>
  <c r="D93" i="15"/>
  <c r="D94" i="15"/>
  <c r="D95" i="15"/>
  <c r="D96" i="15"/>
  <c r="D97" i="15"/>
  <c r="D98" i="15"/>
  <c r="D99" i="15"/>
  <c r="D100" i="15"/>
  <c r="D101" i="15"/>
  <c r="D102" i="15"/>
  <c r="D103" i="15"/>
  <c r="D104" i="15"/>
  <c r="D105" i="15"/>
  <c r="D106" i="15"/>
  <c r="D107" i="15"/>
  <c r="D108" i="15"/>
  <c r="D109" i="15"/>
  <c r="D110" i="15"/>
  <c r="D111" i="15"/>
  <c r="D112" i="15"/>
  <c r="D113" i="15"/>
  <c r="D114" i="15"/>
  <c r="D115" i="15"/>
  <c r="D116" i="15"/>
  <c r="D117" i="15"/>
  <c r="D118" i="15"/>
  <c r="D119" i="15"/>
  <c r="D120" i="15"/>
  <c r="D121" i="15"/>
  <c r="D122" i="15"/>
  <c r="D123" i="15"/>
  <c r="D124" i="15"/>
  <c r="D125" i="15"/>
  <c r="D126" i="15"/>
  <c r="D127" i="15"/>
  <c r="D128" i="15"/>
  <c r="D129" i="15"/>
  <c r="D130" i="15"/>
  <c r="D131" i="15"/>
  <c r="D132" i="15"/>
  <c r="D133" i="15"/>
  <c r="D134" i="15"/>
  <c r="D135" i="15"/>
  <c r="D136" i="15"/>
  <c r="D137" i="15"/>
  <c r="D138" i="15"/>
  <c r="D139" i="15"/>
  <c r="D140" i="15"/>
  <c r="D141" i="15"/>
  <c r="D142" i="15"/>
  <c r="D143" i="15"/>
  <c r="D144" i="15"/>
  <c r="D145" i="15"/>
  <c r="D146" i="15"/>
  <c r="D147" i="15"/>
  <c r="D148" i="15"/>
  <c r="D149" i="15"/>
  <c r="D150" i="15"/>
  <c r="D151" i="15"/>
  <c r="D152" i="15"/>
  <c r="D153" i="15"/>
  <c r="D154" i="15"/>
  <c r="D155" i="15"/>
  <c r="D156" i="15"/>
  <c r="D157" i="15"/>
  <c r="D158" i="15"/>
  <c r="D159" i="15"/>
  <c r="D160" i="15"/>
  <c r="D161" i="15"/>
  <c r="D162" i="15"/>
  <c r="D163" i="15"/>
  <c r="D164" i="15"/>
  <c r="D165" i="15"/>
  <c r="D166" i="15"/>
  <c r="D167" i="15"/>
  <c r="D168" i="15"/>
  <c r="D169" i="15"/>
  <c r="D170" i="15"/>
  <c r="D171" i="15"/>
  <c r="D172" i="15"/>
  <c r="D173" i="15"/>
  <c r="D174" i="15"/>
  <c r="D175" i="15"/>
  <c r="D176" i="15"/>
  <c r="D177" i="15"/>
  <c r="D178" i="15"/>
  <c r="D179" i="15"/>
  <c r="D180" i="15"/>
  <c r="D181" i="15"/>
  <c r="D182" i="15"/>
  <c r="D183" i="15"/>
  <c r="D184" i="15"/>
  <c r="D185" i="15"/>
  <c r="D186" i="15"/>
  <c r="D187" i="15"/>
  <c r="D188" i="15"/>
  <c r="D189" i="15"/>
  <c r="D190" i="15"/>
  <c r="D191" i="15"/>
  <c r="D192" i="15"/>
  <c r="D193" i="15"/>
  <c r="D194" i="15"/>
  <c r="D195" i="15"/>
  <c r="D196" i="15"/>
  <c r="D197" i="15"/>
  <c r="D198" i="15"/>
  <c r="D199" i="15"/>
  <c r="D200" i="15"/>
  <c r="D201" i="15"/>
  <c r="D202" i="15"/>
  <c r="D203" i="15"/>
  <c r="D204" i="15"/>
  <c r="D205" i="15"/>
  <c r="D206" i="15"/>
  <c r="D207" i="15"/>
  <c r="D208" i="15"/>
  <c r="D209" i="15"/>
  <c r="D210" i="15"/>
  <c r="D211" i="15"/>
  <c r="D212" i="15"/>
  <c r="D213" i="15"/>
  <c r="D214" i="15"/>
  <c r="D215" i="15"/>
  <c r="D216" i="15"/>
  <c r="D217" i="15"/>
  <c r="D218" i="15"/>
  <c r="D219" i="15"/>
  <c r="D220" i="15"/>
  <c r="D221" i="15"/>
  <c r="D222" i="15"/>
  <c r="D223" i="15"/>
  <c r="D224" i="15"/>
  <c r="D225" i="15"/>
  <c r="D226" i="15"/>
  <c r="D227" i="15"/>
  <c r="D228" i="15"/>
  <c r="D229" i="15"/>
  <c r="D230" i="15"/>
  <c r="D231" i="15"/>
  <c r="D232" i="15"/>
  <c r="D233" i="15"/>
  <c r="D234" i="15"/>
  <c r="D235" i="15"/>
  <c r="D236" i="15"/>
  <c r="D237" i="15"/>
  <c r="D238" i="15"/>
  <c r="D239" i="15"/>
  <c r="D240" i="15"/>
  <c r="D241" i="15"/>
  <c r="D242" i="15"/>
  <c r="D243" i="15"/>
  <c r="D244" i="15"/>
  <c r="D245" i="15"/>
  <c r="D246" i="15"/>
  <c r="D247" i="15"/>
  <c r="D248" i="15"/>
  <c r="D249" i="15"/>
  <c r="D250" i="15"/>
  <c r="D251" i="15"/>
  <c r="D252" i="15"/>
  <c r="D253" i="15"/>
  <c r="D254" i="15"/>
  <c r="D255" i="15"/>
  <c r="D256" i="15"/>
  <c r="D257" i="15"/>
  <c r="D258" i="15"/>
  <c r="D259" i="15"/>
  <c r="D260" i="15"/>
  <c r="D261" i="15"/>
  <c r="D262" i="15"/>
  <c r="D263" i="15"/>
  <c r="D264" i="15"/>
  <c r="D265" i="15"/>
  <c r="D266" i="15"/>
  <c r="D267" i="15"/>
  <c r="D268" i="15"/>
  <c r="D269" i="15"/>
  <c r="D270" i="15"/>
  <c r="D271" i="15"/>
  <c r="D272" i="15"/>
  <c r="D273" i="15"/>
  <c r="D274" i="15"/>
  <c r="D275" i="15"/>
  <c r="D276" i="15"/>
  <c r="D277" i="15"/>
  <c r="D278" i="15"/>
  <c r="D279" i="15"/>
  <c r="D280" i="15"/>
  <c r="D281" i="15"/>
  <c r="D282" i="15"/>
  <c r="D283" i="15"/>
  <c r="D284" i="15"/>
  <c r="D285" i="15"/>
  <c r="D286" i="15"/>
  <c r="D287" i="15"/>
  <c r="D288" i="15"/>
  <c r="D289" i="15"/>
  <c r="D290" i="15"/>
  <c r="D291" i="15"/>
  <c r="D292" i="15"/>
  <c r="D293" i="15"/>
  <c r="D294" i="15"/>
  <c r="D295" i="15"/>
  <c r="D296" i="15"/>
  <c r="D297" i="15"/>
  <c r="D298" i="15"/>
  <c r="D299" i="15"/>
  <c r="D300" i="15"/>
  <c r="D301" i="15"/>
  <c r="D302" i="15"/>
  <c r="D303" i="15"/>
  <c r="D304" i="15"/>
  <c r="D305" i="15"/>
  <c r="D306" i="15"/>
  <c r="D307" i="15"/>
  <c r="D308" i="15"/>
  <c r="D309" i="15"/>
  <c r="D310" i="15"/>
  <c r="D311" i="15"/>
  <c r="D312" i="15"/>
  <c r="D313" i="15"/>
  <c r="D314" i="15"/>
  <c r="D315" i="15"/>
  <c r="D316" i="15"/>
  <c r="D317" i="15"/>
  <c r="D318" i="15"/>
  <c r="D319" i="15"/>
  <c r="D320" i="15"/>
  <c r="D321" i="15"/>
  <c r="D322" i="15"/>
  <c r="D323" i="15"/>
  <c r="D324" i="15"/>
  <c r="D325" i="15"/>
  <c r="D326" i="15"/>
  <c r="D327" i="15"/>
  <c r="D328" i="15"/>
  <c r="D329" i="15"/>
  <c r="D330" i="15"/>
  <c r="D331" i="15"/>
  <c r="D332" i="15"/>
  <c r="D333" i="15"/>
  <c r="D334" i="15"/>
  <c r="D335" i="15"/>
  <c r="D336" i="15"/>
  <c r="D337" i="15"/>
  <c r="D338" i="15"/>
  <c r="D339" i="15"/>
  <c r="D340" i="15"/>
  <c r="D341" i="15"/>
  <c r="D342" i="15"/>
  <c r="D343" i="15"/>
  <c r="D344" i="15"/>
  <c r="D345" i="15"/>
  <c r="D346" i="15"/>
  <c r="D347" i="15"/>
  <c r="D348" i="15"/>
  <c r="D349" i="15"/>
  <c r="D350" i="15"/>
  <c r="D351" i="15"/>
  <c r="D352" i="15"/>
  <c r="D353" i="15"/>
  <c r="D354" i="15"/>
  <c r="D355" i="15"/>
  <c r="D356" i="15"/>
  <c r="D357" i="15"/>
  <c r="D358" i="15"/>
  <c r="D359" i="15"/>
  <c r="D360" i="15"/>
  <c r="D361" i="15"/>
  <c r="D362" i="15"/>
  <c r="D363" i="15"/>
  <c r="D364" i="15"/>
  <c r="D365" i="15"/>
  <c r="D366" i="15"/>
  <c r="D367" i="15"/>
  <c r="D368" i="15"/>
  <c r="D369" i="15"/>
  <c r="D370" i="15"/>
  <c r="D371" i="15"/>
  <c r="D372" i="15"/>
  <c r="D373" i="15"/>
  <c r="D374" i="15"/>
  <c r="D375" i="15"/>
  <c r="D376" i="15"/>
  <c r="D377" i="15"/>
  <c r="D378" i="15"/>
  <c r="D379" i="15"/>
  <c r="D380" i="15"/>
  <c r="D381" i="15"/>
  <c r="D382" i="15"/>
  <c r="D383" i="15"/>
  <c r="D384" i="15"/>
  <c r="D385" i="15"/>
  <c r="D386" i="15"/>
  <c r="D387" i="15"/>
  <c r="D388" i="15"/>
  <c r="D389" i="15"/>
  <c r="D390" i="15"/>
  <c r="D391" i="15"/>
  <c r="D392" i="15"/>
  <c r="D393" i="15"/>
  <c r="D394" i="15"/>
  <c r="D395" i="15"/>
  <c r="D396" i="15"/>
  <c r="D397" i="15"/>
  <c r="D398" i="15"/>
  <c r="D399" i="15"/>
  <c r="D400" i="15"/>
  <c r="D401" i="15"/>
  <c r="D402" i="15"/>
  <c r="D403" i="15"/>
  <c r="D404" i="15"/>
  <c r="D405" i="15"/>
  <c r="D406" i="15"/>
  <c r="D407" i="15"/>
  <c r="D408" i="15"/>
  <c r="D409" i="15"/>
  <c r="D410" i="15"/>
  <c r="D411" i="15"/>
  <c r="D412" i="15"/>
  <c r="D413" i="15"/>
  <c r="D414" i="15"/>
  <c r="D415" i="15"/>
  <c r="D416" i="15"/>
  <c r="D417" i="15"/>
  <c r="D418" i="15"/>
  <c r="D419" i="15"/>
  <c r="D420" i="15"/>
  <c r="D421" i="15"/>
  <c r="D422" i="15"/>
  <c r="D423" i="15"/>
  <c r="D424" i="15"/>
  <c r="D425" i="15"/>
  <c r="D426" i="15"/>
  <c r="D427" i="15"/>
  <c r="D428" i="15"/>
  <c r="D429" i="15"/>
  <c r="D430" i="15"/>
  <c r="D431" i="15"/>
  <c r="D432" i="15"/>
  <c r="D433" i="15"/>
  <c r="D434" i="15"/>
  <c r="D435" i="15"/>
  <c r="D436" i="15"/>
  <c r="D437" i="15"/>
  <c r="D438" i="15"/>
  <c r="D439" i="15"/>
  <c r="D440" i="15"/>
  <c r="D441" i="15"/>
  <c r="D442" i="15"/>
  <c r="D443" i="15"/>
  <c r="D444" i="15"/>
  <c r="D445" i="15"/>
  <c r="D446" i="15"/>
  <c r="D447" i="15"/>
  <c r="D448" i="15"/>
  <c r="D449" i="15"/>
  <c r="D450" i="15"/>
  <c r="D451" i="15"/>
  <c r="D452" i="15"/>
  <c r="D453" i="15"/>
  <c r="D454" i="15"/>
  <c r="D455" i="15"/>
  <c r="D456" i="15"/>
  <c r="D457" i="15"/>
  <c r="D458" i="15"/>
  <c r="D459" i="15"/>
  <c r="D460" i="15"/>
  <c r="D461" i="15"/>
  <c r="D462" i="15"/>
  <c r="D463" i="15"/>
  <c r="D464" i="15"/>
  <c r="D465" i="15"/>
  <c r="D466" i="15"/>
  <c r="D467" i="15"/>
  <c r="D468" i="15"/>
  <c r="D469" i="15"/>
  <c r="D470" i="15"/>
  <c r="D471" i="15"/>
  <c r="D472" i="15"/>
  <c r="D473" i="15"/>
  <c r="D474" i="15"/>
  <c r="D475" i="15"/>
  <c r="D476" i="15"/>
  <c r="D477" i="15"/>
  <c r="D478" i="15"/>
  <c r="D479" i="15"/>
  <c r="D480" i="15"/>
  <c r="D481" i="15"/>
  <c r="D482" i="15"/>
  <c r="D483" i="15"/>
  <c r="D484" i="15"/>
  <c r="D485" i="15"/>
  <c r="D486" i="15"/>
  <c r="D487" i="15"/>
  <c r="D488" i="15"/>
  <c r="D489" i="15"/>
  <c r="D490" i="15"/>
  <c r="D491" i="15"/>
  <c r="D492" i="15"/>
  <c r="D493" i="15"/>
  <c r="D494" i="15"/>
  <c r="D495" i="15"/>
  <c r="D496" i="15"/>
  <c r="D497" i="15"/>
  <c r="D498" i="15"/>
  <c r="D499" i="15"/>
  <c r="D500" i="15"/>
  <c r="D501" i="15"/>
  <c r="D502" i="15"/>
  <c r="D503" i="15"/>
  <c r="D504" i="15"/>
  <c r="D505" i="15"/>
  <c r="D506" i="15"/>
  <c r="D507" i="15"/>
  <c r="D508" i="15"/>
  <c r="D509" i="15"/>
  <c r="D510" i="15"/>
  <c r="D511" i="15"/>
  <c r="D512" i="15"/>
  <c r="D513" i="15"/>
  <c r="D514" i="15"/>
  <c r="D515" i="15"/>
  <c r="D516" i="15"/>
  <c r="D517" i="15"/>
  <c r="D518" i="15"/>
  <c r="D519" i="15"/>
  <c r="D520" i="15"/>
  <c r="D521" i="15"/>
  <c r="D522" i="15"/>
  <c r="D523" i="15"/>
  <c r="D524" i="15"/>
  <c r="D525" i="15"/>
  <c r="D526" i="15"/>
  <c r="D527" i="15"/>
  <c r="D528" i="15"/>
  <c r="D529" i="15"/>
  <c r="D530" i="15"/>
  <c r="D531" i="15"/>
  <c r="D532" i="15"/>
  <c r="D533" i="15"/>
  <c r="D534" i="15"/>
  <c r="D535" i="15"/>
  <c r="D536" i="15"/>
  <c r="D537" i="15"/>
  <c r="D538" i="15"/>
  <c r="D539" i="15"/>
  <c r="D540" i="15"/>
  <c r="D541" i="15"/>
  <c r="D542" i="15"/>
  <c r="D543" i="15"/>
  <c r="D544" i="15"/>
  <c r="D545" i="15"/>
  <c r="D546" i="15"/>
  <c r="D547" i="15"/>
  <c r="D548" i="15"/>
  <c r="D549" i="15"/>
  <c r="D550" i="15"/>
  <c r="D551" i="15"/>
  <c r="D552" i="15"/>
  <c r="D553" i="15"/>
  <c r="D554" i="15"/>
  <c r="D555" i="15"/>
  <c r="D556" i="15"/>
  <c r="D557" i="15"/>
  <c r="D558" i="15"/>
  <c r="D559" i="15"/>
  <c r="D560" i="15"/>
  <c r="D561" i="15"/>
  <c r="D562" i="15"/>
  <c r="D563" i="15"/>
  <c r="D564" i="15"/>
  <c r="D565" i="15"/>
  <c r="D566" i="15"/>
  <c r="D567" i="15"/>
  <c r="D568" i="15"/>
  <c r="D569" i="15"/>
  <c r="D570" i="15"/>
  <c r="D571" i="15"/>
  <c r="D572" i="15"/>
  <c r="D573" i="15"/>
  <c r="D574" i="15"/>
  <c r="D575" i="15"/>
  <c r="D576" i="15"/>
  <c r="D577" i="15"/>
  <c r="D578" i="15"/>
  <c r="D579" i="15"/>
  <c r="D580" i="15"/>
  <c r="D581" i="15"/>
  <c r="D582" i="15"/>
  <c r="D583" i="15"/>
  <c r="D584" i="15"/>
  <c r="D585" i="15"/>
  <c r="D586" i="15"/>
  <c r="D587" i="15"/>
  <c r="D588" i="15"/>
  <c r="D589" i="15"/>
  <c r="D590" i="15"/>
  <c r="D591" i="15"/>
  <c r="D592" i="15"/>
  <c r="D593" i="15"/>
  <c r="D594" i="15"/>
  <c r="D595" i="15"/>
  <c r="D596" i="15"/>
  <c r="D597" i="15"/>
  <c r="D598" i="15"/>
  <c r="D599" i="15"/>
  <c r="D600" i="15"/>
  <c r="D601" i="15"/>
  <c r="D602" i="15"/>
  <c r="D603" i="15"/>
  <c r="D604" i="15"/>
  <c r="D605" i="15"/>
  <c r="D606" i="15"/>
  <c r="D607" i="15"/>
  <c r="D608" i="15"/>
  <c r="D609" i="15"/>
  <c r="D610" i="15"/>
  <c r="D611" i="15"/>
  <c r="D612" i="15"/>
  <c r="D613" i="15"/>
  <c r="D614" i="15"/>
  <c r="D615" i="15"/>
  <c r="D616" i="15"/>
  <c r="D617" i="15"/>
  <c r="D618" i="15"/>
  <c r="D619" i="15"/>
  <c r="D620" i="15"/>
  <c r="D621" i="15"/>
  <c r="D622" i="15"/>
  <c r="D623" i="15"/>
  <c r="D624" i="15"/>
  <c r="D625" i="15"/>
  <c r="D626" i="15"/>
  <c r="D627" i="15"/>
  <c r="D628" i="15"/>
  <c r="D629" i="15"/>
  <c r="D630" i="15"/>
  <c r="D631" i="15"/>
  <c r="D632" i="15"/>
  <c r="D633" i="15"/>
  <c r="D634" i="15"/>
  <c r="D635" i="15"/>
  <c r="D636" i="15"/>
  <c r="D637" i="15"/>
  <c r="D638" i="15"/>
  <c r="D639" i="15"/>
  <c r="D640" i="15"/>
  <c r="D641" i="15"/>
  <c r="D642" i="15"/>
  <c r="D643" i="15"/>
  <c r="D644" i="15"/>
  <c r="D645" i="15"/>
  <c r="D646" i="15"/>
  <c r="D647" i="15"/>
  <c r="D648" i="15"/>
  <c r="D649" i="15"/>
  <c r="D650" i="15"/>
  <c r="D651" i="15"/>
  <c r="D652" i="15"/>
  <c r="D653" i="15"/>
  <c r="D654" i="15"/>
  <c r="D655" i="15"/>
  <c r="D656" i="15"/>
  <c r="D657" i="15"/>
  <c r="D658" i="15"/>
  <c r="D659" i="15"/>
  <c r="D660" i="15"/>
  <c r="D661" i="15"/>
  <c r="D662" i="15"/>
  <c r="D663" i="15"/>
  <c r="D664" i="15"/>
  <c r="D665" i="15"/>
  <c r="D666" i="15"/>
  <c r="D667" i="15"/>
  <c r="D668" i="15"/>
  <c r="D669" i="15"/>
  <c r="D670" i="15"/>
  <c r="D671" i="15"/>
  <c r="D672" i="15"/>
  <c r="D673" i="15"/>
  <c r="D674" i="15"/>
  <c r="D675" i="15"/>
  <c r="D676" i="15"/>
  <c r="D677" i="15"/>
  <c r="D678" i="15"/>
  <c r="D679" i="15"/>
  <c r="D680" i="15"/>
  <c r="D681" i="15"/>
  <c r="D682" i="15"/>
  <c r="D683" i="15"/>
  <c r="D684" i="15"/>
  <c r="D685" i="15"/>
  <c r="D686" i="15"/>
  <c r="D687" i="15"/>
  <c r="D688" i="15"/>
  <c r="D689" i="15"/>
  <c r="D690" i="15"/>
  <c r="D691" i="15"/>
  <c r="D692" i="15"/>
  <c r="D693" i="15"/>
  <c r="D694" i="15"/>
  <c r="D695" i="15"/>
  <c r="D696" i="15"/>
  <c r="D697" i="15"/>
  <c r="D698" i="15"/>
  <c r="D699" i="15"/>
  <c r="D700" i="15"/>
  <c r="D701" i="15"/>
  <c r="D702" i="15"/>
  <c r="D703" i="15"/>
  <c r="D704" i="15"/>
  <c r="D705" i="15"/>
  <c r="D706" i="15"/>
  <c r="D707" i="15"/>
  <c r="D708" i="15"/>
  <c r="D709" i="15"/>
  <c r="D710" i="15"/>
  <c r="D711" i="15"/>
  <c r="D712" i="15"/>
  <c r="D713" i="15"/>
  <c r="D714" i="15"/>
  <c r="D715" i="15"/>
  <c r="D716" i="15"/>
  <c r="D717" i="15"/>
  <c r="D718" i="15"/>
  <c r="D719" i="15"/>
  <c r="D720" i="15"/>
  <c r="D721" i="15"/>
  <c r="D722" i="15"/>
  <c r="D723" i="15"/>
  <c r="D724" i="15"/>
  <c r="D725" i="15"/>
  <c r="D726" i="15"/>
  <c r="D727" i="15"/>
  <c r="D728" i="15"/>
  <c r="D729" i="15"/>
  <c r="D730" i="15"/>
  <c r="D731" i="15"/>
  <c r="D732" i="15"/>
  <c r="D733" i="15"/>
  <c r="D734" i="15"/>
  <c r="D735" i="15"/>
  <c r="D736" i="15"/>
  <c r="D737" i="15"/>
  <c r="D738" i="15"/>
  <c r="D739" i="15"/>
  <c r="D740" i="15"/>
  <c r="D741" i="15"/>
  <c r="D742" i="15"/>
  <c r="D743" i="15"/>
  <c r="D744" i="15"/>
  <c r="D745" i="15"/>
  <c r="D746" i="15"/>
  <c r="D747" i="15"/>
  <c r="D748" i="15"/>
  <c r="D749" i="15"/>
  <c r="D750" i="15"/>
  <c r="D751" i="15"/>
  <c r="D752" i="15"/>
  <c r="D753" i="15"/>
  <c r="D754" i="15"/>
  <c r="D755" i="15"/>
  <c r="D756" i="15"/>
  <c r="D757" i="15"/>
  <c r="D758" i="15"/>
  <c r="D759" i="15"/>
  <c r="D760" i="15"/>
  <c r="D761" i="15"/>
  <c r="D762" i="15"/>
  <c r="D763" i="15"/>
  <c r="D764" i="15"/>
  <c r="D765" i="15"/>
  <c r="D766" i="15"/>
  <c r="D767" i="15"/>
  <c r="D768" i="15"/>
  <c r="D769" i="15"/>
  <c r="D770" i="15"/>
  <c r="D771" i="15"/>
  <c r="D772" i="15"/>
  <c r="D773" i="15"/>
  <c r="D774" i="15"/>
  <c r="D775" i="15"/>
  <c r="D776" i="15"/>
  <c r="D777" i="15"/>
  <c r="D778" i="15"/>
  <c r="D779" i="15"/>
  <c r="D780" i="15"/>
  <c r="D781" i="15"/>
  <c r="D782" i="15"/>
  <c r="D783" i="15"/>
  <c r="D784" i="15"/>
  <c r="D785" i="15"/>
  <c r="D786" i="15"/>
  <c r="D787" i="15"/>
  <c r="D788" i="15"/>
  <c r="D789" i="15"/>
  <c r="D790" i="15"/>
  <c r="D791" i="15"/>
  <c r="D792" i="15"/>
  <c r="D793" i="15"/>
  <c r="D794" i="15"/>
  <c r="D795" i="15"/>
  <c r="D796" i="15"/>
  <c r="D797" i="15"/>
  <c r="D798" i="15"/>
  <c r="D799" i="15"/>
  <c r="D800" i="15"/>
  <c r="D801" i="15"/>
  <c r="D802" i="15"/>
  <c r="D803" i="15"/>
  <c r="D804" i="15"/>
  <c r="D805" i="15"/>
  <c r="D806" i="15"/>
  <c r="D807" i="15"/>
  <c r="D808" i="15"/>
  <c r="D809" i="15"/>
  <c r="D810" i="15"/>
  <c r="D811" i="15"/>
  <c r="D812" i="15"/>
  <c r="D813" i="15"/>
  <c r="D814" i="15"/>
  <c r="D815" i="15"/>
  <c r="D816" i="15"/>
  <c r="D817" i="15"/>
  <c r="D818" i="15"/>
  <c r="D819" i="15"/>
  <c r="D820" i="15"/>
  <c r="D821" i="15"/>
  <c r="D822" i="15"/>
  <c r="D823" i="15"/>
  <c r="D824" i="15"/>
  <c r="D825" i="15"/>
  <c r="D826" i="15"/>
  <c r="D827" i="15"/>
  <c r="D828" i="15"/>
  <c r="D829" i="15"/>
  <c r="D830" i="15"/>
  <c r="D831" i="15"/>
  <c r="D832" i="15"/>
  <c r="D833" i="15"/>
  <c r="D834" i="15"/>
  <c r="D835" i="15"/>
  <c r="D836" i="15"/>
  <c r="D837" i="15"/>
  <c r="D838" i="15"/>
  <c r="D839" i="15"/>
  <c r="D840" i="15"/>
  <c r="D841" i="15"/>
  <c r="D842" i="15"/>
  <c r="D843" i="15"/>
  <c r="D844" i="15"/>
  <c r="D845" i="15"/>
  <c r="D846" i="15"/>
  <c r="D847" i="15"/>
  <c r="D848" i="15"/>
  <c r="D849" i="15"/>
  <c r="D850" i="15"/>
  <c r="D851" i="15"/>
  <c r="D852" i="15"/>
  <c r="D853" i="15"/>
  <c r="D854" i="15"/>
  <c r="D855" i="15"/>
  <c r="D856" i="15"/>
  <c r="D857" i="15"/>
  <c r="D858" i="15"/>
  <c r="D859" i="15"/>
  <c r="D860" i="15"/>
  <c r="D861" i="15"/>
  <c r="D862" i="15"/>
  <c r="D863" i="15"/>
  <c r="D864" i="15"/>
  <c r="D865" i="15"/>
  <c r="D866" i="15"/>
  <c r="D867" i="15"/>
  <c r="D868" i="15"/>
  <c r="D869" i="15"/>
  <c r="D870" i="15"/>
  <c r="D871" i="15"/>
  <c r="D872" i="15"/>
  <c r="D873" i="15"/>
  <c r="D874" i="15"/>
  <c r="D875" i="15"/>
  <c r="D876" i="15"/>
  <c r="D877" i="15"/>
  <c r="D878" i="15"/>
  <c r="D879" i="15"/>
  <c r="D880" i="15"/>
  <c r="D881" i="15"/>
  <c r="D882" i="15"/>
  <c r="D883" i="15"/>
  <c r="D884" i="15"/>
  <c r="D885" i="15"/>
  <c r="D886" i="15"/>
  <c r="D887" i="15"/>
  <c r="D888" i="15"/>
  <c r="D889" i="15"/>
  <c r="D890" i="15"/>
  <c r="D891" i="15"/>
  <c r="D892" i="15"/>
  <c r="D893" i="15"/>
  <c r="D894" i="15"/>
  <c r="D895" i="15"/>
  <c r="D896" i="15"/>
  <c r="D897" i="15"/>
  <c r="D898" i="15"/>
  <c r="D899" i="15"/>
  <c r="D900" i="15"/>
  <c r="D901" i="15"/>
  <c r="D902" i="15"/>
  <c r="D903" i="15"/>
  <c r="D904" i="15"/>
  <c r="D905" i="15"/>
  <c r="D906" i="15"/>
  <c r="D907" i="15"/>
  <c r="D908" i="15"/>
  <c r="D909" i="15"/>
  <c r="D910" i="15"/>
  <c r="D911" i="15"/>
  <c r="D912" i="15"/>
  <c r="D913" i="15"/>
  <c r="D914" i="15"/>
  <c r="D915" i="15"/>
  <c r="D916" i="15"/>
  <c r="D917" i="15"/>
  <c r="D918" i="15"/>
  <c r="D919" i="15"/>
  <c r="D920" i="15"/>
  <c r="D921" i="15"/>
  <c r="D922" i="15"/>
  <c r="D923" i="15"/>
  <c r="D924" i="15"/>
  <c r="D925" i="15"/>
  <c r="D926" i="15"/>
  <c r="D927" i="15"/>
  <c r="D928" i="15"/>
  <c r="D929" i="15"/>
  <c r="D930" i="15"/>
  <c r="D931" i="15"/>
  <c r="D932" i="15"/>
  <c r="D933" i="15"/>
  <c r="D934" i="15"/>
  <c r="D935" i="15"/>
  <c r="D936" i="15"/>
  <c r="D937" i="15"/>
  <c r="D938" i="15"/>
  <c r="D939" i="15"/>
  <c r="D940" i="15"/>
  <c r="D941" i="15"/>
  <c r="D942" i="15"/>
  <c r="D943" i="15"/>
  <c r="D944" i="15"/>
  <c r="D945" i="15"/>
  <c r="D946" i="15"/>
  <c r="D947" i="15"/>
  <c r="D948" i="15"/>
  <c r="D949" i="15"/>
  <c r="D950" i="15"/>
  <c r="D951" i="15"/>
  <c r="D952" i="15"/>
  <c r="D953" i="15"/>
  <c r="D954" i="15"/>
  <c r="D955" i="15"/>
  <c r="D956" i="15"/>
  <c r="D957" i="15"/>
  <c r="D958" i="15"/>
  <c r="D959" i="15"/>
  <c r="D960" i="15"/>
  <c r="D961" i="15"/>
  <c r="D962" i="15"/>
  <c r="D963" i="15"/>
  <c r="D964" i="15"/>
  <c r="D965" i="15"/>
  <c r="D966" i="15"/>
  <c r="D967" i="15"/>
  <c r="D968" i="15"/>
  <c r="D969" i="15"/>
  <c r="D970" i="15"/>
  <c r="D971" i="15"/>
  <c r="D972" i="15"/>
  <c r="D973" i="15"/>
  <c r="D974" i="15"/>
  <c r="D975" i="15"/>
  <c r="D976" i="15"/>
  <c r="D977" i="15"/>
  <c r="D978" i="15"/>
  <c r="D979" i="15"/>
  <c r="D980" i="15"/>
  <c r="D981" i="15"/>
  <c r="D982" i="15"/>
  <c r="D983" i="15"/>
  <c r="D984" i="15"/>
  <c r="D985" i="15"/>
  <c r="D986" i="15"/>
  <c r="D987" i="15"/>
  <c r="D988" i="15"/>
  <c r="D989" i="15"/>
  <c r="D990" i="15"/>
  <c r="D991" i="15"/>
  <c r="D992" i="15"/>
  <c r="D993" i="15"/>
  <c r="D994" i="15"/>
  <c r="D995" i="15"/>
  <c r="D996" i="15"/>
  <c r="D997" i="15"/>
  <c r="D998" i="15"/>
  <c r="D999" i="15"/>
  <c r="D1000" i="15"/>
  <c r="D1001" i="15"/>
  <c r="C3" i="15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4" i="15"/>
  <c r="C25" i="15"/>
  <c r="C26" i="15"/>
  <c r="C27" i="15"/>
  <c r="C28" i="15"/>
  <c r="C29" i="15"/>
  <c r="C30" i="15"/>
  <c r="C31" i="15"/>
  <c r="C32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C48" i="15"/>
  <c r="C49" i="15"/>
  <c r="C50" i="15"/>
  <c r="C51" i="15"/>
  <c r="C52" i="15"/>
  <c r="C53" i="15"/>
  <c r="C54" i="15"/>
  <c r="C55" i="15"/>
  <c r="C56" i="15"/>
  <c r="C57" i="15"/>
  <c r="C58" i="15"/>
  <c r="C59" i="15"/>
  <c r="C60" i="15"/>
  <c r="C61" i="15"/>
  <c r="C62" i="15"/>
  <c r="C63" i="15"/>
  <c r="C64" i="15"/>
  <c r="C65" i="15"/>
  <c r="C66" i="15"/>
  <c r="C67" i="15"/>
  <c r="C68" i="15"/>
  <c r="C69" i="15"/>
  <c r="C70" i="15"/>
  <c r="C71" i="15"/>
  <c r="C72" i="15"/>
  <c r="C73" i="15"/>
  <c r="C74" i="15"/>
  <c r="C75" i="15"/>
  <c r="C76" i="15"/>
  <c r="C77" i="15"/>
  <c r="C78" i="15"/>
  <c r="C79" i="15"/>
  <c r="C80" i="15"/>
  <c r="C81" i="15"/>
  <c r="C82" i="15"/>
  <c r="C83" i="15"/>
  <c r="C84" i="15"/>
  <c r="C85" i="15"/>
  <c r="C86" i="15"/>
  <c r="C87" i="15"/>
  <c r="C88" i="15"/>
  <c r="C89" i="15"/>
  <c r="C90" i="15"/>
  <c r="C91" i="15"/>
  <c r="C92" i="15"/>
  <c r="C93" i="15"/>
  <c r="C94" i="15"/>
  <c r="C95" i="15"/>
  <c r="C96" i="15"/>
  <c r="C97" i="15"/>
  <c r="C98" i="15"/>
  <c r="C99" i="15"/>
  <c r="C100" i="15"/>
  <c r="C101" i="15"/>
  <c r="C102" i="15"/>
  <c r="C103" i="15"/>
  <c r="C104" i="15"/>
  <c r="C105" i="15"/>
  <c r="C106" i="15"/>
  <c r="C107" i="15"/>
  <c r="C108" i="15"/>
  <c r="C109" i="15"/>
  <c r="C110" i="15"/>
  <c r="C111" i="15"/>
  <c r="C112" i="15"/>
  <c r="C113" i="15"/>
  <c r="C114" i="15"/>
  <c r="C115" i="15"/>
  <c r="C116" i="15"/>
  <c r="C117" i="15"/>
  <c r="C118" i="15"/>
  <c r="C119" i="15"/>
  <c r="C120" i="15"/>
  <c r="C121" i="15"/>
  <c r="C122" i="15"/>
  <c r="C123" i="15"/>
  <c r="C124" i="15"/>
  <c r="C125" i="15"/>
  <c r="C126" i="15"/>
  <c r="C127" i="15"/>
  <c r="C128" i="15"/>
  <c r="C129" i="15"/>
  <c r="C130" i="15"/>
  <c r="C131" i="15"/>
  <c r="C132" i="15"/>
  <c r="C133" i="15"/>
  <c r="C134" i="15"/>
  <c r="C135" i="15"/>
  <c r="C136" i="15"/>
  <c r="C137" i="15"/>
  <c r="C138" i="15"/>
  <c r="C139" i="15"/>
  <c r="C140" i="15"/>
  <c r="C141" i="15"/>
  <c r="C142" i="15"/>
  <c r="C143" i="15"/>
  <c r="C144" i="15"/>
  <c r="C145" i="15"/>
  <c r="C146" i="15"/>
  <c r="C147" i="15"/>
  <c r="C148" i="15"/>
  <c r="C149" i="15"/>
  <c r="C150" i="15"/>
  <c r="C151" i="15"/>
  <c r="C152" i="15"/>
  <c r="C153" i="15"/>
  <c r="C154" i="15"/>
  <c r="C155" i="15"/>
  <c r="C156" i="15"/>
  <c r="C157" i="15"/>
  <c r="C158" i="15"/>
  <c r="C159" i="15"/>
  <c r="C160" i="15"/>
  <c r="C161" i="15"/>
  <c r="C162" i="15"/>
  <c r="C163" i="15"/>
  <c r="C164" i="15"/>
  <c r="C165" i="15"/>
  <c r="C166" i="15"/>
  <c r="C167" i="15"/>
  <c r="C168" i="15"/>
  <c r="C169" i="15"/>
  <c r="C170" i="15"/>
  <c r="C171" i="15"/>
  <c r="C172" i="15"/>
  <c r="C173" i="15"/>
  <c r="C174" i="15"/>
  <c r="C175" i="15"/>
  <c r="C176" i="15"/>
  <c r="C177" i="15"/>
  <c r="C178" i="15"/>
  <c r="C179" i="15"/>
  <c r="C180" i="15"/>
  <c r="C181" i="15"/>
  <c r="C182" i="15"/>
  <c r="C183" i="15"/>
  <c r="C184" i="15"/>
  <c r="C185" i="15"/>
  <c r="C186" i="15"/>
  <c r="C187" i="15"/>
  <c r="C188" i="15"/>
  <c r="C189" i="15"/>
  <c r="C190" i="15"/>
  <c r="C191" i="15"/>
  <c r="C192" i="15"/>
  <c r="C193" i="15"/>
  <c r="C194" i="15"/>
  <c r="C195" i="15"/>
  <c r="C196" i="15"/>
  <c r="C197" i="15"/>
  <c r="C198" i="15"/>
  <c r="C199" i="15"/>
  <c r="C200" i="15"/>
  <c r="C201" i="15"/>
  <c r="C202" i="15"/>
  <c r="C203" i="15"/>
  <c r="C204" i="15"/>
  <c r="C205" i="15"/>
  <c r="C206" i="15"/>
  <c r="C207" i="15"/>
  <c r="C208" i="15"/>
  <c r="C209" i="15"/>
  <c r="C210" i="15"/>
  <c r="C211" i="15"/>
  <c r="C212" i="15"/>
  <c r="C213" i="15"/>
  <c r="C214" i="15"/>
  <c r="C215" i="15"/>
  <c r="C216" i="15"/>
  <c r="C217" i="15"/>
  <c r="C218" i="15"/>
  <c r="C219" i="15"/>
  <c r="C220" i="15"/>
  <c r="C221" i="15"/>
  <c r="C222" i="15"/>
  <c r="C223" i="15"/>
  <c r="C224" i="15"/>
  <c r="C225" i="15"/>
  <c r="C226" i="15"/>
  <c r="C227" i="15"/>
  <c r="C228" i="15"/>
  <c r="C229" i="15"/>
  <c r="C230" i="15"/>
  <c r="C231" i="15"/>
  <c r="C232" i="15"/>
  <c r="C233" i="15"/>
  <c r="C234" i="15"/>
  <c r="C235" i="15"/>
  <c r="C236" i="15"/>
  <c r="C237" i="15"/>
  <c r="C238" i="15"/>
  <c r="C239" i="15"/>
  <c r="C240" i="15"/>
  <c r="C241" i="15"/>
  <c r="C242" i="15"/>
  <c r="C243" i="15"/>
  <c r="C244" i="15"/>
  <c r="C245" i="15"/>
  <c r="C246" i="15"/>
  <c r="C247" i="15"/>
  <c r="C248" i="15"/>
  <c r="C249" i="15"/>
  <c r="C250" i="15"/>
  <c r="C251" i="15"/>
  <c r="C252" i="15"/>
  <c r="C253" i="15"/>
  <c r="C254" i="15"/>
  <c r="C255" i="15"/>
  <c r="C256" i="15"/>
  <c r="C257" i="15"/>
  <c r="C258" i="15"/>
  <c r="C259" i="15"/>
  <c r="C260" i="15"/>
  <c r="C261" i="15"/>
  <c r="C262" i="15"/>
  <c r="C263" i="15"/>
  <c r="C264" i="15"/>
  <c r="C265" i="15"/>
  <c r="C266" i="15"/>
  <c r="C267" i="15"/>
  <c r="C268" i="15"/>
  <c r="C269" i="15"/>
  <c r="C270" i="15"/>
  <c r="C271" i="15"/>
  <c r="C272" i="15"/>
  <c r="C273" i="15"/>
  <c r="C274" i="15"/>
  <c r="C275" i="15"/>
  <c r="C276" i="15"/>
  <c r="C277" i="15"/>
  <c r="C278" i="15"/>
  <c r="C279" i="15"/>
  <c r="C280" i="15"/>
  <c r="C281" i="15"/>
  <c r="C282" i="15"/>
  <c r="C283" i="15"/>
  <c r="C284" i="15"/>
  <c r="C285" i="15"/>
  <c r="C286" i="15"/>
  <c r="C287" i="15"/>
  <c r="C288" i="15"/>
  <c r="C289" i="15"/>
  <c r="C290" i="15"/>
  <c r="C291" i="15"/>
  <c r="C292" i="15"/>
  <c r="C293" i="15"/>
  <c r="C294" i="15"/>
  <c r="C295" i="15"/>
  <c r="C296" i="15"/>
  <c r="C297" i="15"/>
  <c r="C298" i="15"/>
  <c r="C299" i="15"/>
  <c r="C300" i="15"/>
  <c r="C301" i="15"/>
  <c r="C302" i="15"/>
  <c r="C303" i="15"/>
  <c r="C304" i="15"/>
  <c r="C305" i="15"/>
  <c r="C306" i="15"/>
  <c r="C307" i="15"/>
  <c r="C308" i="15"/>
  <c r="C309" i="15"/>
  <c r="C310" i="15"/>
  <c r="C311" i="15"/>
  <c r="C312" i="15"/>
  <c r="C313" i="15"/>
  <c r="C314" i="15"/>
  <c r="C315" i="15"/>
  <c r="C316" i="15"/>
  <c r="C317" i="15"/>
  <c r="C318" i="15"/>
  <c r="C319" i="15"/>
  <c r="C320" i="15"/>
  <c r="C321" i="15"/>
  <c r="C322" i="15"/>
  <c r="C323" i="15"/>
  <c r="C324" i="15"/>
  <c r="C325" i="15"/>
  <c r="C326" i="15"/>
  <c r="C327" i="15"/>
  <c r="C328" i="15"/>
  <c r="C329" i="15"/>
  <c r="C330" i="15"/>
  <c r="C331" i="15"/>
  <c r="C332" i="15"/>
  <c r="C333" i="15"/>
  <c r="C334" i="15"/>
  <c r="C335" i="15"/>
  <c r="C336" i="15"/>
  <c r="C337" i="15"/>
  <c r="C338" i="15"/>
  <c r="C339" i="15"/>
  <c r="C340" i="15"/>
  <c r="C341" i="15"/>
  <c r="C342" i="15"/>
  <c r="C343" i="15"/>
  <c r="C344" i="15"/>
  <c r="C345" i="15"/>
  <c r="C346" i="15"/>
  <c r="C347" i="15"/>
  <c r="C348" i="15"/>
  <c r="C349" i="15"/>
  <c r="C350" i="15"/>
  <c r="C351" i="15"/>
  <c r="C352" i="15"/>
  <c r="C353" i="15"/>
  <c r="C354" i="15"/>
  <c r="C355" i="15"/>
  <c r="C356" i="15"/>
  <c r="C357" i="15"/>
  <c r="C358" i="15"/>
  <c r="C359" i="15"/>
  <c r="C360" i="15"/>
  <c r="C361" i="15"/>
  <c r="C362" i="15"/>
  <c r="C363" i="15"/>
  <c r="C364" i="15"/>
  <c r="C365" i="15"/>
  <c r="C366" i="15"/>
  <c r="C367" i="15"/>
  <c r="C368" i="15"/>
  <c r="C369" i="15"/>
  <c r="C370" i="15"/>
  <c r="C371" i="15"/>
  <c r="C372" i="15"/>
  <c r="C373" i="15"/>
  <c r="C374" i="15"/>
  <c r="C375" i="15"/>
  <c r="C376" i="15"/>
  <c r="C377" i="15"/>
  <c r="C378" i="15"/>
  <c r="C379" i="15"/>
  <c r="C380" i="15"/>
  <c r="C381" i="15"/>
  <c r="C382" i="15"/>
  <c r="C383" i="15"/>
  <c r="C384" i="15"/>
  <c r="C385" i="15"/>
  <c r="C386" i="15"/>
  <c r="C387" i="15"/>
  <c r="C388" i="15"/>
  <c r="C389" i="15"/>
  <c r="C390" i="15"/>
  <c r="C391" i="15"/>
  <c r="C392" i="15"/>
  <c r="C393" i="15"/>
  <c r="C394" i="15"/>
  <c r="C395" i="15"/>
  <c r="C396" i="15"/>
  <c r="C397" i="15"/>
  <c r="C398" i="15"/>
  <c r="C399" i="15"/>
  <c r="C400" i="15"/>
  <c r="C401" i="15"/>
  <c r="C402" i="15"/>
  <c r="C403" i="15"/>
  <c r="C404" i="15"/>
  <c r="C405" i="15"/>
  <c r="C406" i="15"/>
  <c r="C407" i="15"/>
  <c r="C408" i="15"/>
  <c r="C409" i="15"/>
  <c r="C410" i="15"/>
  <c r="C411" i="15"/>
  <c r="C412" i="15"/>
  <c r="C413" i="15"/>
  <c r="C414" i="15"/>
  <c r="C415" i="15"/>
  <c r="C416" i="15"/>
  <c r="C417" i="15"/>
  <c r="C418" i="15"/>
  <c r="C419" i="15"/>
  <c r="C420" i="15"/>
  <c r="C421" i="15"/>
  <c r="C422" i="15"/>
  <c r="C423" i="15"/>
  <c r="C424" i="15"/>
  <c r="C425" i="15"/>
  <c r="C426" i="15"/>
  <c r="C427" i="15"/>
  <c r="C428" i="15"/>
  <c r="C429" i="15"/>
  <c r="C430" i="15"/>
  <c r="C431" i="15"/>
  <c r="C432" i="15"/>
  <c r="C433" i="15"/>
  <c r="C434" i="15"/>
  <c r="C435" i="15"/>
  <c r="C436" i="15"/>
  <c r="C437" i="15"/>
  <c r="C438" i="15"/>
  <c r="C439" i="15"/>
  <c r="C440" i="15"/>
  <c r="C441" i="15"/>
  <c r="C442" i="15"/>
  <c r="C443" i="15"/>
  <c r="C444" i="15"/>
  <c r="C445" i="15"/>
  <c r="C446" i="15"/>
  <c r="C447" i="15"/>
  <c r="C448" i="15"/>
  <c r="C449" i="15"/>
  <c r="C450" i="15"/>
  <c r="C451" i="15"/>
  <c r="C452" i="15"/>
  <c r="C453" i="15"/>
  <c r="C454" i="15"/>
  <c r="C455" i="15"/>
  <c r="C456" i="15"/>
  <c r="C457" i="15"/>
  <c r="C458" i="15"/>
  <c r="C459" i="15"/>
  <c r="C460" i="15"/>
  <c r="C461" i="15"/>
  <c r="C462" i="15"/>
  <c r="C463" i="15"/>
  <c r="C464" i="15"/>
  <c r="C465" i="15"/>
  <c r="C466" i="15"/>
  <c r="C467" i="15"/>
  <c r="C468" i="15"/>
  <c r="C469" i="15"/>
  <c r="C470" i="15"/>
  <c r="C471" i="15"/>
  <c r="C472" i="15"/>
  <c r="C473" i="15"/>
  <c r="C474" i="15"/>
  <c r="C475" i="15"/>
  <c r="C476" i="15"/>
  <c r="C477" i="15"/>
  <c r="C478" i="15"/>
  <c r="C479" i="15"/>
  <c r="C480" i="15"/>
  <c r="C481" i="15"/>
  <c r="C482" i="15"/>
  <c r="C483" i="15"/>
  <c r="C484" i="15"/>
  <c r="C485" i="15"/>
  <c r="C486" i="15"/>
  <c r="C487" i="15"/>
  <c r="C488" i="15"/>
  <c r="C489" i="15"/>
  <c r="C490" i="15"/>
  <c r="C491" i="15"/>
  <c r="C492" i="15"/>
  <c r="C493" i="15"/>
  <c r="C494" i="15"/>
  <c r="C495" i="15"/>
  <c r="C496" i="15"/>
  <c r="C497" i="15"/>
  <c r="C498" i="15"/>
  <c r="C499" i="15"/>
  <c r="C500" i="15"/>
  <c r="C501" i="15"/>
  <c r="C502" i="15"/>
  <c r="C503" i="15"/>
  <c r="C504" i="15"/>
  <c r="C505" i="15"/>
  <c r="C506" i="15"/>
  <c r="C507" i="15"/>
  <c r="C508" i="15"/>
  <c r="C509" i="15"/>
  <c r="C510" i="15"/>
  <c r="C511" i="15"/>
  <c r="C512" i="15"/>
  <c r="C513" i="15"/>
  <c r="C514" i="15"/>
  <c r="C515" i="15"/>
  <c r="C516" i="15"/>
  <c r="C517" i="15"/>
  <c r="C518" i="15"/>
  <c r="C519" i="15"/>
  <c r="C520" i="15"/>
  <c r="C521" i="15"/>
  <c r="C522" i="15"/>
  <c r="C523" i="15"/>
  <c r="C524" i="15"/>
  <c r="C525" i="15"/>
  <c r="C526" i="15"/>
  <c r="C527" i="15"/>
  <c r="C528" i="15"/>
  <c r="C529" i="15"/>
  <c r="C530" i="15"/>
  <c r="C531" i="15"/>
  <c r="C532" i="15"/>
  <c r="C533" i="15"/>
  <c r="C534" i="15"/>
  <c r="C535" i="15"/>
  <c r="C536" i="15"/>
  <c r="C537" i="15"/>
  <c r="C538" i="15"/>
  <c r="C539" i="15"/>
  <c r="C540" i="15"/>
  <c r="C541" i="15"/>
  <c r="C542" i="15"/>
  <c r="C543" i="15"/>
  <c r="C544" i="15"/>
  <c r="C545" i="15"/>
  <c r="C546" i="15"/>
  <c r="C547" i="15"/>
  <c r="C548" i="15"/>
  <c r="C549" i="15"/>
  <c r="C550" i="15"/>
  <c r="C551" i="15"/>
  <c r="C552" i="15"/>
  <c r="C553" i="15"/>
  <c r="C554" i="15"/>
  <c r="C555" i="15"/>
  <c r="C556" i="15"/>
  <c r="C557" i="15"/>
  <c r="C558" i="15"/>
  <c r="C559" i="15"/>
  <c r="C560" i="15"/>
  <c r="C561" i="15"/>
  <c r="C562" i="15"/>
  <c r="C563" i="15"/>
  <c r="C564" i="15"/>
  <c r="C565" i="15"/>
  <c r="C566" i="15"/>
  <c r="C567" i="15"/>
  <c r="C568" i="15"/>
  <c r="C569" i="15"/>
  <c r="C570" i="15"/>
  <c r="C571" i="15"/>
  <c r="C572" i="15"/>
  <c r="C573" i="15"/>
  <c r="C574" i="15"/>
  <c r="C575" i="15"/>
  <c r="C576" i="15"/>
  <c r="C577" i="15"/>
  <c r="C578" i="15"/>
  <c r="C579" i="15"/>
  <c r="C580" i="15"/>
  <c r="C581" i="15"/>
  <c r="C582" i="15"/>
  <c r="C583" i="15"/>
  <c r="C584" i="15"/>
  <c r="C585" i="15"/>
  <c r="C586" i="15"/>
  <c r="C587" i="15"/>
  <c r="C588" i="15"/>
  <c r="C589" i="15"/>
  <c r="C590" i="15"/>
  <c r="C591" i="15"/>
  <c r="C592" i="15"/>
  <c r="C593" i="15"/>
  <c r="C594" i="15"/>
  <c r="C595" i="15"/>
  <c r="C596" i="15"/>
  <c r="C597" i="15"/>
  <c r="C598" i="15"/>
  <c r="C599" i="15"/>
  <c r="C600" i="15"/>
  <c r="C601" i="15"/>
  <c r="C602" i="15"/>
  <c r="C603" i="15"/>
  <c r="C604" i="15"/>
  <c r="C605" i="15"/>
  <c r="C606" i="15"/>
  <c r="C607" i="15"/>
  <c r="C608" i="15"/>
  <c r="C609" i="15"/>
  <c r="C610" i="15"/>
  <c r="C611" i="15"/>
  <c r="C612" i="15"/>
  <c r="C613" i="15"/>
  <c r="C614" i="15"/>
  <c r="C615" i="15"/>
  <c r="C616" i="15"/>
  <c r="C617" i="15"/>
  <c r="C618" i="15"/>
  <c r="C619" i="15"/>
  <c r="C620" i="15"/>
  <c r="C621" i="15"/>
  <c r="C622" i="15"/>
  <c r="C623" i="15"/>
  <c r="C624" i="15"/>
  <c r="C625" i="15"/>
  <c r="C626" i="15"/>
  <c r="C627" i="15"/>
  <c r="C628" i="15"/>
  <c r="C629" i="15"/>
  <c r="C630" i="15"/>
  <c r="C631" i="15"/>
  <c r="C632" i="15"/>
  <c r="C633" i="15"/>
  <c r="C634" i="15"/>
  <c r="C635" i="15"/>
  <c r="C636" i="15"/>
  <c r="C637" i="15"/>
  <c r="C638" i="15"/>
  <c r="C639" i="15"/>
  <c r="C640" i="15"/>
  <c r="C641" i="15"/>
  <c r="C642" i="15"/>
  <c r="C643" i="15"/>
  <c r="C644" i="15"/>
  <c r="C645" i="15"/>
  <c r="C646" i="15"/>
  <c r="C647" i="15"/>
  <c r="C648" i="15"/>
  <c r="C649" i="15"/>
  <c r="C650" i="15"/>
  <c r="C651" i="15"/>
  <c r="C652" i="15"/>
  <c r="C653" i="15"/>
  <c r="C654" i="15"/>
  <c r="C655" i="15"/>
  <c r="C656" i="15"/>
  <c r="C657" i="15"/>
  <c r="C658" i="15"/>
  <c r="C659" i="15"/>
  <c r="C660" i="15"/>
  <c r="C661" i="15"/>
  <c r="C662" i="15"/>
  <c r="C663" i="15"/>
  <c r="C664" i="15"/>
  <c r="C665" i="15"/>
  <c r="C666" i="15"/>
  <c r="C667" i="15"/>
  <c r="C668" i="15"/>
  <c r="C669" i="15"/>
  <c r="C670" i="15"/>
  <c r="C671" i="15"/>
  <c r="C672" i="15"/>
  <c r="C673" i="15"/>
  <c r="C674" i="15"/>
  <c r="C675" i="15"/>
  <c r="C676" i="15"/>
  <c r="C677" i="15"/>
  <c r="C678" i="15"/>
  <c r="C679" i="15"/>
  <c r="C680" i="15"/>
  <c r="C681" i="15"/>
  <c r="C682" i="15"/>
  <c r="C683" i="15"/>
  <c r="C684" i="15"/>
  <c r="C685" i="15"/>
  <c r="C686" i="15"/>
  <c r="C687" i="15"/>
  <c r="C688" i="15"/>
  <c r="C689" i="15"/>
  <c r="C690" i="15"/>
  <c r="C691" i="15"/>
  <c r="C692" i="15"/>
  <c r="C693" i="15"/>
  <c r="C694" i="15"/>
  <c r="C695" i="15"/>
  <c r="C696" i="15"/>
  <c r="C697" i="15"/>
  <c r="C698" i="15"/>
  <c r="C699" i="15"/>
  <c r="C700" i="15"/>
  <c r="C701" i="15"/>
  <c r="C702" i="15"/>
  <c r="C703" i="15"/>
  <c r="C704" i="15"/>
  <c r="C705" i="15"/>
  <c r="C706" i="15"/>
  <c r="C707" i="15"/>
  <c r="C708" i="15"/>
  <c r="C709" i="15"/>
  <c r="C710" i="15"/>
  <c r="C711" i="15"/>
  <c r="C712" i="15"/>
  <c r="C713" i="15"/>
  <c r="C714" i="15"/>
  <c r="C715" i="15"/>
  <c r="C716" i="15"/>
  <c r="C717" i="15"/>
  <c r="C718" i="15"/>
  <c r="C719" i="15"/>
  <c r="C720" i="15"/>
  <c r="C721" i="15"/>
  <c r="C722" i="15"/>
  <c r="C723" i="15"/>
  <c r="C724" i="15"/>
  <c r="C725" i="15"/>
  <c r="C726" i="15"/>
  <c r="C727" i="15"/>
  <c r="C728" i="15"/>
  <c r="C729" i="15"/>
  <c r="C730" i="15"/>
  <c r="C731" i="15"/>
  <c r="C732" i="15"/>
  <c r="C733" i="15"/>
  <c r="C734" i="15"/>
  <c r="C735" i="15"/>
  <c r="C736" i="15"/>
  <c r="C737" i="15"/>
  <c r="C738" i="15"/>
  <c r="C739" i="15"/>
  <c r="C740" i="15"/>
  <c r="C741" i="15"/>
  <c r="C742" i="15"/>
  <c r="C743" i="15"/>
  <c r="C744" i="15"/>
  <c r="C745" i="15"/>
  <c r="C746" i="15"/>
  <c r="C747" i="15"/>
  <c r="C748" i="15"/>
  <c r="C749" i="15"/>
  <c r="C750" i="15"/>
  <c r="C751" i="15"/>
  <c r="C752" i="15"/>
  <c r="C753" i="15"/>
  <c r="C754" i="15"/>
  <c r="C755" i="15"/>
  <c r="C756" i="15"/>
  <c r="C757" i="15"/>
  <c r="C758" i="15"/>
  <c r="C759" i="15"/>
  <c r="C760" i="15"/>
  <c r="C761" i="15"/>
  <c r="C762" i="15"/>
  <c r="C763" i="15"/>
  <c r="C764" i="15"/>
  <c r="C765" i="15"/>
  <c r="C766" i="15"/>
  <c r="C767" i="15"/>
  <c r="C768" i="15"/>
  <c r="C769" i="15"/>
  <c r="C770" i="15"/>
  <c r="C771" i="15"/>
  <c r="C772" i="15"/>
  <c r="C773" i="15"/>
  <c r="C774" i="15"/>
  <c r="C775" i="15"/>
  <c r="C776" i="15"/>
  <c r="C777" i="15"/>
  <c r="C778" i="15"/>
  <c r="C779" i="15"/>
  <c r="C780" i="15"/>
  <c r="C781" i="15"/>
  <c r="C782" i="15"/>
  <c r="C783" i="15"/>
  <c r="C784" i="15"/>
  <c r="C785" i="15"/>
  <c r="C786" i="15"/>
  <c r="C787" i="15"/>
  <c r="C788" i="15"/>
  <c r="C789" i="15"/>
  <c r="C790" i="15"/>
  <c r="C791" i="15"/>
  <c r="C792" i="15"/>
  <c r="C793" i="15"/>
  <c r="C794" i="15"/>
  <c r="C795" i="15"/>
  <c r="C796" i="15"/>
  <c r="C797" i="15"/>
  <c r="C798" i="15"/>
  <c r="C799" i="15"/>
  <c r="C800" i="15"/>
  <c r="C801" i="15"/>
  <c r="C802" i="15"/>
  <c r="C803" i="15"/>
  <c r="C804" i="15"/>
  <c r="C805" i="15"/>
  <c r="C806" i="15"/>
  <c r="C807" i="15"/>
  <c r="C808" i="15"/>
  <c r="C809" i="15"/>
  <c r="C810" i="15"/>
  <c r="C811" i="15"/>
  <c r="C812" i="15"/>
  <c r="C813" i="15"/>
  <c r="C814" i="15"/>
  <c r="C815" i="15"/>
  <c r="C816" i="15"/>
  <c r="C817" i="15"/>
  <c r="C818" i="15"/>
  <c r="C819" i="15"/>
  <c r="C820" i="15"/>
  <c r="C821" i="15"/>
  <c r="C822" i="15"/>
  <c r="C823" i="15"/>
  <c r="C824" i="15"/>
  <c r="C825" i="15"/>
  <c r="C826" i="15"/>
  <c r="C827" i="15"/>
  <c r="C828" i="15"/>
  <c r="C829" i="15"/>
  <c r="C830" i="15"/>
  <c r="C831" i="15"/>
  <c r="C832" i="15"/>
  <c r="C833" i="15"/>
  <c r="C834" i="15"/>
  <c r="C835" i="15"/>
  <c r="C836" i="15"/>
  <c r="C837" i="15"/>
  <c r="C838" i="15"/>
  <c r="C839" i="15"/>
  <c r="C840" i="15"/>
  <c r="C841" i="15"/>
  <c r="C842" i="15"/>
  <c r="C843" i="15"/>
  <c r="C844" i="15"/>
  <c r="C845" i="15"/>
  <c r="C846" i="15"/>
  <c r="C847" i="15"/>
  <c r="C848" i="15"/>
  <c r="C849" i="15"/>
  <c r="C850" i="15"/>
  <c r="C851" i="15"/>
  <c r="C852" i="15"/>
  <c r="C853" i="15"/>
  <c r="C854" i="15"/>
  <c r="C855" i="15"/>
  <c r="C856" i="15"/>
  <c r="C857" i="15"/>
  <c r="C858" i="15"/>
  <c r="C859" i="15"/>
  <c r="C860" i="15"/>
  <c r="C861" i="15"/>
  <c r="C862" i="15"/>
  <c r="C863" i="15"/>
  <c r="C864" i="15"/>
  <c r="C865" i="15"/>
  <c r="C866" i="15"/>
  <c r="C867" i="15"/>
  <c r="C868" i="15"/>
  <c r="C869" i="15"/>
  <c r="C870" i="15"/>
  <c r="C871" i="15"/>
  <c r="C872" i="15"/>
  <c r="C873" i="15"/>
  <c r="C874" i="15"/>
  <c r="C875" i="15"/>
  <c r="C876" i="15"/>
  <c r="C877" i="15"/>
  <c r="C878" i="15"/>
  <c r="C879" i="15"/>
  <c r="C880" i="15"/>
  <c r="C881" i="15"/>
  <c r="C882" i="15"/>
  <c r="C883" i="15"/>
  <c r="C884" i="15"/>
  <c r="C885" i="15"/>
  <c r="C886" i="15"/>
  <c r="C887" i="15"/>
  <c r="C888" i="15"/>
  <c r="C889" i="15"/>
  <c r="C890" i="15"/>
  <c r="C891" i="15"/>
  <c r="C892" i="15"/>
  <c r="C893" i="15"/>
  <c r="C894" i="15"/>
  <c r="C895" i="15"/>
  <c r="C896" i="15"/>
  <c r="C897" i="15"/>
  <c r="C898" i="15"/>
  <c r="C899" i="15"/>
  <c r="C900" i="15"/>
  <c r="C901" i="15"/>
  <c r="C902" i="15"/>
  <c r="C903" i="15"/>
  <c r="C904" i="15"/>
  <c r="C905" i="15"/>
  <c r="C906" i="15"/>
  <c r="C907" i="15"/>
  <c r="C908" i="15"/>
  <c r="C909" i="15"/>
  <c r="C910" i="15"/>
  <c r="C911" i="15"/>
  <c r="C912" i="15"/>
  <c r="C913" i="15"/>
  <c r="C914" i="15"/>
  <c r="C915" i="15"/>
  <c r="C916" i="15"/>
  <c r="C917" i="15"/>
  <c r="C918" i="15"/>
  <c r="C919" i="15"/>
  <c r="C920" i="15"/>
  <c r="C921" i="15"/>
  <c r="C922" i="15"/>
  <c r="C923" i="15"/>
  <c r="C924" i="15"/>
  <c r="C925" i="15"/>
  <c r="C926" i="15"/>
  <c r="C927" i="15"/>
  <c r="C928" i="15"/>
  <c r="C929" i="15"/>
  <c r="C930" i="15"/>
  <c r="C931" i="15"/>
  <c r="C932" i="15"/>
  <c r="C933" i="15"/>
  <c r="C934" i="15"/>
  <c r="C935" i="15"/>
  <c r="C936" i="15"/>
  <c r="C937" i="15"/>
  <c r="C938" i="15"/>
  <c r="C939" i="15"/>
  <c r="C940" i="15"/>
  <c r="C941" i="15"/>
  <c r="C942" i="15"/>
  <c r="C943" i="15"/>
  <c r="C944" i="15"/>
  <c r="C945" i="15"/>
  <c r="C946" i="15"/>
  <c r="C947" i="15"/>
  <c r="C948" i="15"/>
  <c r="C949" i="15"/>
  <c r="C950" i="15"/>
  <c r="C951" i="15"/>
  <c r="C952" i="15"/>
  <c r="C953" i="15"/>
  <c r="C954" i="15"/>
  <c r="C955" i="15"/>
  <c r="C956" i="15"/>
  <c r="C957" i="15"/>
  <c r="C958" i="15"/>
  <c r="C959" i="15"/>
  <c r="C960" i="15"/>
  <c r="C961" i="15"/>
  <c r="C962" i="15"/>
  <c r="C963" i="15"/>
  <c r="C964" i="15"/>
  <c r="C965" i="15"/>
  <c r="C966" i="15"/>
  <c r="C967" i="15"/>
  <c r="C968" i="15"/>
  <c r="C969" i="15"/>
  <c r="C970" i="15"/>
  <c r="C971" i="15"/>
  <c r="C972" i="15"/>
  <c r="C973" i="15"/>
  <c r="C974" i="15"/>
  <c r="C975" i="15"/>
  <c r="C976" i="15"/>
  <c r="C977" i="15"/>
  <c r="C978" i="15"/>
  <c r="C979" i="15"/>
  <c r="C980" i="15"/>
  <c r="C981" i="15"/>
  <c r="C982" i="15"/>
  <c r="C983" i="15"/>
  <c r="C984" i="15"/>
  <c r="C985" i="15"/>
  <c r="C986" i="15"/>
  <c r="C987" i="15"/>
  <c r="C988" i="15"/>
  <c r="C989" i="15"/>
  <c r="C990" i="15"/>
  <c r="C991" i="15"/>
  <c r="C992" i="15"/>
  <c r="C993" i="15"/>
  <c r="C994" i="15"/>
  <c r="C995" i="15"/>
  <c r="C996" i="15"/>
  <c r="C997" i="15"/>
  <c r="C998" i="15"/>
  <c r="C999" i="15"/>
  <c r="C1000" i="15"/>
  <c r="C1001" i="15"/>
  <c r="B3" i="15"/>
  <c r="B4" i="15"/>
  <c r="B5" i="15"/>
  <c r="B6" i="15"/>
  <c r="B7" i="15"/>
  <c r="B8" i="15"/>
  <c r="B9" i="15"/>
  <c r="B10" i="15"/>
  <c r="B11" i="15"/>
  <c r="B12" i="15"/>
  <c r="B13" i="15"/>
  <c r="B14" i="15"/>
  <c r="B15" i="15"/>
  <c r="B16" i="15"/>
  <c r="B17" i="15"/>
  <c r="B18" i="15"/>
  <c r="B19" i="15"/>
  <c r="B20" i="15"/>
  <c r="B21" i="15"/>
  <c r="B22" i="15"/>
  <c r="B23" i="15"/>
  <c r="B24" i="15"/>
  <c r="B25" i="15"/>
  <c r="B26" i="15"/>
  <c r="B27" i="15"/>
  <c r="B28" i="15"/>
  <c r="B29" i="15"/>
  <c r="B30" i="15"/>
  <c r="B31" i="15"/>
  <c r="B32" i="15"/>
  <c r="B33" i="15"/>
  <c r="B34" i="15"/>
  <c r="B35" i="15"/>
  <c r="B36" i="15"/>
  <c r="B37" i="15"/>
  <c r="B38" i="15"/>
  <c r="B39" i="15"/>
  <c r="B40" i="15"/>
  <c r="B41" i="15"/>
  <c r="B42" i="15"/>
  <c r="B43" i="15"/>
  <c r="B44" i="15"/>
  <c r="B45" i="15"/>
  <c r="B46" i="15"/>
  <c r="B47" i="15"/>
  <c r="B48" i="15"/>
  <c r="B49" i="15"/>
  <c r="B50" i="15"/>
  <c r="B51" i="15"/>
  <c r="B52" i="15"/>
  <c r="B53" i="15"/>
  <c r="B54" i="15"/>
  <c r="B55" i="15"/>
  <c r="B56" i="15"/>
  <c r="B57" i="15"/>
  <c r="B58" i="15"/>
  <c r="B59" i="15"/>
  <c r="B60" i="15"/>
  <c r="B61" i="15"/>
  <c r="B62" i="15"/>
  <c r="B63" i="15"/>
  <c r="B64" i="15"/>
  <c r="B65" i="15"/>
  <c r="B66" i="15"/>
  <c r="B67" i="15"/>
  <c r="B68" i="15"/>
  <c r="B69" i="15"/>
  <c r="B70" i="15"/>
  <c r="B71" i="15"/>
  <c r="B72" i="15"/>
  <c r="B73" i="15"/>
  <c r="B74" i="15"/>
  <c r="B75" i="15"/>
  <c r="B76" i="15"/>
  <c r="B77" i="15"/>
  <c r="B78" i="15"/>
  <c r="B79" i="15"/>
  <c r="B80" i="15"/>
  <c r="B81" i="15"/>
  <c r="B82" i="15"/>
  <c r="B83" i="15"/>
  <c r="B84" i="15"/>
  <c r="B85" i="15"/>
  <c r="B86" i="15"/>
  <c r="B87" i="15"/>
  <c r="B88" i="15"/>
  <c r="B89" i="15"/>
  <c r="B90" i="15"/>
  <c r="B91" i="15"/>
  <c r="B92" i="15"/>
  <c r="B93" i="15"/>
  <c r="B94" i="15"/>
  <c r="B95" i="15"/>
  <c r="B96" i="15"/>
  <c r="B97" i="15"/>
  <c r="B98" i="15"/>
  <c r="B99" i="15"/>
  <c r="B100" i="15"/>
  <c r="B101" i="15"/>
  <c r="B102" i="15"/>
  <c r="B103" i="15"/>
  <c r="B104" i="15"/>
  <c r="B105" i="15"/>
  <c r="B106" i="15"/>
  <c r="B107" i="15"/>
  <c r="B108" i="15"/>
  <c r="B109" i="15"/>
  <c r="B110" i="15"/>
  <c r="B111" i="15"/>
  <c r="B112" i="15"/>
  <c r="B113" i="15"/>
  <c r="B114" i="15"/>
  <c r="B115" i="15"/>
  <c r="B116" i="15"/>
  <c r="B117" i="15"/>
  <c r="B118" i="15"/>
  <c r="B119" i="15"/>
  <c r="B120" i="15"/>
  <c r="B121" i="15"/>
  <c r="B122" i="15"/>
  <c r="B123" i="15"/>
  <c r="B124" i="15"/>
  <c r="B125" i="15"/>
  <c r="B126" i="15"/>
  <c r="B127" i="15"/>
  <c r="B128" i="15"/>
  <c r="B129" i="15"/>
  <c r="B130" i="15"/>
  <c r="B131" i="15"/>
  <c r="B132" i="15"/>
  <c r="B133" i="15"/>
  <c r="B134" i="15"/>
  <c r="B135" i="15"/>
  <c r="B136" i="15"/>
  <c r="B137" i="15"/>
  <c r="B138" i="15"/>
  <c r="B139" i="15"/>
  <c r="B140" i="15"/>
  <c r="B141" i="15"/>
  <c r="B142" i="15"/>
  <c r="B143" i="15"/>
  <c r="B144" i="15"/>
  <c r="B145" i="15"/>
  <c r="B146" i="15"/>
  <c r="B147" i="15"/>
  <c r="B148" i="15"/>
  <c r="B149" i="15"/>
  <c r="B150" i="15"/>
  <c r="B151" i="15"/>
  <c r="B152" i="15"/>
  <c r="B153" i="15"/>
  <c r="B154" i="15"/>
  <c r="B155" i="15"/>
  <c r="B156" i="15"/>
  <c r="B157" i="15"/>
  <c r="B158" i="15"/>
  <c r="B159" i="15"/>
  <c r="B160" i="15"/>
  <c r="B161" i="15"/>
  <c r="B162" i="15"/>
  <c r="B163" i="15"/>
  <c r="B164" i="15"/>
  <c r="B165" i="15"/>
  <c r="B166" i="15"/>
  <c r="B167" i="15"/>
  <c r="B168" i="15"/>
  <c r="B169" i="15"/>
  <c r="B170" i="15"/>
  <c r="B171" i="15"/>
  <c r="B172" i="15"/>
  <c r="B173" i="15"/>
  <c r="B174" i="15"/>
  <c r="B175" i="15"/>
  <c r="B176" i="15"/>
  <c r="B177" i="15"/>
  <c r="B178" i="15"/>
  <c r="B179" i="15"/>
  <c r="B180" i="15"/>
  <c r="B181" i="15"/>
  <c r="B182" i="15"/>
  <c r="B183" i="15"/>
  <c r="B184" i="15"/>
  <c r="B185" i="15"/>
  <c r="B186" i="15"/>
  <c r="B187" i="15"/>
  <c r="B188" i="15"/>
  <c r="B189" i="15"/>
  <c r="B190" i="15"/>
  <c r="B191" i="15"/>
  <c r="B192" i="15"/>
  <c r="B193" i="15"/>
  <c r="B194" i="15"/>
  <c r="B195" i="15"/>
  <c r="B196" i="15"/>
  <c r="B197" i="15"/>
  <c r="B198" i="15"/>
  <c r="B199" i="15"/>
  <c r="B200" i="15"/>
  <c r="B201" i="15"/>
  <c r="B202" i="15"/>
  <c r="B203" i="15"/>
  <c r="B204" i="15"/>
  <c r="B205" i="15"/>
  <c r="B206" i="15"/>
  <c r="B207" i="15"/>
  <c r="B208" i="15"/>
  <c r="B209" i="15"/>
  <c r="B210" i="15"/>
  <c r="B211" i="15"/>
  <c r="B212" i="15"/>
  <c r="B213" i="15"/>
  <c r="B214" i="15"/>
  <c r="B215" i="15"/>
  <c r="B216" i="15"/>
  <c r="B217" i="15"/>
  <c r="B218" i="15"/>
  <c r="B219" i="15"/>
  <c r="B220" i="15"/>
  <c r="B221" i="15"/>
  <c r="B222" i="15"/>
  <c r="B223" i="15"/>
  <c r="B224" i="15"/>
  <c r="B225" i="15"/>
  <c r="B226" i="15"/>
  <c r="B227" i="15"/>
  <c r="B228" i="15"/>
  <c r="B229" i="15"/>
  <c r="B230" i="15"/>
  <c r="B231" i="15"/>
  <c r="B232" i="15"/>
  <c r="B233" i="15"/>
  <c r="B234" i="15"/>
  <c r="B235" i="15"/>
  <c r="B236" i="15"/>
  <c r="B237" i="15"/>
  <c r="B238" i="15"/>
  <c r="B239" i="15"/>
  <c r="B240" i="15"/>
  <c r="B241" i="15"/>
  <c r="B242" i="15"/>
  <c r="B243" i="15"/>
  <c r="B244" i="15"/>
  <c r="B245" i="15"/>
  <c r="B246" i="15"/>
  <c r="B247" i="15"/>
  <c r="B248" i="15"/>
  <c r="B249" i="15"/>
  <c r="B250" i="15"/>
  <c r="B251" i="15"/>
  <c r="B252" i="15"/>
  <c r="B253" i="15"/>
  <c r="B254" i="15"/>
  <c r="B255" i="15"/>
  <c r="B256" i="15"/>
  <c r="B257" i="15"/>
  <c r="B258" i="15"/>
  <c r="B259" i="15"/>
  <c r="B260" i="15"/>
  <c r="B261" i="15"/>
  <c r="B262" i="15"/>
  <c r="B263" i="15"/>
  <c r="B264" i="15"/>
  <c r="B265" i="15"/>
  <c r="B266" i="15"/>
  <c r="B267" i="15"/>
  <c r="B268" i="15"/>
  <c r="B269" i="15"/>
  <c r="B270" i="15"/>
  <c r="B271" i="15"/>
  <c r="B272" i="15"/>
  <c r="B273" i="15"/>
  <c r="B274" i="15"/>
  <c r="B275" i="15"/>
  <c r="B276" i="15"/>
  <c r="B277" i="15"/>
  <c r="B278" i="15"/>
  <c r="B279" i="15"/>
  <c r="B280" i="15"/>
  <c r="B281" i="15"/>
  <c r="B282" i="15"/>
  <c r="B283" i="15"/>
  <c r="B284" i="15"/>
  <c r="B285" i="15"/>
  <c r="B286" i="15"/>
  <c r="B287" i="15"/>
  <c r="B288" i="15"/>
  <c r="B289" i="15"/>
  <c r="B290" i="15"/>
  <c r="B291" i="15"/>
  <c r="B292" i="15"/>
  <c r="B293" i="15"/>
  <c r="B294" i="15"/>
  <c r="B295" i="15"/>
  <c r="B296" i="15"/>
  <c r="B297" i="15"/>
  <c r="B298" i="15"/>
  <c r="B299" i="15"/>
  <c r="B300" i="15"/>
  <c r="B301" i="15"/>
  <c r="B302" i="15"/>
  <c r="B303" i="15"/>
  <c r="B304" i="15"/>
  <c r="B305" i="15"/>
  <c r="B306" i="15"/>
  <c r="B307" i="15"/>
  <c r="B308" i="15"/>
  <c r="B309" i="15"/>
  <c r="B310" i="15"/>
  <c r="B311" i="15"/>
  <c r="B312" i="15"/>
  <c r="B313" i="15"/>
  <c r="B314" i="15"/>
  <c r="B315" i="15"/>
  <c r="B316" i="15"/>
  <c r="B317" i="15"/>
  <c r="B318" i="15"/>
  <c r="B319" i="15"/>
  <c r="B320" i="15"/>
  <c r="B321" i="15"/>
  <c r="B322" i="15"/>
  <c r="B323" i="15"/>
  <c r="B324" i="15"/>
  <c r="B325" i="15"/>
  <c r="B326" i="15"/>
  <c r="B327" i="15"/>
  <c r="B328" i="15"/>
  <c r="B329" i="15"/>
  <c r="B330" i="15"/>
  <c r="B331" i="15"/>
  <c r="B332" i="15"/>
  <c r="B333" i="15"/>
  <c r="B334" i="15"/>
  <c r="B335" i="15"/>
  <c r="B336" i="15"/>
  <c r="B337" i="15"/>
  <c r="B338" i="15"/>
  <c r="B339" i="15"/>
  <c r="B340" i="15"/>
  <c r="B341" i="15"/>
  <c r="B342" i="15"/>
  <c r="B343" i="15"/>
  <c r="B344" i="15"/>
  <c r="B345" i="15"/>
  <c r="B346" i="15"/>
  <c r="B347" i="15"/>
  <c r="B348" i="15"/>
  <c r="B349" i="15"/>
  <c r="B350" i="15"/>
  <c r="B351" i="15"/>
  <c r="B352" i="15"/>
  <c r="B353" i="15"/>
  <c r="B354" i="15"/>
  <c r="B355" i="15"/>
  <c r="B356" i="15"/>
  <c r="B357" i="15"/>
  <c r="B358" i="15"/>
  <c r="B359" i="15"/>
  <c r="B360" i="15"/>
  <c r="B361" i="15"/>
  <c r="B362" i="15"/>
  <c r="B363" i="15"/>
  <c r="B364" i="15"/>
  <c r="B365" i="15"/>
  <c r="B366" i="15"/>
  <c r="B367" i="15"/>
  <c r="B368" i="15"/>
  <c r="B369" i="15"/>
  <c r="B370" i="15"/>
  <c r="B371" i="15"/>
  <c r="B372" i="15"/>
  <c r="B373" i="15"/>
  <c r="B374" i="15"/>
  <c r="B375" i="15"/>
  <c r="B376" i="15"/>
  <c r="B377" i="15"/>
  <c r="B378" i="15"/>
  <c r="B379" i="15"/>
  <c r="B380" i="15"/>
  <c r="B381" i="15"/>
  <c r="B382" i="15"/>
  <c r="B383" i="15"/>
  <c r="B384" i="15"/>
  <c r="B385" i="15"/>
  <c r="B386" i="15"/>
  <c r="B387" i="15"/>
  <c r="B388" i="15"/>
  <c r="B389" i="15"/>
  <c r="B390" i="15"/>
  <c r="B391" i="15"/>
  <c r="B392" i="15"/>
  <c r="B393" i="15"/>
  <c r="B394" i="15"/>
  <c r="B395" i="15"/>
  <c r="B396" i="15"/>
  <c r="B397" i="15"/>
  <c r="B398" i="15"/>
  <c r="B399" i="15"/>
  <c r="B400" i="15"/>
  <c r="B401" i="15"/>
  <c r="B402" i="15"/>
  <c r="B403" i="15"/>
  <c r="B404" i="15"/>
  <c r="B405" i="15"/>
  <c r="B406" i="15"/>
  <c r="B407" i="15"/>
  <c r="B408" i="15"/>
  <c r="B409" i="15"/>
  <c r="B410" i="15"/>
  <c r="B411" i="15"/>
  <c r="B412" i="15"/>
  <c r="B413" i="15"/>
  <c r="B414" i="15"/>
  <c r="B415" i="15"/>
  <c r="B416" i="15"/>
  <c r="B417" i="15"/>
  <c r="B418" i="15"/>
  <c r="B419" i="15"/>
  <c r="B420" i="15"/>
  <c r="B421" i="15"/>
  <c r="B422" i="15"/>
  <c r="B423" i="15"/>
  <c r="B424" i="15"/>
  <c r="B425" i="15"/>
  <c r="B426" i="15"/>
  <c r="B427" i="15"/>
  <c r="B428" i="15"/>
  <c r="B429" i="15"/>
  <c r="B430" i="15"/>
  <c r="B431" i="15"/>
  <c r="B432" i="15"/>
  <c r="B433" i="15"/>
  <c r="B434" i="15"/>
  <c r="B435" i="15"/>
  <c r="B436" i="15"/>
  <c r="B437" i="15"/>
  <c r="B438" i="15"/>
  <c r="B439" i="15"/>
  <c r="B440" i="15"/>
  <c r="B441" i="15"/>
  <c r="B442" i="15"/>
  <c r="B443" i="15"/>
  <c r="B444" i="15"/>
  <c r="B445" i="15"/>
  <c r="B446" i="15"/>
  <c r="B447" i="15"/>
  <c r="B448" i="15"/>
  <c r="B449" i="15"/>
  <c r="B450" i="15"/>
  <c r="B451" i="15"/>
  <c r="B452" i="15"/>
  <c r="B453" i="15"/>
  <c r="B454" i="15"/>
  <c r="B455" i="15"/>
  <c r="B456" i="15"/>
  <c r="B457" i="15"/>
  <c r="B458" i="15"/>
  <c r="B459" i="15"/>
  <c r="B460" i="15"/>
  <c r="B461" i="15"/>
  <c r="B462" i="15"/>
  <c r="B463" i="15"/>
  <c r="B464" i="15"/>
  <c r="B465" i="15"/>
  <c r="B466" i="15"/>
  <c r="B467" i="15"/>
  <c r="B468" i="15"/>
  <c r="B469" i="15"/>
  <c r="B470" i="15"/>
  <c r="B471" i="15"/>
  <c r="B472" i="15"/>
  <c r="B473" i="15"/>
  <c r="B474" i="15"/>
  <c r="B475" i="15"/>
  <c r="B476" i="15"/>
  <c r="B477" i="15"/>
  <c r="B478" i="15"/>
  <c r="B479" i="15"/>
  <c r="B480" i="15"/>
  <c r="B481" i="15"/>
  <c r="B482" i="15"/>
  <c r="B483" i="15"/>
  <c r="B484" i="15"/>
  <c r="B485" i="15"/>
  <c r="B486" i="15"/>
  <c r="B487" i="15"/>
  <c r="B488" i="15"/>
  <c r="B489" i="15"/>
  <c r="B490" i="15"/>
  <c r="B491" i="15"/>
  <c r="B492" i="15"/>
  <c r="B493" i="15"/>
  <c r="B494" i="15"/>
  <c r="B495" i="15"/>
  <c r="B496" i="15"/>
  <c r="B497" i="15"/>
  <c r="B498" i="15"/>
  <c r="B499" i="15"/>
  <c r="B500" i="15"/>
  <c r="B501" i="15"/>
  <c r="B502" i="15"/>
  <c r="B503" i="15"/>
  <c r="B504" i="15"/>
  <c r="B505" i="15"/>
  <c r="B506" i="15"/>
  <c r="B507" i="15"/>
  <c r="B508" i="15"/>
  <c r="B509" i="15"/>
  <c r="B510" i="15"/>
  <c r="B511" i="15"/>
  <c r="B512" i="15"/>
  <c r="B513" i="15"/>
  <c r="B514" i="15"/>
  <c r="B515" i="15"/>
  <c r="B516" i="15"/>
  <c r="B517" i="15"/>
  <c r="B518" i="15"/>
  <c r="B519" i="15"/>
  <c r="B520" i="15"/>
  <c r="B521" i="15"/>
  <c r="B522" i="15"/>
  <c r="B523" i="15"/>
  <c r="B524" i="15"/>
  <c r="B525" i="15"/>
  <c r="B526" i="15"/>
  <c r="B527" i="15"/>
  <c r="B528" i="15"/>
  <c r="B529" i="15"/>
  <c r="B530" i="15"/>
  <c r="B531" i="15"/>
  <c r="B532" i="15"/>
  <c r="B533" i="15"/>
  <c r="B534" i="15"/>
  <c r="B535" i="15"/>
  <c r="B536" i="15"/>
  <c r="B537" i="15"/>
  <c r="B538" i="15"/>
  <c r="B539" i="15"/>
  <c r="B540" i="15"/>
  <c r="B541" i="15"/>
  <c r="B542" i="15"/>
  <c r="B543" i="15"/>
  <c r="B544" i="15"/>
  <c r="B545" i="15"/>
  <c r="B546" i="15"/>
  <c r="B547" i="15"/>
  <c r="B548" i="15"/>
  <c r="B549" i="15"/>
  <c r="B550" i="15"/>
  <c r="B551" i="15"/>
  <c r="B552" i="15"/>
  <c r="B553" i="15"/>
  <c r="B554" i="15"/>
  <c r="B555" i="15"/>
  <c r="B556" i="15"/>
  <c r="B557" i="15"/>
  <c r="B558" i="15"/>
  <c r="B559" i="15"/>
  <c r="B560" i="15"/>
  <c r="B561" i="15"/>
  <c r="B562" i="15"/>
  <c r="B563" i="15"/>
  <c r="B564" i="15"/>
  <c r="B565" i="15"/>
  <c r="B566" i="15"/>
  <c r="B567" i="15"/>
  <c r="B568" i="15"/>
  <c r="B569" i="15"/>
  <c r="B570" i="15"/>
  <c r="B571" i="15"/>
  <c r="B572" i="15"/>
  <c r="B573" i="15"/>
  <c r="B574" i="15"/>
  <c r="B575" i="15"/>
  <c r="B576" i="15"/>
  <c r="B577" i="15"/>
  <c r="B578" i="15"/>
  <c r="B579" i="15"/>
  <c r="B580" i="15"/>
  <c r="B581" i="15"/>
  <c r="B582" i="15"/>
  <c r="B583" i="15"/>
  <c r="B584" i="15"/>
  <c r="B585" i="15"/>
  <c r="B586" i="15"/>
  <c r="B587" i="15"/>
  <c r="B588" i="15"/>
  <c r="B589" i="15"/>
  <c r="B590" i="15"/>
  <c r="B591" i="15"/>
  <c r="B592" i="15"/>
  <c r="B593" i="15"/>
  <c r="B594" i="15"/>
  <c r="B595" i="15"/>
  <c r="B596" i="15"/>
  <c r="B597" i="15"/>
  <c r="B598" i="15"/>
  <c r="B599" i="15"/>
  <c r="B600" i="15"/>
  <c r="B601" i="15"/>
  <c r="B602" i="15"/>
  <c r="B603" i="15"/>
  <c r="B604" i="15"/>
  <c r="B605" i="15"/>
  <c r="B606" i="15"/>
  <c r="B607" i="15"/>
  <c r="B608" i="15"/>
  <c r="B609" i="15"/>
  <c r="B610" i="15"/>
  <c r="B611" i="15"/>
  <c r="B612" i="15"/>
  <c r="B613" i="15"/>
  <c r="B614" i="15"/>
  <c r="B615" i="15"/>
  <c r="B616" i="15"/>
  <c r="B617" i="15"/>
  <c r="B618" i="15"/>
  <c r="B619" i="15"/>
  <c r="B620" i="15"/>
  <c r="B621" i="15"/>
  <c r="B622" i="15"/>
  <c r="B623" i="15"/>
  <c r="B624" i="15"/>
  <c r="B625" i="15"/>
  <c r="B626" i="15"/>
  <c r="B627" i="15"/>
  <c r="B628" i="15"/>
  <c r="B629" i="15"/>
  <c r="B630" i="15"/>
  <c r="B631" i="15"/>
  <c r="B632" i="15"/>
  <c r="B633" i="15"/>
  <c r="B634" i="15"/>
  <c r="B635" i="15"/>
  <c r="B636" i="15"/>
  <c r="B637" i="15"/>
  <c r="B638" i="15"/>
  <c r="B639" i="15"/>
  <c r="B640" i="15"/>
  <c r="B641" i="15"/>
  <c r="B642" i="15"/>
  <c r="B643" i="15"/>
  <c r="B644" i="15"/>
  <c r="B645" i="15"/>
  <c r="B646" i="15"/>
  <c r="B647" i="15"/>
  <c r="B648" i="15"/>
  <c r="B649" i="15"/>
  <c r="B650" i="15"/>
  <c r="B651" i="15"/>
  <c r="B652" i="15"/>
  <c r="B653" i="15"/>
  <c r="B654" i="15"/>
  <c r="B655" i="15"/>
  <c r="B656" i="15"/>
  <c r="B657" i="15"/>
  <c r="B658" i="15"/>
  <c r="B659" i="15"/>
  <c r="B660" i="15"/>
  <c r="B661" i="15"/>
  <c r="B662" i="15"/>
  <c r="B663" i="15"/>
  <c r="B664" i="15"/>
  <c r="B665" i="15"/>
  <c r="B666" i="15"/>
  <c r="B667" i="15"/>
  <c r="B668" i="15"/>
  <c r="B669" i="15"/>
  <c r="B670" i="15"/>
  <c r="B671" i="15"/>
  <c r="B672" i="15"/>
  <c r="B673" i="15"/>
  <c r="B674" i="15"/>
  <c r="B675" i="15"/>
  <c r="B676" i="15"/>
  <c r="B677" i="15"/>
  <c r="B678" i="15"/>
  <c r="B679" i="15"/>
  <c r="B680" i="15"/>
  <c r="B681" i="15"/>
  <c r="B682" i="15"/>
  <c r="B683" i="15"/>
  <c r="B684" i="15"/>
  <c r="B685" i="15"/>
  <c r="B686" i="15"/>
  <c r="B687" i="15"/>
  <c r="B688" i="15"/>
  <c r="B689" i="15"/>
  <c r="B690" i="15"/>
  <c r="B691" i="15"/>
  <c r="B692" i="15"/>
  <c r="B693" i="15"/>
  <c r="B694" i="15"/>
  <c r="B695" i="15"/>
  <c r="B696" i="15"/>
  <c r="B697" i="15"/>
  <c r="B698" i="15"/>
  <c r="B699" i="15"/>
  <c r="B700" i="15"/>
  <c r="B701" i="15"/>
  <c r="B702" i="15"/>
  <c r="B703" i="15"/>
  <c r="B704" i="15"/>
  <c r="B705" i="15"/>
  <c r="B706" i="15"/>
  <c r="B707" i="15"/>
  <c r="B708" i="15"/>
  <c r="B709" i="15"/>
  <c r="B710" i="15"/>
  <c r="B711" i="15"/>
  <c r="B712" i="15"/>
  <c r="B713" i="15"/>
  <c r="B714" i="15"/>
  <c r="B715" i="15"/>
  <c r="B716" i="15"/>
  <c r="B717" i="15"/>
  <c r="B718" i="15"/>
  <c r="B719" i="15"/>
  <c r="B720" i="15"/>
  <c r="B721" i="15"/>
  <c r="B722" i="15"/>
  <c r="B723" i="15"/>
  <c r="B724" i="15"/>
  <c r="B725" i="15"/>
  <c r="B726" i="15"/>
  <c r="B727" i="15"/>
  <c r="B728" i="15"/>
  <c r="B729" i="15"/>
  <c r="B730" i="15"/>
  <c r="B731" i="15"/>
  <c r="B732" i="15"/>
  <c r="B733" i="15"/>
  <c r="B734" i="15"/>
  <c r="B735" i="15"/>
  <c r="B736" i="15"/>
  <c r="B737" i="15"/>
  <c r="B738" i="15"/>
  <c r="B739" i="15"/>
  <c r="B740" i="15"/>
  <c r="B741" i="15"/>
  <c r="B742" i="15"/>
  <c r="B743" i="15"/>
  <c r="B744" i="15"/>
  <c r="B745" i="15"/>
  <c r="B746" i="15"/>
  <c r="B747" i="15"/>
  <c r="B748" i="15"/>
  <c r="B749" i="15"/>
  <c r="B750" i="15"/>
  <c r="B751" i="15"/>
  <c r="B752" i="15"/>
  <c r="B753" i="15"/>
  <c r="B754" i="15"/>
  <c r="B755" i="15"/>
  <c r="B756" i="15"/>
  <c r="B757" i="15"/>
  <c r="B758" i="15"/>
  <c r="B759" i="15"/>
  <c r="B760" i="15"/>
  <c r="B761" i="15"/>
  <c r="B762" i="15"/>
  <c r="B763" i="15"/>
  <c r="B764" i="15"/>
  <c r="B765" i="15"/>
  <c r="B766" i="15"/>
  <c r="B767" i="15"/>
  <c r="B768" i="15"/>
  <c r="B769" i="15"/>
  <c r="B770" i="15"/>
  <c r="B771" i="15"/>
  <c r="B772" i="15"/>
  <c r="B773" i="15"/>
  <c r="B774" i="15"/>
  <c r="B775" i="15"/>
  <c r="B776" i="15"/>
  <c r="B777" i="15"/>
  <c r="B778" i="15"/>
  <c r="B779" i="15"/>
  <c r="B780" i="15"/>
  <c r="B781" i="15"/>
  <c r="B782" i="15"/>
  <c r="B783" i="15"/>
  <c r="B784" i="15"/>
  <c r="B785" i="15"/>
  <c r="B786" i="15"/>
  <c r="B787" i="15"/>
  <c r="B788" i="15"/>
  <c r="B789" i="15"/>
  <c r="B790" i="15"/>
  <c r="B791" i="15"/>
  <c r="B792" i="15"/>
  <c r="B793" i="15"/>
  <c r="B794" i="15"/>
  <c r="B795" i="15"/>
  <c r="B796" i="15"/>
  <c r="B797" i="15"/>
  <c r="B798" i="15"/>
  <c r="B799" i="15"/>
  <c r="B800" i="15"/>
  <c r="B801" i="15"/>
  <c r="B802" i="15"/>
  <c r="B803" i="15"/>
  <c r="B804" i="15"/>
  <c r="B805" i="15"/>
  <c r="B806" i="15"/>
  <c r="B807" i="15"/>
  <c r="B808" i="15"/>
  <c r="B809" i="15"/>
  <c r="B810" i="15"/>
  <c r="B811" i="15"/>
  <c r="B812" i="15"/>
  <c r="B813" i="15"/>
  <c r="B814" i="15"/>
  <c r="B815" i="15"/>
  <c r="B816" i="15"/>
  <c r="B817" i="15"/>
  <c r="B818" i="15"/>
  <c r="B819" i="15"/>
  <c r="B820" i="15"/>
  <c r="B821" i="15"/>
  <c r="B822" i="15"/>
  <c r="B823" i="15"/>
  <c r="B824" i="15"/>
  <c r="B825" i="15"/>
  <c r="B826" i="15"/>
  <c r="B827" i="15"/>
  <c r="B828" i="15"/>
  <c r="B829" i="15"/>
  <c r="B830" i="15"/>
  <c r="B831" i="15"/>
  <c r="B832" i="15"/>
  <c r="B833" i="15"/>
  <c r="B834" i="15"/>
  <c r="B835" i="15"/>
  <c r="B836" i="15"/>
  <c r="B837" i="15"/>
  <c r="B838" i="15"/>
  <c r="B839" i="15"/>
  <c r="B840" i="15"/>
  <c r="B841" i="15"/>
  <c r="B842" i="15"/>
  <c r="B843" i="15"/>
  <c r="B844" i="15"/>
  <c r="B845" i="15"/>
  <c r="B846" i="15"/>
  <c r="B847" i="15"/>
  <c r="B848" i="15"/>
  <c r="B849" i="15"/>
  <c r="B850" i="15"/>
  <c r="B851" i="15"/>
  <c r="B852" i="15"/>
  <c r="B853" i="15"/>
  <c r="B854" i="15"/>
  <c r="B855" i="15"/>
  <c r="B856" i="15"/>
  <c r="B857" i="15"/>
  <c r="B858" i="15"/>
  <c r="B859" i="15"/>
  <c r="B860" i="15"/>
  <c r="B861" i="15"/>
  <c r="B862" i="15"/>
  <c r="B863" i="15"/>
  <c r="B864" i="15"/>
  <c r="B865" i="15"/>
  <c r="B866" i="15"/>
  <c r="B867" i="15"/>
  <c r="B868" i="15"/>
  <c r="B869" i="15"/>
  <c r="B870" i="15"/>
  <c r="B871" i="15"/>
  <c r="B872" i="15"/>
  <c r="B873" i="15"/>
  <c r="B874" i="15"/>
  <c r="B875" i="15"/>
  <c r="B876" i="15"/>
  <c r="B877" i="15"/>
  <c r="B878" i="15"/>
  <c r="B879" i="15"/>
  <c r="B880" i="15"/>
  <c r="B881" i="15"/>
  <c r="B882" i="15"/>
  <c r="B883" i="15"/>
  <c r="B884" i="15"/>
  <c r="B885" i="15"/>
  <c r="B886" i="15"/>
  <c r="B887" i="15"/>
  <c r="B888" i="15"/>
  <c r="B889" i="15"/>
  <c r="B890" i="15"/>
  <c r="B891" i="15"/>
  <c r="B892" i="15"/>
  <c r="B893" i="15"/>
  <c r="B894" i="15"/>
  <c r="B895" i="15"/>
  <c r="B896" i="15"/>
  <c r="B897" i="15"/>
  <c r="B898" i="15"/>
  <c r="B899" i="15"/>
  <c r="B900" i="15"/>
  <c r="B901" i="15"/>
  <c r="B902" i="15"/>
  <c r="B903" i="15"/>
  <c r="B904" i="15"/>
  <c r="B905" i="15"/>
  <c r="B906" i="15"/>
  <c r="B907" i="15"/>
  <c r="B908" i="15"/>
  <c r="B909" i="15"/>
  <c r="B910" i="15"/>
  <c r="B911" i="15"/>
  <c r="B912" i="15"/>
  <c r="B913" i="15"/>
  <c r="B914" i="15"/>
  <c r="B915" i="15"/>
  <c r="B916" i="15"/>
  <c r="B917" i="15"/>
  <c r="B918" i="15"/>
  <c r="B919" i="15"/>
  <c r="B920" i="15"/>
  <c r="B921" i="15"/>
  <c r="B922" i="15"/>
  <c r="B923" i="15"/>
  <c r="B924" i="15"/>
  <c r="B925" i="15"/>
  <c r="B926" i="15"/>
  <c r="B927" i="15"/>
  <c r="B928" i="15"/>
  <c r="B929" i="15"/>
  <c r="B930" i="15"/>
  <c r="B931" i="15"/>
  <c r="B932" i="15"/>
  <c r="B933" i="15"/>
  <c r="B934" i="15"/>
  <c r="B935" i="15"/>
  <c r="B936" i="15"/>
  <c r="B937" i="15"/>
  <c r="B938" i="15"/>
  <c r="B939" i="15"/>
  <c r="B940" i="15"/>
  <c r="B941" i="15"/>
  <c r="B942" i="15"/>
  <c r="B943" i="15"/>
  <c r="B944" i="15"/>
  <c r="B945" i="15"/>
  <c r="B946" i="15"/>
  <c r="B947" i="15"/>
  <c r="B948" i="15"/>
  <c r="B949" i="15"/>
  <c r="B950" i="15"/>
  <c r="B951" i="15"/>
  <c r="B952" i="15"/>
  <c r="B953" i="15"/>
  <c r="B954" i="15"/>
  <c r="B955" i="15"/>
  <c r="B956" i="15"/>
  <c r="B957" i="15"/>
  <c r="B958" i="15"/>
  <c r="B959" i="15"/>
  <c r="B960" i="15"/>
  <c r="B961" i="15"/>
  <c r="B962" i="15"/>
  <c r="B963" i="15"/>
  <c r="B964" i="15"/>
  <c r="B965" i="15"/>
  <c r="B966" i="15"/>
  <c r="B967" i="15"/>
  <c r="B968" i="15"/>
  <c r="B969" i="15"/>
  <c r="B970" i="15"/>
  <c r="B971" i="15"/>
  <c r="B972" i="15"/>
  <c r="B973" i="15"/>
  <c r="B974" i="15"/>
  <c r="B975" i="15"/>
  <c r="B976" i="15"/>
  <c r="B977" i="15"/>
  <c r="B978" i="15"/>
  <c r="B979" i="15"/>
  <c r="B980" i="15"/>
  <c r="B981" i="15"/>
  <c r="B982" i="15"/>
  <c r="B983" i="15"/>
  <c r="B984" i="15"/>
  <c r="B985" i="15"/>
  <c r="B986" i="15"/>
  <c r="B987" i="15"/>
  <c r="B988" i="15"/>
  <c r="B989" i="15"/>
  <c r="B990" i="15"/>
  <c r="B991" i="15"/>
  <c r="B992" i="15"/>
  <c r="B993" i="15"/>
  <c r="B994" i="15"/>
  <c r="B995" i="15"/>
  <c r="B996" i="15"/>
  <c r="B997" i="15"/>
  <c r="B998" i="15"/>
  <c r="B999" i="15"/>
  <c r="B1000" i="15"/>
  <c r="B1001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38" i="15"/>
  <c r="A39" i="15"/>
  <c r="A40" i="15"/>
  <c r="A41" i="15"/>
  <c r="A42" i="15"/>
  <c r="A43" i="15"/>
  <c r="A44" i="15"/>
  <c r="A45" i="15"/>
  <c r="A46" i="15"/>
  <c r="A47" i="15"/>
  <c r="A48" i="15"/>
  <c r="A49" i="15"/>
  <c r="A50" i="15"/>
  <c r="A51" i="15"/>
  <c r="A52" i="15"/>
  <c r="A53" i="15"/>
  <c r="A54" i="15"/>
  <c r="A55" i="15"/>
  <c r="A56" i="15"/>
  <c r="A57" i="15"/>
  <c r="A58" i="15"/>
  <c r="A59" i="15"/>
  <c r="A60" i="15"/>
  <c r="A61" i="15"/>
  <c r="A62" i="15"/>
  <c r="A63" i="15"/>
  <c r="A64" i="15"/>
  <c r="A65" i="15"/>
  <c r="A66" i="15"/>
  <c r="A67" i="15"/>
  <c r="A68" i="15"/>
  <c r="A69" i="15"/>
  <c r="A70" i="15"/>
  <c r="A71" i="15"/>
  <c r="A72" i="15"/>
  <c r="A73" i="15"/>
  <c r="A74" i="15"/>
  <c r="A75" i="15"/>
  <c r="A76" i="15"/>
  <c r="A77" i="15"/>
  <c r="A78" i="15"/>
  <c r="A79" i="15"/>
  <c r="A80" i="15"/>
  <c r="A81" i="15"/>
  <c r="A82" i="15"/>
  <c r="A83" i="15"/>
  <c r="A84" i="15"/>
  <c r="A85" i="15"/>
  <c r="A86" i="15"/>
  <c r="A87" i="15"/>
  <c r="A88" i="15"/>
  <c r="A89" i="15"/>
  <c r="A90" i="15"/>
  <c r="A91" i="15"/>
  <c r="A92" i="15"/>
  <c r="A93" i="15"/>
  <c r="A94" i="15"/>
  <c r="A95" i="15"/>
  <c r="A96" i="15"/>
  <c r="A97" i="15"/>
  <c r="A98" i="15"/>
  <c r="A99" i="15"/>
  <c r="A100" i="15"/>
  <c r="A101" i="15"/>
  <c r="A102" i="15"/>
  <c r="A103" i="15"/>
  <c r="A104" i="15"/>
  <c r="A105" i="15"/>
  <c r="A106" i="15"/>
  <c r="A107" i="15"/>
  <c r="A108" i="15"/>
  <c r="A109" i="15"/>
  <c r="A110" i="15"/>
  <c r="A111" i="15"/>
  <c r="A112" i="15"/>
  <c r="A113" i="15"/>
  <c r="A114" i="15"/>
  <c r="A115" i="15"/>
  <c r="A116" i="15"/>
  <c r="A117" i="15"/>
  <c r="A118" i="15"/>
  <c r="A119" i="15"/>
  <c r="A120" i="15"/>
  <c r="A121" i="15"/>
  <c r="A122" i="15"/>
  <c r="A123" i="15"/>
  <c r="A124" i="15"/>
  <c r="A125" i="15"/>
  <c r="A126" i="15"/>
  <c r="A127" i="15"/>
  <c r="A128" i="15"/>
  <c r="A129" i="15"/>
  <c r="A130" i="15"/>
  <c r="A131" i="15"/>
  <c r="A132" i="15"/>
  <c r="A133" i="15"/>
  <c r="A134" i="15"/>
  <c r="A135" i="15"/>
  <c r="A136" i="15"/>
  <c r="A137" i="15"/>
  <c r="A138" i="15"/>
  <c r="A139" i="15"/>
  <c r="A140" i="15"/>
  <c r="A141" i="15"/>
  <c r="A142" i="15"/>
  <c r="A143" i="15"/>
  <c r="A144" i="15"/>
  <c r="A145" i="15"/>
  <c r="A146" i="15"/>
  <c r="A147" i="15"/>
  <c r="A148" i="15"/>
  <c r="A149" i="15"/>
  <c r="A150" i="15"/>
  <c r="A151" i="15"/>
  <c r="A152" i="15"/>
  <c r="A153" i="15"/>
  <c r="A154" i="15"/>
  <c r="A155" i="15"/>
  <c r="A156" i="15"/>
  <c r="A157" i="15"/>
  <c r="A158" i="15"/>
  <c r="A159" i="15"/>
  <c r="A160" i="15"/>
  <c r="A161" i="15"/>
  <c r="A162" i="15"/>
  <c r="A163" i="15"/>
  <c r="A164" i="15"/>
  <c r="A165" i="15"/>
  <c r="A166" i="15"/>
  <c r="A167" i="15"/>
  <c r="A168" i="15"/>
  <c r="A169" i="15"/>
  <c r="A170" i="15"/>
  <c r="A171" i="15"/>
  <c r="A172" i="15"/>
  <c r="A173" i="15"/>
  <c r="A174" i="15"/>
  <c r="A175" i="15"/>
  <c r="A176" i="15"/>
  <c r="A177" i="15"/>
  <c r="A178" i="15"/>
  <c r="A179" i="15"/>
  <c r="A180" i="15"/>
  <c r="A181" i="15"/>
  <c r="A182" i="15"/>
  <c r="A183" i="15"/>
  <c r="A184" i="15"/>
  <c r="A185" i="15"/>
  <c r="A186" i="15"/>
  <c r="A187" i="15"/>
  <c r="A188" i="15"/>
  <c r="A189" i="15"/>
  <c r="A190" i="15"/>
  <c r="A191" i="15"/>
  <c r="A192" i="15"/>
  <c r="A193" i="15"/>
  <c r="A194" i="15"/>
  <c r="A195" i="15"/>
  <c r="A196" i="15"/>
  <c r="A197" i="15"/>
  <c r="A198" i="15"/>
  <c r="A199" i="15"/>
  <c r="A200" i="15"/>
  <c r="A201" i="15"/>
  <c r="A202" i="15"/>
  <c r="A203" i="15"/>
  <c r="A204" i="15"/>
  <c r="A205" i="15"/>
  <c r="A206" i="15"/>
  <c r="A207" i="15"/>
  <c r="A208" i="15"/>
  <c r="A209" i="15"/>
  <c r="A210" i="15"/>
  <c r="A211" i="15"/>
  <c r="A212" i="15"/>
  <c r="A213" i="15"/>
  <c r="A214" i="15"/>
  <c r="A215" i="15"/>
  <c r="A216" i="15"/>
  <c r="A217" i="15"/>
  <c r="A218" i="15"/>
  <c r="A219" i="15"/>
  <c r="A220" i="15"/>
  <c r="A221" i="15"/>
  <c r="A222" i="15"/>
  <c r="A223" i="15"/>
  <c r="A224" i="15"/>
  <c r="A225" i="15"/>
  <c r="A226" i="15"/>
  <c r="A227" i="15"/>
  <c r="A228" i="15"/>
  <c r="A229" i="15"/>
  <c r="A230" i="15"/>
  <c r="A231" i="15"/>
  <c r="A232" i="15"/>
  <c r="A233" i="15"/>
  <c r="A234" i="15"/>
  <c r="A235" i="15"/>
  <c r="A236" i="15"/>
  <c r="A237" i="15"/>
  <c r="A238" i="15"/>
  <c r="A239" i="15"/>
  <c r="A240" i="15"/>
  <c r="A241" i="15"/>
  <c r="A242" i="15"/>
  <c r="A243" i="15"/>
  <c r="A244" i="15"/>
  <c r="A245" i="15"/>
  <c r="A246" i="15"/>
  <c r="A247" i="15"/>
  <c r="A248" i="15"/>
  <c r="A249" i="15"/>
  <c r="A250" i="15"/>
  <c r="A251" i="15"/>
  <c r="A252" i="15"/>
  <c r="A253" i="15"/>
  <c r="A254" i="15"/>
  <c r="A255" i="15"/>
  <c r="A256" i="15"/>
  <c r="A257" i="15"/>
  <c r="A258" i="15"/>
  <c r="A259" i="15"/>
  <c r="A260" i="15"/>
  <c r="A261" i="15"/>
  <c r="A262" i="15"/>
  <c r="A263" i="15"/>
  <c r="A264" i="15"/>
  <c r="A265" i="15"/>
  <c r="A266" i="15"/>
  <c r="A267" i="15"/>
  <c r="A268" i="15"/>
  <c r="A269" i="15"/>
  <c r="A270" i="15"/>
  <c r="A271" i="15"/>
  <c r="A272" i="15"/>
  <c r="A273" i="15"/>
  <c r="A274" i="15"/>
  <c r="A275" i="15"/>
  <c r="A276" i="15"/>
  <c r="A277" i="15"/>
  <c r="A278" i="15"/>
  <c r="A279" i="15"/>
  <c r="A280" i="15"/>
  <c r="A281" i="15"/>
  <c r="A282" i="15"/>
  <c r="A283" i="15"/>
  <c r="A284" i="15"/>
  <c r="A285" i="15"/>
  <c r="A286" i="15"/>
  <c r="A287" i="15"/>
  <c r="A288" i="15"/>
  <c r="A289" i="15"/>
  <c r="A290" i="15"/>
  <c r="A291" i="15"/>
  <c r="A292" i="15"/>
  <c r="A293" i="15"/>
  <c r="A294" i="15"/>
  <c r="A295" i="15"/>
  <c r="A296" i="15"/>
  <c r="A297" i="15"/>
  <c r="A298" i="15"/>
  <c r="A299" i="15"/>
  <c r="A300" i="15"/>
  <c r="A301" i="15"/>
  <c r="A302" i="15"/>
  <c r="A303" i="15"/>
  <c r="A304" i="15"/>
  <c r="A305" i="15"/>
  <c r="A306" i="15"/>
  <c r="A307" i="15"/>
  <c r="A308" i="15"/>
  <c r="A309" i="15"/>
  <c r="A310" i="15"/>
  <c r="A311" i="15"/>
  <c r="A312" i="15"/>
  <c r="A313" i="15"/>
  <c r="A314" i="15"/>
  <c r="A315" i="15"/>
  <c r="A316" i="15"/>
  <c r="A317" i="15"/>
  <c r="A318" i="15"/>
  <c r="A319" i="15"/>
  <c r="A320" i="15"/>
  <c r="A321" i="15"/>
  <c r="A322" i="15"/>
  <c r="A323" i="15"/>
  <c r="A324" i="15"/>
  <c r="A325" i="15"/>
  <c r="A326" i="15"/>
  <c r="A327" i="15"/>
  <c r="A328" i="15"/>
  <c r="A329" i="15"/>
  <c r="A330" i="15"/>
  <c r="A331" i="15"/>
  <c r="A332" i="15"/>
  <c r="A333" i="15"/>
  <c r="A334" i="15"/>
  <c r="A335" i="15"/>
  <c r="A336" i="15"/>
  <c r="A337" i="15"/>
  <c r="A338" i="15"/>
  <c r="A339" i="15"/>
  <c r="A340" i="15"/>
  <c r="A341" i="15"/>
  <c r="A342" i="15"/>
  <c r="A343" i="15"/>
  <c r="A344" i="15"/>
  <c r="A345" i="15"/>
  <c r="A346" i="15"/>
  <c r="A347" i="15"/>
  <c r="A348" i="15"/>
  <c r="A349" i="15"/>
  <c r="A350" i="15"/>
  <c r="A351" i="15"/>
  <c r="A352" i="15"/>
  <c r="A353" i="15"/>
  <c r="A354" i="15"/>
  <c r="A355" i="15"/>
  <c r="A356" i="15"/>
  <c r="A357" i="15"/>
  <c r="A358" i="15"/>
  <c r="A359" i="15"/>
  <c r="A360" i="15"/>
  <c r="A361" i="15"/>
  <c r="A362" i="15"/>
  <c r="A363" i="15"/>
  <c r="A364" i="15"/>
  <c r="A365" i="15"/>
  <c r="A366" i="15"/>
  <c r="A367" i="15"/>
  <c r="A368" i="15"/>
  <c r="A369" i="15"/>
  <c r="A370" i="15"/>
  <c r="A371" i="15"/>
  <c r="A372" i="15"/>
  <c r="A373" i="15"/>
  <c r="A374" i="15"/>
  <c r="A375" i="15"/>
  <c r="A376" i="15"/>
  <c r="A377" i="15"/>
  <c r="A378" i="15"/>
  <c r="A379" i="15"/>
  <c r="A380" i="15"/>
  <c r="A381" i="15"/>
  <c r="A382" i="15"/>
  <c r="A383" i="15"/>
  <c r="A384" i="15"/>
  <c r="A385" i="15"/>
  <c r="A386" i="15"/>
  <c r="A387" i="15"/>
  <c r="A388" i="15"/>
  <c r="A389" i="15"/>
  <c r="A390" i="15"/>
  <c r="A391" i="15"/>
  <c r="A392" i="15"/>
  <c r="A393" i="15"/>
  <c r="A394" i="15"/>
  <c r="A395" i="15"/>
  <c r="A396" i="15"/>
  <c r="A397" i="15"/>
  <c r="A398" i="15"/>
  <c r="A399" i="15"/>
  <c r="A400" i="15"/>
  <c r="A401" i="15"/>
  <c r="A402" i="15"/>
  <c r="A403" i="15"/>
  <c r="A404" i="15"/>
  <c r="A405" i="15"/>
  <c r="A406" i="15"/>
  <c r="A407" i="15"/>
  <c r="A408" i="15"/>
  <c r="A409" i="15"/>
  <c r="A410" i="15"/>
  <c r="A411" i="15"/>
  <c r="A412" i="15"/>
  <c r="A413" i="15"/>
  <c r="A414" i="15"/>
  <c r="A415" i="15"/>
  <c r="A416" i="15"/>
  <c r="A417" i="15"/>
  <c r="A418" i="15"/>
  <c r="A419" i="15"/>
  <c r="A420" i="15"/>
  <c r="A421" i="15"/>
  <c r="A422" i="15"/>
  <c r="A423" i="15"/>
  <c r="A424" i="15"/>
  <c r="A425" i="15"/>
  <c r="A426" i="15"/>
  <c r="A427" i="15"/>
  <c r="A428" i="15"/>
  <c r="A429" i="15"/>
  <c r="A430" i="15"/>
  <c r="A431" i="15"/>
  <c r="A432" i="15"/>
  <c r="A433" i="15"/>
  <c r="A434" i="15"/>
  <c r="A435" i="15"/>
  <c r="A436" i="15"/>
  <c r="A437" i="15"/>
  <c r="A438" i="15"/>
  <c r="A439" i="15"/>
  <c r="A440" i="15"/>
  <c r="A441" i="15"/>
  <c r="A442" i="15"/>
  <c r="A443" i="15"/>
  <c r="A444" i="15"/>
  <c r="A445" i="15"/>
  <c r="A446" i="15"/>
  <c r="A447" i="15"/>
  <c r="A448" i="15"/>
  <c r="A449" i="15"/>
  <c r="A450" i="15"/>
  <c r="A451" i="15"/>
  <c r="A452" i="15"/>
  <c r="A453" i="15"/>
  <c r="A454" i="15"/>
  <c r="A455" i="15"/>
  <c r="A456" i="15"/>
  <c r="A457" i="15"/>
  <c r="A458" i="15"/>
  <c r="A459" i="15"/>
  <c r="A460" i="15"/>
  <c r="A461" i="15"/>
  <c r="A462" i="15"/>
  <c r="A463" i="15"/>
  <c r="A464" i="15"/>
  <c r="A465" i="15"/>
  <c r="A466" i="15"/>
  <c r="A467" i="15"/>
  <c r="A468" i="15"/>
  <c r="A469" i="15"/>
  <c r="A470" i="15"/>
  <c r="A471" i="15"/>
  <c r="A472" i="15"/>
  <c r="A473" i="15"/>
  <c r="A474" i="15"/>
  <c r="A475" i="15"/>
  <c r="A476" i="15"/>
  <c r="A477" i="15"/>
  <c r="A478" i="15"/>
  <c r="A479" i="15"/>
  <c r="A480" i="15"/>
  <c r="A481" i="15"/>
  <c r="A482" i="15"/>
  <c r="A483" i="15"/>
  <c r="A484" i="15"/>
  <c r="A485" i="15"/>
  <c r="A486" i="15"/>
  <c r="A487" i="15"/>
  <c r="A488" i="15"/>
  <c r="A489" i="15"/>
  <c r="A490" i="15"/>
  <c r="A491" i="15"/>
  <c r="A492" i="15"/>
  <c r="A493" i="15"/>
  <c r="A494" i="15"/>
  <c r="A495" i="15"/>
  <c r="A496" i="15"/>
  <c r="A497" i="15"/>
  <c r="A498" i="15"/>
  <c r="A499" i="15"/>
  <c r="A500" i="15"/>
  <c r="A501" i="15"/>
  <c r="A502" i="15"/>
  <c r="A503" i="15"/>
  <c r="A504" i="15"/>
  <c r="A505" i="15"/>
  <c r="A506" i="15"/>
  <c r="A507" i="15"/>
  <c r="A508" i="15"/>
  <c r="A509" i="15"/>
  <c r="A510" i="15"/>
  <c r="A511" i="15"/>
  <c r="A512" i="15"/>
  <c r="A513" i="15"/>
  <c r="A514" i="15"/>
  <c r="A515" i="15"/>
  <c r="A516" i="15"/>
  <c r="A517" i="15"/>
  <c r="A518" i="15"/>
  <c r="A519" i="15"/>
  <c r="A520" i="15"/>
  <c r="A521" i="15"/>
  <c r="A522" i="15"/>
  <c r="A523" i="15"/>
  <c r="A524" i="15"/>
  <c r="A525" i="15"/>
  <c r="A526" i="15"/>
  <c r="A527" i="15"/>
  <c r="A528" i="15"/>
  <c r="A529" i="15"/>
  <c r="A530" i="15"/>
  <c r="A531" i="15"/>
  <c r="A532" i="15"/>
  <c r="A533" i="15"/>
  <c r="A534" i="15"/>
  <c r="A535" i="15"/>
  <c r="A536" i="15"/>
  <c r="A537" i="15"/>
  <c r="A538" i="15"/>
  <c r="A539" i="15"/>
  <c r="A540" i="15"/>
  <c r="A541" i="15"/>
  <c r="A542" i="15"/>
  <c r="A543" i="15"/>
  <c r="A544" i="15"/>
  <c r="A545" i="15"/>
  <c r="A546" i="15"/>
  <c r="A547" i="15"/>
  <c r="A548" i="15"/>
  <c r="A549" i="15"/>
  <c r="A550" i="15"/>
  <c r="A551" i="15"/>
  <c r="A552" i="15"/>
  <c r="A553" i="15"/>
  <c r="A554" i="15"/>
  <c r="A555" i="15"/>
  <c r="A556" i="15"/>
  <c r="A557" i="15"/>
  <c r="A558" i="15"/>
  <c r="A559" i="15"/>
  <c r="A560" i="15"/>
  <c r="A561" i="15"/>
  <c r="A562" i="15"/>
  <c r="A563" i="15"/>
  <c r="A564" i="15"/>
  <c r="A565" i="15"/>
  <c r="A566" i="15"/>
  <c r="A567" i="15"/>
  <c r="A568" i="15"/>
  <c r="A569" i="15"/>
  <c r="A570" i="15"/>
  <c r="A571" i="15"/>
  <c r="A572" i="15"/>
  <c r="A573" i="15"/>
  <c r="A574" i="15"/>
  <c r="A575" i="15"/>
  <c r="A576" i="15"/>
  <c r="A577" i="15"/>
  <c r="A578" i="15"/>
  <c r="A579" i="15"/>
  <c r="A580" i="15"/>
  <c r="A581" i="15"/>
  <c r="A582" i="15"/>
  <c r="A583" i="15"/>
  <c r="A584" i="15"/>
  <c r="A585" i="15"/>
  <c r="A586" i="15"/>
  <c r="A587" i="15"/>
  <c r="A588" i="15"/>
  <c r="A589" i="15"/>
  <c r="A590" i="15"/>
  <c r="A591" i="15"/>
  <c r="A592" i="15"/>
  <c r="A593" i="15"/>
  <c r="A594" i="15"/>
  <c r="A595" i="15"/>
  <c r="A596" i="15"/>
  <c r="A597" i="15"/>
  <c r="A598" i="15"/>
  <c r="A599" i="15"/>
  <c r="A600" i="15"/>
  <c r="A601" i="15"/>
  <c r="A602" i="15"/>
  <c r="A603" i="15"/>
  <c r="A604" i="15"/>
  <c r="A605" i="15"/>
  <c r="A606" i="15"/>
  <c r="A607" i="15"/>
  <c r="A608" i="15"/>
  <c r="A609" i="15"/>
  <c r="A610" i="15"/>
  <c r="A611" i="15"/>
  <c r="A612" i="15"/>
  <c r="A613" i="15"/>
  <c r="A614" i="15"/>
  <c r="A615" i="15"/>
  <c r="A616" i="15"/>
  <c r="A617" i="15"/>
  <c r="A618" i="15"/>
  <c r="A619" i="15"/>
  <c r="A620" i="15"/>
  <c r="A621" i="15"/>
  <c r="A622" i="15"/>
  <c r="A623" i="15"/>
  <c r="A624" i="15"/>
  <c r="A625" i="15"/>
  <c r="A626" i="15"/>
  <c r="A627" i="15"/>
  <c r="A628" i="15"/>
  <c r="A629" i="15"/>
  <c r="A630" i="15"/>
  <c r="A631" i="15"/>
  <c r="A632" i="15"/>
  <c r="A633" i="15"/>
  <c r="A634" i="15"/>
  <c r="A635" i="15"/>
  <c r="A636" i="15"/>
  <c r="A637" i="15"/>
  <c r="A638" i="15"/>
  <c r="A639" i="15"/>
  <c r="A640" i="15"/>
  <c r="A641" i="15"/>
  <c r="A642" i="15"/>
  <c r="A643" i="15"/>
  <c r="A644" i="15"/>
  <c r="A645" i="15"/>
  <c r="A646" i="15"/>
  <c r="A647" i="15"/>
  <c r="A648" i="15"/>
  <c r="A649" i="15"/>
  <c r="A650" i="15"/>
  <c r="A651" i="15"/>
  <c r="A652" i="15"/>
  <c r="A653" i="15"/>
  <c r="A654" i="15"/>
  <c r="A655" i="15"/>
  <c r="A656" i="15"/>
  <c r="A657" i="15"/>
  <c r="A658" i="15"/>
  <c r="A659" i="15"/>
  <c r="A660" i="15"/>
  <c r="A661" i="15"/>
  <c r="A662" i="15"/>
  <c r="A663" i="15"/>
  <c r="A664" i="15"/>
  <c r="A665" i="15"/>
  <c r="A666" i="15"/>
  <c r="A667" i="15"/>
  <c r="A668" i="15"/>
  <c r="A669" i="15"/>
  <c r="A670" i="15"/>
  <c r="A671" i="15"/>
  <c r="A672" i="15"/>
  <c r="A673" i="15"/>
  <c r="A674" i="15"/>
  <c r="A675" i="15"/>
  <c r="A676" i="15"/>
  <c r="A677" i="15"/>
  <c r="A678" i="15"/>
  <c r="A679" i="15"/>
  <c r="A680" i="15"/>
  <c r="A681" i="15"/>
  <c r="A682" i="15"/>
  <c r="A683" i="15"/>
  <c r="A684" i="15"/>
  <c r="A685" i="15"/>
  <c r="A686" i="15"/>
  <c r="A687" i="15"/>
  <c r="A688" i="15"/>
  <c r="A689" i="15"/>
  <c r="A690" i="15"/>
  <c r="A691" i="15"/>
  <c r="A692" i="15"/>
  <c r="A693" i="15"/>
  <c r="A694" i="15"/>
  <c r="A695" i="15"/>
  <c r="A696" i="15"/>
  <c r="A697" i="15"/>
  <c r="A698" i="15"/>
  <c r="A699" i="15"/>
  <c r="A700" i="15"/>
  <c r="A701" i="15"/>
  <c r="A702" i="15"/>
  <c r="A703" i="15"/>
  <c r="A704" i="15"/>
  <c r="A705" i="15"/>
  <c r="A706" i="15"/>
  <c r="A707" i="15"/>
  <c r="A708" i="15"/>
  <c r="A709" i="15"/>
  <c r="A710" i="15"/>
  <c r="A711" i="15"/>
  <c r="A712" i="15"/>
  <c r="A713" i="15"/>
  <c r="A714" i="15"/>
  <c r="A715" i="15"/>
  <c r="A716" i="15"/>
  <c r="A717" i="15"/>
  <c r="A718" i="15"/>
  <c r="A719" i="15"/>
  <c r="A720" i="15"/>
  <c r="A721" i="15"/>
  <c r="A722" i="15"/>
  <c r="A723" i="15"/>
  <c r="A724" i="15"/>
  <c r="A725" i="15"/>
  <c r="A726" i="15"/>
  <c r="A727" i="15"/>
  <c r="A728" i="15"/>
  <c r="A729" i="15"/>
  <c r="A730" i="15"/>
  <c r="A731" i="15"/>
  <c r="A732" i="15"/>
  <c r="A733" i="15"/>
  <c r="A734" i="15"/>
  <c r="A735" i="15"/>
  <c r="A736" i="15"/>
  <c r="A737" i="15"/>
  <c r="A738" i="15"/>
  <c r="A739" i="15"/>
  <c r="A740" i="15"/>
  <c r="A741" i="15"/>
  <c r="A742" i="15"/>
  <c r="A743" i="15"/>
  <c r="A744" i="15"/>
  <c r="A745" i="15"/>
  <c r="A746" i="15"/>
  <c r="A747" i="15"/>
  <c r="A748" i="15"/>
  <c r="A749" i="15"/>
  <c r="A750" i="15"/>
  <c r="A751" i="15"/>
  <c r="A752" i="15"/>
  <c r="A753" i="15"/>
  <c r="A754" i="15"/>
  <c r="A755" i="15"/>
  <c r="A756" i="15"/>
  <c r="A757" i="15"/>
  <c r="A758" i="15"/>
  <c r="A759" i="15"/>
  <c r="A760" i="15"/>
  <c r="A761" i="15"/>
  <c r="A762" i="15"/>
  <c r="A763" i="15"/>
  <c r="A764" i="15"/>
  <c r="A765" i="15"/>
  <c r="A766" i="15"/>
  <c r="A767" i="15"/>
  <c r="A768" i="15"/>
  <c r="A769" i="15"/>
  <c r="A770" i="15"/>
  <c r="A771" i="15"/>
  <c r="A772" i="15"/>
  <c r="A773" i="15"/>
  <c r="A774" i="15"/>
  <c r="A775" i="15"/>
  <c r="A776" i="15"/>
  <c r="A777" i="15"/>
  <c r="A778" i="15"/>
  <c r="A779" i="15"/>
  <c r="A780" i="15"/>
  <c r="A781" i="15"/>
  <c r="A782" i="15"/>
  <c r="A783" i="15"/>
  <c r="A784" i="15"/>
  <c r="A785" i="15"/>
  <c r="A786" i="15"/>
  <c r="A787" i="15"/>
  <c r="A788" i="15"/>
  <c r="A789" i="15"/>
  <c r="A790" i="15"/>
  <c r="A791" i="15"/>
  <c r="A792" i="15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933" i="15"/>
  <c r="A934" i="15"/>
  <c r="A935" i="15"/>
  <c r="A936" i="15"/>
  <c r="A937" i="15"/>
  <c r="A938" i="15"/>
  <c r="A939" i="15"/>
  <c r="A940" i="15"/>
  <c r="A941" i="15"/>
  <c r="A942" i="15"/>
  <c r="A943" i="15"/>
  <c r="A944" i="15"/>
  <c r="A945" i="15"/>
  <c r="A946" i="15"/>
  <c r="A947" i="15"/>
  <c r="A948" i="15"/>
  <c r="A949" i="15"/>
  <c r="A950" i="15"/>
  <c r="A951" i="15"/>
  <c r="A952" i="15"/>
  <c r="A953" i="15"/>
  <c r="A954" i="15"/>
  <c r="A955" i="15"/>
  <c r="A956" i="15"/>
  <c r="A957" i="15"/>
  <c r="A958" i="15"/>
  <c r="A959" i="15"/>
  <c r="A960" i="15"/>
  <c r="A961" i="15"/>
  <c r="A962" i="15"/>
  <c r="A963" i="15"/>
  <c r="A964" i="15"/>
  <c r="A965" i="15"/>
  <c r="A966" i="15"/>
  <c r="A967" i="15"/>
  <c r="A968" i="15"/>
  <c r="A969" i="15"/>
  <c r="A970" i="15"/>
  <c r="A971" i="15"/>
  <c r="A972" i="15"/>
  <c r="A973" i="15"/>
  <c r="A974" i="15"/>
  <c r="A975" i="15"/>
  <c r="A976" i="15"/>
  <c r="A977" i="15"/>
  <c r="A978" i="15"/>
  <c r="A979" i="15"/>
  <c r="A980" i="15"/>
  <c r="A981" i="15"/>
  <c r="A982" i="15"/>
  <c r="A983" i="15"/>
  <c r="A984" i="15"/>
  <c r="A985" i="15"/>
  <c r="A986" i="15"/>
  <c r="A987" i="15"/>
  <c r="A988" i="15"/>
  <c r="A989" i="15"/>
  <c r="A990" i="15"/>
  <c r="A991" i="15"/>
  <c r="A992" i="15"/>
  <c r="A993" i="15"/>
  <c r="A994" i="15"/>
  <c r="A995" i="15"/>
  <c r="A996" i="15"/>
  <c r="A997" i="15"/>
  <c r="A998" i="15"/>
  <c r="A999" i="15"/>
  <c r="A1000" i="15"/>
  <c r="A1001" i="15"/>
  <c r="D2" i="15"/>
  <c r="C2" i="15"/>
  <c r="B2" i="15"/>
  <c r="A2" i="15"/>
  <c r="X1" i="20" l="1"/>
  <c r="X1" i="19"/>
  <c r="Q38" i="17"/>
  <c r="I38" i="17"/>
  <c r="U37" i="17"/>
  <c r="M37" i="17"/>
  <c r="E37" i="17"/>
  <c r="Q36" i="17"/>
  <c r="I36" i="17"/>
  <c r="U35" i="17"/>
  <c r="M35" i="17"/>
  <c r="E35" i="17"/>
  <c r="Q34" i="17"/>
  <c r="I34" i="17"/>
  <c r="U33" i="17"/>
  <c r="M33" i="17"/>
  <c r="E33" i="17"/>
  <c r="Q32" i="17"/>
  <c r="I32" i="17"/>
  <c r="U31" i="17"/>
  <c r="M31" i="17"/>
  <c r="E31" i="17"/>
  <c r="Q30" i="17"/>
  <c r="I30" i="17"/>
  <c r="U29" i="17"/>
  <c r="M29" i="17"/>
  <c r="E29" i="17"/>
  <c r="Q28" i="17"/>
  <c r="I28" i="17"/>
  <c r="U27" i="17"/>
  <c r="M27" i="17"/>
  <c r="E27" i="17"/>
  <c r="Q26" i="17"/>
  <c r="I26" i="17"/>
  <c r="U25" i="17"/>
  <c r="M25" i="17"/>
  <c r="E25" i="17"/>
  <c r="P44" i="17"/>
  <c r="H44" i="17"/>
  <c r="T43" i="17"/>
  <c r="L43" i="17"/>
  <c r="D43" i="17"/>
  <c r="P42" i="17"/>
  <c r="H42" i="17"/>
  <c r="T41" i="17"/>
  <c r="L41" i="17"/>
  <c r="D41" i="17"/>
  <c r="P40" i="17"/>
  <c r="H40" i="17"/>
  <c r="T39" i="17"/>
  <c r="L39" i="17"/>
  <c r="D39" i="17"/>
  <c r="P38" i="17"/>
  <c r="H38" i="17"/>
  <c r="T37" i="17"/>
  <c r="L37" i="17"/>
  <c r="D37" i="17"/>
  <c r="P36" i="17"/>
  <c r="H36" i="17"/>
  <c r="T35" i="17"/>
  <c r="L35" i="17"/>
  <c r="D35" i="17"/>
  <c r="P34" i="17"/>
  <c r="H34" i="17"/>
  <c r="T33" i="17"/>
  <c r="L33" i="17"/>
  <c r="D33" i="17"/>
  <c r="P32" i="17"/>
  <c r="H32" i="17"/>
  <c r="T31" i="17"/>
  <c r="L31" i="17"/>
  <c r="D31" i="17"/>
  <c r="P30" i="17"/>
  <c r="H30" i="17"/>
  <c r="T29" i="17"/>
  <c r="L29" i="17"/>
  <c r="D29" i="17"/>
  <c r="P28" i="17"/>
  <c r="H28" i="17"/>
  <c r="T27" i="17"/>
  <c r="L27" i="17"/>
  <c r="D27" i="17"/>
  <c r="P26" i="17"/>
  <c r="H26" i="17"/>
  <c r="T25" i="17"/>
  <c r="L25" i="17"/>
  <c r="D25" i="17"/>
  <c r="N44" i="17"/>
  <c r="F44" i="17"/>
  <c r="R43" i="17"/>
  <c r="J43" i="17"/>
  <c r="B43" i="17"/>
  <c r="N42" i="17"/>
  <c r="F42" i="17"/>
  <c r="R41" i="17"/>
  <c r="J41" i="17"/>
  <c r="B41" i="17"/>
  <c r="N40" i="17"/>
  <c r="F40" i="17"/>
  <c r="R39" i="17"/>
  <c r="J39" i="17"/>
  <c r="B39" i="17"/>
  <c r="N38" i="17"/>
  <c r="F38" i="17"/>
  <c r="R37" i="17"/>
  <c r="J37" i="17"/>
  <c r="B37" i="17"/>
  <c r="N36" i="17"/>
  <c r="F36" i="17"/>
  <c r="R35" i="17"/>
  <c r="J35" i="17"/>
  <c r="B35" i="17"/>
  <c r="N34" i="17"/>
  <c r="F34" i="17"/>
  <c r="R33" i="17"/>
  <c r="J33" i="17"/>
  <c r="B33" i="17"/>
  <c r="N32" i="17"/>
  <c r="F32" i="17"/>
  <c r="R31" i="17"/>
  <c r="J31" i="17"/>
  <c r="B31" i="17"/>
  <c r="N30" i="17"/>
  <c r="F30" i="17"/>
  <c r="R29" i="17"/>
  <c r="J29" i="17"/>
  <c r="B29" i="17"/>
  <c r="N28" i="17"/>
  <c r="F28" i="17"/>
  <c r="R27" i="17"/>
  <c r="J27" i="17"/>
  <c r="B27" i="17"/>
  <c r="N26" i="17"/>
  <c r="F26" i="17"/>
  <c r="R25" i="17"/>
  <c r="J25" i="17"/>
  <c r="T15" i="17"/>
  <c r="L15" i="17"/>
  <c r="D15" i="17"/>
  <c r="P14" i="17"/>
  <c r="H14" i="17"/>
  <c r="T13" i="17"/>
  <c r="L13" i="17"/>
  <c r="D13" i="17"/>
  <c r="P12" i="17"/>
  <c r="H12" i="17"/>
  <c r="T11" i="17"/>
  <c r="L11" i="17"/>
  <c r="D11" i="17"/>
  <c r="P10" i="17"/>
  <c r="H10" i="17"/>
  <c r="T9" i="17"/>
  <c r="L9" i="17"/>
  <c r="D9" i="17"/>
  <c r="P8" i="17"/>
  <c r="H8" i="17"/>
  <c r="T7" i="17"/>
  <c r="L7" i="17"/>
  <c r="D7" i="17"/>
  <c r="P6" i="17"/>
  <c r="H6" i="17"/>
  <c r="T5" i="17"/>
  <c r="L5" i="17"/>
  <c r="D5" i="17"/>
  <c r="P4" i="17"/>
  <c r="H4" i="17"/>
  <c r="T3" i="17"/>
  <c r="L3" i="17"/>
  <c r="D3" i="17"/>
  <c r="P2" i="17"/>
  <c r="H2" i="17"/>
  <c r="S21" i="17"/>
  <c r="K21" i="17"/>
  <c r="C21" i="17"/>
  <c r="O20" i="17"/>
  <c r="G20" i="17"/>
  <c r="S19" i="17"/>
  <c r="K19" i="17"/>
  <c r="C19" i="17"/>
  <c r="O18" i="17"/>
  <c r="G18" i="17"/>
  <c r="S17" i="17"/>
  <c r="K17" i="17"/>
  <c r="C17" i="17"/>
  <c r="O16" i="17"/>
  <c r="G16" i="17"/>
  <c r="S15" i="17"/>
  <c r="K15" i="17"/>
  <c r="C15" i="17"/>
  <c r="O14" i="17"/>
  <c r="G14" i="17"/>
  <c r="S13" i="17"/>
  <c r="K13" i="17"/>
  <c r="C13" i="17"/>
  <c r="O12" i="17"/>
  <c r="G12" i="17"/>
  <c r="S11" i="17"/>
  <c r="K11" i="17"/>
  <c r="C11" i="17"/>
  <c r="O10" i="17"/>
  <c r="G10" i="17"/>
  <c r="S9" i="17"/>
  <c r="K9" i="17"/>
  <c r="C9" i="17"/>
  <c r="O8" i="17"/>
  <c r="G8" i="17"/>
  <c r="S7" i="17"/>
  <c r="K7" i="17"/>
  <c r="C7" i="17"/>
  <c r="O6" i="17"/>
  <c r="G6" i="17"/>
  <c r="S5" i="17"/>
  <c r="K5" i="17"/>
  <c r="C5" i="17"/>
  <c r="O4" i="17"/>
  <c r="G4" i="17"/>
  <c r="S3" i="17"/>
  <c r="K3" i="17"/>
  <c r="C3" i="17"/>
  <c r="O2" i="17"/>
  <c r="G2" i="17"/>
  <c r="O21" i="17"/>
  <c r="G21" i="17"/>
  <c r="S20" i="17"/>
  <c r="K20" i="17"/>
  <c r="C20" i="17"/>
  <c r="O19" i="17"/>
  <c r="G19" i="17"/>
  <c r="S18" i="17"/>
  <c r="K18" i="17"/>
  <c r="C18" i="17"/>
  <c r="O17" i="17"/>
  <c r="G17" i="17"/>
  <c r="S16" i="17"/>
  <c r="K16" i="17"/>
  <c r="C16" i="17"/>
  <c r="O15" i="17"/>
  <c r="G15" i="17"/>
  <c r="S14" i="17"/>
  <c r="K14" i="17"/>
  <c r="C14" i="17"/>
  <c r="O13" i="17"/>
  <c r="G13" i="17"/>
  <c r="S12" i="17"/>
  <c r="K12" i="17"/>
  <c r="C12" i="17"/>
  <c r="O11" i="17"/>
  <c r="G11" i="17"/>
  <c r="S10" i="17"/>
  <c r="K10" i="17"/>
  <c r="C10" i="17"/>
  <c r="O9" i="17"/>
  <c r="G9" i="17"/>
  <c r="S8" i="17"/>
  <c r="K8" i="17"/>
  <c r="C8" i="17"/>
  <c r="O7" i="17"/>
  <c r="G7" i="17"/>
  <c r="S6" i="17"/>
  <c r="K6" i="17"/>
  <c r="C6" i="17"/>
  <c r="O5" i="17"/>
  <c r="G5" i="17"/>
  <c r="S4" i="17"/>
  <c r="K4" i="17"/>
  <c r="C4" i="17"/>
  <c r="O3" i="17"/>
  <c r="G3" i="17"/>
  <c r="S2" i="17"/>
  <c r="K2" i="17"/>
  <c r="N21" i="17"/>
  <c r="F21" i="17"/>
  <c r="R20" i="17"/>
  <c r="J20" i="17"/>
  <c r="B20" i="17"/>
  <c r="N19" i="17"/>
  <c r="F19" i="17"/>
  <c r="R18" i="17"/>
  <c r="J18" i="17"/>
  <c r="B18" i="17"/>
  <c r="N17" i="17"/>
  <c r="F17" i="17"/>
  <c r="R16" i="17"/>
  <c r="J16" i="17"/>
  <c r="B16" i="17"/>
  <c r="N15" i="17"/>
  <c r="F15" i="17"/>
  <c r="R14" i="17"/>
  <c r="J14" i="17"/>
  <c r="B14" i="17"/>
  <c r="N13" i="17"/>
  <c r="F13" i="17"/>
  <c r="R12" i="17"/>
  <c r="J12" i="17"/>
  <c r="B12" i="17"/>
  <c r="N11" i="17"/>
  <c r="F11" i="17"/>
  <c r="R10" i="17"/>
  <c r="J10" i="17"/>
  <c r="B10" i="17"/>
  <c r="N9" i="17"/>
  <c r="F9" i="17"/>
  <c r="R8" i="17"/>
  <c r="J8" i="17"/>
  <c r="B8" i="17"/>
  <c r="N7" i="17"/>
  <c r="F7" i="17"/>
  <c r="R6" i="17"/>
  <c r="J6" i="17"/>
  <c r="B6" i="17"/>
  <c r="N5" i="17"/>
  <c r="F5" i="17"/>
  <c r="R4" i="17"/>
  <c r="J4" i="17"/>
  <c r="B4" i="17"/>
  <c r="N3" i="17"/>
  <c r="F3" i="17"/>
  <c r="R2" i="17"/>
  <c r="J2" i="17"/>
  <c r="X1" i="16"/>
  <c r="W3" i="9"/>
  <c r="W4" i="9"/>
  <c r="W5" i="9"/>
  <c r="W6" i="9"/>
  <c r="W7" i="9"/>
  <c r="X7" i="9" s="1"/>
  <c r="W8" i="9"/>
  <c r="X8" i="9" s="1"/>
  <c r="W9" i="9"/>
  <c r="X9" i="9" s="1"/>
  <c r="W10" i="9"/>
  <c r="X10" i="9" s="1"/>
  <c r="W11" i="9"/>
  <c r="X11" i="9" s="1"/>
  <c r="W12" i="9"/>
  <c r="X12" i="9" s="1"/>
  <c r="W13" i="9"/>
  <c r="X13" i="9" s="1"/>
  <c r="W14" i="9"/>
  <c r="X14" i="9" s="1"/>
  <c r="W15" i="9"/>
  <c r="X15" i="9" s="1"/>
  <c r="W16" i="9"/>
  <c r="X16" i="9" s="1"/>
  <c r="W17" i="9"/>
  <c r="X17" i="9" s="1"/>
  <c r="W18" i="9"/>
  <c r="X18" i="9" s="1"/>
  <c r="W19" i="9"/>
  <c r="X19" i="9" s="1"/>
  <c r="W20" i="9"/>
  <c r="X20" i="9" s="1"/>
  <c r="W21" i="9"/>
  <c r="X21" i="9" s="1"/>
  <c r="W22" i="9"/>
  <c r="X22" i="9" s="1"/>
  <c r="W23" i="9"/>
  <c r="X23" i="9" s="1"/>
  <c r="W24" i="9"/>
  <c r="X24" i="9" s="1"/>
  <c r="W25" i="9"/>
  <c r="X25" i="9" s="1"/>
  <c r="W26" i="9"/>
  <c r="X26" i="9" s="1"/>
  <c r="W27" i="9"/>
  <c r="W28" i="9"/>
  <c r="W29" i="9"/>
  <c r="X29" i="9" s="1"/>
  <c r="W30" i="9"/>
  <c r="X30" i="9" s="1"/>
  <c r="W31" i="9"/>
  <c r="X31" i="9" s="1"/>
  <c r="W32" i="9"/>
  <c r="X32" i="9" s="1"/>
  <c r="W33" i="9"/>
  <c r="X33" i="9" s="1"/>
  <c r="W34" i="9"/>
  <c r="X34" i="9" s="1"/>
  <c r="W35" i="9"/>
  <c r="X35" i="9" s="1"/>
  <c r="W36" i="9"/>
  <c r="X36" i="9" s="1"/>
  <c r="W37" i="9"/>
  <c r="W38" i="9"/>
  <c r="X38" i="9" s="1"/>
  <c r="W39" i="9"/>
  <c r="X39" i="9" s="1"/>
  <c r="W40" i="9"/>
  <c r="X40" i="9" s="1"/>
  <c r="W41" i="9"/>
  <c r="X41" i="9" s="1"/>
  <c r="W42" i="9"/>
  <c r="X42" i="9" s="1"/>
  <c r="W43" i="9"/>
  <c r="W44" i="9"/>
  <c r="X44" i="9" s="1"/>
  <c r="W45" i="9"/>
  <c r="X45" i="9" s="1"/>
  <c r="W46" i="9"/>
  <c r="X46" i="9" s="1"/>
  <c r="W47" i="9"/>
  <c r="X47" i="9" s="1"/>
  <c r="W48" i="9"/>
  <c r="X48" i="9" s="1"/>
  <c r="W49" i="9"/>
  <c r="X49" i="9" s="1"/>
  <c r="W50" i="9"/>
  <c r="X50" i="9" s="1"/>
  <c r="W51" i="9"/>
  <c r="X51" i="9" s="1"/>
  <c r="W52" i="9"/>
  <c r="X52" i="9" s="1"/>
  <c r="W53" i="9"/>
  <c r="X53" i="9" s="1"/>
  <c r="W54" i="9"/>
  <c r="X54" i="9" s="1"/>
  <c r="W55" i="9"/>
  <c r="X55" i="9" s="1"/>
  <c r="W56" i="9"/>
  <c r="X56" i="9" s="1"/>
  <c r="W57" i="9"/>
  <c r="X57" i="9" s="1"/>
  <c r="W58" i="9"/>
  <c r="X58" i="9" s="1"/>
  <c r="W59" i="9"/>
  <c r="X59" i="9" s="1"/>
  <c r="W60" i="9"/>
  <c r="X60" i="9" s="1"/>
  <c r="W61" i="9"/>
  <c r="X61" i="9" s="1"/>
  <c r="W62" i="9"/>
  <c r="X62" i="9" s="1"/>
  <c r="W63" i="9"/>
  <c r="X63" i="9" s="1"/>
  <c r="W64" i="9"/>
  <c r="X64" i="9" s="1"/>
  <c r="W65" i="9"/>
  <c r="X65" i="9" s="1"/>
  <c r="W66" i="9"/>
  <c r="X66" i="9" s="1"/>
  <c r="W67" i="9"/>
  <c r="X67" i="9" s="1"/>
  <c r="W68" i="9"/>
  <c r="X68" i="9" s="1"/>
  <c r="W69" i="9"/>
  <c r="W70" i="9"/>
  <c r="X70" i="9" s="1"/>
  <c r="W71" i="9"/>
  <c r="X71" i="9" s="1"/>
  <c r="W72" i="9"/>
  <c r="X72" i="9" s="1"/>
  <c r="W73" i="9"/>
  <c r="X73" i="9" s="1"/>
  <c r="W74" i="9"/>
  <c r="X74" i="9" s="1"/>
  <c r="W75" i="9"/>
  <c r="X75" i="9" s="1"/>
  <c r="W76" i="9"/>
  <c r="X76" i="9" s="1"/>
  <c r="W77" i="9"/>
  <c r="X77" i="9" s="1"/>
  <c r="W78" i="9"/>
  <c r="X78" i="9" s="1"/>
  <c r="W79" i="9"/>
  <c r="X79" i="9" s="1"/>
  <c r="W80" i="9"/>
  <c r="X80" i="9" s="1"/>
  <c r="W81" i="9"/>
  <c r="X81" i="9" s="1"/>
  <c r="W82" i="9"/>
  <c r="X82" i="9" s="1"/>
  <c r="W83" i="9"/>
  <c r="W84" i="9"/>
  <c r="X84" i="9" s="1"/>
  <c r="W85" i="9"/>
  <c r="X85" i="9" s="1"/>
  <c r="W86" i="9"/>
  <c r="X86" i="9" s="1"/>
  <c r="W87" i="9"/>
  <c r="X87" i="9" s="1"/>
  <c r="W88" i="9"/>
  <c r="X88" i="9" s="1"/>
  <c r="W89" i="9"/>
  <c r="X89" i="9" s="1"/>
  <c r="W90" i="9"/>
  <c r="X90" i="9" s="1"/>
  <c r="W91" i="9"/>
  <c r="X91" i="9" s="1"/>
  <c r="W92" i="9"/>
  <c r="X92" i="9" s="1"/>
  <c r="W93" i="9"/>
  <c r="X93" i="9" s="1"/>
  <c r="W94" i="9"/>
  <c r="X94" i="9" s="1"/>
  <c r="W95" i="9"/>
  <c r="X95" i="9" s="1"/>
  <c r="W96" i="9"/>
  <c r="X96" i="9" s="1"/>
  <c r="W97" i="9"/>
  <c r="X97" i="9" s="1"/>
  <c r="W98" i="9"/>
  <c r="X98" i="9" s="1"/>
  <c r="W99" i="9"/>
  <c r="X99" i="9" s="1"/>
  <c r="W100" i="9"/>
  <c r="X100" i="9" s="1"/>
  <c r="W101" i="9"/>
  <c r="X101" i="9" s="1"/>
  <c r="W102" i="9"/>
  <c r="X102" i="9" s="1"/>
  <c r="W103" i="9"/>
  <c r="X103" i="9" s="1"/>
  <c r="W104" i="9"/>
  <c r="X104" i="9" s="1"/>
  <c r="W105" i="9"/>
  <c r="X105" i="9" s="1"/>
  <c r="W106" i="9"/>
  <c r="X106" i="9" s="1"/>
  <c r="W107" i="9"/>
  <c r="W108" i="9"/>
  <c r="X108" i="9" s="1"/>
  <c r="W109" i="9"/>
  <c r="W110" i="9"/>
  <c r="X110" i="9" s="1"/>
  <c r="W111" i="9"/>
  <c r="X111" i="9" s="1"/>
  <c r="W112" i="9"/>
  <c r="X112" i="9" s="1"/>
  <c r="W113" i="9"/>
  <c r="X113" i="9" s="1"/>
  <c r="W114" i="9"/>
  <c r="X114" i="9" s="1"/>
  <c r="W115" i="9"/>
  <c r="W116" i="9"/>
  <c r="X116" i="9" s="1"/>
  <c r="W117" i="9"/>
  <c r="X117" i="9" s="1"/>
  <c r="W118" i="9"/>
  <c r="X118" i="9" s="1"/>
  <c r="W119" i="9"/>
  <c r="X119" i="9" s="1"/>
  <c r="W120" i="9"/>
  <c r="X120" i="9" s="1"/>
  <c r="W121" i="9"/>
  <c r="X121" i="9" s="1"/>
  <c r="W122" i="9"/>
  <c r="X122" i="9" s="1"/>
  <c r="W123" i="9"/>
  <c r="X123" i="9" s="1"/>
  <c r="W124" i="9"/>
  <c r="X124" i="9" s="1"/>
  <c r="W125" i="9"/>
  <c r="W126" i="9"/>
  <c r="X126" i="9" s="1"/>
  <c r="W127" i="9"/>
  <c r="X127" i="9" s="1"/>
  <c r="W128" i="9"/>
  <c r="X128" i="9" s="1"/>
  <c r="W129" i="9"/>
  <c r="X129" i="9" s="1"/>
  <c r="W130" i="9"/>
  <c r="X130" i="9" s="1"/>
  <c r="W131" i="9"/>
  <c r="X131" i="9" s="1"/>
  <c r="W132" i="9"/>
  <c r="W133" i="9"/>
  <c r="X133" i="9" s="1"/>
  <c r="W134" i="9"/>
  <c r="X134" i="9" s="1"/>
  <c r="W135" i="9"/>
  <c r="X135" i="9" s="1"/>
  <c r="W136" i="9"/>
  <c r="X136" i="9" s="1"/>
  <c r="W137" i="9"/>
  <c r="X137" i="9" s="1"/>
  <c r="W138" i="9"/>
  <c r="X138" i="9" s="1"/>
  <c r="W139" i="9"/>
  <c r="X139" i="9" s="1"/>
  <c r="W140" i="9"/>
  <c r="X140" i="9" s="1"/>
  <c r="W141" i="9"/>
  <c r="X141" i="9" s="1"/>
  <c r="W142" i="9"/>
  <c r="X142" i="9" s="1"/>
  <c r="W143" i="9"/>
  <c r="X143" i="9" s="1"/>
  <c r="W144" i="9"/>
  <c r="X144" i="9" s="1"/>
  <c r="W145" i="9"/>
  <c r="X145" i="9" s="1"/>
  <c r="W146" i="9"/>
  <c r="X146" i="9" s="1"/>
  <c r="W147" i="9"/>
  <c r="W148" i="9"/>
  <c r="W149" i="9"/>
  <c r="X149" i="9" s="1"/>
  <c r="W150" i="9"/>
  <c r="X150" i="9" s="1"/>
  <c r="W151" i="9"/>
  <c r="X151" i="9" s="1"/>
  <c r="W152" i="9"/>
  <c r="X152" i="9" s="1"/>
  <c r="W153" i="9"/>
  <c r="X153" i="9" s="1"/>
  <c r="W154" i="9"/>
  <c r="X154" i="9" s="1"/>
  <c r="W155" i="9"/>
  <c r="X155" i="9" s="1"/>
  <c r="W156" i="9"/>
  <c r="X156" i="9" s="1"/>
  <c r="W157" i="9"/>
  <c r="X157" i="9" s="1"/>
  <c r="W158" i="9"/>
  <c r="X158" i="9" s="1"/>
  <c r="W159" i="9"/>
  <c r="X159" i="9" s="1"/>
  <c r="W160" i="9"/>
  <c r="X160" i="9" s="1"/>
  <c r="W161" i="9"/>
  <c r="X161" i="9" s="1"/>
  <c r="W162" i="9"/>
  <c r="X162" i="9" s="1"/>
  <c r="W163" i="9"/>
  <c r="X163" i="9" s="1"/>
  <c r="W164" i="9"/>
  <c r="X164" i="9" s="1"/>
  <c r="W165" i="9"/>
  <c r="X165" i="9" s="1"/>
  <c r="W166" i="9"/>
  <c r="X166" i="9" s="1"/>
  <c r="W167" i="9"/>
  <c r="X167" i="9" s="1"/>
  <c r="W168" i="9"/>
  <c r="X168" i="9" s="1"/>
  <c r="W169" i="9"/>
  <c r="X169" i="9" s="1"/>
  <c r="W170" i="9"/>
  <c r="X170" i="9" s="1"/>
  <c r="W171" i="9"/>
  <c r="X171" i="9" s="1"/>
  <c r="W172" i="9"/>
  <c r="X172" i="9" s="1"/>
  <c r="W173" i="9"/>
  <c r="X173" i="9" s="1"/>
  <c r="W174" i="9"/>
  <c r="X174" i="9" s="1"/>
  <c r="W175" i="9"/>
  <c r="X175" i="9" s="1"/>
  <c r="W176" i="9"/>
  <c r="X176" i="9" s="1"/>
  <c r="W177" i="9"/>
  <c r="X177" i="9" s="1"/>
  <c r="W178" i="9"/>
  <c r="X178" i="9" s="1"/>
  <c r="W179" i="9"/>
  <c r="X179" i="9" s="1"/>
  <c r="W180" i="9"/>
  <c r="X180" i="9" s="1"/>
  <c r="W181" i="9"/>
  <c r="X181" i="9" s="1"/>
  <c r="W182" i="9"/>
  <c r="X182" i="9" s="1"/>
  <c r="W183" i="9"/>
  <c r="X183" i="9" s="1"/>
  <c r="W184" i="9"/>
  <c r="X184" i="9" s="1"/>
  <c r="W185" i="9"/>
  <c r="X185" i="9" s="1"/>
  <c r="W186" i="9"/>
  <c r="X186" i="9" s="1"/>
  <c r="W187" i="9"/>
  <c r="X187" i="9" s="1"/>
  <c r="W188" i="9"/>
  <c r="X188" i="9" s="1"/>
  <c r="W189" i="9"/>
  <c r="W190" i="9"/>
  <c r="X190" i="9" s="1"/>
  <c r="W191" i="9"/>
  <c r="X191" i="9" s="1"/>
  <c r="W192" i="9"/>
  <c r="X192" i="9" s="1"/>
  <c r="W193" i="9"/>
  <c r="X193" i="9" s="1"/>
  <c r="W194" i="9"/>
  <c r="X194" i="9" s="1"/>
  <c r="W195" i="9"/>
  <c r="W196" i="9"/>
  <c r="X196" i="9" s="1"/>
  <c r="W197" i="9"/>
  <c r="W198" i="9"/>
  <c r="X198" i="9" s="1"/>
  <c r="W199" i="9"/>
  <c r="X199" i="9" s="1"/>
  <c r="W200" i="9"/>
  <c r="X200" i="9" s="1"/>
  <c r="W201" i="9"/>
  <c r="X201" i="9" s="1"/>
  <c r="W202" i="9"/>
  <c r="X202" i="9" s="1"/>
  <c r="W203" i="9"/>
  <c r="X203" i="9" s="1"/>
  <c r="W204" i="9"/>
  <c r="X204" i="9" s="1"/>
  <c r="W205" i="9"/>
  <c r="X205" i="9" s="1"/>
  <c r="W206" i="9"/>
  <c r="X206" i="9" s="1"/>
  <c r="W207" i="9"/>
  <c r="X207" i="9" s="1"/>
  <c r="W208" i="9"/>
  <c r="X208" i="9" s="1"/>
  <c r="W209" i="9"/>
  <c r="X209" i="9" s="1"/>
  <c r="W210" i="9"/>
  <c r="X210" i="9" s="1"/>
  <c r="W211" i="9"/>
  <c r="X211" i="9" s="1"/>
  <c r="W212" i="9"/>
  <c r="X212" i="9" s="1"/>
  <c r="W213" i="9"/>
  <c r="X213" i="9" s="1"/>
  <c r="W214" i="9"/>
  <c r="X214" i="9" s="1"/>
  <c r="W215" i="9"/>
  <c r="X215" i="9" s="1"/>
  <c r="W216" i="9"/>
  <c r="X216" i="9" s="1"/>
  <c r="W217" i="9"/>
  <c r="X217" i="9" s="1"/>
  <c r="W218" i="9"/>
  <c r="X218" i="9" s="1"/>
  <c r="W219" i="9"/>
  <c r="X219" i="9" s="1"/>
  <c r="W220" i="9"/>
  <c r="X220" i="9" s="1"/>
  <c r="W221" i="9"/>
  <c r="X221" i="9" s="1"/>
  <c r="W222" i="9"/>
  <c r="X222" i="9" s="1"/>
  <c r="W223" i="9"/>
  <c r="X223" i="9" s="1"/>
  <c r="W224" i="9"/>
  <c r="X224" i="9" s="1"/>
  <c r="W225" i="9"/>
  <c r="X225" i="9" s="1"/>
  <c r="W226" i="9"/>
  <c r="X226" i="9" s="1"/>
  <c r="W227" i="9"/>
  <c r="X227" i="9" s="1"/>
  <c r="W228" i="9"/>
  <c r="X228" i="9" s="1"/>
  <c r="W229" i="9"/>
  <c r="X229" i="9" s="1"/>
  <c r="W230" i="9"/>
  <c r="X230" i="9" s="1"/>
  <c r="W231" i="9"/>
  <c r="X231" i="9" s="1"/>
  <c r="W232" i="9"/>
  <c r="X232" i="9" s="1"/>
  <c r="W233" i="9"/>
  <c r="X233" i="9" s="1"/>
  <c r="W234" i="9"/>
  <c r="X234" i="9" s="1"/>
  <c r="W235" i="9"/>
  <c r="X235" i="9" s="1"/>
  <c r="W236" i="9"/>
  <c r="W237" i="9"/>
  <c r="W238" i="9"/>
  <c r="X238" i="9" s="1"/>
  <c r="W239" i="9"/>
  <c r="X239" i="9" s="1"/>
  <c r="W240" i="9"/>
  <c r="X240" i="9" s="1"/>
  <c r="W241" i="9"/>
  <c r="X241" i="9" s="1"/>
  <c r="W242" i="9"/>
  <c r="X242" i="9" s="1"/>
  <c r="W243" i="9"/>
  <c r="W244" i="9"/>
  <c r="X244" i="9" s="1"/>
  <c r="W245" i="9"/>
  <c r="X245" i="9" s="1"/>
  <c r="W246" i="9"/>
  <c r="X246" i="9" s="1"/>
  <c r="W247" i="9"/>
  <c r="X247" i="9" s="1"/>
  <c r="W248" i="9"/>
  <c r="X248" i="9" s="1"/>
  <c r="W249" i="9"/>
  <c r="X249" i="9" s="1"/>
  <c r="W250" i="9"/>
  <c r="X250" i="9" s="1"/>
  <c r="W251" i="9"/>
  <c r="W252" i="9"/>
  <c r="W253" i="9"/>
  <c r="W254" i="9"/>
  <c r="X254" i="9" s="1"/>
  <c r="W255" i="9"/>
  <c r="X255" i="9" s="1"/>
  <c r="W256" i="9"/>
  <c r="X256" i="9" s="1"/>
  <c r="W257" i="9"/>
  <c r="X257" i="9" s="1"/>
  <c r="W258" i="9"/>
  <c r="X258" i="9" s="1"/>
  <c r="W259" i="9"/>
  <c r="W260" i="9"/>
  <c r="W261" i="9"/>
  <c r="X261" i="9" s="1"/>
  <c r="W262" i="9"/>
  <c r="X262" i="9" s="1"/>
  <c r="W263" i="9"/>
  <c r="X263" i="9" s="1"/>
  <c r="W264" i="9"/>
  <c r="X264" i="9" s="1"/>
  <c r="W265" i="9"/>
  <c r="X265" i="9" s="1"/>
  <c r="W266" i="9"/>
  <c r="X266" i="9" s="1"/>
  <c r="W267" i="9"/>
  <c r="X267" i="9" s="1"/>
  <c r="W268" i="9"/>
  <c r="X268" i="9" s="1"/>
  <c r="W269" i="9"/>
  <c r="X269" i="9" s="1"/>
  <c r="W270" i="9"/>
  <c r="X270" i="9" s="1"/>
  <c r="W271" i="9"/>
  <c r="X271" i="9" s="1"/>
  <c r="W272" i="9"/>
  <c r="X272" i="9" s="1"/>
  <c r="W273" i="9"/>
  <c r="X273" i="9" s="1"/>
  <c r="W274" i="9"/>
  <c r="X274" i="9" s="1"/>
  <c r="W275" i="9"/>
  <c r="X275" i="9" s="1"/>
  <c r="W276" i="9"/>
  <c r="X276" i="9" s="1"/>
  <c r="W277" i="9"/>
  <c r="X277" i="9" s="1"/>
  <c r="W278" i="9"/>
  <c r="X278" i="9" s="1"/>
  <c r="W279" i="9"/>
  <c r="X279" i="9" s="1"/>
  <c r="W280" i="9"/>
  <c r="X280" i="9" s="1"/>
  <c r="W281" i="9"/>
  <c r="X281" i="9" s="1"/>
  <c r="W282" i="9"/>
  <c r="X282" i="9" s="1"/>
  <c r="W283" i="9"/>
  <c r="X283" i="9" s="1"/>
  <c r="W284" i="9"/>
  <c r="W285" i="9"/>
  <c r="X285" i="9" s="1"/>
  <c r="W286" i="9"/>
  <c r="X286" i="9" s="1"/>
  <c r="W287" i="9"/>
  <c r="X287" i="9" s="1"/>
  <c r="W288" i="9"/>
  <c r="X288" i="9" s="1"/>
  <c r="W289" i="9"/>
  <c r="X289" i="9" s="1"/>
  <c r="W290" i="9"/>
  <c r="X290" i="9" s="1"/>
  <c r="W291" i="9"/>
  <c r="X291" i="9" s="1"/>
  <c r="W292" i="9"/>
  <c r="X292" i="9" s="1"/>
  <c r="W293" i="9"/>
  <c r="W294" i="9"/>
  <c r="X294" i="9" s="1"/>
  <c r="W295" i="9"/>
  <c r="X295" i="9" s="1"/>
  <c r="W296" i="9"/>
  <c r="X296" i="9" s="1"/>
  <c r="W297" i="9"/>
  <c r="X297" i="9" s="1"/>
  <c r="W298" i="9"/>
  <c r="X298" i="9" s="1"/>
  <c r="W299" i="9"/>
  <c r="X299" i="9" s="1"/>
  <c r="W300" i="9"/>
  <c r="X300" i="9" s="1"/>
  <c r="W301" i="9"/>
  <c r="X301" i="9" s="1"/>
  <c r="W302" i="9"/>
  <c r="X302" i="9" s="1"/>
  <c r="W303" i="9"/>
  <c r="X303" i="9" s="1"/>
  <c r="W304" i="9"/>
  <c r="X304" i="9" s="1"/>
  <c r="W305" i="9"/>
  <c r="X305" i="9" s="1"/>
  <c r="W306" i="9"/>
  <c r="X306" i="9" s="1"/>
  <c r="W307" i="9"/>
  <c r="W308" i="9"/>
  <c r="X308" i="9" s="1"/>
  <c r="W309" i="9"/>
  <c r="X309" i="9" s="1"/>
  <c r="W310" i="9"/>
  <c r="X310" i="9" s="1"/>
  <c r="W311" i="9"/>
  <c r="X311" i="9" s="1"/>
  <c r="W312" i="9"/>
  <c r="X312" i="9" s="1"/>
  <c r="W313" i="9"/>
  <c r="X313" i="9" s="1"/>
  <c r="W314" i="9"/>
  <c r="X314" i="9" s="1"/>
  <c r="W315" i="9"/>
  <c r="X315" i="9" s="1"/>
  <c r="W316" i="9"/>
  <c r="X316" i="9" s="1"/>
  <c r="W317" i="9"/>
  <c r="X317" i="9" s="1"/>
  <c r="W318" i="9"/>
  <c r="X318" i="9" s="1"/>
  <c r="W319" i="9"/>
  <c r="X319" i="9" s="1"/>
  <c r="W320" i="9"/>
  <c r="W321" i="9"/>
  <c r="X321" i="9" s="1"/>
  <c r="W322" i="9"/>
  <c r="X322" i="9" s="1"/>
  <c r="W323" i="9"/>
  <c r="X323" i="9" s="1"/>
  <c r="W324" i="9"/>
  <c r="X324" i="9" s="1"/>
  <c r="W325" i="9"/>
  <c r="X325" i="9" s="1"/>
  <c r="W326" i="9"/>
  <c r="X326" i="9" s="1"/>
  <c r="W327" i="9"/>
  <c r="X327" i="9" s="1"/>
  <c r="W328" i="9"/>
  <c r="X328" i="9" s="1"/>
  <c r="W329" i="9"/>
  <c r="X329" i="9" s="1"/>
  <c r="W330" i="9"/>
  <c r="X330" i="9" s="1"/>
  <c r="W331" i="9"/>
  <c r="X331" i="9" s="1"/>
  <c r="W332" i="9"/>
  <c r="X332" i="9" s="1"/>
  <c r="W333" i="9"/>
  <c r="W334" i="9"/>
  <c r="X334" i="9" s="1"/>
  <c r="W335" i="9"/>
  <c r="X335" i="9" s="1"/>
  <c r="W336" i="9"/>
  <c r="X336" i="9" s="1"/>
  <c r="W337" i="9"/>
  <c r="X337" i="9" s="1"/>
  <c r="W338" i="9"/>
  <c r="X338" i="9" s="1"/>
  <c r="W339" i="9"/>
  <c r="X339" i="9" s="1"/>
  <c r="W340" i="9"/>
  <c r="X340" i="9" s="1"/>
  <c r="W341" i="9"/>
  <c r="X341" i="9" s="1"/>
  <c r="W342" i="9"/>
  <c r="X342" i="9" s="1"/>
  <c r="W343" i="9"/>
  <c r="X343" i="9" s="1"/>
  <c r="W344" i="9"/>
  <c r="X344" i="9" s="1"/>
  <c r="W345" i="9"/>
  <c r="X345" i="9" s="1"/>
  <c r="W346" i="9"/>
  <c r="X346" i="9" s="1"/>
  <c r="W347" i="9"/>
  <c r="W348" i="9"/>
  <c r="X348" i="9" s="1"/>
  <c r="W349" i="9"/>
  <c r="X349" i="9" s="1"/>
  <c r="W350" i="9"/>
  <c r="X350" i="9" s="1"/>
  <c r="W351" i="9"/>
  <c r="X351" i="9" s="1"/>
  <c r="W352" i="9"/>
  <c r="X352" i="9" s="1"/>
  <c r="W353" i="9"/>
  <c r="X353" i="9" s="1"/>
  <c r="W354" i="9"/>
  <c r="X354" i="9" s="1"/>
  <c r="W355" i="9"/>
  <c r="W356" i="9"/>
  <c r="W357" i="9"/>
  <c r="W358" i="9"/>
  <c r="X358" i="9" s="1"/>
  <c r="W359" i="9"/>
  <c r="X359" i="9" s="1"/>
  <c r="W360" i="9"/>
  <c r="X360" i="9" s="1"/>
  <c r="W361" i="9"/>
  <c r="X361" i="9" s="1"/>
  <c r="W362" i="9"/>
  <c r="X362" i="9" s="1"/>
  <c r="W363" i="9"/>
  <c r="W364" i="9"/>
  <c r="X364" i="9" s="1"/>
  <c r="W365" i="9"/>
  <c r="X365" i="9" s="1"/>
  <c r="W366" i="9"/>
  <c r="X366" i="9" s="1"/>
  <c r="W367" i="9"/>
  <c r="X367" i="9" s="1"/>
  <c r="W368" i="9"/>
  <c r="X368" i="9" s="1"/>
  <c r="W369" i="9"/>
  <c r="X369" i="9" s="1"/>
  <c r="W370" i="9"/>
  <c r="X370" i="9" s="1"/>
  <c r="W371" i="9"/>
  <c r="X371" i="9" s="1"/>
  <c r="W372" i="9"/>
  <c r="X372" i="9" s="1"/>
  <c r="W373" i="9"/>
  <c r="X373" i="9" s="1"/>
  <c r="W374" i="9"/>
  <c r="X374" i="9" s="1"/>
  <c r="W375" i="9"/>
  <c r="X375" i="9" s="1"/>
  <c r="W376" i="9"/>
  <c r="X376" i="9" s="1"/>
  <c r="W377" i="9"/>
  <c r="X377" i="9" s="1"/>
  <c r="W378" i="9"/>
  <c r="X378" i="9" s="1"/>
  <c r="W379" i="9"/>
  <c r="X379" i="9" s="1"/>
  <c r="W380" i="9"/>
  <c r="W381" i="9"/>
  <c r="X381" i="9" s="1"/>
  <c r="W382" i="9"/>
  <c r="X382" i="9" s="1"/>
  <c r="W383" i="9"/>
  <c r="X383" i="9" s="1"/>
  <c r="W384" i="9"/>
  <c r="X384" i="9" s="1"/>
  <c r="W385" i="9"/>
  <c r="X385" i="9" s="1"/>
  <c r="W386" i="9"/>
  <c r="X386" i="9" s="1"/>
  <c r="W387" i="9"/>
  <c r="X387" i="9" s="1"/>
  <c r="W388" i="9"/>
  <c r="X388" i="9" s="1"/>
  <c r="W389" i="9"/>
  <c r="W390" i="9"/>
  <c r="X390" i="9" s="1"/>
  <c r="W391" i="9"/>
  <c r="X391" i="9" s="1"/>
  <c r="W392" i="9"/>
  <c r="X392" i="9" s="1"/>
  <c r="W393" i="9"/>
  <c r="X393" i="9" s="1"/>
  <c r="W394" i="9"/>
  <c r="X394" i="9" s="1"/>
  <c r="W395" i="9"/>
  <c r="W396" i="9"/>
  <c r="W397" i="9"/>
  <c r="X397" i="9" s="1"/>
  <c r="W398" i="9"/>
  <c r="X398" i="9" s="1"/>
  <c r="W399" i="9"/>
  <c r="X399" i="9" s="1"/>
  <c r="W400" i="9"/>
  <c r="X400" i="9" s="1"/>
  <c r="W401" i="9"/>
  <c r="X401" i="9" s="1"/>
  <c r="W402" i="9"/>
  <c r="X402" i="9" s="1"/>
  <c r="W403" i="9"/>
  <c r="W404" i="9"/>
  <c r="X404" i="9" s="1"/>
  <c r="W405" i="9"/>
  <c r="X405" i="9" s="1"/>
  <c r="W406" i="9"/>
  <c r="X406" i="9" s="1"/>
  <c r="W407" i="9"/>
  <c r="X407" i="9" s="1"/>
  <c r="W408" i="9"/>
  <c r="X408" i="9" s="1"/>
  <c r="W409" i="9"/>
  <c r="X409" i="9" s="1"/>
  <c r="W410" i="9"/>
  <c r="X410" i="9" s="1"/>
  <c r="W411" i="9"/>
  <c r="X411" i="9" s="1"/>
  <c r="W412" i="9"/>
  <c r="X412" i="9" s="1"/>
  <c r="W413" i="9"/>
  <c r="X413" i="9" s="1"/>
  <c r="W414" i="9"/>
  <c r="X414" i="9" s="1"/>
  <c r="W415" i="9"/>
  <c r="X415" i="9" s="1"/>
  <c r="W416" i="9"/>
  <c r="X416" i="9" s="1"/>
  <c r="W417" i="9"/>
  <c r="X417" i="9" s="1"/>
  <c r="W418" i="9"/>
  <c r="X418" i="9" s="1"/>
  <c r="W419" i="9"/>
  <c r="X419" i="9" s="1"/>
  <c r="W420" i="9"/>
  <c r="X420" i="9" s="1"/>
  <c r="W421" i="9"/>
  <c r="X421" i="9" s="1"/>
  <c r="W422" i="9"/>
  <c r="X422" i="9" s="1"/>
  <c r="W423" i="9"/>
  <c r="X423" i="9" s="1"/>
  <c r="W424" i="9"/>
  <c r="X424" i="9" s="1"/>
  <c r="W425" i="9"/>
  <c r="X425" i="9" s="1"/>
  <c r="W426" i="9"/>
  <c r="X426" i="9" s="1"/>
  <c r="W427" i="9"/>
  <c r="X427" i="9" s="1"/>
  <c r="W428" i="9"/>
  <c r="X428" i="9" s="1"/>
  <c r="W429" i="9"/>
  <c r="X429" i="9" s="1"/>
  <c r="W430" i="9"/>
  <c r="X430" i="9" s="1"/>
  <c r="W431" i="9"/>
  <c r="X431" i="9" s="1"/>
  <c r="W432" i="9"/>
  <c r="X432" i="9" s="1"/>
  <c r="W433" i="9"/>
  <c r="X433" i="9" s="1"/>
  <c r="W434" i="9"/>
  <c r="X434" i="9" s="1"/>
  <c r="W435" i="9"/>
  <c r="X435" i="9" s="1"/>
  <c r="W436" i="9"/>
  <c r="X436" i="9" s="1"/>
  <c r="W437" i="9"/>
  <c r="X437" i="9" s="1"/>
  <c r="W438" i="9"/>
  <c r="X438" i="9" s="1"/>
  <c r="W439" i="9"/>
  <c r="X439" i="9" s="1"/>
  <c r="W440" i="9"/>
  <c r="X440" i="9" s="1"/>
  <c r="W441" i="9"/>
  <c r="X441" i="9" s="1"/>
  <c r="W442" i="9"/>
  <c r="X442" i="9" s="1"/>
  <c r="W443" i="9"/>
  <c r="X443" i="9" s="1"/>
  <c r="W444" i="9"/>
  <c r="X444" i="9" s="1"/>
  <c r="W445" i="9"/>
  <c r="X445" i="9" s="1"/>
  <c r="W446" i="9"/>
  <c r="W447" i="9"/>
  <c r="X447" i="9" s="1"/>
  <c r="W448" i="9"/>
  <c r="X448" i="9" s="1"/>
  <c r="W449" i="9"/>
  <c r="X449" i="9" s="1"/>
  <c r="W450" i="9"/>
  <c r="X450" i="9" s="1"/>
  <c r="W451" i="9"/>
  <c r="X451" i="9" s="1"/>
  <c r="W452" i="9"/>
  <c r="X452" i="9" s="1"/>
  <c r="W453" i="9"/>
  <c r="X453" i="9" s="1"/>
  <c r="W454" i="9"/>
  <c r="X454" i="9" s="1"/>
  <c r="W455" i="9"/>
  <c r="X455" i="9" s="1"/>
  <c r="W456" i="9"/>
  <c r="X456" i="9" s="1"/>
  <c r="W457" i="9"/>
  <c r="X457" i="9" s="1"/>
  <c r="W458" i="9"/>
  <c r="X458" i="9" s="1"/>
  <c r="W459" i="9"/>
  <c r="X459" i="9" s="1"/>
  <c r="W460" i="9"/>
  <c r="X460" i="9" s="1"/>
  <c r="W461" i="9"/>
  <c r="W462" i="9"/>
  <c r="X462" i="9" s="1"/>
  <c r="W463" i="9"/>
  <c r="X463" i="9" s="1"/>
  <c r="W464" i="9"/>
  <c r="X464" i="9" s="1"/>
  <c r="W465" i="9"/>
  <c r="X465" i="9" s="1"/>
  <c r="W466" i="9"/>
  <c r="X466" i="9" s="1"/>
  <c r="W467" i="9"/>
  <c r="X467" i="9" s="1"/>
  <c r="W468" i="9"/>
  <c r="X468" i="9" s="1"/>
  <c r="W469" i="9"/>
  <c r="X469" i="9" s="1"/>
  <c r="W470" i="9"/>
  <c r="X470" i="9" s="1"/>
  <c r="W471" i="9"/>
  <c r="X471" i="9" s="1"/>
  <c r="W472" i="9"/>
  <c r="X472" i="9" s="1"/>
  <c r="W473" i="9"/>
  <c r="X473" i="9" s="1"/>
  <c r="W474" i="9"/>
  <c r="X474" i="9" s="1"/>
  <c r="W475" i="9"/>
  <c r="X475" i="9" s="1"/>
  <c r="W476" i="9"/>
  <c r="X476" i="9" s="1"/>
  <c r="W477" i="9"/>
  <c r="W478" i="9"/>
  <c r="X478" i="9" s="1"/>
  <c r="W479" i="9"/>
  <c r="X479" i="9" s="1"/>
  <c r="W480" i="9"/>
  <c r="X480" i="9" s="1"/>
  <c r="W481" i="9"/>
  <c r="X481" i="9" s="1"/>
  <c r="W482" i="9"/>
  <c r="X482" i="9" s="1"/>
  <c r="W483" i="9"/>
  <c r="X483" i="9" s="1"/>
  <c r="W484" i="9"/>
  <c r="X484" i="9" s="1"/>
  <c r="W485" i="9"/>
  <c r="X485" i="9" s="1"/>
  <c r="W486" i="9"/>
  <c r="X486" i="9" s="1"/>
  <c r="W487" i="9"/>
  <c r="X487" i="9" s="1"/>
  <c r="W488" i="9"/>
  <c r="X488" i="9" s="1"/>
  <c r="W489" i="9"/>
  <c r="X489" i="9" s="1"/>
  <c r="W490" i="9"/>
  <c r="X490" i="9" s="1"/>
  <c r="W491" i="9"/>
  <c r="X491" i="9" s="1"/>
  <c r="W492" i="9"/>
  <c r="X492" i="9" s="1"/>
  <c r="W493" i="9"/>
  <c r="X493" i="9" s="1"/>
  <c r="W494" i="9"/>
  <c r="X494" i="9" s="1"/>
  <c r="W495" i="9"/>
  <c r="X495" i="9" s="1"/>
  <c r="W496" i="9"/>
  <c r="X496" i="9" s="1"/>
  <c r="W497" i="9"/>
  <c r="X497" i="9" s="1"/>
  <c r="W498" i="9"/>
  <c r="X498" i="9" s="1"/>
  <c r="W499" i="9"/>
  <c r="X499" i="9" s="1"/>
  <c r="W500" i="9"/>
  <c r="X500" i="9" s="1"/>
  <c r="W501" i="9"/>
  <c r="X501" i="9" s="1"/>
  <c r="W502" i="9"/>
  <c r="X502" i="9" s="1"/>
  <c r="W503" i="9"/>
  <c r="X503" i="9" s="1"/>
  <c r="W504" i="9"/>
  <c r="X504" i="9" s="1"/>
  <c r="W505" i="9"/>
  <c r="X505" i="9" s="1"/>
  <c r="W506" i="9"/>
  <c r="X506" i="9" s="1"/>
  <c r="W507" i="9"/>
  <c r="W508" i="9"/>
  <c r="X508" i="9" s="1"/>
  <c r="W509" i="9"/>
  <c r="X509" i="9" s="1"/>
  <c r="W510" i="9"/>
  <c r="X510" i="9" s="1"/>
  <c r="W511" i="9"/>
  <c r="X511" i="9" s="1"/>
  <c r="W512" i="9"/>
  <c r="X512" i="9" s="1"/>
  <c r="W513" i="9"/>
  <c r="X513" i="9" s="1"/>
  <c r="W514" i="9"/>
  <c r="X514" i="9" s="1"/>
  <c r="W515" i="9"/>
  <c r="W516" i="9"/>
  <c r="X516" i="9" s="1"/>
  <c r="W517" i="9"/>
  <c r="X517" i="9" s="1"/>
  <c r="W518" i="9"/>
  <c r="X518" i="9" s="1"/>
  <c r="W519" i="9"/>
  <c r="X519" i="9" s="1"/>
  <c r="W520" i="9"/>
  <c r="X520" i="9" s="1"/>
  <c r="W521" i="9"/>
  <c r="X521" i="9" s="1"/>
  <c r="W522" i="9"/>
  <c r="X522" i="9" s="1"/>
  <c r="W523" i="9"/>
  <c r="X523" i="9" s="1"/>
  <c r="W524" i="9"/>
  <c r="X524" i="9" s="1"/>
  <c r="W525" i="9"/>
  <c r="X525" i="9" s="1"/>
  <c r="W526" i="9"/>
  <c r="X526" i="9" s="1"/>
  <c r="W527" i="9"/>
  <c r="X527" i="9" s="1"/>
  <c r="W528" i="9"/>
  <c r="X528" i="9" s="1"/>
  <c r="W529" i="9"/>
  <c r="X529" i="9" s="1"/>
  <c r="W530" i="9"/>
  <c r="X530" i="9" s="1"/>
  <c r="W531" i="9"/>
  <c r="W532" i="9"/>
  <c r="X532" i="9" s="1"/>
  <c r="W533" i="9"/>
  <c r="W534" i="9"/>
  <c r="X534" i="9" s="1"/>
  <c r="W535" i="9"/>
  <c r="X535" i="9" s="1"/>
  <c r="W536" i="9"/>
  <c r="X536" i="9" s="1"/>
  <c r="W537" i="9"/>
  <c r="X537" i="9" s="1"/>
  <c r="W538" i="9"/>
  <c r="X538" i="9" s="1"/>
  <c r="W539" i="9"/>
  <c r="X539" i="9" s="1"/>
  <c r="W540" i="9"/>
  <c r="X540" i="9" s="1"/>
  <c r="W541" i="9"/>
  <c r="X541" i="9" s="1"/>
  <c r="W542" i="9"/>
  <c r="X542" i="9" s="1"/>
  <c r="W543" i="9"/>
  <c r="X543" i="9" s="1"/>
  <c r="W544" i="9"/>
  <c r="X544" i="9" s="1"/>
  <c r="W545" i="9"/>
  <c r="X545" i="9" s="1"/>
  <c r="W546" i="9"/>
  <c r="X546" i="9" s="1"/>
  <c r="W547" i="9"/>
  <c r="X547" i="9" s="1"/>
  <c r="W548" i="9"/>
  <c r="X548" i="9" s="1"/>
  <c r="W549" i="9"/>
  <c r="X549" i="9" s="1"/>
  <c r="W550" i="9"/>
  <c r="X550" i="9" s="1"/>
  <c r="W551" i="9"/>
  <c r="X551" i="9" s="1"/>
  <c r="W552" i="9"/>
  <c r="X552" i="9" s="1"/>
  <c r="W553" i="9"/>
  <c r="X553" i="9" s="1"/>
  <c r="W554" i="9"/>
  <c r="X554" i="9" s="1"/>
  <c r="W555" i="9"/>
  <c r="X555" i="9" s="1"/>
  <c r="W556" i="9"/>
  <c r="X556" i="9" s="1"/>
  <c r="W557" i="9"/>
  <c r="W558" i="9"/>
  <c r="X558" i="9" s="1"/>
  <c r="W559" i="9"/>
  <c r="X559" i="9" s="1"/>
  <c r="W560" i="9"/>
  <c r="X560" i="9" s="1"/>
  <c r="W561" i="9"/>
  <c r="X561" i="9" s="1"/>
  <c r="W562" i="9"/>
  <c r="X562" i="9" s="1"/>
  <c r="W563" i="9"/>
  <c r="W564" i="9"/>
  <c r="X564" i="9" s="1"/>
  <c r="W565" i="9"/>
  <c r="X565" i="9" s="1"/>
  <c r="W566" i="9"/>
  <c r="X566" i="9" s="1"/>
  <c r="W567" i="9"/>
  <c r="X567" i="9" s="1"/>
  <c r="W568" i="9"/>
  <c r="X568" i="9" s="1"/>
  <c r="W569" i="9"/>
  <c r="X569" i="9" s="1"/>
  <c r="W570" i="9"/>
  <c r="X570" i="9" s="1"/>
  <c r="W571" i="9"/>
  <c r="W572" i="9"/>
  <c r="X572" i="9" s="1"/>
  <c r="W573" i="9"/>
  <c r="X573" i="9" s="1"/>
  <c r="W574" i="9"/>
  <c r="W575" i="9"/>
  <c r="X575" i="9" s="1"/>
  <c r="W576" i="9"/>
  <c r="X576" i="9" s="1"/>
  <c r="W577" i="9"/>
  <c r="X577" i="9" s="1"/>
  <c r="W578" i="9"/>
  <c r="X578" i="9" s="1"/>
  <c r="W579" i="9"/>
  <c r="W580" i="9"/>
  <c r="X580" i="9" s="1"/>
  <c r="W581" i="9"/>
  <c r="X581" i="9" s="1"/>
  <c r="W582" i="9"/>
  <c r="X582" i="9" s="1"/>
  <c r="W583" i="9"/>
  <c r="X583" i="9" s="1"/>
  <c r="W584" i="9"/>
  <c r="X584" i="9" s="1"/>
  <c r="W585" i="9"/>
  <c r="X585" i="9" s="1"/>
  <c r="W586" i="9"/>
  <c r="X586" i="9" s="1"/>
  <c r="W587" i="9"/>
  <c r="X587" i="9" s="1"/>
  <c r="W588" i="9"/>
  <c r="X588" i="9" s="1"/>
  <c r="W589" i="9"/>
  <c r="X589" i="9" s="1"/>
  <c r="W590" i="9"/>
  <c r="X590" i="9" s="1"/>
  <c r="W591" i="9"/>
  <c r="X591" i="9" s="1"/>
  <c r="W592" i="9"/>
  <c r="X592" i="9" s="1"/>
  <c r="W593" i="9"/>
  <c r="X593" i="9" s="1"/>
  <c r="W594" i="9"/>
  <c r="X594" i="9" s="1"/>
  <c r="W595" i="9"/>
  <c r="X595" i="9" s="1"/>
  <c r="W596" i="9"/>
  <c r="X596" i="9" s="1"/>
  <c r="W597" i="9"/>
  <c r="X597" i="9" s="1"/>
  <c r="W598" i="9"/>
  <c r="X598" i="9" s="1"/>
  <c r="W599" i="9"/>
  <c r="X599" i="9" s="1"/>
  <c r="W600" i="9"/>
  <c r="X600" i="9" s="1"/>
  <c r="W601" i="9"/>
  <c r="X601" i="9" s="1"/>
  <c r="W602" i="9"/>
  <c r="X602" i="9" s="1"/>
  <c r="W603" i="9"/>
  <c r="X603" i="9" s="1"/>
  <c r="W604" i="9"/>
  <c r="X604" i="9" s="1"/>
  <c r="W605" i="9"/>
  <c r="X605" i="9" s="1"/>
  <c r="W606" i="9"/>
  <c r="X606" i="9" s="1"/>
  <c r="W607" i="9"/>
  <c r="X607" i="9" s="1"/>
  <c r="W608" i="9"/>
  <c r="X608" i="9" s="1"/>
  <c r="W609" i="9"/>
  <c r="X609" i="9" s="1"/>
  <c r="W610" i="9"/>
  <c r="X610" i="9" s="1"/>
  <c r="W611" i="9"/>
  <c r="X611" i="9" s="1"/>
  <c r="W612" i="9"/>
  <c r="X612" i="9" s="1"/>
  <c r="W613" i="9"/>
  <c r="X613" i="9" s="1"/>
  <c r="W614" i="9"/>
  <c r="X614" i="9" s="1"/>
  <c r="W615" i="9"/>
  <c r="X615" i="9" s="1"/>
  <c r="W616" i="9"/>
  <c r="X616" i="9" s="1"/>
  <c r="W617" i="9"/>
  <c r="X617" i="9" s="1"/>
  <c r="W618" i="9"/>
  <c r="X618" i="9" s="1"/>
  <c r="W619" i="9"/>
  <c r="X619" i="9" s="1"/>
  <c r="W620" i="9"/>
  <c r="X620" i="9" s="1"/>
  <c r="W621" i="9"/>
  <c r="X621" i="9" s="1"/>
  <c r="W622" i="9"/>
  <c r="X622" i="9" s="1"/>
  <c r="W623" i="9"/>
  <c r="X623" i="9" s="1"/>
  <c r="W624" i="9"/>
  <c r="X624" i="9" s="1"/>
  <c r="W625" i="9"/>
  <c r="X625" i="9" s="1"/>
  <c r="W626" i="9"/>
  <c r="X626" i="9" s="1"/>
  <c r="W627" i="9"/>
  <c r="X627" i="9" s="1"/>
  <c r="W628" i="9"/>
  <c r="X628" i="9" s="1"/>
  <c r="W629" i="9"/>
  <c r="X629" i="9" s="1"/>
  <c r="W630" i="9"/>
  <c r="X630" i="9" s="1"/>
  <c r="W631" i="9"/>
  <c r="X631" i="9" s="1"/>
  <c r="W632" i="9"/>
  <c r="X632" i="9" s="1"/>
  <c r="W633" i="9"/>
  <c r="X633" i="9" s="1"/>
  <c r="W634" i="9"/>
  <c r="X634" i="9" s="1"/>
  <c r="W635" i="9"/>
  <c r="X635" i="9" s="1"/>
  <c r="W636" i="9"/>
  <c r="X636" i="9" s="1"/>
  <c r="W637" i="9"/>
  <c r="X637" i="9" s="1"/>
  <c r="W638" i="9"/>
  <c r="X638" i="9" s="1"/>
  <c r="W639" i="9"/>
  <c r="X639" i="9" s="1"/>
  <c r="W640" i="9"/>
  <c r="X640" i="9" s="1"/>
  <c r="W641" i="9"/>
  <c r="X641" i="9" s="1"/>
  <c r="W642" i="9"/>
  <c r="X642" i="9" s="1"/>
  <c r="W643" i="9"/>
  <c r="W644" i="9"/>
  <c r="W645" i="9"/>
  <c r="W646" i="9"/>
  <c r="X646" i="9" s="1"/>
  <c r="W647" i="9"/>
  <c r="X647" i="9" s="1"/>
  <c r="W648" i="9"/>
  <c r="X648" i="9" s="1"/>
  <c r="W649" i="9"/>
  <c r="X649" i="9" s="1"/>
  <c r="W650" i="9"/>
  <c r="X650" i="9" s="1"/>
  <c r="W651" i="9"/>
  <c r="W652" i="9"/>
  <c r="X652" i="9" s="1"/>
  <c r="W653" i="9"/>
  <c r="X653" i="9" s="1"/>
  <c r="W654" i="9"/>
  <c r="X654" i="9" s="1"/>
  <c r="W655" i="9"/>
  <c r="X655" i="9" s="1"/>
  <c r="W656" i="9"/>
  <c r="X656" i="9" s="1"/>
  <c r="W657" i="9"/>
  <c r="X657" i="9" s="1"/>
  <c r="W658" i="9"/>
  <c r="X658" i="9" s="1"/>
  <c r="W659" i="9"/>
  <c r="X659" i="9" s="1"/>
  <c r="W660" i="9"/>
  <c r="X660" i="9" s="1"/>
  <c r="W661" i="9"/>
  <c r="X661" i="9" s="1"/>
  <c r="W662" i="9"/>
  <c r="X662" i="9" s="1"/>
  <c r="W663" i="9"/>
  <c r="X663" i="9" s="1"/>
  <c r="W664" i="9"/>
  <c r="X664" i="9" s="1"/>
  <c r="W665" i="9"/>
  <c r="X665" i="9" s="1"/>
  <c r="W666" i="9"/>
  <c r="X666" i="9" s="1"/>
  <c r="W667" i="9"/>
  <c r="X667" i="9" s="1"/>
  <c r="W668" i="9"/>
  <c r="X668" i="9" s="1"/>
  <c r="W669" i="9"/>
  <c r="X669" i="9" s="1"/>
  <c r="W670" i="9"/>
  <c r="X670" i="9" s="1"/>
  <c r="W671" i="9"/>
  <c r="X671" i="9" s="1"/>
  <c r="W672" i="9"/>
  <c r="X672" i="9" s="1"/>
  <c r="W673" i="9"/>
  <c r="X673" i="9" s="1"/>
  <c r="W674" i="9"/>
  <c r="X674" i="9" s="1"/>
  <c r="W675" i="9"/>
  <c r="X675" i="9" s="1"/>
  <c r="W676" i="9"/>
  <c r="X676" i="9" s="1"/>
  <c r="W677" i="9"/>
  <c r="W678" i="9"/>
  <c r="W679" i="9"/>
  <c r="X679" i="9" s="1"/>
  <c r="W680" i="9"/>
  <c r="X680" i="9" s="1"/>
  <c r="W681" i="9"/>
  <c r="X681" i="9" s="1"/>
  <c r="W682" i="9"/>
  <c r="X682" i="9" s="1"/>
  <c r="W683" i="9"/>
  <c r="W684" i="9"/>
  <c r="X684" i="9" s="1"/>
  <c r="W685" i="9"/>
  <c r="X685" i="9" s="1"/>
  <c r="W686" i="9"/>
  <c r="X686" i="9" s="1"/>
  <c r="W687" i="9"/>
  <c r="X687" i="9" s="1"/>
  <c r="W688" i="9"/>
  <c r="X688" i="9" s="1"/>
  <c r="W689" i="9"/>
  <c r="X689" i="9" s="1"/>
  <c r="W690" i="9"/>
  <c r="X690" i="9" s="1"/>
  <c r="W691" i="9"/>
  <c r="X691" i="9" s="1"/>
  <c r="W692" i="9"/>
  <c r="X692" i="9" s="1"/>
  <c r="W693" i="9"/>
  <c r="W694" i="9"/>
  <c r="X694" i="9" s="1"/>
  <c r="W695" i="9"/>
  <c r="X695" i="9" s="1"/>
  <c r="W696" i="9"/>
  <c r="X696" i="9" s="1"/>
  <c r="W697" i="9"/>
  <c r="X697" i="9" s="1"/>
  <c r="W698" i="9"/>
  <c r="X698" i="9" s="1"/>
  <c r="W699" i="9"/>
  <c r="X699" i="9" s="1"/>
  <c r="W700" i="9"/>
  <c r="X700" i="9" s="1"/>
  <c r="W701" i="9"/>
  <c r="X701" i="9" s="1"/>
  <c r="W702" i="9"/>
  <c r="X702" i="9" s="1"/>
  <c r="W703" i="9"/>
  <c r="X703" i="9" s="1"/>
  <c r="W704" i="9"/>
  <c r="X704" i="9" s="1"/>
  <c r="W705" i="9"/>
  <c r="X705" i="9" s="1"/>
  <c r="W706" i="9"/>
  <c r="X706" i="9" s="1"/>
  <c r="W707" i="9"/>
  <c r="W708" i="9"/>
  <c r="X708" i="9" s="1"/>
  <c r="W709" i="9"/>
  <c r="W710" i="9"/>
  <c r="W711" i="9"/>
  <c r="X711" i="9" s="1"/>
  <c r="W712" i="9"/>
  <c r="X712" i="9" s="1"/>
  <c r="W713" i="9"/>
  <c r="X713" i="9" s="1"/>
  <c r="W714" i="9"/>
  <c r="X714" i="9" s="1"/>
  <c r="W715" i="9"/>
  <c r="X715" i="9" s="1"/>
  <c r="W716" i="9"/>
  <c r="X716" i="9" s="1"/>
  <c r="W717" i="9"/>
  <c r="X717" i="9" s="1"/>
  <c r="W718" i="9"/>
  <c r="X718" i="9" s="1"/>
  <c r="W719" i="9"/>
  <c r="X719" i="9" s="1"/>
  <c r="W720" i="9"/>
  <c r="X720" i="9" s="1"/>
  <c r="W721" i="9"/>
  <c r="X721" i="9" s="1"/>
  <c r="W722" i="9"/>
  <c r="X722" i="9" s="1"/>
  <c r="W723" i="9"/>
  <c r="X723" i="9" s="1"/>
  <c r="W724" i="9"/>
  <c r="X724" i="9" s="1"/>
  <c r="W725" i="9"/>
  <c r="W726" i="9"/>
  <c r="X726" i="9" s="1"/>
  <c r="W727" i="9"/>
  <c r="X727" i="9" s="1"/>
  <c r="W728" i="9"/>
  <c r="X728" i="9" s="1"/>
  <c r="W729" i="9"/>
  <c r="X729" i="9" s="1"/>
  <c r="W730" i="9"/>
  <c r="X730" i="9" s="1"/>
  <c r="W731" i="9"/>
  <c r="W732" i="9"/>
  <c r="X732" i="9" s="1"/>
  <c r="W733" i="9"/>
  <c r="X733" i="9" s="1"/>
  <c r="W734" i="9"/>
  <c r="X734" i="9" s="1"/>
  <c r="W735" i="9"/>
  <c r="X735" i="9" s="1"/>
  <c r="W736" i="9"/>
  <c r="X736" i="9" s="1"/>
  <c r="W737" i="9"/>
  <c r="X737" i="9" s="1"/>
  <c r="W738" i="9"/>
  <c r="X738" i="9" s="1"/>
  <c r="W739" i="9"/>
  <c r="W740" i="9"/>
  <c r="X740" i="9" s="1"/>
  <c r="W741" i="9"/>
  <c r="W742" i="9"/>
  <c r="X742" i="9" s="1"/>
  <c r="W743" i="9"/>
  <c r="X743" i="9" s="1"/>
  <c r="W744" i="9"/>
  <c r="X744" i="9" s="1"/>
  <c r="W745" i="9"/>
  <c r="X745" i="9" s="1"/>
  <c r="W746" i="9"/>
  <c r="X746" i="9" s="1"/>
  <c r="W747" i="9"/>
  <c r="W748" i="9"/>
  <c r="X748" i="9" s="1"/>
  <c r="W749" i="9"/>
  <c r="X749" i="9" s="1"/>
  <c r="W750" i="9"/>
  <c r="X750" i="9" s="1"/>
  <c r="W751" i="9"/>
  <c r="X751" i="9" s="1"/>
  <c r="W752" i="9"/>
  <c r="X752" i="9" s="1"/>
  <c r="W753" i="9"/>
  <c r="X753" i="9" s="1"/>
  <c r="W754" i="9"/>
  <c r="X754" i="9" s="1"/>
  <c r="W755" i="9"/>
  <c r="X755" i="9" s="1"/>
  <c r="W756" i="9"/>
  <c r="X756" i="9" s="1"/>
  <c r="W757" i="9"/>
  <c r="X757" i="9" s="1"/>
  <c r="W758" i="9"/>
  <c r="X758" i="9" s="1"/>
  <c r="W759" i="9"/>
  <c r="X759" i="9" s="1"/>
  <c r="W760" i="9"/>
  <c r="X760" i="9" s="1"/>
  <c r="W761" i="9"/>
  <c r="X761" i="9" s="1"/>
  <c r="W762" i="9"/>
  <c r="X762" i="9" s="1"/>
  <c r="W763" i="9"/>
  <c r="X763" i="9" s="1"/>
  <c r="W764" i="9"/>
  <c r="X764" i="9" s="1"/>
  <c r="W765" i="9"/>
  <c r="W766" i="9"/>
  <c r="X766" i="9" s="1"/>
  <c r="W767" i="9"/>
  <c r="X767" i="9" s="1"/>
  <c r="W768" i="9"/>
  <c r="X768" i="9" s="1"/>
  <c r="W769" i="9"/>
  <c r="X769" i="9" s="1"/>
  <c r="W770" i="9"/>
  <c r="X770" i="9" s="1"/>
  <c r="W771" i="9"/>
  <c r="X771" i="9" s="1"/>
  <c r="W772" i="9"/>
  <c r="X772" i="9" s="1"/>
  <c r="W773" i="9"/>
  <c r="X773" i="9" s="1"/>
  <c r="W774" i="9"/>
  <c r="X774" i="9" s="1"/>
  <c r="W775" i="9"/>
  <c r="X775" i="9" s="1"/>
  <c r="W776" i="9"/>
  <c r="X776" i="9" s="1"/>
  <c r="W777" i="9"/>
  <c r="X777" i="9" s="1"/>
  <c r="W778" i="9"/>
  <c r="X778" i="9" s="1"/>
  <c r="W779" i="9"/>
  <c r="X779" i="9" s="1"/>
  <c r="W780" i="9"/>
  <c r="X780" i="9" s="1"/>
  <c r="W781" i="9"/>
  <c r="X781" i="9" s="1"/>
  <c r="W782" i="9"/>
  <c r="X782" i="9" s="1"/>
  <c r="W783" i="9"/>
  <c r="X783" i="9" s="1"/>
  <c r="W784" i="9"/>
  <c r="X784" i="9" s="1"/>
  <c r="W785" i="9"/>
  <c r="X785" i="9" s="1"/>
  <c r="W786" i="9"/>
  <c r="X786" i="9" s="1"/>
  <c r="W787" i="9"/>
  <c r="X787" i="9" s="1"/>
  <c r="W788" i="9"/>
  <c r="X788" i="9" s="1"/>
  <c r="W789" i="9"/>
  <c r="X789" i="9" s="1"/>
  <c r="W790" i="9"/>
  <c r="X790" i="9" s="1"/>
  <c r="W791" i="9"/>
  <c r="X791" i="9" s="1"/>
  <c r="W792" i="9"/>
  <c r="X792" i="9" s="1"/>
  <c r="W793" i="9"/>
  <c r="X793" i="9" s="1"/>
  <c r="W794" i="9"/>
  <c r="X794" i="9" s="1"/>
  <c r="W795" i="9"/>
  <c r="X795" i="9" s="1"/>
  <c r="W796" i="9"/>
  <c r="X796" i="9" s="1"/>
  <c r="W797" i="9"/>
  <c r="X797" i="9" s="1"/>
  <c r="W798" i="9"/>
  <c r="X798" i="9" s="1"/>
  <c r="W799" i="9"/>
  <c r="X799" i="9" s="1"/>
  <c r="W800" i="9"/>
  <c r="X800" i="9" s="1"/>
  <c r="W801" i="9"/>
  <c r="X801" i="9" s="1"/>
  <c r="W802" i="9"/>
  <c r="X802" i="9" s="1"/>
  <c r="W803" i="9"/>
  <c r="X803" i="9" s="1"/>
  <c r="W804" i="9"/>
  <c r="X804" i="9" s="1"/>
  <c r="W805" i="9"/>
  <c r="X805" i="9" s="1"/>
  <c r="W806" i="9"/>
  <c r="X806" i="9" s="1"/>
  <c r="W807" i="9"/>
  <c r="X807" i="9" s="1"/>
  <c r="W808" i="9"/>
  <c r="X808" i="9" s="1"/>
  <c r="W809" i="9"/>
  <c r="X809" i="9" s="1"/>
  <c r="W810" i="9"/>
  <c r="X810" i="9" s="1"/>
  <c r="W811" i="9"/>
  <c r="W812" i="9"/>
  <c r="W813" i="9"/>
  <c r="X813" i="9" s="1"/>
  <c r="W814" i="9"/>
  <c r="X814" i="9" s="1"/>
  <c r="W815" i="9"/>
  <c r="X815" i="9" s="1"/>
  <c r="W816" i="9"/>
  <c r="X816" i="9" s="1"/>
  <c r="W817" i="9"/>
  <c r="X817" i="9" s="1"/>
  <c r="W818" i="9"/>
  <c r="X818" i="9" s="1"/>
  <c r="W819" i="9"/>
  <c r="W820" i="9"/>
  <c r="X820" i="9" s="1"/>
  <c r="W821" i="9"/>
  <c r="X821" i="9" s="1"/>
  <c r="W822" i="9"/>
  <c r="X822" i="9" s="1"/>
  <c r="W823" i="9"/>
  <c r="X823" i="9" s="1"/>
  <c r="W824" i="9"/>
  <c r="X824" i="9" s="1"/>
  <c r="W825" i="9"/>
  <c r="X825" i="9" s="1"/>
  <c r="W826" i="9"/>
  <c r="X826" i="9" s="1"/>
  <c r="W827" i="9"/>
  <c r="X827" i="9" s="1"/>
  <c r="W828" i="9"/>
  <c r="X828" i="9" s="1"/>
  <c r="W829" i="9"/>
  <c r="X829" i="9" s="1"/>
  <c r="W830" i="9"/>
  <c r="X830" i="9" s="1"/>
  <c r="W831" i="9"/>
  <c r="X831" i="9" s="1"/>
  <c r="W832" i="9"/>
  <c r="X832" i="9" s="1"/>
  <c r="W833" i="9"/>
  <c r="X833" i="9" s="1"/>
  <c r="W834" i="9"/>
  <c r="X834" i="9" s="1"/>
  <c r="W835" i="9"/>
  <c r="X835" i="9" s="1"/>
  <c r="W836" i="9"/>
  <c r="X836" i="9" s="1"/>
  <c r="W837" i="9"/>
  <c r="X837" i="9" s="1"/>
  <c r="W838" i="9"/>
  <c r="X838" i="9" s="1"/>
  <c r="W839" i="9"/>
  <c r="X839" i="9" s="1"/>
  <c r="W840" i="9"/>
  <c r="X840" i="9" s="1"/>
  <c r="W841" i="9"/>
  <c r="X841" i="9" s="1"/>
  <c r="W842" i="9"/>
  <c r="X842" i="9" s="1"/>
  <c r="W843" i="9"/>
  <c r="X843" i="9" s="1"/>
  <c r="W844" i="9"/>
  <c r="X844" i="9" s="1"/>
  <c r="W845" i="9"/>
  <c r="X845" i="9" s="1"/>
  <c r="W846" i="9"/>
  <c r="X846" i="9" s="1"/>
  <c r="W847" i="9"/>
  <c r="X847" i="9" s="1"/>
  <c r="W848" i="9"/>
  <c r="X848" i="9" s="1"/>
  <c r="W849" i="9"/>
  <c r="X849" i="9" s="1"/>
  <c r="W850" i="9"/>
  <c r="X850" i="9" s="1"/>
  <c r="W851" i="9"/>
  <c r="X851" i="9" s="1"/>
  <c r="W852" i="9"/>
  <c r="X852" i="9" s="1"/>
  <c r="W853" i="9"/>
  <c r="W854" i="9"/>
  <c r="X854" i="9" s="1"/>
  <c r="W855" i="9"/>
  <c r="X855" i="9" s="1"/>
  <c r="W856" i="9"/>
  <c r="X856" i="9" s="1"/>
  <c r="W857" i="9"/>
  <c r="X857" i="9" s="1"/>
  <c r="W858" i="9"/>
  <c r="X858" i="9" s="1"/>
  <c r="W859" i="9"/>
  <c r="X859" i="9" s="1"/>
  <c r="W860" i="9"/>
  <c r="X860" i="9" s="1"/>
  <c r="W861" i="9"/>
  <c r="W862" i="9"/>
  <c r="X862" i="9" s="1"/>
  <c r="W863" i="9"/>
  <c r="X863" i="9" s="1"/>
  <c r="W864" i="9"/>
  <c r="X864" i="9" s="1"/>
  <c r="W865" i="9"/>
  <c r="X865" i="9" s="1"/>
  <c r="W866" i="9"/>
  <c r="X866" i="9" s="1"/>
  <c r="W867" i="9"/>
  <c r="X867" i="9" s="1"/>
  <c r="W868" i="9"/>
  <c r="X868" i="9" s="1"/>
  <c r="W869" i="9"/>
  <c r="X869" i="9" s="1"/>
  <c r="W870" i="9"/>
  <c r="X870" i="9" s="1"/>
  <c r="W871" i="9"/>
  <c r="X871" i="9" s="1"/>
  <c r="W872" i="9"/>
  <c r="X872" i="9" s="1"/>
  <c r="W873" i="9"/>
  <c r="X873" i="9" s="1"/>
  <c r="W874" i="9"/>
  <c r="X874" i="9" s="1"/>
  <c r="W875" i="9"/>
  <c r="X875" i="9" s="1"/>
  <c r="W876" i="9"/>
  <c r="X876" i="9" s="1"/>
  <c r="W877" i="9"/>
  <c r="W878" i="9"/>
  <c r="X878" i="9" s="1"/>
  <c r="W879" i="9"/>
  <c r="X879" i="9" s="1"/>
  <c r="W880" i="9"/>
  <c r="X880" i="9" s="1"/>
  <c r="W881" i="9"/>
  <c r="X881" i="9" s="1"/>
  <c r="W882" i="9"/>
  <c r="X882" i="9" s="1"/>
  <c r="W883" i="9"/>
  <c r="X883" i="9" s="1"/>
  <c r="W884" i="9"/>
  <c r="X884" i="9" s="1"/>
  <c r="W885" i="9"/>
  <c r="X885" i="9" s="1"/>
  <c r="W886" i="9"/>
  <c r="X886" i="9" s="1"/>
  <c r="W887" i="9"/>
  <c r="X887" i="9" s="1"/>
  <c r="W888" i="9"/>
  <c r="X888" i="9" s="1"/>
  <c r="W889" i="9"/>
  <c r="X889" i="9" s="1"/>
  <c r="W890" i="9"/>
  <c r="X890" i="9" s="1"/>
  <c r="W891" i="9"/>
  <c r="X891" i="9" s="1"/>
  <c r="W892" i="9"/>
  <c r="X892" i="9" s="1"/>
  <c r="W893" i="9"/>
  <c r="X893" i="9" s="1"/>
  <c r="W894" i="9"/>
  <c r="X894" i="9" s="1"/>
  <c r="W895" i="9"/>
  <c r="W896" i="9"/>
  <c r="X896" i="9" s="1"/>
  <c r="W897" i="9"/>
  <c r="X897" i="9" s="1"/>
  <c r="W898" i="9"/>
  <c r="X898" i="9" s="1"/>
  <c r="W899" i="9"/>
  <c r="W900" i="9"/>
  <c r="X900" i="9" s="1"/>
  <c r="W901" i="9"/>
  <c r="X901" i="9" s="1"/>
  <c r="W902" i="9"/>
  <c r="X902" i="9" s="1"/>
  <c r="W903" i="9"/>
  <c r="X903" i="9" s="1"/>
  <c r="W904" i="9"/>
  <c r="X904" i="9" s="1"/>
  <c r="W905" i="9"/>
  <c r="X905" i="9" s="1"/>
  <c r="W906" i="9"/>
  <c r="X906" i="9" s="1"/>
  <c r="W907" i="9"/>
  <c r="X907" i="9" s="1"/>
  <c r="W908" i="9"/>
  <c r="X908" i="9" s="1"/>
  <c r="W909" i="9"/>
  <c r="X909" i="9" s="1"/>
  <c r="W910" i="9"/>
  <c r="X910" i="9" s="1"/>
  <c r="W911" i="9"/>
  <c r="X911" i="9" s="1"/>
  <c r="W912" i="9"/>
  <c r="X912" i="9" s="1"/>
  <c r="W913" i="9"/>
  <c r="X913" i="9" s="1"/>
  <c r="W914" i="9"/>
  <c r="X914" i="9" s="1"/>
  <c r="W915" i="9"/>
  <c r="X915" i="9" s="1"/>
  <c r="W916" i="9"/>
  <c r="X916" i="9" s="1"/>
  <c r="W917" i="9"/>
  <c r="X917" i="9" s="1"/>
  <c r="W918" i="9"/>
  <c r="X918" i="9" s="1"/>
  <c r="W919" i="9"/>
  <c r="X919" i="9" s="1"/>
  <c r="W920" i="9"/>
  <c r="X920" i="9" s="1"/>
  <c r="W921" i="9"/>
  <c r="X921" i="9" s="1"/>
  <c r="W922" i="9"/>
  <c r="X922" i="9" s="1"/>
  <c r="W923" i="9"/>
  <c r="X923" i="9" s="1"/>
  <c r="W924" i="9"/>
  <c r="X924" i="9" s="1"/>
  <c r="W925" i="9"/>
  <c r="X925" i="9" s="1"/>
  <c r="W926" i="9"/>
  <c r="X926" i="9" s="1"/>
  <c r="W927" i="9"/>
  <c r="X927" i="9" s="1"/>
  <c r="W928" i="9"/>
  <c r="X928" i="9" s="1"/>
  <c r="W929" i="9"/>
  <c r="X929" i="9" s="1"/>
  <c r="W930" i="9"/>
  <c r="X930" i="9" s="1"/>
  <c r="W931" i="9"/>
  <c r="X931" i="9" s="1"/>
  <c r="W932" i="9"/>
  <c r="X932" i="9" s="1"/>
  <c r="W933" i="9"/>
  <c r="X933" i="9" s="1"/>
  <c r="W934" i="9"/>
  <c r="W935" i="9"/>
  <c r="X935" i="9" s="1"/>
  <c r="W936" i="9"/>
  <c r="X936" i="9" s="1"/>
  <c r="W937" i="9"/>
  <c r="X937" i="9" s="1"/>
  <c r="W938" i="9"/>
  <c r="X938" i="9" s="1"/>
  <c r="W939" i="9"/>
  <c r="X939" i="9" s="1"/>
  <c r="W940" i="9"/>
  <c r="X940" i="9" s="1"/>
  <c r="W941" i="9"/>
  <c r="X941" i="9" s="1"/>
  <c r="W942" i="9"/>
  <c r="X942" i="9" s="1"/>
  <c r="W943" i="9"/>
  <c r="X943" i="9" s="1"/>
  <c r="W944" i="9"/>
  <c r="X944" i="9" s="1"/>
  <c r="W945" i="9"/>
  <c r="X945" i="9" s="1"/>
  <c r="W946" i="9"/>
  <c r="X946" i="9" s="1"/>
  <c r="W947" i="9"/>
  <c r="X947" i="9" s="1"/>
  <c r="W948" i="9"/>
  <c r="X948" i="9" s="1"/>
  <c r="W949" i="9"/>
  <c r="X949" i="9" s="1"/>
  <c r="W950" i="9"/>
  <c r="X950" i="9" s="1"/>
  <c r="W951" i="9"/>
  <c r="X951" i="9" s="1"/>
  <c r="W952" i="9"/>
  <c r="X952" i="9" s="1"/>
  <c r="W953" i="9"/>
  <c r="X953" i="9" s="1"/>
  <c r="W954" i="9"/>
  <c r="X954" i="9" s="1"/>
  <c r="W955" i="9"/>
  <c r="X955" i="9" s="1"/>
  <c r="W956" i="9"/>
  <c r="X956" i="9" s="1"/>
  <c r="W957" i="9"/>
  <c r="W958" i="9"/>
  <c r="X958" i="9" s="1"/>
  <c r="W959" i="9"/>
  <c r="X959" i="9" s="1"/>
  <c r="W960" i="9"/>
  <c r="X960" i="9" s="1"/>
  <c r="W961" i="9"/>
  <c r="X961" i="9" s="1"/>
  <c r="W962" i="9"/>
  <c r="X962" i="9" s="1"/>
  <c r="W963" i="9"/>
  <c r="X963" i="9" s="1"/>
  <c r="W964" i="9"/>
  <c r="X964" i="9" s="1"/>
  <c r="W965" i="9"/>
  <c r="X965" i="9" s="1"/>
  <c r="W966" i="9"/>
  <c r="X966" i="9" s="1"/>
  <c r="W967" i="9"/>
  <c r="X967" i="9" s="1"/>
  <c r="W968" i="9"/>
  <c r="X968" i="9" s="1"/>
  <c r="W969" i="9"/>
  <c r="X969" i="9" s="1"/>
  <c r="W970" i="9"/>
  <c r="X970" i="9" s="1"/>
  <c r="W971" i="9"/>
  <c r="X971" i="9" s="1"/>
  <c r="W972" i="9"/>
  <c r="X972" i="9" s="1"/>
  <c r="W973" i="9"/>
  <c r="W974" i="9"/>
  <c r="X974" i="9" s="1"/>
  <c r="W975" i="9"/>
  <c r="X975" i="9" s="1"/>
  <c r="W976" i="9"/>
  <c r="X976" i="9" s="1"/>
  <c r="W977" i="9"/>
  <c r="X977" i="9" s="1"/>
  <c r="W978" i="9"/>
  <c r="X978" i="9" s="1"/>
  <c r="W979" i="9"/>
  <c r="X979" i="9" s="1"/>
  <c r="W980" i="9"/>
  <c r="X980" i="9" s="1"/>
  <c r="W981" i="9"/>
  <c r="W982" i="9"/>
  <c r="X982" i="9" s="1"/>
  <c r="W983" i="9"/>
  <c r="X983" i="9" s="1"/>
  <c r="W984" i="9"/>
  <c r="X984" i="9" s="1"/>
  <c r="W985" i="9"/>
  <c r="X985" i="9" s="1"/>
  <c r="W986" i="9"/>
  <c r="X986" i="9" s="1"/>
  <c r="W987" i="9"/>
  <c r="X987" i="9" s="1"/>
  <c r="W988" i="9"/>
  <c r="X988" i="9" s="1"/>
  <c r="W989" i="9"/>
  <c r="X989" i="9" s="1"/>
  <c r="W990" i="9"/>
  <c r="X990" i="9" s="1"/>
  <c r="W991" i="9"/>
  <c r="X991" i="9" s="1"/>
  <c r="W992" i="9"/>
  <c r="X992" i="9" s="1"/>
  <c r="W993" i="9"/>
  <c r="X993" i="9" s="1"/>
  <c r="W994" i="9"/>
  <c r="X994" i="9" s="1"/>
  <c r="W995" i="9"/>
  <c r="W996" i="9"/>
  <c r="X996" i="9" s="1"/>
  <c r="W997" i="9"/>
  <c r="X997" i="9" s="1"/>
  <c r="W998" i="9"/>
  <c r="X998" i="9" s="1"/>
  <c r="W999" i="9"/>
  <c r="X999" i="9" s="1"/>
  <c r="W1000" i="9"/>
  <c r="X1000" i="9" s="1"/>
  <c r="W1001" i="9"/>
  <c r="X1001" i="9" s="1"/>
  <c r="W2" i="9"/>
  <c r="X2" i="9" s="1"/>
  <c r="X3" i="9"/>
  <c r="X4" i="9"/>
  <c r="X5" i="9"/>
  <c r="X6" i="9"/>
  <c r="X27" i="9"/>
  <c r="X28" i="9"/>
  <c r="X37" i="9"/>
  <c r="X43" i="9"/>
  <c r="X69" i="9"/>
  <c r="X83" i="9"/>
  <c r="X107" i="9"/>
  <c r="X109" i="9"/>
  <c r="X115" i="9"/>
  <c r="X125" i="9"/>
  <c r="X132" i="9"/>
  <c r="X147" i="9"/>
  <c r="X148" i="9"/>
  <c r="X189" i="9"/>
  <c r="X195" i="9"/>
  <c r="X197" i="9"/>
  <c r="X236" i="9"/>
  <c r="X237" i="9"/>
  <c r="X243" i="9"/>
  <c r="X251" i="9"/>
  <c r="X252" i="9"/>
  <c r="X253" i="9"/>
  <c r="X259" i="9"/>
  <c r="X260" i="9"/>
  <c r="X284" i="9"/>
  <c r="X293" i="9"/>
  <c r="X307" i="9"/>
  <c r="X320" i="9"/>
  <c r="X333" i="9"/>
  <c r="X347" i="9"/>
  <c r="X355" i="9"/>
  <c r="X356" i="9"/>
  <c r="X357" i="9"/>
  <c r="X363" i="9"/>
  <c r="X380" i="9"/>
  <c r="X389" i="9"/>
  <c r="X395" i="9"/>
  <c r="X396" i="9"/>
  <c r="X403" i="9"/>
  <c r="X446" i="9"/>
  <c r="X461" i="9"/>
  <c r="X477" i="9"/>
  <c r="X507" i="9"/>
  <c r="X515" i="9"/>
  <c r="X531" i="9"/>
  <c r="X533" i="9"/>
  <c r="X557" i="9"/>
  <c r="X563" i="9"/>
  <c r="X571" i="9"/>
  <c r="X574" i="9"/>
  <c r="X579" i="9"/>
  <c r="X643" i="9"/>
  <c r="X644" i="9"/>
  <c r="X645" i="9"/>
  <c r="X651" i="9"/>
  <c r="X677" i="9"/>
  <c r="X678" i="9"/>
  <c r="X683" i="9"/>
  <c r="X693" i="9"/>
  <c r="X707" i="9"/>
  <c r="X709" i="9"/>
  <c r="X710" i="9"/>
  <c r="X725" i="9"/>
  <c r="X731" i="9"/>
  <c r="X739" i="9"/>
  <c r="X741" i="9"/>
  <c r="X747" i="9"/>
  <c r="X765" i="9"/>
  <c r="X811" i="9"/>
  <c r="X812" i="9"/>
  <c r="X819" i="9"/>
  <c r="X853" i="9"/>
  <c r="X861" i="9"/>
  <c r="X877" i="9"/>
  <c r="X895" i="9"/>
  <c r="X899" i="9"/>
  <c r="X934" i="9"/>
  <c r="X957" i="9"/>
  <c r="X973" i="9"/>
  <c r="X981" i="9"/>
  <c r="X995" i="9"/>
</calcChain>
</file>

<file path=xl/sharedStrings.xml><?xml version="1.0" encoding="utf-8"?>
<sst xmlns="http://schemas.openxmlformats.org/spreadsheetml/2006/main" count="2300" uniqueCount="58">
  <si>
    <t>Implied Gender</t>
  </si>
  <si>
    <t>Pregnancy Test</t>
  </si>
  <si>
    <t>Birth Control</t>
  </si>
  <si>
    <t>Folic Acid</t>
  </si>
  <si>
    <t>Prenatal Vitamins</t>
  </si>
  <si>
    <t>Body Pillow</t>
  </si>
  <si>
    <t>Smoking Cessation</t>
  </si>
  <si>
    <t>Cigarettes</t>
  </si>
  <si>
    <t>Maternity Clothes</t>
  </si>
  <si>
    <t>M</t>
  </si>
  <si>
    <t>U</t>
  </si>
  <si>
    <t>F</t>
  </si>
  <si>
    <t>PREGNANT</t>
  </si>
  <si>
    <t>A</t>
  </si>
  <si>
    <t>H</t>
  </si>
  <si>
    <t>P</t>
  </si>
  <si>
    <t>Feminine Hygiene</t>
  </si>
  <si>
    <t>Wine</t>
  </si>
  <si>
    <t>Male</t>
  </si>
  <si>
    <t>Female</t>
  </si>
  <si>
    <t>Home</t>
  </si>
  <si>
    <t>Apt</t>
  </si>
  <si>
    <t>Probability</t>
  </si>
  <si>
    <t>Prenatal Yoga</t>
  </si>
  <si>
    <t>Ginger Ale</t>
  </si>
  <si>
    <t>Sea Bands</t>
  </si>
  <si>
    <t>Stopped buying wine</t>
  </si>
  <si>
    <t>Stopped buying ciggies</t>
  </si>
  <si>
    <t>Home/Apt/ PO Box</t>
  </si>
  <si>
    <t>Precision</t>
  </si>
  <si>
    <t>Squared Error</t>
  </si>
  <si>
    <t>Prediction (after Link Function)</t>
  </si>
  <si>
    <t>Linear Combination (Prediction)</t>
  </si>
  <si>
    <t>Intercept</t>
  </si>
  <si>
    <t>Model Coefficients</t>
  </si>
  <si>
    <t>Sum Squared Error</t>
  </si>
  <si>
    <t>True Positive Rate / Recall / Sensitivity</t>
  </si>
  <si>
    <t>Specificity / True Negative Rate</t>
  </si>
  <si>
    <t>Min Prediction</t>
  </si>
  <si>
    <t>Max Prediction</t>
  </si>
  <si>
    <t>Linear Prediction</t>
  </si>
  <si>
    <t>Logistic Regression -- Linear Comb.</t>
  </si>
  <si>
    <t>Explained Sum of Squares</t>
  </si>
  <si>
    <t>Prediction Standard Error</t>
  </si>
  <si>
    <t>F Test P Value</t>
  </si>
  <si>
    <t>Degrees of Freedom</t>
  </si>
  <si>
    <t>Observation Count</t>
  </si>
  <si>
    <t>Model Coefficient Count</t>
  </si>
  <si>
    <t>Probability Cutoff for Pregnant Classification</t>
  </si>
  <si>
    <t>INVERSE</t>
  </si>
  <si>
    <t>Coefficient Std Error</t>
  </si>
  <si>
    <t>SSCP MATRIX</t>
  </si>
  <si>
    <t>Sum of Squares</t>
  </si>
  <si>
    <t>R-squared</t>
  </si>
  <si>
    <t>F-statistic</t>
  </si>
  <si>
    <t>t-statistic</t>
  </si>
  <si>
    <t>t-dist</t>
  </si>
  <si>
    <t>False Positive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</si>
</sst>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00"/>
    <numFmt numFmtId="167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2" fontId="0" fillId="0" borderId="0" xfId="0" applyNumberFormat="1"/>
    <xf numFmtId="0" fontId="0" fillId="0" borderId="1" xfId="0" applyBorder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left" wrapText="1"/>
    </xf>
    <xf numFmtId="2" fontId="0" fillId="0" borderId="0" xfId="0" applyNumberFormat="1" applyAlignment="1">
      <alignment wrapText="1"/>
    </xf>
    <xf numFmtId="2" fontId="0" fillId="0" borderId="0" xfId="0" applyNumberFormat="1" applyAlignment="1">
      <alignment horizontal="left"/>
    </xf>
    <xf numFmtId="2" fontId="0" fillId="0" borderId="10" xfId="0" applyNumberFormat="1" applyBorder="1"/>
    <xf numFmtId="0" fontId="0" fillId="0" borderId="10" xfId="0" applyBorder="1"/>
    <xf numFmtId="0" fontId="0" fillId="0" borderId="9" xfId="0" applyBorder="1" applyAlignment="1">
      <alignment wrapText="1"/>
    </xf>
    <xf numFmtId="0" fontId="0" fillId="0" borderId="10" xfId="0" applyBorder="1" applyAlignment="1">
      <alignment horizontal="left"/>
    </xf>
    <xf numFmtId="0" fontId="0" fillId="0" borderId="6" xfId="0" applyBorder="1" applyAlignment="1">
      <alignment wrapText="1"/>
    </xf>
    <xf numFmtId="0" fontId="0" fillId="0" borderId="5" xfId="0" applyBorder="1" applyAlignment="1">
      <alignment horizontal="left"/>
    </xf>
    <xf numFmtId="0" fontId="0" fillId="0" borderId="5" xfId="0" applyBorder="1"/>
    <xf numFmtId="0" fontId="0" fillId="0" borderId="9" xfId="0" applyBorder="1" applyAlignment="1">
      <alignment horizontal="left" wrapText="1"/>
    </xf>
    <xf numFmtId="0" fontId="0" fillId="0" borderId="0" xfId="0" applyBorder="1" applyAlignment="1">
      <alignment horizontal="left"/>
    </xf>
    <xf numFmtId="0" fontId="0" fillId="0" borderId="9" xfId="0" applyFill="1" applyBorder="1" applyAlignment="1">
      <alignment horizontal="left" wrapText="1"/>
    </xf>
    <xf numFmtId="2" fontId="0" fillId="0" borderId="1" xfId="0" applyNumberFormat="1" applyFill="1" applyBorder="1" applyAlignment="1">
      <alignment horizontal="left" wrapText="1"/>
    </xf>
    <xf numFmtId="2" fontId="0" fillId="0" borderId="6" xfId="0" applyNumberFormat="1" applyFill="1" applyBorder="1"/>
    <xf numFmtId="2" fontId="0" fillId="0" borderId="5" xfId="0" applyNumberFormat="1" applyBorder="1"/>
    <xf numFmtId="2" fontId="0" fillId="0" borderId="2" xfId="0" applyNumberFormat="1" applyBorder="1" applyAlignment="1">
      <alignment horizontal="left" wrapText="1"/>
    </xf>
    <xf numFmtId="2" fontId="0" fillId="0" borderId="0" xfId="0" applyNumberFormat="1" applyBorder="1" applyAlignment="1">
      <alignment horizontal="left" wrapText="1"/>
    </xf>
    <xf numFmtId="2" fontId="0" fillId="0" borderId="0" xfId="0" applyNumberFormat="1" applyAlignment="1">
      <alignment horizontal="left" wrapText="1"/>
    </xf>
    <xf numFmtId="2" fontId="0" fillId="0" borderId="2" xfId="0" applyNumberFormat="1" applyBorder="1"/>
    <xf numFmtId="2" fontId="0" fillId="0" borderId="7" xfId="0" applyNumberFormat="1" applyBorder="1" applyAlignment="1">
      <alignment wrapText="1"/>
    </xf>
    <xf numFmtId="2" fontId="0" fillId="0" borderId="8" xfId="0" applyNumberFormat="1" applyBorder="1" applyAlignment="1">
      <alignment wrapText="1"/>
    </xf>
    <xf numFmtId="0" fontId="4" fillId="0" borderId="0" xfId="0" applyFont="1" applyAlignment="1">
      <alignment wrapText="1"/>
    </xf>
    <xf numFmtId="165" fontId="0" fillId="0" borderId="0" xfId="0" applyNumberFormat="1"/>
    <xf numFmtId="165" fontId="0" fillId="0" borderId="2" xfId="0" applyNumberFormat="1" applyBorder="1" applyAlignment="1">
      <alignment horizontal="left"/>
    </xf>
    <xf numFmtId="167" fontId="0" fillId="0" borderId="2" xfId="0" applyNumberFormat="1" applyBorder="1" applyAlignment="1">
      <alignment horizontal="left"/>
    </xf>
    <xf numFmtId="167" fontId="0" fillId="0" borderId="0" xfId="0" applyNumberFormat="1" applyBorder="1" applyAlignment="1">
      <alignment horizontal="left"/>
    </xf>
    <xf numFmtId="167" fontId="0" fillId="0" borderId="0" xfId="0" applyNumberFormat="1" applyAlignment="1">
      <alignment horizontal="left"/>
    </xf>
    <xf numFmtId="165" fontId="0" fillId="0" borderId="10" xfId="0" applyNumberFormat="1" applyBorder="1"/>
    <xf numFmtId="0" fontId="0" fillId="0" borderId="4" xfId="0" applyBorder="1" applyAlignment="1">
      <alignment wrapText="1"/>
    </xf>
  </cellXfs>
  <cellStyles count="3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Normal" xfId="0" builtinId="0"/>
  </cellStyles>
  <dxfs count="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Performance!$F$1</c:f>
              <c:strCache>
                <c:ptCount val="1"/>
                <c:pt idx="0">
                  <c:v>True Positive Rate / Recall / Sensitivity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xVal>
            <c:numRef>
              <c:f>Performance!$E$2:$E$33</c:f>
              <c:numCache>
                <c:formatCode>0.00</c:formatCode>
                <c:ptCount val="32"/>
                <c:pt idx="0">
                  <c:v>0.99574468085106382</c:v>
                </c:pt>
                <c:pt idx="1">
                  <c:v>0.99361702127659579</c:v>
                </c:pt>
                <c:pt idx="2">
                  <c:v>0.98510638297872344</c:v>
                </c:pt>
                <c:pt idx="3">
                  <c:v>0.97765957446808516</c:v>
                </c:pt>
                <c:pt idx="4">
                  <c:v>0.97021276595744677</c:v>
                </c:pt>
                <c:pt idx="5">
                  <c:v>0.9382978723404255</c:v>
                </c:pt>
                <c:pt idx="6">
                  <c:v>0.91702127659574473</c:v>
                </c:pt>
                <c:pt idx="7">
                  <c:v>0.86489361702127665</c:v>
                </c:pt>
                <c:pt idx="8">
                  <c:v>0.82659574468085106</c:v>
                </c:pt>
                <c:pt idx="9">
                  <c:v>0.79893617021276597</c:v>
                </c:pt>
                <c:pt idx="10">
                  <c:v>0.67872340425531918</c:v>
                </c:pt>
                <c:pt idx="11">
                  <c:v>0.60851063829787233</c:v>
                </c:pt>
                <c:pt idx="12">
                  <c:v>0.51489361702127656</c:v>
                </c:pt>
                <c:pt idx="13">
                  <c:v>0.44042553191489364</c:v>
                </c:pt>
                <c:pt idx="14">
                  <c:v>0.37553191489361704</c:v>
                </c:pt>
                <c:pt idx="15">
                  <c:v>0.24042553191489358</c:v>
                </c:pt>
                <c:pt idx="16">
                  <c:v>0.13191489361702124</c:v>
                </c:pt>
                <c:pt idx="17">
                  <c:v>9.4680851063829841E-2</c:v>
                </c:pt>
                <c:pt idx="18">
                  <c:v>7.3404255319148959E-2</c:v>
                </c:pt>
                <c:pt idx="19">
                  <c:v>5.9574468085106358E-2</c:v>
                </c:pt>
                <c:pt idx="20">
                  <c:v>2.5531914893617058E-2</c:v>
                </c:pt>
                <c:pt idx="21">
                  <c:v>1.4893617021276562E-2</c:v>
                </c:pt>
                <c:pt idx="22">
                  <c:v>6.382978723404209E-3</c:v>
                </c:pt>
                <c:pt idx="23">
                  <c:v>3.1914893617021045E-3</c:v>
                </c:pt>
                <c:pt idx="24">
                  <c:v>3.1914893617021045E-3</c:v>
                </c:pt>
                <c:pt idx="25">
                  <c:v>1.0638297872340718E-3</c:v>
                </c:pt>
                <c:pt idx="26">
                  <c:v>1.0638297872340718E-3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xVal>
          <c:yVal>
            <c:numRef>
              <c:f>Performance!$F$2:$F$33</c:f>
              <c:numCache>
                <c:formatCode>0.00</c:formatCode>
                <c:ptCount val="3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0.98333333333333328</c:v>
                </c:pt>
                <c:pt idx="8">
                  <c:v>0.98333333333333328</c:v>
                </c:pt>
                <c:pt idx="9">
                  <c:v>0.98333333333333328</c:v>
                </c:pt>
                <c:pt idx="10">
                  <c:v>0.98333333333333328</c:v>
                </c:pt>
                <c:pt idx="11">
                  <c:v>0.96666666666666667</c:v>
                </c:pt>
                <c:pt idx="12">
                  <c:v>0.95</c:v>
                </c:pt>
                <c:pt idx="13">
                  <c:v>0.91666666666666663</c:v>
                </c:pt>
                <c:pt idx="14">
                  <c:v>0.91666666666666663</c:v>
                </c:pt>
                <c:pt idx="15">
                  <c:v>0.83333333333333337</c:v>
                </c:pt>
                <c:pt idx="16">
                  <c:v>0.78333333333333333</c:v>
                </c:pt>
                <c:pt idx="17">
                  <c:v>0.75</c:v>
                </c:pt>
                <c:pt idx="18">
                  <c:v>0.71666666666666667</c:v>
                </c:pt>
                <c:pt idx="19">
                  <c:v>0.7</c:v>
                </c:pt>
                <c:pt idx="20">
                  <c:v>0.6166666666666667</c:v>
                </c:pt>
                <c:pt idx="21">
                  <c:v>0.55000000000000004</c:v>
                </c:pt>
                <c:pt idx="22">
                  <c:v>0.46666666666666667</c:v>
                </c:pt>
                <c:pt idx="23">
                  <c:v>0.38333333333333336</c:v>
                </c:pt>
                <c:pt idx="24">
                  <c:v>0.38333333333333336</c:v>
                </c:pt>
                <c:pt idx="25">
                  <c:v>0.25</c:v>
                </c:pt>
                <c:pt idx="26">
                  <c:v>0.21666666666666667</c:v>
                </c:pt>
                <c:pt idx="27">
                  <c:v>0.16666666666666666</c:v>
                </c:pt>
                <c:pt idx="28">
                  <c:v>0.13333333333333333</c:v>
                </c:pt>
                <c:pt idx="29">
                  <c:v>0.11666666666666667</c:v>
                </c:pt>
                <c:pt idx="30">
                  <c:v>3.3333333333333333E-2</c:v>
                </c:pt>
                <c:pt idx="31">
                  <c:v>1.6666666666666666E-2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0213424"/>
        <c:axId val="600215104"/>
      </c:scatterChart>
      <c:valAx>
        <c:axId val="60021342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False Positive Rate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215104"/>
        <c:crosses val="autoZero"/>
        <c:crossBetween val="midCat"/>
      </c:valAx>
      <c:valAx>
        <c:axId val="60021510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True Positive Rate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213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847725</xdr:colOff>
      <xdr:row>3</xdr:row>
      <xdr:rowOff>166686</xdr:rowOff>
    </xdr:from>
    <xdr:to>
      <xdr:col>3</xdr:col>
      <xdr:colOff>781050</xdr:colOff>
      <xdr:row>23</xdr:row>
      <xdr:rowOff>95249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001"/>
  <sheetViews>
    <sheetView workbookViewId="0">
      <selection activeCell="D4" sqref="D4"/>
    </sheetView>
  </sheetViews>
  <sheetFormatPr defaultColWidth="11" defaultRowHeight="15.75" x14ac:dyDescent="0.25"/>
  <cols>
    <col min="1" max="1" width="8" customWidth="1"/>
    <col min="2" max="2" width="10.875" customWidth="1"/>
    <col min="3" max="3" width="9.625" customWidth="1"/>
    <col min="4" max="4" width="7.125" customWidth="1"/>
    <col min="5" max="5" width="8.5" customWidth="1"/>
    <col min="6" max="6" width="5.5" customWidth="1"/>
    <col min="7" max="7" width="8.625" customWidth="1"/>
    <col min="8" max="8" width="8.375" customWidth="1"/>
    <col min="9" max="10" width="6.5" customWidth="1"/>
    <col min="11" max="11" width="6.375" customWidth="1"/>
    <col min="12" max="12" width="13" customWidth="1"/>
    <col min="13" max="13" width="9.5" customWidth="1"/>
    <col min="14" max="14" width="8.875" customWidth="1"/>
    <col min="15" max="15" width="11.125" customWidth="1"/>
    <col min="16" max="16" width="6.5" customWidth="1"/>
    <col min="17" max="17" width="10.5" style="18" customWidth="1"/>
    <col min="19" max="19" width="12" style="13" customWidth="1"/>
  </cols>
  <sheetData>
    <row r="1" spans="1:19" ht="42" customHeight="1" x14ac:dyDescent="0.25">
      <c r="A1" s="2" t="s">
        <v>0</v>
      </c>
      <c r="B1" s="2" t="s">
        <v>28</v>
      </c>
      <c r="C1" s="2" t="s">
        <v>1</v>
      </c>
      <c r="D1" s="2" t="s">
        <v>2</v>
      </c>
      <c r="E1" s="2" t="s">
        <v>16</v>
      </c>
      <c r="F1" s="2" t="s">
        <v>3</v>
      </c>
      <c r="G1" s="2" t="s">
        <v>4</v>
      </c>
      <c r="H1" s="2" t="s">
        <v>23</v>
      </c>
      <c r="I1" s="2" t="s">
        <v>5</v>
      </c>
      <c r="J1" s="2" t="s">
        <v>24</v>
      </c>
      <c r="K1" s="2" t="s">
        <v>25</v>
      </c>
      <c r="L1" s="2" t="s">
        <v>27</v>
      </c>
      <c r="M1" s="2" t="s">
        <v>7</v>
      </c>
      <c r="N1" s="2" t="s">
        <v>6</v>
      </c>
      <c r="O1" s="2" t="s">
        <v>26</v>
      </c>
      <c r="P1" s="2" t="s">
        <v>17</v>
      </c>
      <c r="Q1" s="16" t="s">
        <v>8</v>
      </c>
      <c r="S1" s="14" t="s">
        <v>12</v>
      </c>
    </row>
    <row r="2" spans="1:19" x14ac:dyDescent="0.25">
      <c r="A2" s="3" t="s">
        <v>9</v>
      </c>
      <c r="B2" s="3" t="s">
        <v>13</v>
      </c>
      <c r="C2" s="3">
        <v>1</v>
      </c>
      <c r="D2" s="3">
        <v>0</v>
      </c>
      <c r="E2" s="3">
        <v>0</v>
      </c>
      <c r="F2" s="3">
        <v>0</v>
      </c>
      <c r="G2" s="3">
        <v>1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17">
        <v>0</v>
      </c>
      <c r="S2" s="15">
        <v>1</v>
      </c>
    </row>
    <row r="3" spans="1:19" x14ac:dyDescent="0.25">
      <c r="A3" s="3" t="s">
        <v>9</v>
      </c>
      <c r="B3" s="3" t="s">
        <v>14</v>
      </c>
      <c r="C3" s="3">
        <v>1</v>
      </c>
      <c r="D3" s="3">
        <v>0</v>
      </c>
      <c r="E3" s="3">
        <v>0</v>
      </c>
      <c r="F3" s="3">
        <v>0</v>
      </c>
      <c r="G3" s="3">
        <v>1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17">
        <v>0</v>
      </c>
      <c r="S3" s="15">
        <v>1</v>
      </c>
    </row>
    <row r="4" spans="1:19" x14ac:dyDescent="0.25">
      <c r="A4" s="3" t="s">
        <v>9</v>
      </c>
      <c r="B4" s="3" t="s">
        <v>14</v>
      </c>
      <c r="C4" s="3">
        <v>1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1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17">
        <v>0</v>
      </c>
      <c r="S4" s="15">
        <v>1</v>
      </c>
    </row>
    <row r="5" spans="1:19" x14ac:dyDescent="0.25">
      <c r="A5" s="3" t="s">
        <v>10</v>
      </c>
      <c r="B5" s="3" t="s">
        <v>14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1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17">
        <v>0</v>
      </c>
      <c r="S5" s="15">
        <v>1</v>
      </c>
    </row>
    <row r="6" spans="1:19" x14ac:dyDescent="0.25">
      <c r="A6" s="3" t="s">
        <v>11</v>
      </c>
      <c r="B6" s="3" t="s">
        <v>13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1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</v>
      </c>
      <c r="P6" s="3">
        <v>0</v>
      </c>
      <c r="Q6" s="17">
        <v>0</v>
      </c>
      <c r="S6" s="15">
        <v>1</v>
      </c>
    </row>
    <row r="7" spans="1:19" x14ac:dyDescent="0.25">
      <c r="A7" s="3" t="s">
        <v>11</v>
      </c>
      <c r="B7" s="3" t="s">
        <v>14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0</v>
      </c>
      <c r="P7" s="3">
        <v>0</v>
      </c>
      <c r="Q7" s="17">
        <v>0</v>
      </c>
      <c r="S7" s="15">
        <v>1</v>
      </c>
    </row>
    <row r="8" spans="1:19" x14ac:dyDescent="0.25">
      <c r="A8" s="3" t="s">
        <v>9</v>
      </c>
      <c r="B8" s="3" t="s">
        <v>14</v>
      </c>
      <c r="C8" s="3">
        <v>0</v>
      </c>
      <c r="D8" s="3">
        <v>1</v>
      </c>
      <c r="E8" s="3">
        <v>0</v>
      </c>
      <c r="F8" s="3">
        <v>1</v>
      </c>
      <c r="G8" s="3">
        <v>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17">
        <v>0</v>
      </c>
      <c r="S8" s="15">
        <v>1</v>
      </c>
    </row>
    <row r="9" spans="1:19" x14ac:dyDescent="0.25">
      <c r="A9" s="3" t="s">
        <v>11</v>
      </c>
      <c r="B9" s="3" t="s">
        <v>14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17">
        <v>1</v>
      </c>
      <c r="S9" s="15">
        <v>1</v>
      </c>
    </row>
    <row r="10" spans="1:19" x14ac:dyDescent="0.25">
      <c r="A10" s="3" t="s">
        <v>11</v>
      </c>
      <c r="B10" s="3" t="s">
        <v>14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17">
        <v>0</v>
      </c>
      <c r="S10" s="15">
        <v>1</v>
      </c>
    </row>
    <row r="11" spans="1:19" x14ac:dyDescent="0.25">
      <c r="A11" s="3" t="s">
        <v>11</v>
      </c>
      <c r="B11" s="3" t="s">
        <v>14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17">
        <v>1</v>
      </c>
      <c r="S11" s="15">
        <v>1</v>
      </c>
    </row>
    <row r="12" spans="1:19" x14ac:dyDescent="0.25">
      <c r="A12" s="3" t="s">
        <v>11</v>
      </c>
      <c r="B12" s="3" t="s">
        <v>14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</v>
      </c>
      <c r="P12" s="3">
        <v>0</v>
      </c>
      <c r="Q12" s="17">
        <v>0</v>
      </c>
      <c r="S12" s="15">
        <v>1</v>
      </c>
    </row>
    <row r="13" spans="1:19" x14ac:dyDescent="0.25">
      <c r="A13" s="3" t="s">
        <v>11</v>
      </c>
      <c r="B13" s="3" t="s">
        <v>13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1</v>
      </c>
      <c r="N13" s="3">
        <v>0</v>
      </c>
      <c r="O13" s="3">
        <v>1</v>
      </c>
      <c r="P13" s="3">
        <v>0</v>
      </c>
      <c r="Q13" s="17">
        <v>0</v>
      </c>
      <c r="S13" s="15">
        <v>1</v>
      </c>
    </row>
    <row r="14" spans="1:19" x14ac:dyDescent="0.25">
      <c r="A14" s="3" t="s">
        <v>11</v>
      </c>
      <c r="B14" s="3" t="s">
        <v>14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</v>
      </c>
      <c r="M14" s="3">
        <v>0</v>
      </c>
      <c r="N14" s="3">
        <v>1</v>
      </c>
      <c r="O14" s="3">
        <v>1</v>
      </c>
      <c r="P14" s="3">
        <v>0</v>
      </c>
      <c r="Q14" s="17">
        <v>0</v>
      </c>
      <c r="S14" s="15">
        <v>1</v>
      </c>
    </row>
    <row r="15" spans="1:19" x14ac:dyDescent="0.25">
      <c r="A15" s="3" t="s">
        <v>10</v>
      </c>
      <c r="B15" s="3" t="s">
        <v>13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</v>
      </c>
      <c r="O15" s="3">
        <v>0</v>
      </c>
      <c r="P15" s="3">
        <v>0</v>
      </c>
      <c r="Q15" s="17">
        <v>0</v>
      </c>
      <c r="S15" s="15">
        <v>1</v>
      </c>
    </row>
    <row r="16" spans="1:19" x14ac:dyDescent="0.25">
      <c r="A16" s="3" t="s">
        <v>9</v>
      </c>
      <c r="B16" s="3" t="s">
        <v>13</v>
      </c>
      <c r="C16" s="3">
        <v>0</v>
      </c>
      <c r="D16" s="3">
        <v>0</v>
      </c>
      <c r="E16" s="3">
        <v>0</v>
      </c>
      <c r="F16" s="3">
        <v>0</v>
      </c>
      <c r="G16" s="3">
        <v>1</v>
      </c>
      <c r="H16" s="3">
        <v>0</v>
      </c>
      <c r="I16" s="3">
        <v>0</v>
      </c>
      <c r="J16" s="3">
        <v>0</v>
      </c>
      <c r="K16" s="3">
        <v>1</v>
      </c>
      <c r="L16" s="3">
        <v>1</v>
      </c>
      <c r="M16" s="3">
        <v>0</v>
      </c>
      <c r="N16" s="3">
        <v>0</v>
      </c>
      <c r="O16" s="3">
        <v>1</v>
      </c>
      <c r="P16" s="3">
        <v>0</v>
      </c>
      <c r="Q16" s="17">
        <v>1</v>
      </c>
      <c r="S16" s="15">
        <v>1</v>
      </c>
    </row>
    <row r="17" spans="1:19" x14ac:dyDescent="0.25">
      <c r="A17" s="3" t="s">
        <v>9</v>
      </c>
      <c r="B17" s="3" t="s">
        <v>14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</v>
      </c>
      <c r="P17" s="3">
        <v>0</v>
      </c>
      <c r="Q17" s="17">
        <v>0</v>
      </c>
      <c r="S17" s="15">
        <v>1</v>
      </c>
    </row>
    <row r="18" spans="1:19" x14ac:dyDescent="0.25">
      <c r="A18" s="3" t="s">
        <v>9</v>
      </c>
      <c r="B18" s="3" t="s">
        <v>15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1</v>
      </c>
      <c r="M18" s="3">
        <v>0</v>
      </c>
      <c r="N18" s="3">
        <v>0</v>
      </c>
      <c r="O18" s="3">
        <v>0</v>
      </c>
      <c r="P18" s="3">
        <v>0</v>
      </c>
      <c r="Q18" s="17">
        <v>0</v>
      </c>
      <c r="S18" s="15">
        <v>1</v>
      </c>
    </row>
    <row r="19" spans="1:19" x14ac:dyDescent="0.25">
      <c r="A19" s="3" t="s">
        <v>11</v>
      </c>
      <c r="B19" s="3" t="s">
        <v>14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1</v>
      </c>
      <c r="K19" s="3">
        <v>0</v>
      </c>
      <c r="L19" s="3">
        <v>1</v>
      </c>
      <c r="M19" s="3">
        <v>0</v>
      </c>
      <c r="N19" s="3">
        <v>0</v>
      </c>
      <c r="O19" s="3">
        <v>0</v>
      </c>
      <c r="P19" s="3">
        <v>0</v>
      </c>
      <c r="Q19" s="17">
        <v>0</v>
      </c>
      <c r="S19" s="15">
        <v>1</v>
      </c>
    </row>
    <row r="20" spans="1:19" x14ac:dyDescent="0.25">
      <c r="A20" s="3" t="s">
        <v>9</v>
      </c>
      <c r="B20" s="3" t="s">
        <v>13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</v>
      </c>
      <c r="M20" s="3">
        <v>0</v>
      </c>
      <c r="N20" s="3">
        <v>0</v>
      </c>
      <c r="O20" s="3">
        <v>0</v>
      </c>
      <c r="P20" s="3">
        <v>0</v>
      </c>
      <c r="Q20" s="17">
        <v>0</v>
      </c>
      <c r="S20" s="15">
        <v>1</v>
      </c>
    </row>
    <row r="21" spans="1:19" x14ac:dyDescent="0.25">
      <c r="A21" s="3" t="s">
        <v>11</v>
      </c>
      <c r="B21" s="3" t="s">
        <v>14</v>
      </c>
      <c r="C21" s="3">
        <v>1</v>
      </c>
      <c r="D21" s="3">
        <v>1</v>
      </c>
      <c r="E21" s="3">
        <v>0</v>
      </c>
      <c r="F21" s="3">
        <v>0</v>
      </c>
      <c r="G21" s="3">
        <v>1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1</v>
      </c>
      <c r="O21" s="3">
        <v>0</v>
      </c>
      <c r="P21" s="3">
        <v>0</v>
      </c>
      <c r="Q21" s="17">
        <v>1</v>
      </c>
      <c r="S21" s="15">
        <v>1</v>
      </c>
    </row>
    <row r="22" spans="1:19" x14ac:dyDescent="0.25">
      <c r="A22" s="3" t="s">
        <v>9</v>
      </c>
      <c r="B22" s="3" t="s">
        <v>13</v>
      </c>
      <c r="C22" s="3">
        <v>0</v>
      </c>
      <c r="D22" s="3">
        <v>0</v>
      </c>
      <c r="E22" s="3">
        <v>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17">
        <v>0</v>
      </c>
      <c r="S22" s="15">
        <v>1</v>
      </c>
    </row>
    <row r="23" spans="1:19" x14ac:dyDescent="0.25">
      <c r="A23" s="3" t="s">
        <v>11</v>
      </c>
      <c r="B23" s="3" t="s">
        <v>14</v>
      </c>
      <c r="C23" s="3">
        <v>0</v>
      </c>
      <c r="D23" s="3">
        <v>0</v>
      </c>
      <c r="E23" s="3">
        <v>1</v>
      </c>
      <c r="F23" s="3">
        <v>0</v>
      </c>
      <c r="G23" s="3">
        <v>1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1</v>
      </c>
      <c r="P23" s="3">
        <v>0</v>
      </c>
      <c r="Q23" s="17">
        <v>0</v>
      </c>
      <c r="S23" s="15">
        <v>1</v>
      </c>
    </row>
    <row r="24" spans="1:19" x14ac:dyDescent="0.25">
      <c r="A24" s="3" t="s">
        <v>11</v>
      </c>
      <c r="B24" s="3" t="s">
        <v>15</v>
      </c>
      <c r="C24" s="3">
        <v>0</v>
      </c>
      <c r="D24" s="3">
        <v>1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</v>
      </c>
      <c r="N24" s="3">
        <v>0</v>
      </c>
      <c r="O24" s="3">
        <v>0</v>
      </c>
      <c r="P24" s="3">
        <v>0</v>
      </c>
      <c r="Q24" s="17">
        <v>0</v>
      </c>
      <c r="S24" s="15">
        <v>1</v>
      </c>
    </row>
    <row r="25" spans="1:19" x14ac:dyDescent="0.25">
      <c r="A25" s="3" t="s">
        <v>11</v>
      </c>
      <c r="B25" s="3" t="s">
        <v>14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17">
        <v>0</v>
      </c>
      <c r="S25" s="15">
        <v>1</v>
      </c>
    </row>
    <row r="26" spans="1:19" x14ac:dyDescent="0.25">
      <c r="A26" s="3" t="s">
        <v>9</v>
      </c>
      <c r="B26" s="3" t="s">
        <v>13</v>
      </c>
      <c r="C26" s="3">
        <v>0</v>
      </c>
      <c r="D26" s="3">
        <v>0</v>
      </c>
      <c r="E26" s="3">
        <v>0</v>
      </c>
      <c r="F26" s="3">
        <v>1</v>
      </c>
      <c r="G26" s="3">
        <v>1</v>
      </c>
      <c r="H26" s="3">
        <v>0</v>
      </c>
      <c r="I26" s="3">
        <v>0</v>
      </c>
      <c r="J26" s="3">
        <v>1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17">
        <v>1</v>
      </c>
      <c r="S26" s="15">
        <v>1</v>
      </c>
    </row>
    <row r="27" spans="1:19" x14ac:dyDescent="0.25">
      <c r="A27" s="3" t="s">
        <v>11</v>
      </c>
      <c r="B27" s="3" t="s">
        <v>13</v>
      </c>
      <c r="C27" s="3">
        <v>0</v>
      </c>
      <c r="D27" s="3">
        <v>0</v>
      </c>
      <c r="E27" s="3">
        <v>0</v>
      </c>
      <c r="F27" s="3">
        <v>1</v>
      </c>
      <c r="G27" s="3">
        <v>0</v>
      </c>
      <c r="H27" s="3">
        <v>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17">
        <v>1</v>
      </c>
      <c r="S27" s="15">
        <v>1</v>
      </c>
    </row>
    <row r="28" spans="1:19" x14ac:dyDescent="0.25">
      <c r="A28" s="3" t="s">
        <v>11</v>
      </c>
      <c r="B28" s="3" t="s">
        <v>14</v>
      </c>
      <c r="C28" s="3">
        <v>0</v>
      </c>
      <c r="D28" s="3">
        <v>1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1</v>
      </c>
      <c r="P28" s="3">
        <v>0</v>
      </c>
      <c r="Q28" s="17">
        <v>0</v>
      </c>
      <c r="S28" s="15">
        <v>1</v>
      </c>
    </row>
    <row r="29" spans="1:19" x14ac:dyDescent="0.25">
      <c r="A29" s="3" t="s">
        <v>9</v>
      </c>
      <c r="B29" s="3" t="s">
        <v>14</v>
      </c>
      <c r="C29" s="3">
        <v>0</v>
      </c>
      <c r="D29" s="3">
        <v>0</v>
      </c>
      <c r="E29" s="3">
        <v>1</v>
      </c>
      <c r="F29" s="3">
        <v>1</v>
      </c>
      <c r="G29" s="3">
        <v>0</v>
      </c>
      <c r="H29" s="3">
        <v>0</v>
      </c>
      <c r="I29" s="3">
        <v>1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17">
        <v>1</v>
      </c>
      <c r="S29" s="15">
        <v>1</v>
      </c>
    </row>
    <row r="30" spans="1:19" x14ac:dyDescent="0.25">
      <c r="A30" s="3" t="s">
        <v>9</v>
      </c>
      <c r="B30" s="3" t="s">
        <v>13</v>
      </c>
      <c r="C30" s="3">
        <v>0</v>
      </c>
      <c r="D30" s="3">
        <v>0</v>
      </c>
      <c r="E30" s="3">
        <v>0</v>
      </c>
      <c r="F30" s="3">
        <v>1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1</v>
      </c>
      <c r="P30" s="3">
        <v>0</v>
      </c>
      <c r="Q30" s="17">
        <v>0</v>
      </c>
      <c r="S30" s="15">
        <v>1</v>
      </c>
    </row>
    <row r="31" spans="1:19" x14ac:dyDescent="0.25">
      <c r="A31" s="3" t="s">
        <v>11</v>
      </c>
      <c r="B31" s="3" t="s">
        <v>13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17">
        <v>0</v>
      </c>
      <c r="S31" s="15">
        <v>1</v>
      </c>
    </row>
    <row r="32" spans="1:19" x14ac:dyDescent="0.25">
      <c r="A32" s="3" t="s">
        <v>11</v>
      </c>
      <c r="B32" s="3" t="s">
        <v>13</v>
      </c>
      <c r="C32" s="3">
        <v>1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</v>
      </c>
      <c r="O32" s="3">
        <v>0</v>
      </c>
      <c r="P32" s="3">
        <v>0</v>
      </c>
      <c r="Q32" s="17">
        <v>0</v>
      </c>
      <c r="S32" s="15">
        <v>1</v>
      </c>
    </row>
    <row r="33" spans="1:19" x14ac:dyDescent="0.25">
      <c r="A33" s="3" t="s">
        <v>11</v>
      </c>
      <c r="B33" s="3" t="s">
        <v>13</v>
      </c>
      <c r="C33" s="3">
        <v>0</v>
      </c>
      <c r="D33" s="3">
        <v>0</v>
      </c>
      <c r="E33" s="3">
        <v>0</v>
      </c>
      <c r="F33" s="3">
        <v>1</v>
      </c>
      <c r="G33" s="3">
        <v>0</v>
      </c>
      <c r="H33" s="3">
        <v>0</v>
      </c>
      <c r="I33" s="3">
        <v>0</v>
      </c>
      <c r="J33" s="3">
        <v>0</v>
      </c>
      <c r="K33" s="3">
        <v>1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17">
        <v>0</v>
      </c>
      <c r="S33" s="15">
        <v>1</v>
      </c>
    </row>
    <row r="34" spans="1:19" x14ac:dyDescent="0.25">
      <c r="A34" s="3" t="s">
        <v>9</v>
      </c>
      <c r="B34" s="3" t="s">
        <v>14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1</v>
      </c>
      <c r="O34" s="3">
        <v>0</v>
      </c>
      <c r="P34" s="3">
        <v>0</v>
      </c>
      <c r="Q34" s="17">
        <v>0</v>
      </c>
      <c r="S34" s="15">
        <v>1</v>
      </c>
    </row>
    <row r="35" spans="1:19" x14ac:dyDescent="0.25">
      <c r="A35" s="3" t="s">
        <v>10</v>
      </c>
      <c r="B35" s="3" t="s">
        <v>13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1</v>
      </c>
      <c r="Q35" s="17">
        <v>1</v>
      </c>
      <c r="S35" s="15">
        <v>1</v>
      </c>
    </row>
    <row r="36" spans="1:19" x14ac:dyDescent="0.25">
      <c r="A36" s="3" t="s">
        <v>11</v>
      </c>
      <c r="B36" s="3" t="s">
        <v>13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1</v>
      </c>
      <c r="M36" s="3">
        <v>0</v>
      </c>
      <c r="N36" s="3">
        <v>0</v>
      </c>
      <c r="O36" s="3">
        <v>1</v>
      </c>
      <c r="P36" s="3">
        <v>0</v>
      </c>
      <c r="Q36" s="17">
        <v>0</v>
      </c>
      <c r="S36" s="15">
        <v>1</v>
      </c>
    </row>
    <row r="37" spans="1:19" x14ac:dyDescent="0.25">
      <c r="A37" s="3" t="s">
        <v>9</v>
      </c>
      <c r="B37" s="3" t="s">
        <v>14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17">
        <v>0</v>
      </c>
      <c r="S37" s="15">
        <v>1</v>
      </c>
    </row>
    <row r="38" spans="1:19" x14ac:dyDescent="0.25">
      <c r="A38" s="3" t="s">
        <v>9</v>
      </c>
      <c r="B38" s="3" t="s">
        <v>14</v>
      </c>
      <c r="C38" s="3">
        <v>1</v>
      </c>
      <c r="D38" s="3">
        <v>0</v>
      </c>
      <c r="E38" s="3">
        <v>0</v>
      </c>
      <c r="F38" s="3">
        <v>1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17">
        <v>1</v>
      </c>
      <c r="S38" s="15">
        <v>1</v>
      </c>
    </row>
    <row r="39" spans="1:19" x14ac:dyDescent="0.25">
      <c r="A39" s="3" t="s">
        <v>9</v>
      </c>
      <c r="B39" s="3" t="s">
        <v>13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17">
        <v>0</v>
      </c>
      <c r="S39" s="15">
        <v>1</v>
      </c>
    </row>
    <row r="40" spans="1:19" x14ac:dyDescent="0.25">
      <c r="A40" s="3" t="s">
        <v>9</v>
      </c>
      <c r="B40" s="3" t="s">
        <v>14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1</v>
      </c>
      <c r="P40" s="3">
        <v>0</v>
      </c>
      <c r="Q40" s="17">
        <v>0</v>
      </c>
      <c r="S40" s="15">
        <v>1</v>
      </c>
    </row>
    <row r="41" spans="1:19" x14ac:dyDescent="0.25">
      <c r="A41" s="3" t="s">
        <v>11</v>
      </c>
      <c r="B41" s="3" t="s">
        <v>15</v>
      </c>
      <c r="C41" s="3">
        <v>1</v>
      </c>
      <c r="D41" s="3">
        <v>1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</v>
      </c>
      <c r="K41" s="3">
        <v>0</v>
      </c>
      <c r="L41" s="3">
        <v>0</v>
      </c>
      <c r="M41" s="3">
        <v>0</v>
      </c>
      <c r="N41" s="3">
        <v>1</v>
      </c>
      <c r="O41" s="3">
        <v>0</v>
      </c>
      <c r="P41" s="3">
        <v>0</v>
      </c>
      <c r="Q41" s="17">
        <v>0</v>
      </c>
      <c r="S41" s="15">
        <v>1</v>
      </c>
    </row>
    <row r="42" spans="1:19" x14ac:dyDescent="0.25">
      <c r="A42" s="3" t="s">
        <v>9</v>
      </c>
      <c r="B42" s="3" t="s">
        <v>13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</v>
      </c>
      <c r="P42" s="3">
        <v>0</v>
      </c>
      <c r="Q42" s="17">
        <v>0</v>
      </c>
      <c r="S42" s="15">
        <v>1</v>
      </c>
    </row>
    <row r="43" spans="1:19" x14ac:dyDescent="0.25">
      <c r="A43" s="3" t="s">
        <v>9</v>
      </c>
      <c r="B43" s="3" t="s">
        <v>13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17">
        <v>0</v>
      </c>
      <c r="S43" s="15">
        <v>1</v>
      </c>
    </row>
    <row r="44" spans="1:19" x14ac:dyDescent="0.25">
      <c r="A44" s="3" t="s">
        <v>11</v>
      </c>
      <c r="B44" s="3" t="s">
        <v>13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</v>
      </c>
      <c r="Q44" s="17">
        <v>0</v>
      </c>
      <c r="S44" s="15">
        <v>1</v>
      </c>
    </row>
    <row r="45" spans="1:19" x14ac:dyDescent="0.25">
      <c r="A45" s="3" t="s">
        <v>11</v>
      </c>
      <c r="B45" s="3" t="s">
        <v>13</v>
      </c>
      <c r="C45" s="3">
        <v>0</v>
      </c>
      <c r="D45" s="3">
        <v>0</v>
      </c>
      <c r="E45" s="3">
        <v>0</v>
      </c>
      <c r="F45" s="3">
        <v>1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17">
        <v>0</v>
      </c>
      <c r="S45" s="15">
        <v>1</v>
      </c>
    </row>
    <row r="46" spans="1:19" x14ac:dyDescent="0.25">
      <c r="A46" s="3" t="s">
        <v>9</v>
      </c>
      <c r="B46" s="3" t="s">
        <v>13</v>
      </c>
      <c r="C46" s="3">
        <v>0</v>
      </c>
      <c r="D46" s="3">
        <v>0</v>
      </c>
      <c r="E46" s="3">
        <v>1</v>
      </c>
      <c r="F46" s="3">
        <v>0</v>
      </c>
      <c r="G46" s="3">
        <v>0</v>
      </c>
      <c r="H46" s="3">
        <v>1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17">
        <v>1</v>
      </c>
      <c r="S46" s="15">
        <v>1</v>
      </c>
    </row>
    <row r="47" spans="1:19" x14ac:dyDescent="0.25">
      <c r="A47" s="3" t="s">
        <v>11</v>
      </c>
      <c r="B47" s="3" t="s">
        <v>14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17">
        <v>0</v>
      </c>
      <c r="S47" s="15">
        <v>1</v>
      </c>
    </row>
    <row r="48" spans="1:19" x14ac:dyDescent="0.25">
      <c r="A48" s="3" t="s">
        <v>11</v>
      </c>
      <c r="B48" s="3" t="s">
        <v>14</v>
      </c>
      <c r="C48" s="3">
        <v>0</v>
      </c>
      <c r="D48" s="3">
        <v>0</v>
      </c>
      <c r="E48" s="3">
        <v>0</v>
      </c>
      <c r="F48" s="3">
        <v>1</v>
      </c>
      <c r="G48" s="3">
        <v>0</v>
      </c>
      <c r="H48" s="3">
        <v>0</v>
      </c>
      <c r="I48" s="3">
        <v>0</v>
      </c>
      <c r="J48" s="3">
        <v>1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</v>
      </c>
      <c r="Q48" s="17">
        <v>1</v>
      </c>
      <c r="S48" s="15">
        <v>1</v>
      </c>
    </row>
    <row r="49" spans="1:19" x14ac:dyDescent="0.25">
      <c r="A49" s="3" t="s">
        <v>11</v>
      </c>
      <c r="B49" s="3" t="s">
        <v>15</v>
      </c>
      <c r="C49" s="3">
        <v>0</v>
      </c>
      <c r="D49" s="3">
        <v>0</v>
      </c>
      <c r="E49" s="3">
        <v>0</v>
      </c>
      <c r="F49" s="3">
        <v>1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17">
        <v>0</v>
      </c>
      <c r="S49" s="15">
        <v>1</v>
      </c>
    </row>
    <row r="50" spans="1:19" x14ac:dyDescent="0.25">
      <c r="A50" s="3" t="s">
        <v>9</v>
      </c>
      <c r="B50" s="3" t="s">
        <v>14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1</v>
      </c>
      <c r="K50" s="3">
        <v>0</v>
      </c>
      <c r="L50" s="3">
        <v>1</v>
      </c>
      <c r="M50" s="3">
        <v>0</v>
      </c>
      <c r="N50" s="3">
        <v>0</v>
      </c>
      <c r="O50" s="3">
        <v>0</v>
      </c>
      <c r="P50" s="3">
        <v>0</v>
      </c>
      <c r="Q50" s="17">
        <v>0</v>
      </c>
      <c r="S50" s="15">
        <v>1</v>
      </c>
    </row>
    <row r="51" spans="1:19" x14ac:dyDescent="0.25">
      <c r="A51" s="3" t="s">
        <v>11</v>
      </c>
      <c r="B51" s="3" t="s">
        <v>14</v>
      </c>
      <c r="C51" s="3">
        <v>1</v>
      </c>
      <c r="D51" s="3">
        <v>0</v>
      </c>
      <c r="E51" s="3">
        <v>0</v>
      </c>
      <c r="F51" s="3">
        <v>0</v>
      </c>
      <c r="G51" s="3">
        <v>1</v>
      </c>
      <c r="H51" s="3">
        <v>0</v>
      </c>
      <c r="I51" s="3">
        <v>0</v>
      </c>
      <c r="J51" s="3">
        <v>0</v>
      </c>
      <c r="K51" s="3">
        <v>0</v>
      </c>
      <c r="L51" s="3">
        <v>1</v>
      </c>
      <c r="M51" s="3">
        <v>0</v>
      </c>
      <c r="N51" s="3">
        <v>1</v>
      </c>
      <c r="O51" s="3">
        <v>1</v>
      </c>
      <c r="P51" s="3">
        <v>0</v>
      </c>
      <c r="Q51" s="17">
        <v>0</v>
      </c>
      <c r="S51" s="15">
        <v>1</v>
      </c>
    </row>
    <row r="52" spans="1:19" x14ac:dyDescent="0.25">
      <c r="A52" s="3" t="s">
        <v>9</v>
      </c>
      <c r="B52" s="3" t="s">
        <v>13</v>
      </c>
      <c r="C52" s="3">
        <v>0</v>
      </c>
      <c r="D52" s="3">
        <v>0</v>
      </c>
      <c r="E52" s="3">
        <v>0</v>
      </c>
      <c r="F52" s="3">
        <v>1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</v>
      </c>
      <c r="P52" s="3">
        <v>0</v>
      </c>
      <c r="Q52" s="17">
        <v>0</v>
      </c>
      <c r="S52" s="15">
        <v>1</v>
      </c>
    </row>
    <row r="53" spans="1:19" x14ac:dyDescent="0.25">
      <c r="A53" s="3" t="s">
        <v>9</v>
      </c>
      <c r="B53" s="3" t="s">
        <v>14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17">
        <v>0</v>
      </c>
      <c r="S53" s="15">
        <v>1</v>
      </c>
    </row>
    <row r="54" spans="1:19" x14ac:dyDescent="0.25">
      <c r="A54" s="3" t="s">
        <v>10</v>
      </c>
      <c r="B54" s="3" t="s">
        <v>14</v>
      </c>
      <c r="C54" s="3">
        <v>0</v>
      </c>
      <c r="D54" s="3">
        <v>0</v>
      </c>
      <c r="E54" s="3">
        <v>0</v>
      </c>
      <c r="F54" s="3">
        <v>1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17">
        <v>0</v>
      </c>
      <c r="S54" s="15">
        <v>1</v>
      </c>
    </row>
    <row r="55" spans="1:19" x14ac:dyDescent="0.25">
      <c r="A55" s="3" t="s">
        <v>11</v>
      </c>
      <c r="B55" s="3" t="s">
        <v>14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17">
        <v>1</v>
      </c>
      <c r="S55" s="15">
        <v>1</v>
      </c>
    </row>
    <row r="56" spans="1:19" x14ac:dyDescent="0.25">
      <c r="A56" s="3" t="s">
        <v>11</v>
      </c>
      <c r="B56" s="3" t="s">
        <v>14</v>
      </c>
      <c r="C56" s="3">
        <v>1</v>
      </c>
      <c r="D56" s="3">
        <v>0</v>
      </c>
      <c r="E56" s="3">
        <v>1</v>
      </c>
      <c r="F56" s="3">
        <v>0</v>
      </c>
      <c r="G56" s="3">
        <v>1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1</v>
      </c>
      <c r="P56" s="3">
        <v>0</v>
      </c>
      <c r="Q56" s="17">
        <v>0</v>
      </c>
      <c r="S56" s="15">
        <v>1</v>
      </c>
    </row>
    <row r="57" spans="1:19" x14ac:dyDescent="0.25">
      <c r="A57" s="3" t="s">
        <v>10</v>
      </c>
      <c r="B57" s="3" t="s">
        <v>14</v>
      </c>
      <c r="C57" s="3">
        <v>1</v>
      </c>
      <c r="D57" s="3">
        <v>0</v>
      </c>
      <c r="E57" s="3">
        <v>0</v>
      </c>
      <c r="F57" s="3">
        <v>1</v>
      </c>
      <c r="G57" s="3">
        <v>1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17">
        <v>0</v>
      </c>
      <c r="S57" s="15">
        <v>1</v>
      </c>
    </row>
    <row r="58" spans="1:19" x14ac:dyDescent="0.25">
      <c r="A58" s="3" t="s">
        <v>9</v>
      </c>
      <c r="B58" s="3" t="s">
        <v>15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</v>
      </c>
      <c r="M58" s="3">
        <v>0</v>
      </c>
      <c r="N58" s="3">
        <v>0</v>
      </c>
      <c r="O58" s="3">
        <v>0</v>
      </c>
      <c r="P58" s="3">
        <v>0</v>
      </c>
      <c r="Q58" s="17">
        <v>0</v>
      </c>
      <c r="S58" s="15">
        <v>1</v>
      </c>
    </row>
    <row r="59" spans="1:19" x14ac:dyDescent="0.25">
      <c r="A59" s="3" t="s">
        <v>11</v>
      </c>
      <c r="B59" s="3" t="s">
        <v>14</v>
      </c>
      <c r="C59" s="3">
        <v>0</v>
      </c>
      <c r="D59" s="3">
        <v>0</v>
      </c>
      <c r="E59" s="3">
        <v>0</v>
      </c>
      <c r="F59" s="3">
        <v>1</v>
      </c>
      <c r="G59" s="3">
        <v>0</v>
      </c>
      <c r="H59" s="3">
        <v>0</v>
      </c>
      <c r="I59" s="3">
        <v>0</v>
      </c>
      <c r="J59" s="3">
        <v>1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17">
        <v>0</v>
      </c>
      <c r="S59" s="15">
        <v>1</v>
      </c>
    </row>
    <row r="60" spans="1:19" x14ac:dyDescent="0.25">
      <c r="A60" s="3" t="s">
        <v>10</v>
      </c>
      <c r="B60" s="3" t="s">
        <v>13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17">
        <v>0</v>
      </c>
      <c r="S60" s="15">
        <v>1</v>
      </c>
    </row>
    <row r="61" spans="1:19" x14ac:dyDescent="0.25">
      <c r="A61" s="3" t="s">
        <v>9</v>
      </c>
      <c r="B61" s="3" t="s">
        <v>15</v>
      </c>
      <c r="C61" s="3">
        <v>0</v>
      </c>
      <c r="D61" s="3">
        <v>1</v>
      </c>
      <c r="E61" s="3">
        <v>0</v>
      </c>
      <c r="F61" s="3">
        <v>1</v>
      </c>
      <c r="G61" s="3">
        <v>1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17">
        <v>0</v>
      </c>
      <c r="S61" s="15">
        <v>1</v>
      </c>
    </row>
    <row r="62" spans="1:19" x14ac:dyDescent="0.25">
      <c r="A62" s="3" t="s">
        <v>11</v>
      </c>
      <c r="B62" s="3" t="s">
        <v>14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</v>
      </c>
      <c r="P62" s="3">
        <v>0</v>
      </c>
      <c r="Q62" s="17">
        <v>1</v>
      </c>
      <c r="S62" s="15">
        <v>1</v>
      </c>
    </row>
    <row r="63" spans="1:19" x14ac:dyDescent="0.25">
      <c r="A63" s="3" t="s">
        <v>11</v>
      </c>
      <c r="B63" s="3" t="s">
        <v>13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1</v>
      </c>
      <c r="M63" s="3">
        <v>0</v>
      </c>
      <c r="N63" s="3">
        <v>0</v>
      </c>
      <c r="O63" s="3">
        <v>1</v>
      </c>
      <c r="P63" s="3">
        <v>0</v>
      </c>
      <c r="Q63" s="17">
        <v>1</v>
      </c>
      <c r="S63" s="15">
        <v>1</v>
      </c>
    </row>
    <row r="64" spans="1:19" x14ac:dyDescent="0.25">
      <c r="A64" s="3" t="s">
        <v>9</v>
      </c>
      <c r="B64" s="3" t="s">
        <v>13</v>
      </c>
      <c r="C64" s="3">
        <v>0</v>
      </c>
      <c r="D64" s="3">
        <v>0</v>
      </c>
      <c r="E64" s="3">
        <v>0</v>
      </c>
      <c r="F64" s="3">
        <v>1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17">
        <v>0</v>
      </c>
      <c r="S64" s="15">
        <v>1</v>
      </c>
    </row>
    <row r="65" spans="1:19" x14ac:dyDescent="0.25">
      <c r="A65" s="3" t="s">
        <v>11</v>
      </c>
      <c r="B65" s="3" t="s">
        <v>13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1</v>
      </c>
      <c r="M65" s="3">
        <v>0</v>
      </c>
      <c r="N65" s="3">
        <v>0</v>
      </c>
      <c r="O65" s="3">
        <v>1</v>
      </c>
      <c r="P65" s="3">
        <v>0</v>
      </c>
      <c r="Q65" s="17">
        <v>1</v>
      </c>
      <c r="S65" s="15">
        <v>1</v>
      </c>
    </row>
    <row r="66" spans="1:19" x14ac:dyDescent="0.25">
      <c r="A66" s="3" t="s">
        <v>9</v>
      </c>
      <c r="B66" s="3" t="s">
        <v>13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17">
        <v>0</v>
      </c>
      <c r="S66" s="15">
        <v>1</v>
      </c>
    </row>
    <row r="67" spans="1:19" x14ac:dyDescent="0.25">
      <c r="A67" s="3" t="s">
        <v>9</v>
      </c>
      <c r="B67" s="3" t="s">
        <v>13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1</v>
      </c>
      <c r="J67" s="3">
        <v>0</v>
      </c>
      <c r="K67" s="3">
        <v>0</v>
      </c>
      <c r="L67" s="3">
        <v>0</v>
      </c>
      <c r="M67" s="3">
        <v>0</v>
      </c>
      <c r="N67" s="3">
        <v>1</v>
      </c>
      <c r="O67" s="3">
        <v>0</v>
      </c>
      <c r="P67" s="3">
        <v>0</v>
      </c>
      <c r="Q67" s="17">
        <v>0</v>
      </c>
      <c r="S67" s="15">
        <v>1</v>
      </c>
    </row>
    <row r="68" spans="1:19" x14ac:dyDescent="0.25">
      <c r="A68" s="3" t="s">
        <v>9</v>
      </c>
      <c r="B68" s="3" t="s">
        <v>13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1</v>
      </c>
      <c r="P68" s="3">
        <v>0</v>
      </c>
      <c r="Q68" s="17">
        <v>1</v>
      </c>
      <c r="S68" s="15">
        <v>1</v>
      </c>
    </row>
    <row r="69" spans="1:19" x14ac:dyDescent="0.25">
      <c r="A69" s="3" t="s">
        <v>10</v>
      </c>
      <c r="B69" s="3" t="s">
        <v>13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1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1</v>
      </c>
      <c r="Q69" s="17">
        <v>0</v>
      </c>
      <c r="S69" s="15">
        <v>1</v>
      </c>
    </row>
    <row r="70" spans="1:19" x14ac:dyDescent="0.25">
      <c r="A70" s="3" t="s">
        <v>9</v>
      </c>
      <c r="B70" s="3" t="s">
        <v>13</v>
      </c>
      <c r="C70" s="3">
        <v>0</v>
      </c>
      <c r="D70" s="3">
        <v>0</v>
      </c>
      <c r="E70" s="3">
        <v>0</v>
      </c>
      <c r="F70" s="3">
        <v>1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</v>
      </c>
      <c r="M70" s="3">
        <v>0</v>
      </c>
      <c r="N70" s="3">
        <v>0</v>
      </c>
      <c r="O70" s="3">
        <v>0</v>
      </c>
      <c r="P70" s="3">
        <v>0</v>
      </c>
      <c r="Q70" s="17">
        <v>0</v>
      </c>
      <c r="S70" s="15">
        <v>1</v>
      </c>
    </row>
    <row r="71" spans="1:19" x14ac:dyDescent="0.25">
      <c r="A71" s="3" t="s">
        <v>11</v>
      </c>
      <c r="B71" s="3" t="s">
        <v>14</v>
      </c>
      <c r="C71" s="3">
        <v>0</v>
      </c>
      <c r="D71" s="3">
        <v>0</v>
      </c>
      <c r="E71" s="3">
        <v>0</v>
      </c>
      <c r="F71" s="3">
        <v>0</v>
      </c>
      <c r="G71" s="3">
        <v>1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17">
        <v>0</v>
      </c>
      <c r="S71" s="15">
        <v>1</v>
      </c>
    </row>
    <row r="72" spans="1:19" x14ac:dyDescent="0.25">
      <c r="A72" s="3" t="s">
        <v>11</v>
      </c>
      <c r="B72" s="3" t="s">
        <v>14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1</v>
      </c>
      <c r="M72" s="3">
        <v>0</v>
      </c>
      <c r="N72" s="3">
        <v>1</v>
      </c>
      <c r="O72" s="3">
        <v>0</v>
      </c>
      <c r="P72" s="3">
        <v>0</v>
      </c>
      <c r="Q72" s="17">
        <v>1</v>
      </c>
      <c r="S72" s="15">
        <v>1</v>
      </c>
    </row>
    <row r="73" spans="1:19" x14ac:dyDescent="0.25">
      <c r="A73" s="3" t="s">
        <v>10</v>
      </c>
      <c r="B73" s="3" t="s">
        <v>13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1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17">
        <v>0</v>
      </c>
      <c r="S73" s="15">
        <v>1</v>
      </c>
    </row>
    <row r="74" spans="1:19" x14ac:dyDescent="0.25">
      <c r="A74" s="3" t="s">
        <v>9</v>
      </c>
      <c r="B74" s="3" t="s">
        <v>15</v>
      </c>
      <c r="C74" s="3">
        <v>0</v>
      </c>
      <c r="D74" s="3">
        <v>0</v>
      </c>
      <c r="E74" s="3">
        <v>0</v>
      </c>
      <c r="F74" s="3">
        <v>1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1</v>
      </c>
      <c r="N74" s="3">
        <v>0</v>
      </c>
      <c r="O74" s="3">
        <v>0</v>
      </c>
      <c r="P74" s="3">
        <v>0</v>
      </c>
      <c r="Q74" s="17">
        <v>0</v>
      </c>
      <c r="S74" s="15">
        <v>1</v>
      </c>
    </row>
    <row r="75" spans="1:19" x14ac:dyDescent="0.25">
      <c r="A75" s="3" t="s">
        <v>9</v>
      </c>
      <c r="B75" s="3" t="s">
        <v>14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1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17">
        <v>0</v>
      </c>
      <c r="S75" s="15">
        <v>1</v>
      </c>
    </row>
    <row r="76" spans="1:19" x14ac:dyDescent="0.25">
      <c r="A76" s="3" t="s">
        <v>11</v>
      </c>
      <c r="B76" s="3" t="s">
        <v>13</v>
      </c>
      <c r="C76" s="3">
        <v>0</v>
      </c>
      <c r="D76" s="3">
        <v>0</v>
      </c>
      <c r="E76" s="3">
        <v>0</v>
      </c>
      <c r="F76" s="3">
        <v>0</v>
      </c>
      <c r="G76" s="3">
        <v>1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1</v>
      </c>
      <c r="N76" s="3">
        <v>0</v>
      </c>
      <c r="O76" s="3">
        <v>0</v>
      </c>
      <c r="P76" s="3">
        <v>0</v>
      </c>
      <c r="Q76" s="17">
        <v>1</v>
      </c>
      <c r="S76" s="15">
        <v>1</v>
      </c>
    </row>
    <row r="77" spans="1:19" x14ac:dyDescent="0.25">
      <c r="A77" s="3" t="s">
        <v>9</v>
      </c>
      <c r="B77" s="3" t="s">
        <v>13</v>
      </c>
      <c r="C77" s="3">
        <v>0</v>
      </c>
      <c r="D77" s="3">
        <v>0</v>
      </c>
      <c r="E77" s="3">
        <v>0</v>
      </c>
      <c r="F77" s="3">
        <v>1</v>
      </c>
      <c r="G77" s="3">
        <v>1</v>
      </c>
      <c r="H77" s="3">
        <v>0</v>
      </c>
      <c r="I77" s="3">
        <v>0</v>
      </c>
      <c r="J77" s="3">
        <v>0</v>
      </c>
      <c r="K77" s="3">
        <v>0</v>
      </c>
      <c r="L77" s="3">
        <v>1</v>
      </c>
      <c r="M77" s="3">
        <v>0</v>
      </c>
      <c r="N77" s="3">
        <v>0</v>
      </c>
      <c r="O77" s="3">
        <v>0</v>
      </c>
      <c r="P77" s="3">
        <v>0</v>
      </c>
      <c r="Q77" s="17">
        <v>0</v>
      </c>
      <c r="S77" s="15">
        <v>1</v>
      </c>
    </row>
    <row r="78" spans="1:19" x14ac:dyDescent="0.25">
      <c r="A78" s="3" t="s">
        <v>11</v>
      </c>
      <c r="B78" s="3" t="s">
        <v>13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1</v>
      </c>
      <c r="M78" s="3">
        <v>0</v>
      </c>
      <c r="N78" s="3">
        <v>0</v>
      </c>
      <c r="O78" s="3">
        <v>0</v>
      </c>
      <c r="P78" s="3">
        <v>0</v>
      </c>
      <c r="Q78" s="17">
        <v>0</v>
      </c>
      <c r="S78" s="15">
        <v>1</v>
      </c>
    </row>
    <row r="79" spans="1:19" x14ac:dyDescent="0.25">
      <c r="A79" s="3" t="s">
        <v>11</v>
      </c>
      <c r="B79" s="3" t="s">
        <v>13</v>
      </c>
      <c r="C79" s="3">
        <v>1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17">
        <v>1</v>
      </c>
      <c r="S79" s="15">
        <v>1</v>
      </c>
    </row>
    <row r="80" spans="1:19" x14ac:dyDescent="0.25">
      <c r="A80" s="3" t="s">
        <v>11</v>
      </c>
      <c r="B80" s="3" t="s">
        <v>15</v>
      </c>
      <c r="C80" s="3">
        <v>0</v>
      </c>
      <c r="D80" s="3">
        <v>0</v>
      </c>
      <c r="E80" s="3">
        <v>0</v>
      </c>
      <c r="F80" s="3">
        <v>1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17">
        <v>0</v>
      </c>
      <c r="S80" s="15">
        <v>1</v>
      </c>
    </row>
    <row r="81" spans="1:19" x14ac:dyDescent="0.25">
      <c r="A81" s="3" t="s">
        <v>11</v>
      </c>
      <c r="B81" s="3" t="s">
        <v>13</v>
      </c>
      <c r="C81" s="3">
        <v>0</v>
      </c>
      <c r="D81" s="3">
        <v>0</v>
      </c>
      <c r="E81" s="3">
        <v>0</v>
      </c>
      <c r="F81" s="3">
        <v>0</v>
      </c>
      <c r="G81" s="3">
        <v>1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17">
        <v>0</v>
      </c>
      <c r="S81" s="15">
        <v>1</v>
      </c>
    </row>
    <row r="82" spans="1:19" x14ac:dyDescent="0.25">
      <c r="A82" s="3" t="s">
        <v>11</v>
      </c>
      <c r="B82" s="3" t="s">
        <v>14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1</v>
      </c>
      <c r="P82" s="3">
        <v>0</v>
      </c>
      <c r="Q82" s="17">
        <v>0</v>
      </c>
      <c r="S82" s="15">
        <v>1</v>
      </c>
    </row>
    <row r="83" spans="1:19" x14ac:dyDescent="0.25">
      <c r="A83" s="3" t="s">
        <v>9</v>
      </c>
      <c r="B83" s="3" t="s">
        <v>14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1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17">
        <v>0</v>
      </c>
      <c r="S83" s="15">
        <v>1</v>
      </c>
    </row>
    <row r="84" spans="1:19" x14ac:dyDescent="0.25">
      <c r="A84" s="3" t="s">
        <v>10</v>
      </c>
      <c r="B84" s="3" t="s">
        <v>15</v>
      </c>
      <c r="C84" s="3">
        <v>1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1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17">
        <v>0</v>
      </c>
      <c r="S84" s="15">
        <v>1</v>
      </c>
    </row>
    <row r="85" spans="1:19" x14ac:dyDescent="0.25">
      <c r="A85" s="3" t="s">
        <v>11</v>
      </c>
      <c r="B85" s="3" t="s">
        <v>13</v>
      </c>
      <c r="C85" s="3">
        <v>0</v>
      </c>
      <c r="D85" s="3">
        <v>0</v>
      </c>
      <c r="E85" s="3">
        <v>1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17">
        <v>0</v>
      </c>
      <c r="S85" s="15">
        <v>1</v>
      </c>
    </row>
    <row r="86" spans="1:19" x14ac:dyDescent="0.25">
      <c r="A86" s="3" t="s">
        <v>11</v>
      </c>
      <c r="B86" s="3" t="s">
        <v>14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1</v>
      </c>
      <c r="K86" s="3">
        <v>0</v>
      </c>
      <c r="L86" s="3">
        <v>0</v>
      </c>
      <c r="M86" s="3">
        <v>0</v>
      </c>
      <c r="N86" s="3">
        <v>0</v>
      </c>
      <c r="O86" s="3">
        <v>1</v>
      </c>
      <c r="P86" s="3">
        <v>0</v>
      </c>
      <c r="Q86" s="17">
        <v>0</v>
      </c>
      <c r="S86" s="15">
        <v>1</v>
      </c>
    </row>
    <row r="87" spans="1:19" x14ac:dyDescent="0.25">
      <c r="A87" s="3" t="s">
        <v>11</v>
      </c>
      <c r="B87" s="3" t="s">
        <v>13</v>
      </c>
      <c r="C87" s="3">
        <v>1</v>
      </c>
      <c r="D87" s="3">
        <v>0</v>
      </c>
      <c r="E87" s="3">
        <v>0</v>
      </c>
      <c r="F87" s="3">
        <v>1</v>
      </c>
      <c r="G87" s="3">
        <v>1</v>
      </c>
      <c r="H87" s="3">
        <v>0</v>
      </c>
      <c r="I87" s="3">
        <v>0</v>
      </c>
      <c r="J87" s="3">
        <v>1</v>
      </c>
      <c r="K87" s="3">
        <v>0</v>
      </c>
      <c r="L87" s="3">
        <v>1</v>
      </c>
      <c r="M87" s="3">
        <v>0</v>
      </c>
      <c r="N87" s="3">
        <v>0</v>
      </c>
      <c r="O87" s="3">
        <v>0</v>
      </c>
      <c r="P87" s="3">
        <v>0</v>
      </c>
      <c r="Q87" s="17">
        <v>0</v>
      </c>
      <c r="S87" s="15">
        <v>1</v>
      </c>
    </row>
    <row r="88" spans="1:19" x14ac:dyDescent="0.25">
      <c r="A88" s="3" t="s">
        <v>10</v>
      </c>
      <c r="B88" s="3" t="s">
        <v>13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17">
        <v>0</v>
      </c>
      <c r="S88" s="15">
        <v>1</v>
      </c>
    </row>
    <row r="89" spans="1:19" x14ac:dyDescent="0.25">
      <c r="A89" s="3" t="s">
        <v>11</v>
      </c>
      <c r="B89" s="3" t="s">
        <v>14</v>
      </c>
      <c r="C89" s="3">
        <v>1</v>
      </c>
      <c r="D89" s="3">
        <v>0</v>
      </c>
      <c r="E89" s="3">
        <v>0</v>
      </c>
      <c r="F89" s="3">
        <v>0</v>
      </c>
      <c r="G89" s="3">
        <v>1</v>
      </c>
      <c r="H89" s="3">
        <v>0</v>
      </c>
      <c r="I89" s="3">
        <v>0</v>
      </c>
      <c r="J89" s="3">
        <v>0</v>
      </c>
      <c r="K89" s="3">
        <v>0</v>
      </c>
      <c r="L89" s="3">
        <v>1</v>
      </c>
      <c r="M89" s="3">
        <v>0</v>
      </c>
      <c r="N89" s="3">
        <v>0</v>
      </c>
      <c r="O89" s="3">
        <v>1</v>
      </c>
      <c r="P89" s="3">
        <v>0</v>
      </c>
      <c r="Q89" s="17">
        <v>0</v>
      </c>
      <c r="S89" s="15">
        <v>1</v>
      </c>
    </row>
    <row r="90" spans="1:19" x14ac:dyDescent="0.25">
      <c r="A90" s="3" t="s">
        <v>10</v>
      </c>
      <c r="B90" s="3" t="s">
        <v>13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1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17">
        <v>0</v>
      </c>
      <c r="S90" s="15">
        <v>1</v>
      </c>
    </row>
    <row r="91" spans="1:19" x14ac:dyDescent="0.25">
      <c r="A91" s="3" t="s">
        <v>9</v>
      </c>
      <c r="B91" s="3" t="s">
        <v>14</v>
      </c>
      <c r="C91" s="3">
        <v>1</v>
      </c>
      <c r="D91" s="3">
        <v>0</v>
      </c>
      <c r="E91" s="3">
        <v>1</v>
      </c>
      <c r="F91" s="3">
        <v>0</v>
      </c>
      <c r="G91" s="3">
        <v>0</v>
      </c>
      <c r="H91" s="3">
        <v>1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17">
        <v>0</v>
      </c>
      <c r="S91" s="15">
        <v>1</v>
      </c>
    </row>
    <row r="92" spans="1:19" x14ac:dyDescent="0.25">
      <c r="A92" s="3" t="s">
        <v>11</v>
      </c>
      <c r="B92" s="3" t="s">
        <v>13</v>
      </c>
      <c r="C92" s="3">
        <v>0</v>
      </c>
      <c r="D92" s="3">
        <v>0</v>
      </c>
      <c r="E92" s="3">
        <v>0</v>
      </c>
      <c r="F92" s="3">
        <v>0</v>
      </c>
      <c r="G92" s="3">
        <v>1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17">
        <v>0</v>
      </c>
      <c r="S92" s="15">
        <v>1</v>
      </c>
    </row>
    <row r="93" spans="1:19" x14ac:dyDescent="0.25">
      <c r="A93" s="3" t="s">
        <v>11</v>
      </c>
      <c r="B93" s="3" t="s">
        <v>14</v>
      </c>
      <c r="C93" s="3">
        <v>0</v>
      </c>
      <c r="D93" s="3">
        <v>0</v>
      </c>
      <c r="E93" s="3">
        <v>0</v>
      </c>
      <c r="F93" s="3">
        <v>1</v>
      </c>
      <c r="G93" s="3">
        <v>0</v>
      </c>
      <c r="H93" s="3">
        <v>0</v>
      </c>
      <c r="I93" s="3">
        <v>0</v>
      </c>
      <c r="J93" s="3">
        <v>1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1</v>
      </c>
      <c r="Q93" s="17">
        <v>1</v>
      </c>
      <c r="S93" s="15">
        <v>1</v>
      </c>
    </row>
    <row r="94" spans="1:19" x14ac:dyDescent="0.25">
      <c r="A94" s="3" t="s">
        <v>11</v>
      </c>
      <c r="B94" s="3" t="s">
        <v>13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</v>
      </c>
      <c r="M94" s="3">
        <v>0</v>
      </c>
      <c r="N94" s="3">
        <v>0</v>
      </c>
      <c r="O94" s="3">
        <v>1</v>
      </c>
      <c r="P94" s="3">
        <v>0</v>
      </c>
      <c r="Q94" s="17">
        <v>0</v>
      </c>
      <c r="S94" s="15">
        <v>1</v>
      </c>
    </row>
    <row r="95" spans="1:19" x14ac:dyDescent="0.25">
      <c r="A95" s="3" t="s">
        <v>9</v>
      </c>
      <c r="B95" s="3" t="s">
        <v>14</v>
      </c>
      <c r="C95" s="3">
        <v>0</v>
      </c>
      <c r="D95" s="3">
        <v>0</v>
      </c>
      <c r="E95" s="3">
        <v>1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1</v>
      </c>
      <c r="P95" s="3">
        <v>0</v>
      </c>
      <c r="Q95" s="17">
        <v>1</v>
      </c>
      <c r="S95" s="15">
        <v>1</v>
      </c>
    </row>
    <row r="96" spans="1:19" x14ac:dyDescent="0.25">
      <c r="A96" s="3" t="s">
        <v>9</v>
      </c>
      <c r="B96" s="3" t="s">
        <v>13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17">
        <v>0</v>
      </c>
      <c r="S96" s="15">
        <v>1</v>
      </c>
    </row>
    <row r="97" spans="1:19" x14ac:dyDescent="0.25">
      <c r="A97" s="3" t="s">
        <v>11</v>
      </c>
      <c r="B97" s="3" t="s">
        <v>13</v>
      </c>
      <c r="C97" s="3">
        <v>0</v>
      </c>
      <c r="D97" s="3">
        <v>0</v>
      </c>
      <c r="E97" s="3">
        <v>0</v>
      </c>
      <c r="F97" s="3">
        <v>0</v>
      </c>
      <c r="G97" s="3">
        <v>1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17">
        <v>0</v>
      </c>
      <c r="S97" s="15">
        <v>1</v>
      </c>
    </row>
    <row r="98" spans="1:19" x14ac:dyDescent="0.25">
      <c r="A98" s="3" t="s">
        <v>11</v>
      </c>
      <c r="B98" s="3" t="s">
        <v>15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17">
        <v>0</v>
      </c>
      <c r="S98" s="15">
        <v>1</v>
      </c>
    </row>
    <row r="99" spans="1:19" x14ac:dyDescent="0.25">
      <c r="A99" s="3" t="s">
        <v>9</v>
      </c>
      <c r="B99" s="3" t="s">
        <v>14</v>
      </c>
      <c r="C99" s="3">
        <v>0</v>
      </c>
      <c r="D99" s="3">
        <v>0</v>
      </c>
      <c r="E99" s="3">
        <v>0</v>
      </c>
      <c r="F99" s="3">
        <v>1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1</v>
      </c>
      <c r="P99" s="3">
        <v>0</v>
      </c>
      <c r="Q99" s="17">
        <v>0</v>
      </c>
      <c r="S99" s="15">
        <v>1</v>
      </c>
    </row>
    <row r="100" spans="1:19" x14ac:dyDescent="0.25">
      <c r="A100" s="3" t="s">
        <v>10</v>
      </c>
      <c r="B100" s="3" t="s">
        <v>13</v>
      </c>
      <c r="C100" s="3">
        <v>0</v>
      </c>
      <c r="D100" s="3">
        <v>0</v>
      </c>
      <c r="E100" s="3">
        <v>1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17">
        <v>0</v>
      </c>
      <c r="S100" s="15">
        <v>1</v>
      </c>
    </row>
    <row r="101" spans="1:19" x14ac:dyDescent="0.25">
      <c r="A101" s="3" t="s">
        <v>9</v>
      </c>
      <c r="B101" s="3" t="s">
        <v>14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1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17">
        <v>0</v>
      </c>
      <c r="S101" s="15">
        <v>1</v>
      </c>
    </row>
    <row r="102" spans="1:19" x14ac:dyDescent="0.25">
      <c r="A102" s="3" t="s">
        <v>9</v>
      </c>
      <c r="B102" s="3" t="s">
        <v>14</v>
      </c>
      <c r="C102" s="3">
        <v>0</v>
      </c>
      <c r="D102" s="3">
        <v>0</v>
      </c>
      <c r="E102" s="3">
        <v>0</v>
      </c>
      <c r="F102" s="3">
        <v>1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17">
        <v>0</v>
      </c>
      <c r="S102" s="15">
        <v>1</v>
      </c>
    </row>
    <row r="103" spans="1:19" x14ac:dyDescent="0.25">
      <c r="A103" s="3" t="s">
        <v>11</v>
      </c>
      <c r="B103" s="3" t="s">
        <v>13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1</v>
      </c>
      <c r="K103" s="3">
        <v>0</v>
      </c>
      <c r="L103" s="3">
        <v>0</v>
      </c>
      <c r="M103" s="3">
        <v>1</v>
      </c>
      <c r="N103" s="3">
        <v>1</v>
      </c>
      <c r="O103" s="3">
        <v>0</v>
      </c>
      <c r="P103" s="3">
        <v>0</v>
      </c>
      <c r="Q103" s="17">
        <v>0</v>
      </c>
      <c r="S103" s="15">
        <v>1</v>
      </c>
    </row>
    <row r="104" spans="1:19" x14ac:dyDescent="0.25">
      <c r="A104" s="3" t="s">
        <v>11</v>
      </c>
      <c r="B104" s="3" t="s">
        <v>14</v>
      </c>
      <c r="C104" s="3">
        <v>0</v>
      </c>
      <c r="D104" s="3">
        <v>0</v>
      </c>
      <c r="E104" s="3">
        <v>1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17">
        <v>0</v>
      </c>
      <c r="S104" s="15">
        <v>1</v>
      </c>
    </row>
    <row r="105" spans="1:19" x14ac:dyDescent="0.25">
      <c r="A105" s="3" t="s">
        <v>9</v>
      </c>
      <c r="B105" s="3" t="s">
        <v>13</v>
      </c>
      <c r="C105" s="3">
        <v>0</v>
      </c>
      <c r="D105" s="3">
        <v>0</v>
      </c>
      <c r="E105" s="3">
        <v>0</v>
      </c>
      <c r="F105" s="3">
        <v>0</v>
      </c>
      <c r="G105" s="3">
        <v>1</v>
      </c>
      <c r="H105" s="3">
        <v>1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17">
        <v>0</v>
      </c>
      <c r="S105" s="15">
        <v>1</v>
      </c>
    </row>
    <row r="106" spans="1:19" x14ac:dyDescent="0.25">
      <c r="A106" s="3" t="s">
        <v>10</v>
      </c>
      <c r="B106" s="3" t="s">
        <v>14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1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17">
        <v>1</v>
      </c>
      <c r="S106" s="15">
        <v>1</v>
      </c>
    </row>
    <row r="107" spans="1:19" x14ac:dyDescent="0.25">
      <c r="A107" s="3" t="s">
        <v>9</v>
      </c>
      <c r="B107" s="3" t="s">
        <v>13</v>
      </c>
      <c r="C107" s="3">
        <v>0</v>
      </c>
      <c r="D107" s="3">
        <v>0</v>
      </c>
      <c r="E107" s="3">
        <v>0</v>
      </c>
      <c r="F107" s="3">
        <v>0</v>
      </c>
      <c r="G107" s="3">
        <v>1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1</v>
      </c>
      <c r="P107" s="3">
        <v>0</v>
      </c>
      <c r="Q107" s="17">
        <v>0</v>
      </c>
      <c r="S107" s="15">
        <v>1</v>
      </c>
    </row>
    <row r="108" spans="1:19" x14ac:dyDescent="0.25">
      <c r="A108" s="3" t="s">
        <v>9</v>
      </c>
      <c r="B108" s="3" t="s">
        <v>13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17">
        <v>1</v>
      </c>
      <c r="S108" s="15">
        <v>1</v>
      </c>
    </row>
    <row r="109" spans="1:19" x14ac:dyDescent="0.25">
      <c r="A109" s="3" t="s">
        <v>11</v>
      </c>
      <c r="B109" s="3" t="s">
        <v>14</v>
      </c>
      <c r="C109" s="3">
        <v>1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17">
        <v>1</v>
      </c>
      <c r="S109" s="15">
        <v>1</v>
      </c>
    </row>
    <row r="110" spans="1:19" x14ac:dyDescent="0.25">
      <c r="A110" s="3" t="s">
        <v>11</v>
      </c>
      <c r="B110" s="3" t="s">
        <v>13</v>
      </c>
      <c r="C110" s="3">
        <v>0</v>
      </c>
      <c r="D110" s="3">
        <v>0</v>
      </c>
      <c r="E110" s="3">
        <v>0</v>
      </c>
      <c r="F110" s="3">
        <v>0</v>
      </c>
      <c r="G110" s="3">
        <v>1</v>
      </c>
      <c r="H110" s="3">
        <v>0</v>
      </c>
      <c r="I110" s="3">
        <v>0</v>
      </c>
      <c r="J110" s="3">
        <v>1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17">
        <v>0</v>
      </c>
      <c r="S110" s="15">
        <v>1</v>
      </c>
    </row>
    <row r="111" spans="1:19" x14ac:dyDescent="0.25">
      <c r="A111" s="3" t="s">
        <v>9</v>
      </c>
      <c r="B111" s="3" t="s">
        <v>14</v>
      </c>
      <c r="C111" s="3">
        <v>1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1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17">
        <v>0</v>
      </c>
      <c r="S111" s="15">
        <v>1</v>
      </c>
    </row>
    <row r="112" spans="1:19" x14ac:dyDescent="0.25">
      <c r="A112" s="3" t="s">
        <v>9</v>
      </c>
      <c r="B112" s="3" t="s">
        <v>14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17">
        <v>0</v>
      </c>
      <c r="S112" s="15">
        <v>1</v>
      </c>
    </row>
    <row r="113" spans="1:19" x14ac:dyDescent="0.25">
      <c r="A113" s="3" t="s">
        <v>9</v>
      </c>
      <c r="B113" s="3" t="s">
        <v>14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1</v>
      </c>
      <c r="K113" s="3">
        <v>0</v>
      </c>
      <c r="L113" s="3">
        <v>0</v>
      </c>
      <c r="M113" s="3">
        <v>0</v>
      </c>
      <c r="N113" s="3">
        <v>1</v>
      </c>
      <c r="O113" s="3">
        <v>0</v>
      </c>
      <c r="P113" s="3">
        <v>0</v>
      </c>
      <c r="Q113" s="17">
        <v>0</v>
      </c>
      <c r="S113" s="15">
        <v>1</v>
      </c>
    </row>
    <row r="114" spans="1:19" x14ac:dyDescent="0.25">
      <c r="A114" s="3" t="s">
        <v>11</v>
      </c>
      <c r="B114" s="3" t="s">
        <v>13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17">
        <v>0</v>
      </c>
      <c r="S114" s="15">
        <v>1</v>
      </c>
    </row>
    <row r="115" spans="1:19" x14ac:dyDescent="0.25">
      <c r="A115" s="3" t="s">
        <v>9</v>
      </c>
      <c r="B115" s="3" t="s">
        <v>13</v>
      </c>
      <c r="C115" s="3">
        <v>0</v>
      </c>
      <c r="D115" s="3">
        <v>0</v>
      </c>
      <c r="E115" s="3">
        <v>0</v>
      </c>
      <c r="F115" s="3">
        <v>1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17">
        <v>0</v>
      </c>
      <c r="S115" s="15">
        <v>1</v>
      </c>
    </row>
    <row r="116" spans="1:19" x14ac:dyDescent="0.25">
      <c r="A116" s="3" t="s">
        <v>9</v>
      </c>
      <c r="B116" s="3" t="s">
        <v>13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17">
        <v>0</v>
      </c>
      <c r="S116" s="15">
        <v>1</v>
      </c>
    </row>
    <row r="117" spans="1:19" x14ac:dyDescent="0.25">
      <c r="A117" s="3" t="s">
        <v>9</v>
      </c>
      <c r="B117" s="3" t="s">
        <v>14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1</v>
      </c>
      <c r="M117" s="3">
        <v>0</v>
      </c>
      <c r="N117" s="3">
        <v>0</v>
      </c>
      <c r="O117" s="3">
        <v>0</v>
      </c>
      <c r="P117" s="3">
        <v>0</v>
      </c>
      <c r="Q117" s="17">
        <v>0</v>
      </c>
      <c r="S117" s="15">
        <v>1</v>
      </c>
    </row>
    <row r="118" spans="1:19" x14ac:dyDescent="0.25">
      <c r="A118" s="3" t="s">
        <v>9</v>
      </c>
      <c r="B118" s="3" t="s">
        <v>13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1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17">
        <v>0</v>
      </c>
      <c r="S118" s="15">
        <v>1</v>
      </c>
    </row>
    <row r="119" spans="1:19" x14ac:dyDescent="0.25">
      <c r="A119" s="3" t="s">
        <v>11</v>
      </c>
      <c r="B119" s="3" t="s">
        <v>14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1</v>
      </c>
      <c r="I119" s="3">
        <v>0</v>
      </c>
      <c r="J119" s="3">
        <v>1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17">
        <v>1</v>
      </c>
      <c r="S119" s="15">
        <v>1</v>
      </c>
    </row>
    <row r="120" spans="1:19" x14ac:dyDescent="0.25">
      <c r="A120" s="3" t="s">
        <v>10</v>
      </c>
      <c r="B120" s="3" t="s">
        <v>14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17">
        <v>1</v>
      </c>
      <c r="S120" s="15">
        <v>1</v>
      </c>
    </row>
    <row r="121" spans="1:19" x14ac:dyDescent="0.25">
      <c r="A121" s="3" t="s">
        <v>9</v>
      </c>
      <c r="B121" s="3" t="s">
        <v>14</v>
      </c>
      <c r="C121" s="3">
        <v>0</v>
      </c>
      <c r="D121" s="3">
        <v>0</v>
      </c>
      <c r="E121" s="3">
        <v>1</v>
      </c>
      <c r="F121" s="3">
        <v>0</v>
      </c>
      <c r="G121" s="3">
        <v>0</v>
      </c>
      <c r="H121" s="3">
        <v>0</v>
      </c>
      <c r="I121" s="3">
        <v>1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17">
        <v>1</v>
      </c>
      <c r="S121" s="15">
        <v>1</v>
      </c>
    </row>
    <row r="122" spans="1:19" x14ac:dyDescent="0.25">
      <c r="A122" s="3" t="s">
        <v>11</v>
      </c>
      <c r="B122" s="3" t="s">
        <v>13</v>
      </c>
      <c r="C122" s="3">
        <v>0</v>
      </c>
      <c r="D122" s="3">
        <v>1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1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17">
        <v>0</v>
      </c>
      <c r="S122" s="15">
        <v>1</v>
      </c>
    </row>
    <row r="123" spans="1:19" x14ac:dyDescent="0.25">
      <c r="A123" s="3" t="s">
        <v>9</v>
      </c>
      <c r="B123" s="3" t="s">
        <v>13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17">
        <v>1</v>
      </c>
      <c r="S123" s="15">
        <v>1</v>
      </c>
    </row>
    <row r="124" spans="1:19" x14ac:dyDescent="0.25">
      <c r="A124" s="3" t="s">
        <v>9</v>
      </c>
      <c r="B124" s="3" t="s">
        <v>14</v>
      </c>
      <c r="C124" s="3">
        <v>0</v>
      </c>
      <c r="D124" s="3">
        <v>0</v>
      </c>
      <c r="E124" s="3">
        <v>0</v>
      </c>
      <c r="F124" s="3">
        <v>1</v>
      </c>
      <c r="G124" s="3">
        <v>1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17">
        <v>0</v>
      </c>
      <c r="S124" s="15">
        <v>1</v>
      </c>
    </row>
    <row r="125" spans="1:19" x14ac:dyDescent="0.25">
      <c r="A125" s="3" t="s">
        <v>11</v>
      </c>
      <c r="B125" s="3" t="s">
        <v>13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17">
        <v>0</v>
      </c>
      <c r="S125" s="15">
        <v>1</v>
      </c>
    </row>
    <row r="126" spans="1:19" x14ac:dyDescent="0.25">
      <c r="A126" s="3" t="s">
        <v>11</v>
      </c>
      <c r="B126" s="3" t="s">
        <v>14</v>
      </c>
      <c r="C126" s="3">
        <v>1</v>
      </c>
      <c r="D126" s="3">
        <v>0</v>
      </c>
      <c r="E126" s="3">
        <v>0</v>
      </c>
      <c r="F126" s="3">
        <v>1</v>
      </c>
      <c r="G126" s="3">
        <v>0</v>
      </c>
      <c r="H126" s="3">
        <v>0</v>
      </c>
      <c r="I126" s="3">
        <v>0</v>
      </c>
      <c r="J126" s="3">
        <v>0</v>
      </c>
      <c r="K126" s="3">
        <v>1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17">
        <v>1</v>
      </c>
      <c r="S126" s="15">
        <v>1</v>
      </c>
    </row>
    <row r="127" spans="1:19" x14ac:dyDescent="0.25">
      <c r="A127" s="3" t="s">
        <v>10</v>
      </c>
      <c r="B127" s="3" t="s">
        <v>13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17">
        <v>0</v>
      </c>
      <c r="S127" s="15">
        <v>1</v>
      </c>
    </row>
    <row r="128" spans="1:19" x14ac:dyDescent="0.25">
      <c r="A128" s="3" t="s">
        <v>11</v>
      </c>
      <c r="B128" s="3" t="s">
        <v>15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17">
        <v>0</v>
      </c>
      <c r="S128" s="15">
        <v>1</v>
      </c>
    </row>
    <row r="129" spans="1:19" x14ac:dyDescent="0.25">
      <c r="A129" s="3" t="s">
        <v>11</v>
      </c>
      <c r="B129" s="3" t="s">
        <v>14</v>
      </c>
      <c r="C129" s="3">
        <v>0</v>
      </c>
      <c r="D129" s="3">
        <v>0</v>
      </c>
      <c r="E129" s="3">
        <v>0</v>
      </c>
      <c r="F129" s="3">
        <v>0</v>
      </c>
      <c r="G129" s="3">
        <v>1</v>
      </c>
      <c r="H129" s="3">
        <v>0</v>
      </c>
      <c r="I129" s="3">
        <v>1</v>
      </c>
      <c r="J129" s="3">
        <v>0</v>
      </c>
      <c r="K129" s="3">
        <v>0</v>
      </c>
      <c r="L129" s="3">
        <v>1</v>
      </c>
      <c r="M129" s="3">
        <v>0</v>
      </c>
      <c r="N129" s="3">
        <v>0</v>
      </c>
      <c r="O129" s="3">
        <v>0</v>
      </c>
      <c r="P129" s="3">
        <v>0</v>
      </c>
      <c r="Q129" s="17">
        <v>1</v>
      </c>
      <c r="S129" s="15">
        <v>1</v>
      </c>
    </row>
    <row r="130" spans="1:19" x14ac:dyDescent="0.25">
      <c r="A130" s="3" t="s">
        <v>9</v>
      </c>
      <c r="B130" s="3" t="s">
        <v>14</v>
      </c>
      <c r="C130" s="3">
        <v>0</v>
      </c>
      <c r="D130" s="3">
        <v>0</v>
      </c>
      <c r="E130" s="3">
        <v>0</v>
      </c>
      <c r="F130" s="3">
        <v>1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1</v>
      </c>
      <c r="N130" s="3">
        <v>0</v>
      </c>
      <c r="O130" s="3">
        <v>1</v>
      </c>
      <c r="P130" s="3">
        <v>0</v>
      </c>
      <c r="Q130" s="17">
        <v>0</v>
      </c>
      <c r="S130" s="15">
        <v>1</v>
      </c>
    </row>
    <row r="131" spans="1:19" x14ac:dyDescent="0.25">
      <c r="A131" s="3" t="s">
        <v>11</v>
      </c>
      <c r="B131" s="3" t="s">
        <v>13</v>
      </c>
      <c r="C131" s="3">
        <v>1</v>
      </c>
      <c r="D131" s="3">
        <v>0</v>
      </c>
      <c r="E131" s="3">
        <v>1</v>
      </c>
      <c r="F131" s="3">
        <v>1</v>
      </c>
      <c r="G131" s="3">
        <v>0</v>
      </c>
      <c r="H131" s="3">
        <v>1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17">
        <v>0</v>
      </c>
      <c r="S131" s="15">
        <v>1</v>
      </c>
    </row>
    <row r="132" spans="1:19" x14ac:dyDescent="0.25">
      <c r="A132" s="3" t="s">
        <v>9</v>
      </c>
      <c r="B132" s="3" t="s">
        <v>14</v>
      </c>
      <c r="C132" s="3">
        <v>0</v>
      </c>
      <c r="D132" s="3">
        <v>0</v>
      </c>
      <c r="E132" s="3">
        <v>0</v>
      </c>
      <c r="F132" s="3">
        <v>0</v>
      </c>
      <c r="G132" s="3">
        <v>1</v>
      </c>
      <c r="H132" s="3">
        <v>0</v>
      </c>
      <c r="I132" s="3">
        <v>1</v>
      </c>
      <c r="J132" s="3">
        <v>0</v>
      </c>
      <c r="K132" s="3">
        <v>0</v>
      </c>
      <c r="L132" s="3">
        <v>1</v>
      </c>
      <c r="M132" s="3">
        <v>0</v>
      </c>
      <c r="N132" s="3">
        <v>0</v>
      </c>
      <c r="O132" s="3">
        <v>1</v>
      </c>
      <c r="P132" s="3">
        <v>0</v>
      </c>
      <c r="Q132" s="17">
        <v>0</v>
      </c>
      <c r="S132" s="15">
        <v>1</v>
      </c>
    </row>
    <row r="133" spans="1:19" x14ac:dyDescent="0.25">
      <c r="A133" s="3" t="s">
        <v>11</v>
      </c>
      <c r="B133" s="3" t="s">
        <v>14</v>
      </c>
      <c r="C133" s="3">
        <v>0</v>
      </c>
      <c r="D133" s="3">
        <v>0</v>
      </c>
      <c r="E133" s="3">
        <v>0</v>
      </c>
      <c r="F133" s="3">
        <v>1</v>
      </c>
      <c r="G133" s="3">
        <v>0</v>
      </c>
      <c r="H133" s="3">
        <v>0</v>
      </c>
      <c r="I133" s="3">
        <v>0</v>
      </c>
      <c r="J133" s="3">
        <v>1</v>
      </c>
      <c r="K133" s="3">
        <v>0</v>
      </c>
      <c r="L133" s="3">
        <v>0</v>
      </c>
      <c r="M133" s="3">
        <v>0</v>
      </c>
      <c r="N133" s="3">
        <v>0</v>
      </c>
      <c r="O133" s="3">
        <v>1</v>
      </c>
      <c r="P133" s="3">
        <v>0</v>
      </c>
      <c r="Q133" s="17">
        <v>0</v>
      </c>
      <c r="S133" s="15">
        <v>1</v>
      </c>
    </row>
    <row r="134" spans="1:19" x14ac:dyDescent="0.25">
      <c r="A134" s="3" t="s">
        <v>10</v>
      </c>
      <c r="B134" s="3" t="s">
        <v>14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17">
        <v>1</v>
      </c>
      <c r="S134" s="15">
        <v>1</v>
      </c>
    </row>
    <row r="135" spans="1:19" x14ac:dyDescent="0.25">
      <c r="A135" s="3" t="s">
        <v>9</v>
      </c>
      <c r="B135" s="3" t="s">
        <v>14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17">
        <v>0</v>
      </c>
      <c r="S135" s="15">
        <v>1</v>
      </c>
    </row>
    <row r="136" spans="1:19" x14ac:dyDescent="0.25">
      <c r="A136" s="3" t="s">
        <v>11</v>
      </c>
      <c r="B136" s="3" t="s">
        <v>14</v>
      </c>
      <c r="C136" s="3">
        <v>0</v>
      </c>
      <c r="D136" s="3">
        <v>0</v>
      </c>
      <c r="E136" s="3">
        <v>0</v>
      </c>
      <c r="F136" s="3">
        <v>0</v>
      </c>
      <c r="G136" s="3">
        <v>1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17">
        <v>0</v>
      </c>
      <c r="S136" s="15">
        <v>1</v>
      </c>
    </row>
    <row r="137" spans="1:19" x14ac:dyDescent="0.25">
      <c r="A137" s="3" t="s">
        <v>9</v>
      </c>
      <c r="B137" s="3" t="s">
        <v>14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17">
        <v>0</v>
      </c>
      <c r="S137" s="15">
        <v>1</v>
      </c>
    </row>
    <row r="138" spans="1:19" x14ac:dyDescent="0.25">
      <c r="A138" s="3" t="s">
        <v>11</v>
      </c>
      <c r="B138" s="3" t="s">
        <v>15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17">
        <v>0</v>
      </c>
      <c r="S138" s="15">
        <v>1</v>
      </c>
    </row>
    <row r="139" spans="1:19" x14ac:dyDescent="0.25">
      <c r="A139" s="3" t="s">
        <v>9</v>
      </c>
      <c r="B139" s="3" t="s">
        <v>14</v>
      </c>
      <c r="C139" s="3">
        <v>0</v>
      </c>
      <c r="D139" s="3">
        <v>0</v>
      </c>
      <c r="E139" s="3">
        <v>0</v>
      </c>
      <c r="F139" s="3">
        <v>0</v>
      </c>
      <c r="G139" s="3">
        <v>1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17">
        <v>0</v>
      </c>
      <c r="S139" s="15">
        <v>1</v>
      </c>
    </row>
    <row r="140" spans="1:19" x14ac:dyDescent="0.25">
      <c r="A140" s="3" t="s">
        <v>9</v>
      </c>
      <c r="B140" s="3" t="s">
        <v>14</v>
      </c>
      <c r="C140" s="3">
        <v>0</v>
      </c>
      <c r="D140" s="3">
        <v>0</v>
      </c>
      <c r="E140" s="3">
        <v>0</v>
      </c>
      <c r="F140" s="3">
        <v>1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1</v>
      </c>
      <c r="P140" s="3">
        <v>0</v>
      </c>
      <c r="Q140" s="17">
        <v>0</v>
      </c>
      <c r="S140" s="15">
        <v>1</v>
      </c>
    </row>
    <row r="141" spans="1:19" x14ac:dyDescent="0.25">
      <c r="A141" s="3" t="s">
        <v>10</v>
      </c>
      <c r="B141" s="3" t="s">
        <v>14</v>
      </c>
      <c r="C141" s="3">
        <v>0</v>
      </c>
      <c r="D141" s="3">
        <v>0</v>
      </c>
      <c r="E141" s="3">
        <v>0</v>
      </c>
      <c r="F141" s="3">
        <v>1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17">
        <v>0</v>
      </c>
      <c r="S141" s="15">
        <v>1</v>
      </c>
    </row>
    <row r="142" spans="1:19" x14ac:dyDescent="0.25">
      <c r="A142" s="3" t="s">
        <v>11</v>
      </c>
      <c r="B142" s="3" t="s">
        <v>13</v>
      </c>
      <c r="C142" s="3">
        <v>1</v>
      </c>
      <c r="D142" s="3">
        <v>0</v>
      </c>
      <c r="E142" s="3">
        <v>0</v>
      </c>
      <c r="F142" s="3">
        <v>0</v>
      </c>
      <c r="G142" s="3">
        <v>1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1</v>
      </c>
      <c r="P142" s="3">
        <v>0</v>
      </c>
      <c r="Q142" s="17">
        <v>0</v>
      </c>
      <c r="S142" s="15">
        <v>1</v>
      </c>
    </row>
    <row r="143" spans="1:19" x14ac:dyDescent="0.25">
      <c r="A143" s="3" t="s">
        <v>10</v>
      </c>
      <c r="B143" s="3" t="s">
        <v>13</v>
      </c>
      <c r="C143" s="3">
        <v>1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17">
        <v>0</v>
      </c>
      <c r="S143" s="15">
        <v>1</v>
      </c>
    </row>
    <row r="144" spans="1:19" x14ac:dyDescent="0.25">
      <c r="A144" s="3" t="s">
        <v>11</v>
      </c>
      <c r="B144" s="3" t="s">
        <v>14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17">
        <v>0</v>
      </c>
      <c r="S144" s="15">
        <v>1</v>
      </c>
    </row>
    <row r="145" spans="1:19" x14ac:dyDescent="0.25">
      <c r="A145" s="3" t="s">
        <v>9</v>
      </c>
      <c r="B145" s="3" t="s">
        <v>14</v>
      </c>
      <c r="C145" s="3">
        <v>0</v>
      </c>
      <c r="D145" s="3">
        <v>0</v>
      </c>
      <c r="E145" s="3">
        <v>1</v>
      </c>
      <c r="F145" s="3">
        <v>1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17">
        <v>0</v>
      </c>
      <c r="S145" s="15">
        <v>1</v>
      </c>
    </row>
    <row r="146" spans="1:19" x14ac:dyDescent="0.25">
      <c r="A146" s="3" t="s">
        <v>11</v>
      </c>
      <c r="B146" s="3" t="s">
        <v>13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1</v>
      </c>
      <c r="M146" s="3">
        <v>0</v>
      </c>
      <c r="N146" s="3">
        <v>0</v>
      </c>
      <c r="O146" s="3">
        <v>1</v>
      </c>
      <c r="P146" s="3">
        <v>0</v>
      </c>
      <c r="Q146" s="17">
        <v>0</v>
      </c>
      <c r="S146" s="15">
        <v>1</v>
      </c>
    </row>
    <row r="147" spans="1:19" x14ac:dyDescent="0.25">
      <c r="A147" s="3" t="s">
        <v>11</v>
      </c>
      <c r="B147" s="3" t="s">
        <v>13</v>
      </c>
      <c r="C147" s="3">
        <v>1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17">
        <v>0</v>
      </c>
      <c r="S147" s="15">
        <v>1</v>
      </c>
    </row>
    <row r="148" spans="1:19" x14ac:dyDescent="0.25">
      <c r="A148" s="3" t="s">
        <v>11</v>
      </c>
      <c r="B148" s="3" t="s">
        <v>14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17">
        <v>0</v>
      </c>
      <c r="S148" s="15">
        <v>1</v>
      </c>
    </row>
    <row r="149" spans="1:19" x14ac:dyDescent="0.25">
      <c r="A149" s="3" t="s">
        <v>11</v>
      </c>
      <c r="B149" s="3" t="s">
        <v>14</v>
      </c>
      <c r="C149" s="3">
        <v>1</v>
      </c>
      <c r="D149" s="3">
        <v>1</v>
      </c>
      <c r="E149" s="3">
        <v>0</v>
      </c>
      <c r="F149" s="3">
        <v>0</v>
      </c>
      <c r="G149" s="3">
        <v>1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1</v>
      </c>
      <c r="P149" s="3">
        <v>0</v>
      </c>
      <c r="Q149" s="17">
        <v>0</v>
      </c>
      <c r="S149" s="15">
        <v>1</v>
      </c>
    </row>
    <row r="150" spans="1:19" x14ac:dyDescent="0.25">
      <c r="A150" s="3" t="s">
        <v>9</v>
      </c>
      <c r="B150" s="3" t="s">
        <v>14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1</v>
      </c>
      <c r="P150" s="3">
        <v>0</v>
      </c>
      <c r="Q150" s="17">
        <v>1</v>
      </c>
      <c r="S150" s="15">
        <v>1</v>
      </c>
    </row>
    <row r="151" spans="1:19" x14ac:dyDescent="0.25">
      <c r="A151" s="3" t="s">
        <v>11</v>
      </c>
      <c r="B151" s="3" t="s">
        <v>14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1</v>
      </c>
      <c r="K151" s="3">
        <v>0</v>
      </c>
      <c r="L151" s="3">
        <v>0</v>
      </c>
      <c r="M151" s="3">
        <v>0</v>
      </c>
      <c r="N151" s="3">
        <v>0</v>
      </c>
      <c r="O151" s="3">
        <v>1</v>
      </c>
      <c r="P151" s="3">
        <v>0</v>
      </c>
      <c r="Q151" s="17">
        <v>0</v>
      </c>
      <c r="S151" s="15">
        <v>1</v>
      </c>
    </row>
    <row r="152" spans="1:19" x14ac:dyDescent="0.25">
      <c r="A152" s="3" t="s">
        <v>11</v>
      </c>
      <c r="B152" s="3" t="s">
        <v>13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1</v>
      </c>
      <c r="Q152" s="17">
        <v>0</v>
      </c>
      <c r="S152" s="15">
        <v>1</v>
      </c>
    </row>
    <row r="153" spans="1:19" x14ac:dyDescent="0.25">
      <c r="A153" s="3" t="s">
        <v>9</v>
      </c>
      <c r="B153" s="3" t="s">
        <v>15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1</v>
      </c>
      <c r="K153" s="3">
        <v>0</v>
      </c>
      <c r="L153" s="3">
        <v>0</v>
      </c>
      <c r="M153" s="3">
        <v>0</v>
      </c>
      <c r="N153" s="3">
        <v>0</v>
      </c>
      <c r="O153" s="3">
        <v>1</v>
      </c>
      <c r="P153" s="3">
        <v>0</v>
      </c>
      <c r="Q153" s="17">
        <v>0</v>
      </c>
      <c r="S153" s="15">
        <v>1</v>
      </c>
    </row>
    <row r="154" spans="1:19" x14ac:dyDescent="0.25">
      <c r="A154" s="3" t="s">
        <v>11</v>
      </c>
      <c r="B154" s="3" t="s">
        <v>13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1</v>
      </c>
      <c r="P154" s="3">
        <v>0</v>
      </c>
      <c r="Q154" s="17">
        <v>0</v>
      </c>
      <c r="S154" s="15">
        <v>1</v>
      </c>
    </row>
    <row r="155" spans="1:19" x14ac:dyDescent="0.25">
      <c r="A155" s="3" t="s">
        <v>11</v>
      </c>
      <c r="B155" s="3" t="s">
        <v>14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1</v>
      </c>
      <c r="N155" s="3">
        <v>0</v>
      </c>
      <c r="O155" s="3">
        <v>0</v>
      </c>
      <c r="P155" s="3">
        <v>0</v>
      </c>
      <c r="Q155" s="17">
        <v>1</v>
      </c>
      <c r="S155" s="15">
        <v>1</v>
      </c>
    </row>
    <row r="156" spans="1:19" x14ac:dyDescent="0.25">
      <c r="A156" s="3" t="s">
        <v>11</v>
      </c>
      <c r="B156" s="3" t="s">
        <v>14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1</v>
      </c>
      <c r="P156" s="3">
        <v>0</v>
      </c>
      <c r="Q156" s="17">
        <v>0</v>
      </c>
      <c r="S156" s="15">
        <v>1</v>
      </c>
    </row>
    <row r="157" spans="1:19" x14ac:dyDescent="0.25">
      <c r="A157" s="3" t="s">
        <v>11</v>
      </c>
      <c r="B157" s="3" t="s">
        <v>14</v>
      </c>
      <c r="C157" s="3">
        <v>0</v>
      </c>
      <c r="D157" s="3">
        <v>0</v>
      </c>
      <c r="E157" s="3">
        <v>0</v>
      </c>
      <c r="F157" s="3">
        <v>1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1</v>
      </c>
      <c r="M157" s="3">
        <v>0</v>
      </c>
      <c r="N157" s="3">
        <v>0</v>
      </c>
      <c r="O157" s="3">
        <v>0</v>
      </c>
      <c r="P157" s="3">
        <v>0</v>
      </c>
      <c r="Q157" s="17">
        <v>0</v>
      </c>
      <c r="S157" s="15">
        <v>1</v>
      </c>
    </row>
    <row r="158" spans="1:19" x14ac:dyDescent="0.25">
      <c r="A158" s="3" t="s">
        <v>10</v>
      </c>
      <c r="B158" s="3" t="s">
        <v>15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1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17">
        <v>1</v>
      </c>
      <c r="S158" s="15">
        <v>1</v>
      </c>
    </row>
    <row r="159" spans="1:19" x14ac:dyDescent="0.25">
      <c r="A159" s="3" t="s">
        <v>10</v>
      </c>
      <c r="B159" s="3" t="s">
        <v>13</v>
      </c>
      <c r="C159" s="3">
        <v>0</v>
      </c>
      <c r="D159" s="3">
        <v>0</v>
      </c>
      <c r="E159" s="3">
        <v>0</v>
      </c>
      <c r="F159" s="3">
        <v>0</v>
      </c>
      <c r="G159" s="3">
        <v>1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17">
        <v>0</v>
      </c>
      <c r="S159" s="15">
        <v>1</v>
      </c>
    </row>
    <row r="160" spans="1:19" x14ac:dyDescent="0.25">
      <c r="A160" s="3" t="s">
        <v>9</v>
      </c>
      <c r="B160" s="3" t="s">
        <v>14</v>
      </c>
      <c r="C160" s="3">
        <v>0</v>
      </c>
      <c r="D160" s="3">
        <v>0</v>
      </c>
      <c r="E160" s="3">
        <v>0</v>
      </c>
      <c r="F160" s="3">
        <v>0</v>
      </c>
      <c r="G160" s="3">
        <v>1</v>
      </c>
      <c r="H160" s="3">
        <v>0</v>
      </c>
      <c r="I160" s="3">
        <v>0</v>
      </c>
      <c r="J160" s="3">
        <v>1</v>
      </c>
      <c r="K160" s="3">
        <v>0</v>
      </c>
      <c r="L160" s="3">
        <v>0</v>
      </c>
      <c r="M160" s="3">
        <v>1</v>
      </c>
      <c r="N160" s="3">
        <v>0</v>
      </c>
      <c r="O160" s="3">
        <v>0</v>
      </c>
      <c r="P160" s="3">
        <v>0</v>
      </c>
      <c r="Q160" s="17">
        <v>1</v>
      </c>
      <c r="S160" s="15">
        <v>1</v>
      </c>
    </row>
    <row r="161" spans="1:19" x14ac:dyDescent="0.25">
      <c r="A161" s="3" t="s">
        <v>11</v>
      </c>
      <c r="B161" s="3" t="s">
        <v>14</v>
      </c>
      <c r="C161" s="3">
        <v>0</v>
      </c>
      <c r="D161" s="3">
        <v>0</v>
      </c>
      <c r="E161" s="3">
        <v>0</v>
      </c>
      <c r="F161" s="3">
        <v>0</v>
      </c>
      <c r="G161" s="3">
        <v>1</v>
      </c>
      <c r="H161" s="3">
        <v>0</v>
      </c>
      <c r="I161" s="3">
        <v>0</v>
      </c>
      <c r="J161" s="3">
        <v>1</v>
      </c>
      <c r="K161" s="3">
        <v>0</v>
      </c>
      <c r="L161" s="3">
        <v>0</v>
      </c>
      <c r="M161" s="3">
        <v>0</v>
      </c>
      <c r="N161" s="3">
        <v>1</v>
      </c>
      <c r="O161" s="3">
        <v>0</v>
      </c>
      <c r="P161" s="3">
        <v>0</v>
      </c>
      <c r="Q161" s="17">
        <v>1</v>
      </c>
      <c r="S161" s="15">
        <v>1</v>
      </c>
    </row>
    <row r="162" spans="1:19" x14ac:dyDescent="0.25">
      <c r="A162" s="3" t="s">
        <v>9</v>
      </c>
      <c r="B162" s="3" t="s">
        <v>13</v>
      </c>
      <c r="C162" s="3">
        <v>0</v>
      </c>
      <c r="D162" s="3">
        <v>0</v>
      </c>
      <c r="E162" s="3">
        <v>1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17">
        <v>0</v>
      </c>
      <c r="S162" s="15">
        <v>1</v>
      </c>
    </row>
    <row r="163" spans="1:19" x14ac:dyDescent="0.25">
      <c r="A163" s="3" t="s">
        <v>9</v>
      </c>
      <c r="B163" s="3" t="s">
        <v>13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1</v>
      </c>
      <c r="Q163" s="17">
        <v>0</v>
      </c>
      <c r="S163" s="15">
        <v>1</v>
      </c>
    </row>
    <row r="164" spans="1:19" x14ac:dyDescent="0.25">
      <c r="A164" s="3" t="s">
        <v>11</v>
      </c>
      <c r="B164" s="3" t="s">
        <v>14</v>
      </c>
      <c r="C164" s="3">
        <v>0</v>
      </c>
      <c r="D164" s="3">
        <v>0</v>
      </c>
      <c r="E164" s="3">
        <v>1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17">
        <v>1</v>
      </c>
      <c r="S164" s="15">
        <v>1</v>
      </c>
    </row>
    <row r="165" spans="1:19" x14ac:dyDescent="0.25">
      <c r="A165" s="3" t="s">
        <v>9</v>
      </c>
      <c r="B165" s="3" t="s">
        <v>13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1</v>
      </c>
      <c r="P165" s="3">
        <v>0</v>
      </c>
      <c r="Q165" s="17">
        <v>0</v>
      </c>
      <c r="S165" s="15">
        <v>1</v>
      </c>
    </row>
    <row r="166" spans="1:19" x14ac:dyDescent="0.25">
      <c r="A166" s="3" t="s">
        <v>11</v>
      </c>
      <c r="B166" s="3" t="s">
        <v>14</v>
      </c>
      <c r="C166" s="3">
        <v>0</v>
      </c>
      <c r="D166" s="3">
        <v>0</v>
      </c>
      <c r="E166" s="3">
        <v>0</v>
      </c>
      <c r="F166" s="3">
        <v>0</v>
      </c>
      <c r="G166" s="3">
        <v>1</v>
      </c>
      <c r="H166" s="3">
        <v>0</v>
      </c>
      <c r="I166" s="3">
        <v>0</v>
      </c>
      <c r="J166" s="3">
        <v>0</v>
      </c>
      <c r="K166" s="3">
        <v>0</v>
      </c>
      <c r="L166" s="3">
        <v>1</v>
      </c>
      <c r="M166" s="3">
        <v>0</v>
      </c>
      <c r="N166" s="3">
        <v>0</v>
      </c>
      <c r="O166" s="3">
        <v>1</v>
      </c>
      <c r="P166" s="3">
        <v>0</v>
      </c>
      <c r="Q166" s="17">
        <v>0</v>
      </c>
      <c r="S166" s="15">
        <v>1</v>
      </c>
    </row>
    <row r="167" spans="1:19" x14ac:dyDescent="0.25">
      <c r="A167" s="3" t="s">
        <v>9</v>
      </c>
      <c r="B167" s="3" t="s">
        <v>14</v>
      </c>
      <c r="C167" s="3">
        <v>1</v>
      </c>
      <c r="D167" s="3">
        <v>0</v>
      </c>
      <c r="E167" s="3">
        <v>0</v>
      </c>
      <c r="F167" s="3">
        <v>1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1</v>
      </c>
      <c r="O167" s="3">
        <v>0</v>
      </c>
      <c r="P167" s="3">
        <v>0</v>
      </c>
      <c r="Q167" s="17">
        <v>1</v>
      </c>
      <c r="S167" s="15">
        <v>1</v>
      </c>
    </row>
    <row r="168" spans="1:19" x14ac:dyDescent="0.25">
      <c r="A168" s="3" t="s">
        <v>10</v>
      </c>
      <c r="B168" s="3" t="s">
        <v>14</v>
      </c>
      <c r="C168" s="3">
        <v>0</v>
      </c>
      <c r="D168" s="3">
        <v>0</v>
      </c>
      <c r="E168" s="3">
        <v>0</v>
      </c>
      <c r="F168" s="3">
        <v>0</v>
      </c>
      <c r="G168" s="3">
        <v>1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17">
        <v>0</v>
      </c>
      <c r="S168" s="15">
        <v>1</v>
      </c>
    </row>
    <row r="169" spans="1:19" x14ac:dyDescent="0.25">
      <c r="A169" s="3" t="s">
        <v>9</v>
      </c>
      <c r="B169" s="3" t="s">
        <v>13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17">
        <v>0</v>
      </c>
      <c r="S169" s="15">
        <v>1</v>
      </c>
    </row>
    <row r="170" spans="1:19" x14ac:dyDescent="0.25">
      <c r="A170" s="3" t="s">
        <v>10</v>
      </c>
      <c r="B170" s="3" t="s">
        <v>15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17">
        <v>0</v>
      </c>
      <c r="S170" s="15">
        <v>1</v>
      </c>
    </row>
    <row r="171" spans="1:19" x14ac:dyDescent="0.25">
      <c r="A171" s="3" t="s">
        <v>11</v>
      </c>
      <c r="B171" s="3" t="s">
        <v>13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17">
        <v>0</v>
      </c>
      <c r="S171" s="15">
        <v>1</v>
      </c>
    </row>
    <row r="172" spans="1:19" x14ac:dyDescent="0.25">
      <c r="A172" s="3" t="s">
        <v>9</v>
      </c>
      <c r="B172" s="3" t="s">
        <v>14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1</v>
      </c>
      <c r="O172" s="3">
        <v>1</v>
      </c>
      <c r="P172" s="3">
        <v>0</v>
      </c>
      <c r="Q172" s="17">
        <v>0</v>
      </c>
      <c r="S172" s="15">
        <v>1</v>
      </c>
    </row>
    <row r="173" spans="1:19" x14ac:dyDescent="0.25">
      <c r="A173" s="3" t="s">
        <v>9</v>
      </c>
      <c r="B173" s="3" t="s">
        <v>13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17">
        <v>0</v>
      </c>
      <c r="S173" s="15">
        <v>1</v>
      </c>
    </row>
    <row r="174" spans="1:19" x14ac:dyDescent="0.25">
      <c r="A174" s="3" t="s">
        <v>9</v>
      </c>
      <c r="B174" s="3" t="s">
        <v>13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17">
        <v>0</v>
      </c>
      <c r="S174" s="15">
        <v>1</v>
      </c>
    </row>
    <row r="175" spans="1:19" x14ac:dyDescent="0.25">
      <c r="A175" s="3" t="s">
        <v>11</v>
      </c>
      <c r="B175" s="3" t="s">
        <v>14</v>
      </c>
      <c r="C175" s="3">
        <v>1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17">
        <v>1</v>
      </c>
      <c r="S175" s="15">
        <v>1</v>
      </c>
    </row>
    <row r="176" spans="1:19" x14ac:dyDescent="0.25">
      <c r="A176" s="3" t="s">
        <v>11</v>
      </c>
      <c r="B176" s="3" t="s">
        <v>13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17">
        <v>0</v>
      </c>
      <c r="S176" s="15">
        <v>1</v>
      </c>
    </row>
    <row r="177" spans="1:19" x14ac:dyDescent="0.25">
      <c r="A177" s="3" t="s">
        <v>10</v>
      </c>
      <c r="B177" s="3" t="s">
        <v>13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1</v>
      </c>
      <c r="M177" s="3">
        <v>0</v>
      </c>
      <c r="N177" s="3">
        <v>0</v>
      </c>
      <c r="O177" s="3">
        <v>0</v>
      </c>
      <c r="P177" s="3">
        <v>0</v>
      </c>
      <c r="Q177" s="17">
        <v>0</v>
      </c>
      <c r="S177" s="15">
        <v>1</v>
      </c>
    </row>
    <row r="178" spans="1:19" x14ac:dyDescent="0.25">
      <c r="A178" s="3" t="s">
        <v>10</v>
      </c>
      <c r="B178" s="3" t="s">
        <v>13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1</v>
      </c>
      <c r="O178" s="3">
        <v>1</v>
      </c>
      <c r="P178" s="3">
        <v>0</v>
      </c>
      <c r="Q178" s="17">
        <v>1</v>
      </c>
      <c r="S178" s="15">
        <v>1</v>
      </c>
    </row>
    <row r="179" spans="1:19" x14ac:dyDescent="0.25">
      <c r="A179" s="3" t="s">
        <v>11</v>
      </c>
      <c r="B179" s="3" t="s">
        <v>14</v>
      </c>
      <c r="C179" s="3">
        <v>0</v>
      </c>
      <c r="D179" s="3">
        <v>0</v>
      </c>
      <c r="E179" s="3">
        <v>0</v>
      </c>
      <c r="F179" s="3">
        <v>0</v>
      </c>
      <c r="G179" s="3">
        <v>1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17">
        <v>0</v>
      </c>
      <c r="S179" s="15">
        <v>1</v>
      </c>
    </row>
    <row r="180" spans="1:19" x14ac:dyDescent="0.25">
      <c r="A180" s="3" t="s">
        <v>11</v>
      </c>
      <c r="B180" s="3" t="s">
        <v>14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1</v>
      </c>
      <c r="N180" s="3">
        <v>0</v>
      </c>
      <c r="O180" s="3">
        <v>0</v>
      </c>
      <c r="P180" s="3">
        <v>0</v>
      </c>
      <c r="Q180" s="17">
        <v>0</v>
      </c>
      <c r="S180" s="15">
        <v>1</v>
      </c>
    </row>
    <row r="181" spans="1:19" x14ac:dyDescent="0.25">
      <c r="A181" s="3" t="s">
        <v>11</v>
      </c>
      <c r="B181" s="3" t="s">
        <v>14</v>
      </c>
      <c r="C181" s="3">
        <v>1</v>
      </c>
      <c r="D181" s="3">
        <v>0</v>
      </c>
      <c r="E181" s="3">
        <v>0</v>
      </c>
      <c r="F181" s="3">
        <v>0</v>
      </c>
      <c r="G181" s="3">
        <v>1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17">
        <v>1</v>
      </c>
      <c r="S181" s="15">
        <v>1</v>
      </c>
    </row>
    <row r="182" spans="1:19" x14ac:dyDescent="0.25">
      <c r="A182" s="3" t="s">
        <v>11</v>
      </c>
      <c r="B182" s="3" t="s">
        <v>14</v>
      </c>
      <c r="C182" s="3">
        <v>0</v>
      </c>
      <c r="D182" s="3">
        <v>0</v>
      </c>
      <c r="E182" s="3">
        <v>0</v>
      </c>
      <c r="F182" s="3">
        <v>0</v>
      </c>
      <c r="G182" s="3">
        <v>1</v>
      </c>
      <c r="H182" s="3">
        <v>0</v>
      </c>
      <c r="I182" s="3">
        <v>0</v>
      </c>
      <c r="J182" s="3">
        <v>0</v>
      </c>
      <c r="K182" s="3">
        <v>1</v>
      </c>
      <c r="L182" s="3">
        <v>0</v>
      </c>
      <c r="M182" s="3">
        <v>0</v>
      </c>
      <c r="N182" s="3">
        <v>0</v>
      </c>
      <c r="O182" s="3">
        <v>1</v>
      </c>
      <c r="P182" s="3">
        <v>0</v>
      </c>
      <c r="Q182" s="17">
        <v>0</v>
      </c>
      <c r="S182" s="15">
        <v>1</v>
      </c>
    </row>
    <row r="183" spans="1:19" x14ac:dyDescent="0.25">
      <c r="A183" s="3" t="s">
        <v>11</v>
      </c>
      <c r="B183" s="3" t="s">
        <v>15</v>
      </c>
      <c r="C183" s="3">
        <v>0</v>
      </c>
      <c r="D183" s="3">
        <v>0</v>
      </c>
      <c r="E183" s="3">
        <v>0</v>
      </c>
      <c r="F183" s="3">
        <v>1</v>
      </c>
      <c r="G183" s="3">
        <v>1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17">
        <v>0</v>
      </c>
      <c r="S183" s="15">
        <v>1</v>
      </c>
    </row>
    <row r="184" spans="1:19" x14ac:dyDescent="0.25">
      <c r="A184" s="3" t="s">
        <v>11</v>
      </c>
      <c r="B184" s="3" t="s">
        <v>13</v>
      </c>
      <c r="C184" s="3">
        <v>0</v>
      </c>
      <c r="D184" s="3">
        <v>0</v>
      </c>
      <c r="E184" s="3">
        <v>0</v>
      </c>
      <c r="F184" s="3">
        <v>1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1</v>
      </c>
      <c r="P184" s="3">
        <v>0</v>
      </c>
      <c r="Q184" s="17">
        <v>1</v>
      </c>
      <c r="S184" s="15">
        <v>1</v>
      </c>
    </row>
    <row r="185" spans="1:19" x14ac:dyDescent="0.25">
      <c r="A185" s="3" t="s">
        <v>9</v>
      </c>
      <c r="B185" s="3" t="s">
        <v>13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1</v>
      </c>
      <c r="K185" s="3">
        <v>0</v>
      </c>
      <c r="L185" s="3">
        <v>0</v>
      </c>
      <c r="M185" s="3">
        <v>0</v>
      </c>
      <c r="N185" s="3">
        <v>1</v>
      </c>
      <c r="O185" s="3">
        <v>0</v>
      </c>
      <c r="P185" s="3">
        <v>0</v>
      </c>
      <c r="Q185" s="17">
        <v>1</v>
      </c>
      <c r="S185" s="15">
        <v>1</v>
      </c>
    </row>
    <row r="186" spans="1:19" x14ac:dyDescent="0.25">
      <c r="A186" s="3" t="s">
        <v>11</v>
      </c>
      <c r="B186" s="3" t="s">
        <v>14</v>
      </c>
      <c r="C186" s="3">
        <v>0</v>
      </c>
      <c r="D186" s="3">
        <v>0</v>
      </c>
      <c r="E186" s="3">
        <v>1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1</v>
      </c>
      <c r="N186" s="3">
        <v>1</v>
      </c>
      <c r="O186" s="3">
        <v>1</v>
      </c>
      <c r="P186" s="3">
        <v>0</v>
      </c>
      <c r="Q186" s="17">
        <v>0</v>
      </c>
      <c r="S186" s="15">
        <v>1</v>
      </c>
    </row>
    <row r="187" spans="1:19" x14ac:dyDescent="0.25">
      <c r="A187" s="3" t="s">
        <v>10</v>
      </c>
      <c r="B187" s="3" t="s">
        <v>14</v>
      </c>
      <c r="C187" s="3">
        <v>1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1</v>
      </c>
      <c r="P187" s="3">
        <v>0</v>
      </c>
      <c r="Q187" s="17">
        <v>0</v>
      </c>
      <c r="S187" s="15">
        <v>1</v>
      </c>
    </row>
    <row r="188" spans="1:19" x14ac:dyDescent="0.25">
      <c r="A188" s="3" t="s">
        <v>11</v>
      </c>
      <c r="B188" s="3" t="s">
        <v>13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17">
        <v>0</v>
      </c>
      <c r="S188" s="15">
        <v>1</v>
      </c>
    </row>
    <row r="189" spans="1:19" x14ac:dyDescent="0.25">
      <c r="A189" s="3" t="s">
        <v>9</v>
      </c>
      <c r="B189" s="3" t="s">
        <v>15</v>
      </c>
      <c r="C189" s="3">
        <v>1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1</v>
      </c>
      <c r="K189" s="3">
        <v>0</v>
      </c>
      <c r="L189" s="3">
        <v>0</v>
      </c>
      <c r="M189" s="3">
        <v>0</v>
      </c>
      <c r="N189" s="3">
        <v>1</v>
      </c>
      <c r="O189" s="3">
        <v>0</v>
      </c>
      <c r="P189" s="3">
        <v>0</v>
      </c>
      <c r="Q189" s="17">
        <v>1</v>
      </c>
      <c r="S189" s="15">
        <v>1</v>
      </c>
    </row>
    <row r="190" spans="1:19" x14ac:dyDescent="0.25">
      <c r="A190" s="3" t="s">
        <v>9</v>
      </c>
      <c r="B190" s="3" t="s">
        <v>13</v>
      </c>
      <c r="C190" s="3">
        <v>0</v>
      </c>
      <c r="D190" s="3">
        <v>0</v>
      </c>
      <c r="E190" s="3">
        <v>0</v>
      </c>
      <c r="F190" s="3">
        <v>1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1</v>
      </c>
      <c r="M190" s="3">
        <v>0</v>
      </c>
      <c r="N190" s="3">
        <v>0</v>
      </c>
      <c r="O190" s="3">
        <v>0</v>
      </c>
      <c r="P190" s="3">
        <v>0</v>
      </c>
      <c r="Q190" s="17">
        <v>1</v>
      </c>
      <c r="S190" s="15">
        <v>1</v>
      </c>
    </row>
    <row r="191" spans="1:19" x14ac:dyDescent="0.25">
      <c r="A191" s="3" t="s">
        <v>9</v>
      </c>
      <c r="B191" s="3" t="s">
        <v>14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1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17">
        <v>1</v>
      </c>
      <c r="S191" s="15">
        <v>1</v>
      </c>
    </row>
    <row r="192" spans="1:19" x14ac:dyDescent="0.25">
      <c r="A192" s="3" t="s">
        <v>9</v>
      </c>
      <c r="B192" s="3" t="s">
        <v>13</v>
      </c>
      <c r="C192" s="3">
        <v>1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17">
        <v>0</v>
      </c>
      <c r="S192" s="15">
        <v>1</v>
      </c>
    </row>
    <row r="193" spans="1:19" x14ac:dyDescent="0.25">
      <c r="A193" s="3" t="s">
        <v>11</v>
      </c>
      <c r="B193" s="3" t="s">
        <v>15</v>
      </c>
      <c r="C193" s="3">
        <v>0</v>
      </c>
      <c r="D193" s="3">
        <v>0</v>
      </c>
      <c r="E193" s="3">
        <v>0</v>
      </c>
      <c r="F193" s="3">
        <v>1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17">
        <v>0</v>
      </c>
      <c r="S193" s="15">
        <v>1</v>
      </c>
    </row>
    <row r="194" spans="1:19" x14ac:dyDescent="0.25">
      <c r="A194" s="3" t="s">
        <v>11</v>
      </c>
      <c r="B194" s="3" t="s">
        <v>14</v>
      </c>
      <c r="C194" s="3">
        <v>0</v>
      </c>
      <c r="D194" s="3">
        <v>0</v>
      </c>
      <c r="E194" s="3">
        <v>0</v>
      </c>
      <c r="F194" s="3">
        <v>1</v>
      </c>
      <c r="G194" s="3">
        <v>1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1</v>
      </c>
      <c r="N194" s="3">
        <v>0</v>
      </c>
      <c r="O194" s="3">
        <v>0</v>
      </c>
      <c r="P194" s="3">
        <v>0</v>
      </c>
      <c r="Q194" s="17">
        <v>0</v>
      </c>
      <c r="S194" s="15">
        <v>1</v>
      </c>
    </row>
    <row r="195" spans="1:19" x14ac:dyDescent="0.25">
      <c r="A195" s="3" t="s">
        <v>11</v>
      </c>
      <c r="B195" s="3" t="s">
        <v>13</v>
      </c>
      <c r="C195" s="3">
        <v>0</v>
      </c>
      <c r="D195" s="3">
        <v>0</v>
      </c>
      <c r="E195" s="3">
        <v>0</v>
      </c>
      <c r="F195" s="3">
        <v>0</v>
      </c>
      <c r="G195" s="3">
        <v>1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17">
        <v>0</v>
      </c>
      <c r="S195" s="15">
        <v>1</v>
      </c>
    </row>
    <row r="196" spans="1:19" x14ac:dyDescent="0.25">
      <c r="A196" s="3" t="s">
        <v>11</v>
      </c>
      <c r="B196" s="3" t="s">
        <v>13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1</v>
      </c>
      <c r="O196" s="3">
        <v>0</v>
      </c>
      <c r="P196" s="3">
        <v>0</v>
      </c>
      <c r="Q196" s="17">
        <v>0</v>
      </c>
      <c r="S196" s="15">
        <v>1</v>
      </c>
    </row>
    <row r="197" spans="1:19" x14ac:dyDescent="0.25">
      <c r="A197" s="3" t="s">
        <v>9</v>
      </c>
      <c r="B197" s="3" t="s">
        <v>13</v>
      </c>
      <c r="C197" s="3">
        <v>0</v>
      </c>
      <c r="D197" s="3">
        <v>0</v>
      </c>
      <c r="E197" s="3">
        <v>1</v>
      </c>
      <c r="F197" s="3">
        <v>1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17">
        <v>0</v>
      </c>
      <c r="S197" s="15">
        <v>1</v>
      </c>
    </row>
    <row r="198" spans="1:19" x14ac:dyDescent="0.25">
      <c r="A198" s="3" t="s">
        <v>9</v>
      </c>
      <c r="B198" s="3" t="s">
        <v>14</v>
      </c>
      <c r="C198" s="3">
        <v>1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1</v>
      </c>
      <c r="M198" s="3">
        <v>0</v>
      </c>
      <c r="N198" s="3">
        <v>0</v>
      </c>
      <c r="O198" s="3">
        <v>1</v>
      </c>
      <c r="P198" s="3">
        <v>0</v>
      </c>
      <c r="Q198" s="17">
        <v>0</v>
      </c>
      <c r="S198" s="15">
        <v>1</v>
      </c>
    </row>
    <row r="199" spans="1:19" x14ac:dyDescent="0.25">
      <c r="A199" s="3" t="s">
        <v>11</v>
      </c>
      <c r="B199" s="3" t="s">
        <v>15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1</v>
      </c>
      <c r="M199" s="3">
        <v>0</v>
      </c>
      <c r="N199" s="3">
        <v>0</v>
      </c>
      <c r="O199" s="3">
        <v>0</v>
      </c>
      <c r="P199" s="3">
        <v>0</v>
      </c>
      <c r="Q199" s="17">
        <v>0</v>
      </c>
      <c r="S199" s="15">
        <v>1</v>
      </c>
    </row>
    <row r="200" spans="1:19" x14ac:dyDescent="0.25">
      <c r="A200" s="3" t="s">
        <v>11</v>
      </c>
      <c r="B200" s="3" t="s">
        <v>15</v>
      </c>
      <c r="C200" s="3">
        <v>0</v>
      </c>
      <c r="D200" s="3">
        <v>1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17">
        <v>0</v>
      </c>
      <c r="S200" s="15">
        <v>1</v>
      </c>
    </row>
    <row r="201" spans="1:19" x14ac:dyDescent="0.25">
      <c r="A201" s="3" t="s">
        <v>9</v>
      </c>
      <c r="B201" s="3" t="s">
        <v>14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17">
        <v>1</v>
      </c>
      <c r="S201" s="15">
        <v>1</v>
      </c>
    </row>
    <row r="202" spans="1:19" x14ac:dyDescent="0.25">
      <c r="A202" s="3" t="s">
        <v>11</v>
      </c>
      <c r="B202" s="3" t="s">
        <v>14</v>
      </c>
      <c r="C202" s="3">
        <v>0</v>
      </c>
      <c r="D202" s="3">
        <v>0</v>
      </c>
      <c r="E202" s="3">
        <v>0</v>
      </c>
      <c r="F202" s="3">
        <v>1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17">
        <v>0</v>
      </c>
      <c r="S202" s="15">
        <v>1</v>
      </c>
    </row>
    <row r="203" spans="1:19" x14ac:dyDescent="0.25">
      <c r="A203" s="3" t="s">
        <v>11</v>
      </c>
      <c r="B203" s="3" t="s">
        <v>14</v>
      </c>
      <c r="C203" s="3">
        <v>0</v>
      </c>
      <c r="D203" s="3">
        <v>0</v>
      </c>
      <c r="E203" s="3">
        <v>0</v>
      </c>
      <c r="F203" s="3">
        <v>0</v>
      </c>
      <c r="G203" s="3">
        <v>1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17">
        <v>0</v>
      </c>
      <c r="S203" s="15">
        <v>1</v>
      </c>
    </row>
    <row r="204" spans="1:19" x14ac:dyDescent="0.25">
      <c r="A204" s="3" t="s">
        <v>9</v>
      </c>
      <c r="B204" s="3" t="s">
        <v>14</v>
      </c>
      <c r="C204" s="3">
        <v>0</v>
      </c>
      <c r="D204" s="3">
        <v>0</v>
      </c>
      <c r="E204" s="3">
        <v>0</v>
      </c>
      <c r="F204" s="3">
        <v>1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1</v>
      </c>
      <c r="N204" s="3">
        <v>0</v>
      </c>
      <c r="O204" s="3">
        <v>0</v>
      </c>
      <c r="P204" s="3">
        <v>0</v>
      </c>
      <c r="Q204" s="17">
        <v>0</v>
      </c>
      <c r="S204" s="15">
        <v>1</v>
      </c>
    </row>
    <row r="205" spans="1:19" x14ac:dyDescent="0.25">
      <c r="A205" s="3" t="s">
        <v>9</v>
      </c>
      <c r="B205" s="3" t="s">
        <v>14</v>
      </c>
      <c r="C205" s="3">
        <v>0</v>
      </c>
      <c r="D205" s="3">
        <v>0</v>
      </c>
      <c r="E205" s="3">
        <v>0</v>
      </c>
      <c r="F205" s="3">
        <v>1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17">
        <v>0</v>
      </c>
      <c r="S205" s="15">
        <v>1</v>
      </c>
    </row>
    <row r="206" spans="1:19" x14ac:dyDescent="0.25">
      <c r="A206" s="3" t="s">
        <v>11</v>
      </c>
      <c r="B206" s="3" t="s">
        <v>13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1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17">
        <v>0</v>
      </c>
      <c r="S206" s="15">
        <v>1</v>
      </c>
    </row>
    <row r="207" spans="1:19" x14ac:dyDescent="0.25">
      <c r="A207" s="3" t="s">
        <v>11</v>
      </c>
      <c r="B207" s="3" t="s">
        <v>14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17">
        <v>0</v>
      </c>
      <c r="S207" s="15">
        <v>1</v>
      </c>
    </row>
    <row r="208" spans="1:19" x14ac:dyDescent="0.25">
      <c r="A208" s="3" t="s">
        <v>11</v>
      </c>
      <c r="B208" s="3" t="s">
        <v>13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17">
        <v>1</v>
      </c>
      <c r="S208" s="15">
        <v>1</v>
      </c>
    </row>
    <row r="209" spans="1:19" x14ac:dyDescent="0.25">
      <c r="A209" s="3" t="s">
        <v>10</v>
      </c>
      <c r="B209" s="3" t="s">
        <v>13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17">
        <v>0</v>
      </c>
      <c r="S209" s="15">
        <v>1</v>
      </c>
    </row>
    <row r="210" spans="1:19" x14ac:dyDescent="0.25">
      <c r="A210" s="3" t="s">
        <v>10</v>
      </c>
      <c r="B210" s="3" t="s">
        <v>14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1</v>
      </c>
      <c r="Q210" s="17">
        <v>0</v>
      </c>
      <c r="S210" s="15">
        <v>1</v>
      </c>
    </row>
    <row r="211" spans="1:19" x14ac:dyDescent="0.25">
      <c r="A211" s="3" t="s">
        <v>9</v>
      </c>
      <c r="B211" s="3" t="s">
        <v>14</v>
      </c>
      <c r="C211" s="3">
        <v>1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17">
        <v>0</v>
      </c>
      <c r="S211" s="15">
        <v>1</v>
      </c>
    </row>
    <row r="212" spans="1:19" x14ac:dyDescent="0.25">
      <c r="A212" s="3" t="s">
        <v>11</v>
      </c>
      <c r="B212" s="3" t="s">
        <v>14</v>
      </c>
      <c r="C212" s="3">
        <v>0</v>
      </c>
      <c r="D212" s="3">
        <v>0</v>
      </c>
      <c r="E212" s="3">
        <v>0</v>
      </c>
      <c r="F212" s="3">
        <v>1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1</v>
      </c>
      <c r="M212" s="3">
        <v>0</v>
      </c>
      <c r="N212" s="3">
        <v>0</v>
      </c>
      <c r="O212" s="3">
        <v>0</v>
      </c>
      <c r="P212" s="3">
        <v>0</v>
      </c>
      <c r="Q212" s="17">
        <v>0</v>
      </c>
      <c r="S212" s="15">
        <v>1</v>
      </c>
    </row>
    <row r="213" spans="1:19" x14ac:dyDescent="0.25">
      <c r="A213" s="3" t="s">
        <v>9</v>
      </c>
      <c r="B213" s="3" t="s">
        <v>13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1</v>
      </c>
      <c r="P213" s="3">
        <v>0</v>
      </c>
      <c r="Q213" s="17">
        <v>0</v>
      </c>
      <c r="S213" s="15">
        <v>1</v>
      </c>
    </row>
    <row r="214" spans="1:19" x14ac:dyDescent="0.25">
      <c r="A214" s="3" t="s">
        <v>11</v>
      </c>
      <c r="B214" s="3" t="s">
        <v>14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1</v>
      </c>
      <c r="M214" s="3">
        <v>0</v>
      </c>
      <c r="N214" s="3">
        <v>0</v>
      </c>
      <c r="O214" s="3">
        <v>0</v>
      </c>
      <c r="P214" s="3">
        <v>0</v>
      </c>
      <c r="Q214" s="17">
        <v>1</v>
      </c>
      <c r="S214" s="15">
        <v>1</v>
      </c>
    </row>
    <row r="215" spans="1:19" x14ac:dyDescent="0.25">
      <c r="A215" s="3" t="s">
        <v>11</v>
      </c>
      <c r="B215" s="3" t="s">
        <v>13</v>
      </c>
      <c r="C215" s="3">
        <v>0</v>
      </c>
      <c r="D215" s="3">
        <v>0</v>
      </c>
      <c r="E215" s="3">
        <v>1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1</v>
      </c>
      <c r="M215" s="3">
        <v>0</v>
      </c>
      <c r="N215" s="3">
        <v>0</v>
      </c>
      <c r="O215" s="3">
        <v>0</v>
      </c>
      <c r="P215" s="3">
        <v>0</v>
      </c>
      <c r="Q215" s="17">
        <v>0</v>
      </c>
      <c r="S215" s="15">
        <v>1</v>
      </c>
    </row>
    <row r="216" spans="1:19" x14ac:dyDescent="0.25">
      <c r="A216" s="3" t="s">
        <v>11</v>
      </c>
      <c r="B216" s="3" t="s">
        <v>13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1</v>
      </c>
      <c r="O216" s="3">
        <v>0</v>
      </c>
      <c r="P216" s="3">
        <v>0</v>
      </c>
      <c r="Q216" s="17">
        <v>0</v>
      </c>
      <c r="S216" s="15">
        <v>1</v>
      </c>
    </row>
    <row r="217" spans="1:19" x14ac:dyDescent="0.25">
      <c r="A217" s="3" t="s">
        <v>10</v>
      </c>
      <c r="B217" s="3" t="s">
        <v>13</v>
      </c>
      <c r="C217" s="3">
        <v>1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1</v>
      </c>
      <c r="O217" s="3">
        <v>1</v>
      </c>
      <c r="P217" s="3">
        <v>0</v>
      </c>
      <c r="Q217" s="17">
        <v>0</v>
      </c>
      <c r="S217" s="15">
        <v>1</v>
      </c>
    </row>
    <row r="218" spans="1:19" x14ac:dyDescent="0.25">
      <c r="A218" s="3" t="s">
        <v>11</v>
      </c>
      <c r="B218" s="3" t="s">
        <v>14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17">
        <v>1</v>
      </c>
      <c r="S218" s="15">
        <v>1</v>
      </c>
    </row>
    <row r="219" spans="1:19" x14ac:dyDescent="0.25">
      <c r="A219" s="3" t="s">
        <v>9</v>
      </c>
      <c r="B219" s="3" t="s">
        <v>14</v>
      </c>
      <c r="C219" s="3">
        <v>0</v>
      </c>
      <c r="D219" s="3">
        <v>0</v>
      </c>
      <c r="E219" s="3">
        <v>0</v>
      </c>
      <c r="F219" s="3">
        <v>1</v>
      </c>
      <c r="G219" s="3">
        <v>0</v>
      </c>
      <c r="H219" s="3">
        <v>0</v>
      </c>
      <c r="I219" s="3">
        <v>0</v>
      </c>
      <c r="J219" s="3">
        <v>1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17">
        <v>1</v>
      </c>
      <c r="S219" s="15">
        <v>1</v>
      </c>
    </row>
    <row r="220" spans="1:19" x14ac:dyDescent="0.25">
      <c r="A220" s="3" t="s">
        <v>11</v>
      </c>
      <c r="B220" s="3" t="s">
        <v>15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17">
        <v>1</v>
      </c>
      <c r="S220" s="15">
        <v>1</v>
      </c>
    </row>
    <row r="221" spans="1:19" x14ac:dyDescent="0.25">
      <c r="A221" s="3" t="s">
        <v>11</v>
      </c>
      <c r="B221" s="3" t="s">
        <v>13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17">
        <v>0</v>
      </c>
      <c r="S221" s="15">
        <v>1</v>
      </c>
    </row>
    <row r="222" spans="1:19" x14ac:dyDescent="0.25">
      <c r="A222" s="3" t="s">
        <v>11</v>
      </c>
      <c r="B222" s="3" t="s">
        <v>15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1</v>
      </c>
      <c r="O222" s="3">
        <v>0</v>
      </c>
      <c r="P222" s="3">
        <v>0</v>
      </c>
      <c r="Q222" s="17">
        <v>0</v>
      </c>
      <c r="S222" s="15">
        <v>1</v>
      </c>
    </row>
    <row r="223" spans="1:19" x14ac:dyDescent="0.25">
      <c r="A223" s="3" t="s">
        <v>9</v>
      </c>
      <c r="B223" s="3" t="s">
        <v>14</v>
      </c>
      <c r="C223" s="3">
        <v>0</v>
      </c>
      <c r="D223" s="3">
        <v>0</v>
      </c>
      <c r="E223" s="3">
        <v>0</v>
      </c>
      <c r="F223" s="3">
        <v>1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17">
        <v>1</v>
      </c>
      <c r="S223" s="15">
        <v>1</v>
      </c>
    </row>
    <row r="224" spans="1:19" x14ac:dyDescent="0.25">
      <c r="A224" s="3" t="s">
        <v>11</v>
      </c>
      <c r="B224" s="3" t="s">
        <v>14</v>
      </c>
      <c r="C224" s="3">
        <v>0</v>
      </c>
      <c r="D224" s="3">
        <v>0</v>
      </c>
      <c r="E224" s="3">
        <v>0</v>
      </c>
      <c r="F224" s="3">
        <v>0</v>
      </c>
      <c r="G224" s="3">
        <v>1</v>
      </c>
      <c r="H224" s="3">
        <v>0</v>
      </c>
      <c r="I224" s="3">
        <v>0</v>
      </c>
      <c r="J224" s="3">
        <v>1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17">
        <v>0</v>
      </c>
      <c r="S224" s="15">
        <v>1</v>
      </c>
    </row>
    <row r="225" spans="1:19" x14ac:dyDescent="0.25">
      <c r="A225" s="3" t="s">
        <v>9</v>
      </c>
      <c r="B225" s="3" t="s">
        <v>15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1</v>
      </c>
      <c r="P225" s="3">
        <v>0</v>
      </c>
      <c r="Q225" s="17">
        <v>0</v>
      </c>
      <c r="S225" s="15">
        <v>1</v>
      </c>
    </row>
    <row r="226" spans="1:19" x14ac:dyDescent="0.25">
      <c r="A226" s="3" t="s">
        <v>9</v>
      </c>
      <c r="B226" s="3" t="s">
        <v>13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17">
        <v>0</v>
      </c>
      <c r="S226" s="15">
        <v>1</v>
      </c>
    </row>
    <row r="227" spans="1:19" x14ac:dyDescent="0.25">
      <c r="A227" s="3" t="s">
        <v>9</v>
      </c>
      <c r="B227" s="3" t="s">
        <v>13</v>
      </c>
      <c r="C227" s="3">
        <v>0</v>
      </c>
      <c r="D227" s="3">
        <v>0</v>
      </c>
      <c r="E227" s="3">
        <v>0</v>
      </c>
      <c r="F227" s="3">
        <v>1</v>
      </c>
      <c r="G227" s="3">
        <v>1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17">
        <v>0</v>
      </c>
      <c r="S227" s="15">
        <v>1</v>
      </c>
    </row>
    <row r="228" spans="1:19" x14ac:dyDescent="0.25">
      <c r="A228" s="3" t="s">
        <v>11</v>
      </c>
      <c r="B228" s="3" t="s">
        <v>14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1</v>
      </c>
      <c r="P228" s="3">
        <v>0</v>
      </c>
      <c r="Q228" s="17">
        <v>0</v>
      </c>
      <c r="S228" s="15">
        <v>1</v>
      </c>
    </row>
    <row r="229" spans="1:19" x14ac:dyDescent="0.25">
      <c r="A229" s="3" t="s">
        <v>11</v>
      </c>
      <c r="B229" s="3" t="s">
        <v>15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1</v>
      </c>
      <c r="M229" s="3">
        <v>0</v>
      </c>
      <c r="N229" s="3">
        <v>0</v>
      </c>
      <c r="O229" s="3">
        <v>0</v>
      </c>
      <c r="P229" s="3">
        <v>0</v>
      </c>
      <c r="Q229" s="17">
        <v>0</v>
      </c>
      <c r="S229" s="15">
        <v>1</v>
      </c>
    </row>
    <row r="230" spans="1:19" x14ac:dyDescent="0.25">
      <c r="A230" s="3" t="s">
        <v>9</v>
      </c>
      <c r="B230" s="3" t="s">
        <v>15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17">
        <v>1</v>
      </c>
      <c r="S230" s="15">
        <v>1</v>
      </c>
    </row>
    <row r="231" spans="1:19" x14ac:dyDescent="0.25">
      <c r="A231" s="3" t="s">
        <v>10</v>
      </c>
      <c r="B231" s="3" t="s">
        <v>15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1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1</v>
      </c>
      <c r="P231" s="3">
        <v>0</v>
      </c>
      <c r="Q231" s="17">
        <v>0</v>
      </c>
      <c r="S231" s="15">
        <v>1</v>
      </c>
    </row>
    <row r="232" spans="1:19" x14ac:dyDescent="0.25">
      <c r="A232" s="3" t="s">
        <v>9</v>
      </c>
      <c r="B232" s="3" t="s">
        <v>13</v>
      </c>
      <c r="C232" s="3">
        <v>0</v>
      </c>
      <c r="D232" s="3">
        <v>0</v>
      </c>
      <c r="E232" s="3">
        <v>1</v>
      </c>
      <c r="F232" s="3">
        <v>0</v>
      </c>
      <c r="G232" s="3">
        <v>1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17">
        <v>0</v>
      </c>
      <c r="S232" s="15">
        <v>1</v>
      </c>
    </row>
    <row r="233" spans="1:19" x14ac:dyDescent="0.25">
      <c r="A233" s="3" t="s">
        <v>9</v>
      </c>
      <c r="B233" s="3" t="s">
        <v>13</v>
      </c>
      <c r="C233" s="3">
        <v>1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1</v>
      </c>
      <c r="N233" s="3">
        <v>0</v>
      </c>
      <c r="O233" s="3">
        <v>0</v>
      </c>
      <c r="P233" s="3">
        <v>0</v>
      </c>
      <c r="Q233" s="17">
        <v>0</v>
      </c>
      <c r="S233" s="15">
        <v>1</v>
      </c>
    </row>
    <row r="234" spans="1:19" x14ac:dyDescent="0.25">
      <c r="A234" s="3" t="s">
        <v>9</v>
      </c>
      <c r="B234" s="3" t="s">
        <v>14</v>
      </c>
      <c r="C234" s="3">
        <v>1</v>
      </c>
      <c r="D234" s="3">
        <v>0</v>
      </c>
      <c r="E234" s="3">
        <v>0</v>
      </c>
      <c r="F234" s="3">
        <v>0</v>
      </c>
      <c r="G234" s="3">
        <v>1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1</v>
      </c>
      <c r="O234" s="3">
        <v>0</v>
      </c>
      <c r="P234" s="3">
        <v>0</v>
      </c>
      <c r="Q234" s="17">
        <v>1</v>
      </c>
      <c r="S234" s="15">
        <v>1</v>
      </c>
    </row>
    <row r="235" spans="1:19" x14ac:dyDescent="0.25">
      <c r="A235" s="3" t="s">
        <v>11</v>
      </c>
      <c r="B235" s="3" t="s">
        <v>14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17">
        <v>0</v>
      </c>
      <c r="S235" s="15">
        <v>1</v>
      </c>
    </row>
    <row r="236" spans="1:19" x14ac:dyDescent="0.25">
      <c r="A236" s="3" t="s">
        <v>10</v>
      </c>
      <c r="B236" s="3" t="s">
        <v>13</v>
      </c>
      <c r="C236" s="3">
        <v>1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1</v>
      </c>
      <c r="M236" s="3">
        <v>0</v>
      </c>
      <c r="N236" s="3">
        <v>1</v>
      </c>
      <c r="O236" s="3">
        <v>1</v>
      </c>
      <c r="P236" s="3">
        <v>0</v>
      </c>
      <c r="Q236" s="17">
        <v>1</v>
      </c>
      <c r="S236" s="15">
        <v>1</v>
      </c>
    </row>
    <row r="237" spans="1:19" x14ac:dyDescent="0.25">
      <c r="A237" s="3" t="s">
        <v>9</v>
      </c>
      <c r="B237" s="3" t="s">
        <v>14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1</v>
      </c>
      <c r="I237" s="3">
        <v>0</v>
      </c>
      <c r="J237" s="3">
        <v>0</v>
      </c>
      <c r="K237" s="3">
        <v>1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17">
        <v>0</v>
      </c>
      <c r="S237" s="15">
        <v>1</v>
      </c>
    </row>
    <row r="238" spans="1:19" x14ac:dyDescent="0.25">
      <c r="A238" s="3" t="s">
        <v>11</v>
      </c>
      <c r="B238" s="3" t="s">
        <v>13</v>
      </c>
      <c r="C238" s="3">
        <v>0</v>
      </c>
      <c r="D238" s="3">
        <v>0</v>
      </c>
      <c r="E238" s="3">
        <v>1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1</v>
      </c>
      <c r="M238" s="3">
        <v>0</v>
      </c>
      <c r="N238" s="3">
        <v>0</v>
      </c>
      <c r="O238" s="3">
        <v>0</v>
      </c>
      <c r="P238" s="3">
        <v>0</v>
      </c>
      <c r="Q238" s="17">
        <v>1</v>
      </c>
      <c r="S238" s="15">
        <v>1</v>
      </c>
    </row>
    <row r="239" spans="1:19" x14ac:dyDescent="0.25">
      <c r="A239" s="3" t="s">
        <v>11</v>
      </c>
      <c r="B239" s="3" t="s">
        <v>13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17">
        <v>0</v>
      </c>
      <c r="S239" s="15">
        <v>1</v>
      </c>
    </row>
    <row r="240" spans="1:19" x14ac:dyDescent="0.25">
      <c r="A240" s="3" t="s">
        <v>11</v>
      </c>
      <c r="B240" s="3" t="s">
        <v>13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17">
        <v>0</v>
      </c>
      <c r="S240" s="15">
        <v>1</v>
      </c>
    </row>
    <row r="241" spans="1:19" x14ac:dyDescent="0.25">
      <c r="A241" s="3" t="s">
        <v>10</v>
      </c>
      <c r="B241" s="3" t="s">
        <v>14</v>
      </c>
      <c r="C241" s="3">
        <v>0</v>
      </c>
      <c r="D241" s="3">
        <v>0</v>
      </c>
      <c r="E241" s="3">
        <v>0</v>
      </c>
      <c r="F241" s="3">
        <v>1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17">
        <v>0</v>
      </c>
      <c r="S241" s="15">
        <v>1</v>
      </c>
    </row>
    <row r="242" spans="1:19" x14ac:dyDescent="0.25">
      <c r="A242" s="3" t="s">
        <v>11</v>
      </c>
      <c r="B242" s="3" t="s">
        <v>13</v>
      </c>
      <c r="C242" s="3">
        <v>0</v>
      </c>
      <c r="D242" s="3">
        <v>0</v>
      </c>
      <c r="E242" s="3">
        <v>0</v>
      </c>
      <c r="F242" s="3">
        <v>0</v>
      </c>
      <c r="G242" s="3">
        <v>1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1</v>
      </c>
      <c r="Q242" s="17">
        <v>0</v>
      </c>
      <c r="S242" s="15">
        <v>1</v>
      </c>
    </row>
    <row r="243" spans="1:19" x14ac:dyDescent="0.25">
      <c r="A243" s="3" t="s">
        <v>11</v>
      </c>
      <c r="B243" s="3" t="s">
        <v>14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1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17">
        <v>0</v>
      </c>
      <c r="S243" s="15">
        <v>1</v>
      </c>
    </row>
    <row r="244" spans="1:19" x14ac:dyDescent="0.25">
      <c r="A244" s="3" t="s">
        <v>11</v>
      </c>
      <c r="B244" s="3" t="s">
        <v>13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17">
        <v>0</v>
      </c>
      <c r="S244" s="15">
        <v>1</v>
      </c>
    </row>
    <row r="245" spans="1:19" x14ac:dyDescent="0.25">
      <c r="A245" s="3" t="s">
        <v>9</v>
      </c>
      <c r="B245" s="3" t="s">
        <v>13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17">
        <v>0</v>
      </c>
      <c r="S245" s="15">
        <v>1</v>
      </c>
    </row>
    <row r="246" spans="1:19" x14ac:dyDescent="0.25">
      <c r="A246" s="3" t="s">
        <v>11</v>
      </c>
      <c r="B246" s="3" t="s">
        <v>13</v>
      </c>
      <c r="C246" s="3">
        <v>0</v>
      </c>
      <c r="D246" s="3">
        <v>0</v>
      </c>
      <c r="E246" s="3">
        <v>0</v>
      </c>
      <c r="F246" s="3">
        <v>0</v>
      </c>
      <c r="G246" s="3">
        <v>1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17">
        <v>1</v>
      </c>
      <c r="S246" s="15">
        <v>1</v>
      </c>
    </row>
    <row r="247" spans="1:19" x14ac:dyDescent="0.25">
      <c r="A247" s="3" t="s">
        <v>11</v>
      </c>
      <c r="B247" s="3" t="s">
        <v>14</v>
      </c>
      <c r="C247" s="3">
        <v>0</v>
      </c>
      <c r="D247" s="3">
        <v>0</v>
      </c>
      <c r="E247" s="3">
        <v>1</v>
      </c>
      <c r="F247" s="3">
        <v>0</v>
      </c>
      <c r="G247" s="3">
        <v>1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1</v>
      </c>
      <c r="P247" s="3">
        <v>0</v>
      </c>
      <c r="Q247" s="17">
        <v>0</v>
      </c>
      <c r="S247" s="15">
        <v>1</v>
      </c>
    </row>
    <row r="248" spans="1:19" x14ac:dyDescent="0.25">
      <c r="A248" s="3" t="s">
        <v>9</v>
      </c>
      <c r="B248" s="3" t="s">
        <v>13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17">
        <v>0</v>
      </c>
      <c r="S248" s="15">
        <v>1</v>
      </c>
    </row>
    <row r="249" spans="1:19" x14ac:dyDescent="0.25">
      <c r="A249" s="3" t="s">
        <v>9</v>
      </c>
      <c r="B249" s="3" t="s">
        <v>14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1</v>
      </c>
      <c r="M249" s="3">
        <v>0</v>
      </c>
      <c r="N249" s="3">
        <v>1</v>
      </c>
      <c r="O249" s="3">
        <v>0</v>
      </c>
      <c r="P249" s="3">
        <v>0</v>
      </c>
      <c r="Q249" s="17">
        <v>0</v>
      </c>
      <c r="S249" s="15">
        <v>1</v>
      </c>
    </row>
    <row r="250" spans="1:19" x14ac:dyDescent="0.25">
      <c r="A250" s="3" t="s">
        <v>9</v>
      </c>
      <c r="B250" s="3" t="s">
        <v>14</v>
      </c>
      <c r="C250" s="3">
        <v>1</v>
      </c>
      <c r="D250" s="3">
        <v>0</v>
      </c>
      <c r="E250" s="3">
        <v>0</v>
      </c>
      <c r="F250" s="3">
        <v>0</v>
      </c>
      <c r="G250" s="3">
        <v>1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1</v>
      </c>
      <c r="O250" s="3">
        <v>1</v>
      </c>
      <c r="P250" s="3">
        <v>0</v>
      </c>
      <c r="Q250" s="17">
        <v>0</v>
      </c>
      <c r="S250" s="15">
        <v>1</v>
      </c>
    </row>
    <row r="251" spans="1:19" x14ac:dyDescent="0.25">
      <c r="A251" s="3" t="s">
        <v>9</v>
      </c>
      <c r="B251" s="3" t="s">
        <v>13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17">
        <v>0</v>
      </c>
      <c r="S251" s="15">
        <v>1</v>
      </c>
    </row>
    <row r="252" spans="1:19" x14ac:dyDescent="0.25">
      <c r="A252" s="3" t="s">
        <v>9</v>
      </c>
      <c r="B252" s="3" t="s">
        <v>14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1</v>
      </c>
      <c r="O252" s="3">
        <v>1</v>
      </c>
      <c r="P252" s="3">
        <v>0</v>
      </c>
      <c r="Q252" s="17">
        <v>0</v>
      </c>
      <c r="S252" s="15">
        <v>1</v>
      </c>
    </row>
    <row r="253" spans="1:19" x14ac:dyDescent="0.25">
      <c r="A253" s="3" t="s">
        <v>9</v>
      </c>
      <c r="B253" s="3" t="s">
        <v>14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17">
        <v>0</v>
      </c>
      <c r="S253" s="15">
        <v>1</v>
      </c>
    </row>
    <row r="254" spans="1:19" x14ac:dyDescent="0.25">
      <c r="A254" s="3" t="s">
        <v>11</v>
      </c>
      <c r="B254" s="3" t="s">
        <v>13</v>
      </c>
      <c r="C254" s="3">
        <v>0</v>
      </c>
      <c r="D254" s="3">
        <v>0</v>
      </c>
      <c r="E254" s="3">
        <v>0</v>
      </c>
      <c r="F254" s="3">
        <v>0</v>
      </c>
      <c r="G254" s="3">
        <v>1</v>
      </c>
      <c r="H254" s="3">
        <v>0</v>
      </c>
      <c r="I254" s="3">
        <v>0</v>
      </c>
      <c r="J254" s="3">
        <v>0</v>
      </c>
      <c r="K254" s="3">
        <v>0</v>
      </c>
      <c r="L254" s="3">
        <v>1</v>
      </c>
      <c r="M254" s="3">
        <v>0</v>
      </c>
      <c r="N254" s="3">
        <v>0</v>
      </c>
      <c r="O254" s="3">
        <v>0</v>
      </c>
      <c r="P254" s="3">
        <v>0</v>
      </c>
      <c r="Q254" s="17">
        <v>0</v>
      </c>
      <c r="S254" s="15">
        <v>1</v>
      </c>
    </row>
    <row r="255" spans="1:19" x14ac:dyDescent="0.25">
      <c r="A255" s="3" t="s">
        <v>11</v>
      </c>
      <c r="B255" s="3" t="s">
        <v>15</v>
      </c>
      <c r="C255" s="3">
        <v>0</v>
      </c>
      <c r="D255" s="3">
        <v>0</v>
      </c>
      <c r="E255" s="3">
        <v>0</v>
      </c>
      <c r="F255" s="3">
        <v>0</v>
      </c>
      <c r="G255" s="3">
        <v>1</v>
      </c>
      <c r="H255" s="3">
        <v>0</v>
      </c>
      <c r="I255" s="3">
        <v>0</v>
      </c>
      <c r="J255" s="3">
        <v>0</v>
      </c>
      <c r="K255" s="3">
        <v>1</v>
      </c>
      <c r="L255" s="3">
        <v>0</v>
      </c>
      <c r="M255" s="3">
        <v>0</v>
      </c>
      <c r="N255" s="3">
        <v>0</v>
      </c>
      <c r="O255" s="3">
        <v>1</v>
      </c>
      <c r="P255" s="3">
        <v>0</v>
      </c>
      <c r="Q255" s="17">
        <v>0</v>
      </c>
      <c r="S255" s="15">
        <v>1</v>
      </c>
    </row>
    <row r="256" spans="1:19" x14ac:dyDescent="0.25">
      <c r="A256" s="3" t="s">
        <v>11</v>
      </c>
      <c r="B256" s="3" t="s">
        <v>14</v>
      </c>
      <c r="C256" s="3">
        <v>1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1</v>
      </c>
      <c r="O256" s="3">
        <v>0</v>
      </c>
      <c r="P256" s="3">
        <v>0</v>
      </c>
      <c r="Q256" s="17">
        <v>0</v>
      </c>
      <c r="S256" s="15">
        <v>1</v>
      </c>
    </row>
    <row r="257" spans="1:19" x14ac:dyDescent="0.25">
      <c r="A257" s="3" t="s">
        <v>11</v>
      </c>
      <c r="B257" s="3" t="s">
        <v>13</v>
      </c>
      <c r="C257" s="3">
        <v>0</v>
      </c>
      <c r="D257" s="3">
        <v>1</v>
      </c>
      <c r="E257" s="3">
        <v>0</v>
      </c>
      <c r="F257" s="3">
        <v>1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17">
        <v>0</v>
      </c>
      <c r="S257" s="15">
        <v>1</v>
      </c>
    </row>
    <row r="258" spans="1:19" x14ac:dyDescent="0.25">
      <c r="A258" s="3" t="s">
        <v>9</v>
      </c>
      <c r="B258" s="3" t="s">
        <v>13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17">
        <v>0</v>
      </c>
      <c r="S258" s="15">
        <v>1</v>
      </c>
    </row>
    <row r="259" spans="1:19" x14ac:dyDescent="0.25">
      <c r="A259" s="3" t="s">
        <v>11</v>
      </c>
      <c r="B259" s="3" t="s">
        <v>15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17">
        <v>0</v>
      </c>
      <c r="S259" s="15">
        <v>1</v>
      </c>
    </row>
    <row r="260" spans="1:19" x14ac:dyDescent="0.25">
      <c r="A260" s="3" t="s">
        <v>9</v>
      </c>
      <c r="B260" s="3" t="s">
        <v>15</v>
      </c>
      <c r="C260" s="3">
        <v>0</v>
      </c>
      <c r="D260" s="3">
        <v>0</v>
      </c>
      <c r="E260" s="3">
        <v>0</v>
      </c>
      <c r="F260" s="3">
        <v>1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1</v>
      </c>
      <c r="M260" s="3">
        <v>0</v>
      </c>
      <c r="N260" s="3">
        <v>1</v>
      </c>
      <c r="O260" s="3">
        <v>0</v>
      </c>
      <c r="P260" s="3">
        <v>0</v>
      </c>
      <c r="Q260" s="17">
        <v>1</v>
      </c>
      <c r="S260" s="15">
        <v>1</v>
      </c>
    </row>
    <row r="261" spans="1:19" x14ac:dyDescent="0.25">
      <c r="A261" s="3" t="s">
        <v>9</v>
      </c>
      <c r="B261" s="3" t="s">
        <v>13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1</v>
      </c>
      <c r="P261" s="3">
        <v>0</v>
      </c>
      <c r="Q261" s="17">
        <v>0</v>
      </c>
      <c r="S261" s="15">
        <v>1</v>
      </c>
    </row>
    <row r="262" spans="1:19" x14ac:dyDescent="0.25">
      <c r="A262" s="3" t="s">
        <v>11</v>
      </c>
      <c r="B262" s="3" t="s">
        <v>13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17">
        <v>1</v>
      </c>
      <c r="S262" s="15">
        <v>1</v>
      </c>
    </row>
    <row r="263" spans="1:19" x14ac:dyDescent="0.25">
      <c r="A263" s="3" t="s">
        <v>10</v>
      </c>
      <c r="B263" s="3" t="s">
        <v>13</v>
      </c>
      <c r="C263" s="3">
        <v>0</v>
      </c>
      <c r="D263" s="3">
        <v>0</v>
      </c>
      <c r="E263" s="3">
        <v>0</v>
      </c>
      <c r="F263" s="3">
        <v>1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17">
        <v>0</v>
      </c>
      <c r="S263" s="15">
        <v>1</v>
      </c>
    </row>
    <row r="264" spans="1:19" x14ac:dyDescent="0.25">
      <c r="A264" s="3" t="s">
        <v>11</v>
      </c>
      <c r="B264" s="3" t="s">
        <v>13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17">
        <v>1</v>
      </c>
      <c r="S264" s="15">
        <v>1</v>
      </c>
    </row>
    <row r="265" spans="1:19" x14ac:dyDescent="0.25">
      <c r="A265" s="3" t="s">
        <v>10</v>
      </c>
      <c r="B265" s="3" t="s">
        <v>13</v>
      </c>
      <c r="C265" s="3">
        <v>0</v>
      </c>
      <c r="D265" s="3">
        <v>0</v>
      </c>
      <c r="E265" s="3">
        <v>1</v>
      </c>
      <c r="F265" s="3">
        <v>0</v>
      </c>
      <c r="G265" s="3">
        <v>1</v>
      </c>
      <c r="H265" s="3">
        <v>0</v>
      </c>
      <c r="I265" s="3">
        <v>0</v>
      </c>
      <c r="J265" s="3">
        <v>0</v>
      </c>
      <c r="K265" s="3">
        <v>0</v>
      </c>
      <c r="L265" s="3">
        <v>1</v>
      </c>
      <c r="M265" s="3">
        <v>0</v>
      </c>
      <c r="N265" s="3">
        <v>0</v>
      </c>
      <c r="O265" s="3">
        <v>0</v>
      </c>
      <c r="P265" s="3">
        <v>0</v>
      </c>
      <c r="Q265" s="17">
        <v>0</v>
      </c>
      <c r="S265" s="15">
        <v>1</v>
      </c>
    </row>
    <row r="266" spans="1:19" x14ac:dyDescent="0.25">
      <c r="A266" s="3" t="s">
        <v>9</v>
      </c>
      <c r="B266" s="3" t="s">
        <v>14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1</v>
      </c>
      <c r="M266" s="3">
        <v>0</v>
      </c>
      <c r="N266" s="3">
        <v>0</v>
      </c>
      <c r="O266" s="3">
        <v>1</v>
      </c>
      <c r="P266" s="3">
        <v>0</v>
      </c>
      <c r="Q266" s="17">
        <v>0</v>
      </c>
      <c r="S266" s="15">
        <v>1</v>
      </c>
    </row>
    <row r="267" spans="1:19" x14ac:dyDescent="0.25">
      <c r="A267" s="3" t="s">
        <v>10</v>
      </c>
      <c r="B267" s="3" t="s">
        <v>14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17">
        <v>0</v>
      </c>
      <c r="S267" s="15">
        <v>1</v>
      </c>
    </row>
    <row r="268" spans="1:19" x14ac:dyDescent="0.25">
      <c r="A268" s="3" t="s">
        <v>9</v>
      </c>
      <c r="B268" s="3" t="s">
        <v>13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1</v>
      </c>
      <c r="P268" s="3">
        <v>0</v>
      </c>
      <c r="Q268" s="17">
        <v>0</v>
      </c>
      <c r="S268" s="15">
        <v>1</v>
      </c>
    </row>
    <row r="269" spans="1:19" x14ac:dyDescent="0.25">
      <c r="A269" s="3" t="s">
        <v>11</v>
      </c>
      <c r="B269" s="3" t="s">
        <v>14</v>
      </c>
      <c r="C269" s="3">
        <v>0</v>
      </c>
      <c r="D269" s="3">
        <v>0</v>
      </c>
      <c r="E269" s="3">
        <v>0</v>
      </c>
      <c r="F269" s="3">
        <v>1</v>
      </c>
      <c r="G269" s="3">
        <v>0</v>
      </c>
      <c r="H269" s="3">
        <v>0</v>
      </c>
      <c r="I269" s="3">
        <v>0</v>
      </c>
      <c r="J269" s="3">
        <v>0</v>
      </c>
      <c r="K269" s="3">
        <v>1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17">
        <v>0</v>
      </c>
      <c r="S269" s="15">
        <v>1</v>
      </c>
    </row>
    <row r="270" spans="1:19" x14ac:dyDescent="0.25">
      <c r="A270" s="3" t="s">
        <v>11</v>
      </c>
      <c r="B270" s="3" t="s">
        <v>13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17">
        <v>0</v>
      </c>
      <c r="S270" s="15">
        <v>1</v>
      </c>
    </row>
    <row r="271" spans="1:19" x14ac:dyDescent="0.25">
      <c r="A271" s="3" t="s">
        <v>11</v>
      </c>
      <c r="B271" s="3" t="s">
        <v>14</v>
      </c>
      <c r="C271" s="3">
        <v>1</v>
      </c>
      <c r="D271" s="3">
        <v>0</v>
      </c>
      <c r="E271" s="3">
        <v>0</v>
      </c>
      <c r="F271" s="3">
        <v>1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17">
        <v>0</v>
      </c>
      <c r="S271" s="15">
        <v>1</v>
      </c>
    </row>
    <row r="272" spans="1:19" x14ac:dyDescent="0.25">
      <c r="A272" s="3" t="s">
        <v>9</v>
      </c>
      <c r="B272" s="3" t="s">
        <v>14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17">
        <v>0</v>
      </c>
      <c r="S272" s="15">
        <v>1</v>
      </c>
    </row>
    <row r="273" spans="1:19" x14ac:dyDescent="0.25">
      <c r="A273" s="3" t="s">
        <v>11</v>
      </c>
      <c r="B273" s="3" t="s">
        <v>14</v>
      </c>
      <c r="C273" s="3">
        <v>0</v>
      </c>
      <c r="D273" s="3">
        <v>0</v>
      </c>
      <c r="E273" s="3">
        <v>0</v>
      </c>
      <c r="F273" s="3">
        <v>1</v>
      </c>
      <c r="G273" s="3">
        <v>1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17">
        <v>0</v>
      </c>
      <c r="S273" s="15">
        <v>1</v>
      </c>
    </row>
    <row r="274" spans="1:19" x14ac:dyDescent="0.25">
      <c r="A274" s="3" t="s">
        <v>9</v>
      </c>
      <c r="B274" s="3" t="s">
        <v>14</v>
      </c>
      <c r="C274" s="3">
        <v>0</v>
      </c>
      <c r="D274" s="3">
        <v>0</v>
      </c>
      <c r="E274" s="3">
        <v>0</v>
      </c>
      <c r="F274" s="3">
        <v>0</v>
      </c>
      <c r="G274" s="3">
        <v>1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17">
        <v>0</v>
      </c>
      <c r="S274" s="15">
        <v>1</v>
      </c>
    </row>
    <row r="275" spans="1:19" x14ac:dyDescent="0.25">
      <c r="A275" s="3" t="s">
        <v>11</v>
      </c>
      <c r="B275" s="3" t="s">
        <v>15</v>
      </c>
      <c r="C275" s="3">
        <v>0</v>
      </c>
      <c r="D275" s="3">
        <v>0</v>
      </c>
      <c r="E275" s="3">
        <v>0</v>
      </c>
      <c r="F275" s="3">
        <v>0</v>
      </c>
      <c r="G275" s="3">
        <v>1</v>
      </c>
      <c r="H275" s="3">
        <v>0</v>
      </c>
      <c r="I275" s="3">
        <v>0</v>
      </c>
      <c r="J275" s="3">
        <v>0</v>
      </c>
      <c r="K275" s="3">
        <v>1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17">
        <v>0</v>
      </c>
      <c r="S275" s="15">
        <v>1</v>
      </c>
    </row>
    <row r="276" spans="1:19" x14ac:dyDescent="0.25">
      <c r="A276" s="3" t="s">
        <v>11</v>
      </c>
      <c r="B276" s="3" t="s">
        <v>13</v>
      </c>
      <c r="C276" s="3">
        <v>0</v>
      </c>
      <c r="D276" s="3">
        <v>0</v>
      </c>
      <c r="E276" s="3">
        <v>0</v>
      </c>
      <c r="F276" s="3">
        <v>0</v>
      </c>
      <c r="G276" s="3">
        <v>1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17">
        <v>0</v>
      </c>
      <c r="S276" s="15">
        <v>1</v>
      </c>
    </row>
    <row r="277" spans="1:19" x14ac:dyDescent="0.25">
      <c r="A277" s="3" t="s">
        <v>11</v>
      </c>
      <c r="B277" s="3" t="s">
        <v>14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17">
        <v>1</v>
      </c>
      <c r="S277" s="15">
        <v>1</v>
      </c>
    </row>
    <row r="278" spans="1:19" x14ac:dyDescent="0.25">
      <c r="A278" s="3" t="s">
        <v>11</v>
      </c>
      <c r="B278" s="3" t="s">
        <v>14</v>
      </c>
      <c r="C278" s="3">
        <v>0</v>
      </c>
      <c r="D278" s="3">
        <v>0</v>
      </c>
      <c r="E278" s="3">
        <v>0</v>
      </c>
      <c r="F278" s="3">
        <v>0</v>
      </c>
      <c r="G278" s="3">
        <v>1</v>
      </c>
      <c r="H278" s="3">
        <v>0</v>
      </c>
      <c r="I278" s="3">
        <v>0</v>
      </c>
      <c r="J278" s="3">
        <v>0</v>
      </c>
      <c r="K278" s="3">
        <v>1</v>
      </c>
      <c r="L278" s="3">
        <v>1</v>
      </c>
      <c r="M278" s="3">
        <v>0</v>
      </c>
      <c r="N278" s="3">
        <v>0</v>
      </c>
      <c r="O278" s="3">
        <v>0</v>
      </c>
      <c r="P278" s="3">
        <v>0</v>
      </c>
      <c r="Q278" s="17">
        <v>0</v>
      </c>
      <c r="S278" s="15">
        <v>1</v>
      </c>
    </row>
    <row r="279" spans="1:19" x14ac:dyDescent="0.25">
      <c r="A279" s="3" t="s">
        <v>11</v>
      </c>
      <c r="B279" s="3" t="s">
        <v>13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1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17">
        <v>0</v>
      </c>
      <c r="S279" s="15">
        <v>1</v>
      </c>
    </row>
    <row r="280" spans="1:19" x14ac:dyDescent="0.25">
      <c r="A280" s="3" t="s">
        <v>11</v>
      </c>
      <c r="B280" s="3" t="s">
        <v>13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17">
        <v>1</v>
      </c>
      <c r="S280" s="15">
        <v>1</v>
      </c>
    </row>
    <row r="281" spans="1:19" x14ac:dyDescent="0.25">
      <c r="A281" s="3" t="s">
        <v>11</v>
      </c>
      <c r="B281" s="3" t="s">
        <v>13</v>
      </c>
      <c r="C281" s="3">
        <v>0</v>
      </c>
      <c r="D281" s="3">
        <v>0</v>
      </c>
      <c r="E281" s="3">
        <v>0</v>
      </c>
      <c r="F281" s="3">
        <v>1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17">
        <v>0</v>
      </c>
      <c r="S281" s="15">
        <v>1</v>
      </c>
    </row>
    <row r="282" spans="1:19" x14ac:dyDescent="0.25">
      <c r="A282" s="3" t="s">
        <v>9</v>
      </c>
      <c r="B282" s="3" t="s">
        <v>13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1</v>
      </c>
      <c r="M282" s="3">
        <v>0</v>
      </c>
      <c r="N282" s="3">
        <v>0</v>
      </c>
      <c r="O282" s="3">
        <v>0</v>
      </c>
      <c r="P282" s="3">
        <v>0</v>
      </c>
      <c r="Q282" s="17">
        <v>1</v>
      </c>
      <c r="S282" s="15">
        <v>1</v>
      </c>
    </row>
    <row r="283" spans="1:19" x14ac:dyDescent="0.25">
      <c r="A283" s="3" t="s">
        <v>9</v>
      </c>
      <c r="B283" s="3" t="s">
        <v>14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17">
        <v>0</v>
      </c>
      <c r="S283" s="15">
        <v>1</v>
      </c>
    </row>
    <row r="284" spans="1:19" x14ac:dyDescent="0.25">
      <c r="A284" s="3" t="s">
        <v>11</v>
      </c>
      <c r="B284" s="3" t="s">
        <v>13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17">
        <v>0</v>
      </c>
      <c r="S284" s="15">
        <v>1</v>
      </c>
    </row>
    <row r="285" spans="1:19" x14ac:dyDescent="0.25">
      <c r="A285" s="3" t="s">
        <v>11</v>
      </c>
      <c r="B285" s="3" t="s">
        <v>14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1</v>
      </c>
      <c r="M285" s="3">
        <v>0</v>
      </c>
      <c r="N285" s="3">
        <v>0</v>
      </c>
      <c r="O285" s="3">
        <v>0</v>
      </c>
      <c r="P285" s="3">
        <v>0</v>
      </c>
      <c r="Q285" s="17">
        <v>1</v>
      </c>
      <c r="S285" s="15">
        <v>1</v>
      </c>
    </row>
    <row r="286" spans="1:19" x14ac:dyDescent="0.25">
      <c r="A286" s="3" t="s">
        <v>10</v>
      </c>
      <c r="B286" s="3" t="s">
        <v>14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1</v>
      </c>
      <c r="M286" s="3">
        <v>0</v>
      </c>
      <c r="N286" s="3">
        <v>0</v>
      </c>
      <c r="O286" s="3">
        <v>0</v>
      </c>
      <c r="P286" s="3">
        <v>0</v>
      </c>
      <c r="Q286" s="17">
        <v>0</v>
      </c>
      <c r="S286" s="15">
        <v>1</v>
      </c>
    </row>
    <row r="287" spans="1:19" x14ac:dyDescent="0.25">
      <c r="A287" s="3" t="s">
        <v>10</v>
      </c>
      <c r="B287" s="3" t="s">
        <v>13</v>
      </c>
      <c r="C287" s="3">
        <v>0</v>
      </c>
      <c r="D287" s="3">
        <v>0</v>
      </c>
      <c r="E287" s="3">
        <v>0</v>
      </c>
      <c r="F287" s="3">
        <v>1</v>
      </c>
      <c r="G287" s="3">
        <v>1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1</v>
      </c>
      <c r="Q287" s="17">
        <v>0</v>
      </c>
      <c r="S287" s="15">
        <v>1</v>
      </c>
    </row>
    <row r="288" spans="1:19" x14ac:dyDescent="0.25">
      <c r="A288" s="3" t="s">
        <v>11</v>
      </c>
      <c r="B288" s="3" t="s">
        <v>14</v>
      </c>
      <c r="C288" s="3">
        <v>0</v>
      </c>
      <c r="D288" s="3">
        <v>0</v>
      </c>
      <c r="E288" s="3">
        <v>0</v>
      </c>
      <c r="F288" s="3">
        <v>0</v>
      </c>
      <c r="G288" s="3">
        <v>1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17">
        <v>1</v>
      </c>
      <c r="S288" s="15">
        <v>1</v>
      </c>
    </row>
    <row r="289" spans="1:19" x14ac:dyDescent="0.25">
      <c r="A289" s="3" t="s">
        <v>9</v>
      </c>
      <c r="B289" s="3" t="s">
        <v>13</v>
      </c>
      <c r="C289" s="3">
        <v>1</v>
      </c>
      <c r="D289" s="3">
        <v>0</v>
      </c>
      <c r="E289" s="3">
        <v>0</v>
      </c>
      <c r="F289" s="3">
        <v>0</v>
      </c>
      <c r="G289" s="3">
        <v>1</v>
      </c>
      <c r="H289" s="3">
        <v>0</v>
      </c>
      <c r="I289" s="3">
        <v>0</v>
      </c>
      <c r="J289" s="3">
        <v>1</v>
      </c>
      <c r="K289" s="3">
        <v>1</v>
      </c>
      <c r="L289" s="3">
        <v>0</v>
      </c>
      <c r="M289" s="3">
        <v>1</v>
      </c>
      <c r="N289" s="3">
        <v>0</v>
      </c>
      <c r="O289" s="3">
        <v>0</v>
      </c>
      <c r="P289" s="3">
        <v>0</v>
      </c>
      <c r="Q289" s="17">
        <v>0</v>
      </c>
      <c r="S289" s="15">
        <v>1</v>
      </c>
    </row>
    <row r="290" spans="1:19" x14ac:dyDescent="0.25">
      <c r="A290" s="3" t="s">
        <v>11</v>
      </c>
      <c r="B290" s="3" t="s">
        <v>13</v>
      </c>
      <c r="C290" s="3">
        <v>0</v>
      </c>
      <c r="D290" s="3">
        <v>0</v>
      </c>
      <c r="E290" s="3">
        <v>1</v>
      </c>
      <c r="F290" s="3">
        <v>1</v>
      </c>
      <c r="G290" s="3">
        <v>1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17">
        <v>0</v>
      </c>
      <c r="S290" s="15">
        <v>1</v>
      </c>
    </row>
    <row r="291" spans="1:19" x14ac:dyDescent="0.25">
      <c r="A291" s="3" t="s">
        <v>10</v>
      </c>
      <c r="B291" s="3" t="s">
        <v>14</v>
      </c>
      <c r="C291" s="3">
        <v>1</v>
      </c>
      <c r="D291" s="3">
        <v>0</v>
      </c>
      <c r="E291" s="3">
        <v>0</v>
      </c>
      <c r="F291" s="3">
        <v>0</v>
      </c>
      <c r="G291" s="3">
        <v>0</v>
      </c>
      <c r="H291" s="3">
        <v>1</v>
      </c>
      <c r="I291" s="3">
        <v>0</v>
      </c>
      <c r="J291" s="3">
        <v>1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17">
        <v>0</v>
      </c>
      <c r="S291" s="15">
        <v>1</v>
      </c>
    </row>
    <row r="292" spans="1:19" x14ac:dyDescent="0.25">
      <c r="A292" s="3" t="s">
        <v>11</v>
      </c>
      <c r="B292" s="3" t="s">
        <v>14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1</v>
      </c>
      <c r="N292" s="3">
        <v>1</v>
      </c>
      <c r="O292" s="3">
        <v>0</v>
      </c>
      <c r="P292" s="3">
        <v>0</v>
      </c>
      <c r="Q292" s="17">
        <v>1</v>
      </c>
      <c r="S292" s="15">
        <v>1</v>
      </c>
    </row>
    <row r="293" spans="1:19" x14ac:dyDescent="0.25">
      <c r="A293" s="3" t="s">
        <v>11</v>
      </c>
      <c r="B293" s="3" t="s">
        <v>14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1</v>
      </c>
      <c r="K293" s="3">
        <v>0</v>
      </c>
      <c r="L293" s="3">
        <v>0</v>
      </c>
      <c r="M293" s="3">
        <v>1</v>
      </c>
      <c r="N293" s="3">
        <v>1</v>
      </c>
      <c r="O293" s="3">
        <v>0</v>
      </c>
      <c r="P293" s="3">
        <v>0</v>
      </c>
      <c r="Q293" s="17">
        <v>0</v>
      </c>
      <c r="S293" s="15">
        <v>1</v>
      </c>
    </row>
    <row r="294" spans="1:19" x14ac:dyDescent="0.25">
      <c r="A294" s="3" t="s">
        <v>9</v>
      </c>
      <c r="B294" s="3" t="s">
        <v>14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17">
        <v>0</v>
      </c>
      <c r="S294" s="15">
        <v>1</v>
      </c>
    </row>
    <row r="295" spans="1:19" x14ac:dyDescent="0.25">
      <c r="A295" s="3" t="s">
        <v>9</v>
      </c>
      <c r="B295" s="3" t="s">
        <v>14</v>
      </c>
      <c r="C295" s="3">
        <v>1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1</v>
      </c>
      <c r="O295" s="3">
        <v>0</v>
      </c>
      <c r="P295" s="3">
        <v>0</v>
      </c>
      <c r="Q295" s="17">
        <v>0</v>
      </c>
      <c r="S295" s="15">
        <v>1</v>
      </c>
    </row>
    <row r="296" spans="1:19" x14ac:dyDescent="0.25">
      <c r="A296" s="3" t="s">
        <v>9</v>
      </c>
      <c r="B296" s="3" t="s">
        <v>13</v>
      </c>
      <c r="C296" s="3">
        <v>1</v>
      </c>
      <c r="D296" s="3">
        <v>0</v>
      </c>
      <c r="E296" s="3">
        <v>0</v>
      </c>
      <c r="F296" s="3">
        <v>0</v>
      </c>
      <c r="G296" s="3">
        <v>1</v>
      </c>
      <c r="H296" s="3">
        <v>0</v>
      </c>
      <c r="I296" s="3">
        <v>0</v>
      </c>
      <c r="J296" s="3">
        <v>0</v>
      </c>
      <c r="K296" s="3">
        <v>0</v>
      </c>
      <c r="L296" s="3">
        <v>1</v>
      </c>
      <c r="M296" s="3">
        <v>0</v>
      </c>
      <c r="N296" s="3">
        <v>0</v>
      </c>
      <c r="O296" s="3">
        <v>1</v>
      </c>
      <c r="P296" s="3">
        <v>0</v>
      </c>
      <c r="Q296" s="17">
        <v>1</v>
      </c>
      <c r="S296" s="15">
        <v>1</v>
      </c>
    </row>
    <row r="297" spans="1:19" x14ac:dyDescent="0.25">
      <c r="A297" s="3" t="s">
        <v>11</v>
      </c>
      <c r="B297" s="3" t="s">
        <v>14</v>
      </c>
      <c r="C297" s="3">
        <v>0</v>
      </c>
      <c r="D297" s="3">
        <v>1</v>
      </c>
      <c r="E297" s="3">
        <v>0</v>
      </c>
      <c r="F297" s="3">
        <v>1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1</v>
      </c>
      <c r="M297" s="3">
        <v>0</v>
      </c>
      <c r="N297" s="3">
        <v>0</v>
      </c>
      <c r="O297" s="3">
        <v>1</v>
      </c>
      <c r="P297" s="3">
        <v>0</v>
      </c>
      <c r="Q297" s="17">
        <v>0</v>
      </c>
      <c r="S297" s="15">
        <v>1</v>
      </c>
    </row>
    <row r="298" spans="1:19" x14ac:dyDescent="0.25">
      <c r="A298" s="3" t="s">
        <v>11</v>
      </c>
      <c r="B298" s="3" t="s">
        <v>15</v>
      </c>
      <c r="C298" s="3">
        <v>0</v>
      </c>
      <c r="D298" s="3">
        <v>0</v>
      </c>
      <c r="E298" s="3">
        <v>0</v>
      </c>
      <c r="F298" s="3">
        <v>1</v>
      </c>
      <c r="G298" s="3">
        <v>1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17">
        <v>0</v>
      </c>
      <c r="S298" s="15">
        <v>1</v>
      </c>
    </row>
    <row r="299" spans="1:19" x14ac:dyDescent="0.25">
      <c r="A299" s="3" t="s">
        <v>11</v>
      </c>
      <c r="B299" s="3" t="s">
        <v>13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17">
        <v>0</v>
      </c>
      <c r="S299" s="15">
        <v>1</v>
      </c>
    </row>
    <row r="300" spans="1:19" x14ac:dyDescent="0.25">
      <c r="A300" s="3" t="s">
        <v>11</v>
      </c>
      <c r="B300" s="3" t="s">
        <v>15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1</v>
      </c>
      <c r="O300" s="3">
        <v>0</v>
      </c>
      <c r="P300" s="3">
        <v>0</v>
      </c>
      <c r="Q300" s="17">
        <v>0</v>
      </c>
      <c r="S300" s="15">
        <v>1</v>
      </c>
    </row>
    <row r="301" spans="1:19" x14ac:dyDescent="0.25">
      <c r="A301" s="3" t="s">
        <v>11</v>
      </c>
      <c r="B301" s="3" t="s">
        <v>14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1</v>
      </c>
      <c r="O301" s="3">
        <v>0</v>
      </c>
      <c r="P301" s="3">
        <v>0</v>
      </c>
      <c r="Q301" s="17">
        <v>0</v>
      </c>
      <c r="S301" s="15">
        <v>1</v>
      </c>
    </row>
    <row r="302" spans="1:19" x14ac:dyDescent="0.25">
      <c r="A302" s="3" t="s">
        <v>9</v>
      </c>
      <c r="B302" s="3" t="s">
        <v>14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1</v>
      </c>
      <c r="O302" s="3">
        <v>0</v>
      </c>
      <c r="P302" s="3">
        <v>1</v>
      </c>
      <c r="Q302" s="17">
        <v>1</v>
      </c>
      <c r="S302" s="15">
        <v>1</v>
      </c>
    </row>
    <row r="303" spans="1:19" x14ac:dyDescent="0.25">
      <c r="A303" s="3" t="s">
        <v>11</v>
      </c>
      <c r="B303" s="3" t="s">
        <v>14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1</v>
      </c>
      <c r="P303" s="3">
        <v>0</v>
      </c>
      <c r="Q303" s="17">
        <v>0</v>
      </c>
      <c r="S303" s="15">
        <v>1</v>
      </c>
    </row>
    <row r="304" spans="1:19" x14ac:dyDescent="0.25">
      <c r="A304" s="3" t="s">
        <v>9</v>
      </c>
      <c r="B304" s="3" t="s">
        <v>14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17">
        <v>0</v>
      </c>
      <c r="S304" s="15">
        <v>1</v>
      </c>
    </row>
    <row r="305" spans="1:19" x14ac:dyDescent="0.25">
      <c r="A305" s="3" t="s">
        <v>11</v>
      </c>
      <c r="B305" s="3" t="s">
        <v>14</v>
      </c>
      <c r="C305" s="3">
        <v>1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17">
        <v>0</v>
      </c>
      <c r="S305" s="15">
        <v>1</v>
      </c>
    </row>
    <row r="306" spans="1:19" x14ac:dyDescent="0.25">
      <c r="A306" s="3" t="s">
        <v>9</v>
      </c>
      <c r="B306" s="3" t="s">
        <v>13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1</v>
      </c>
      <c r="M306" s="3">
        <v>0</v>
      </c>
      <c r="N306" s="3">
        <v>0</v>
      </c>
      <c r="O306" s="3">
        <v>0</v>
      </c>
      <c r="P306" s="3">
        <v>0</v>
      </c>
      <c r="Q306" s="17">
        <v>0</v>
      </c>
      <c r="S306" s="15">
        <v>1</v>
      </c>
    </row>
    <row r="307" spans="1:19" x14ac:dyDescent="0.25">
      <c r="A307" s="3" t="s">
        <v>9</v>
      </c>
      <c r="B307" s="3" t="s">
        <v>13</v>
      </c>
      <c r="C307" s="3">
        <v>0</v>
      </c>
      <c r="D307" s="3">
        <v>0</v>
      </c>
      <c r="E307" s="3">
        <v>0</v>
      </c>
      <c r="F307" s="3">
        <v>0</v>
      </c>
      <c r="G307" s="3">
        <v>1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1</v>
      </c>
      <c r="P307" s="3">
        <v>0</v>
      </c>
      <c r="Q307" s="17">
        <v>1</v>
      </c>
      <c r="S307" s="15">
        <v>1</v>
      </c>
    </row>
    <row r="308" spans="1:19" x14ac:dyDescent="0.25">
      <c r="A308" s="3" t="s">
        <v>10</v>
      </c>
      <c r="B308" s="3" t="s">
        <v>13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1</v>
      </c>
      <c r="P308" s="3">
        <v>0</v>
      </c>
      <c r="Q308" s="17">
        <v>0</v>
      </c>
      <c r="S308" s="15">
        <v>1</v>
      </c>
    </row>
    <row r="309" spans="1:19" x14ac:dyDescent="0.25">
      <c r="A309" s="3" t="s">
        <v>11</v>
      </c>
      <c r="B309" s="3" t="s">
        <v>13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17">
        <v>1</v>
      </c>
      <c r="S309" s="15">
        <v>1</v>
      </c>
    </row>
    <row r="310" spans="1:19" x14ac:dyDescent="0.25">
      <c r="A310" s="3" t="s">
        <v>9</v>
      </c>
      <c r="B310" s="3" t="s">
        <v>14</v>
      </c>
      <c r="C310" s="3">
        <v>0</v>
      </c>
      <c r="D310" s="3">
        <v>1</v>
      </c>
      <c r="E310" s="3">
        <v>0</v>
      </c>
      <c r="F310" s="3">
        <v>1</v>
      </c>
      <c r="G310" s="3">
        <v>1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17">
        <v>0</v>
      </c>
      <c r="S310" s="15">
        <v>1</v>
      </c>
    </row>
    <row r="311" spans="1:19" x14ac:dyDescent="0.25">
      <c r="A311" s="3" t="s">
        <v>11</v>
      </c>
      <c r="B311" s="3" t="s">
        <v>14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1</v>
      </c>
      <c r="P311" s="3">
        <v>0</v>
      </c>
      <c r="Q311" s="17">
        <v>0</v>
      </c>
      <c r="S311" s="15">
        <v>1</v>
      </c>
    </row>
    <row r="312" spans="1:19" x14ac:dyDescent="0.25">
      <c r="A312" s="3" t="s">
        <v>10</v>
      </c>
      <c r="B312" s="3" t="s">
        <v>13</v>
      </c>
      <c r="C312" s="3">
        <v>0</v>
      </c>
      <c r="D312" s="3">
        <v>0</v>
      </c>
      <c r="E312" s="3">
        <v>0</v>
      </c>
      <c r="F312" s="3">
        <v>1</v>
      </c>
      <c r="G312" s="3">
        <v>1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1</v>
      </c>
      <c r="P312" s="3">
        <v>0</v>
      </c>
      <c r="Q312" s="17">
        <v>0</v>
      </c>
      <c r="S312" s="15">
        <v>1</v>
      </c>
    </row>
    <row r="313" spans="1:19" x14ac:dyDescent="0.25">
      <c r="A313" s="3" t="s">
        <v>10</v>
      </c>
      <c r="B313" s="3" t="s">
        <v>14</v>
      </c>
      <c r="C313" s="3">
        <v>1</v>
      </c>
      <c r="D313" s="3">
        <v>0</v>
      </c>
      <c r="E313" s="3">
        <v>1</v>
      </c>
      <c r="F313" s="3">
        <v>1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1</v>
      </c>
      <c r="P313" s="3">
        <v>0</v>
      </c>
      <c r="Q313" s="17">
        <v>0</v>
      </c>
      <c r="S313" s="15">
        <v>1</v>
      </c>
    </row>
    <row r="314" spans="1:19" x14ac:dyDescent="0.25">
      <c r="A314" s="3" t="s">
        <v>9</v>
      </c>
      <c r="B314" s="3" t="s">
        <v>13</v>
      </c>
      <c r="C314" s="3">
        <v>1</v>
      </c>
      <c r="D314" s="3">
        <v>0</v>
      </c>
      <c r="E314" s="3">
        <v>0</v>
      </c>
      <c r="F314" s="3">
        <v>1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1</v>
      </c>
      <c r="O314" s="3">
        <v>0</v>
      </c>
      <c r="P314" s="3">
        <v>0</v>
      </c>
      <c r="Q314" s="17">
        <v>1</v>
      </c>
      <c r="S314" s="15">
        <v>1</v>
      </c>
    </row>
    <row r="315" spans="1:19" x14ac:dyDescent="0.25">
      <c r="A315" s="3" t="s">
        <v>11</v>
      </c>
      <c r="B315" s="3" t="s">
        <v>13</v>
      </c>
      <c r="C315" s="3">
        <v>1</v>
      </c>
      <c r="D315" s="3">
        <v>0</v>
      </c>
      <c r="E315" s="3">
        <v>0</v>
      </c>
      <c r="F315" s="3">
        <v>0</v>
      </c>
      <c r="G315" s="3">
        <v>1</v>
      </c>
      <c r="H315" s="3">
        <v>0</v>
      </c>
      <c r="I315" s="3">
        <v>0</v>
      </c>
      <c r="J315" s="3">
        <v>0</v>
      </c>
      <c r="K315" s="3">
        <v>0</v>
      </c>
      <c r="L315" s="3">
        <v>1</v>
      </c>
      <c r="M315" s="3">
        <v>0</v>
      </c>
      <c r="N315" s="3">
        <v>0</v>
      </c>
      <c r="O315" s="3">
        <v>0</v>
      </c>
      <c r="P315" s="3">
        <v>1</v>
      </c>
      <c r="Q315" s="17">
        <v>0</v>
      </c>
      <c r="S315" s="15">
        <v>1</v>
      </c>
    </row>
    <row r="316" spans="1:19" x14ac:dyDescent="0.25">
      <c r="A316" s="3" t="s">
        <v>11</v>
      </c>
      <c r="B316" s="3" t="s">
        <v>14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1</v>
      </c>
      <c r="P316" s="3">
        <v>0</v>
      </c>
      <c r="Q316" s="17">
        <v>0</v>
      </c>
      <c r="S316" s="15">
        <v>1</v>
      </c>
    </row>
    <row r="317" spans="1:19" x14ac:dyDescent="0.25">
      <c r="A317" s="3" t="s">
        <v>9</v>
      </c>
      <c r="B317" s="3" t="s">
        <v>13</v>
      </c>
      <c r="C317" s="3">
        <v>1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17">
        <v>0</v>
      </c>
      <c r="S317" s="15">
        <v>1</v>
      </c>
    </row>
    <row r="318" spans="1:19" x14ac:dyDescent="0.25">
      <c r="A318" s="3" t="s">
        <v>11</v>
      </c>
      <c r="B318" s="3" t="s">
        <v>14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1</v>
      </c>
      <c r="O318" s="3">
        <v>0</v>
      </c>
      <c r="P318" s="3">
        <v>0</v>
      </c>
      <c r="Q318" s="17">
        <v>1</v>
      </c>
      <c r="S318" s="15">
        <v>1</v>
      </c>
    </row>
    <row r="319" spans="1:19" x14ac:dyDescent="0.25">
      <c r="A319" s="3" t="s">
        <v>9</v>
      </c>
      <c r="B319" s="3" t="s">
        <v>14</v>
      </c>
      <c r="C319" s="3">
        <v>0</v>
      </c>
      <c r="D319" s="3">
        <v>0</v>
      </c>
      <c r="E319" s="3">
        <v>0</v>
      </c>
      <c r="F319" s="3">
        <v>1</v>
      </c>
      <c r="G319" s="3">
        <v>0</v>
      </c>
      <c r="H319" s="3">
        <v>0</v>
      </c>
      <c r="I319" s="3">
        <v>0</v>
      </c>
      <c r="J319" s="3">
        <v>1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17">
        <v>1</v>
      </c>
      <c r="S319" s="15">
        <v>1</v>
      </c>
    </row>
    <row r="320" spans="1:19" x14ac:dyDescent="0.25">
      <c r="A320" s="3" t="s">
        <v>9</v>
      </c>
      <c r="B320" s="3" t="s">
        <v>14</v>
      </c>
      <c r="C320" s="3">
        <v>0</v>
      </c>
      <c r="D320" s="3">
        <v>0</v>
      </c>
      <c r="E320" s="3">
        <v>0</v>
      </c>
      <c r="F320" s="3">
        <v>1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1</v>
      </c>
      <c r="M320" s="3">
        <v>0</v>
      </c>
      <c r="N320" s="3">
        <v>0</v>
      </c>
      <c r="O320" s="3">
        <v>0</v>
      </c>
      <c r="P320" s="3">
        <v>0</v>
      </c>
      <c r="Q320" s="17">
        <v>0</v>
      </c>
      <c r="S320" s="15">
        <v>1</v>
      </c>
    </row>
    <row r="321" spans="1:19" x14ac:dyDescent="0.25">
      <c r="A321" s="3" t="s">
        <v>11</v>
      </c>
      <c r="B321" s="3" t="s">
        <v>14</v>
      </c>
      <c r="C321" s="3">
        <v>0</v>
      </c>
      <c r="D321" s="3">
        <v>1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17">
        <v>0</v>
      </c>
      <c r="S321" s="15">
        <v>1</v>
      </c>
    </row>
    <row r="322" spans="1:19" x14ac:dyDescent="0.25">
      <c r="A322" s="3" t="s">
        <v>9</v>
      </c>
      <c r="B322" s="3" t="s">
        <v>13</v>
      </c>
      <c r="C322" s="3">
        <v>1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17">
        <v>0</v>
      </c>
      <c r="S322" s="15">
        <v>1</v>
      </c>
    </row>
    <row r="323" spans="1:19" x14ac:dyDescent="0.25">
      <c r="A323" s="3" t="s">
        <v>10</v>
      </c>
      <c r="B323" s="3" t="s">
        <v>13</v>
      </c>
      <c r="C323" s="3">
        <v>0</v>
      </c>
      <c r="D323" s="3">
        <v>1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1</v>
      </c>
      <c r="P323" s="3">
        <v>0</v>
      </c>
      <c r="Q323" s="17">
        <v>0</v>
      </c>
      <c r="S323" s="15">
        <v>1</v>
      </c>
    </row>
    <row r="324" spans="1:19" x14ac:dyDescent="0.25">
      <c r="A324" s="3" t="s">
        <v>11</v>
      </c>
      <c r="B324" s="3" t="s">
        <v>13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17">
        <v>0</v>
      </c>
      <c r="S324" s="15">
        <v>1</v>
      </c>
    </row>
    <row r="325" spans="1:19" x14ac:dyDescent="0.25">
      <c r="A325" s="3" t="s">
        <v>11</v>
      </c>
      <c r="B325" s="3" t="s">
        <v>15</v>
      </c>
      <c r="C325" s="3">
        <v>0</v>
      </c>
      <c r="D325" s="3">
        <v>0</v>
      </c>
      <c r="E325" s="3">
        <v>0</v>
      </c>
      <c r="F325" s="3">
        <v>1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1</v>
      </c>
      <c r="O325" s="3">
        <v>1</v>
      </c>
      <c r="P325" s="3">
        <v>0</v>
      </c>
      <c r="Q325" s="17">
        <v>0</v>
      </c>
      <c r="S325" s="15">
        <v>1</v>
      </c>
    </row>
    <row r="326" spans="1:19" x14ac:dyDescent="0.25">
      <c r="A326" s="3" t="s">
        <v>11</v>
      </c>
      <c r="B326" s="3" t="s">
        <v>14</v>
      </c>
      <c r="C326" s="3">
        <v>0</v>
      </c>
      <c r="D326" s="3">
        <v>0</v>
      </c>
      <c r="E326" s="3">
        <v>0</v>
      </c>
      <c r="F326" s="3">
        <v>0</v>
      </c>
      <c r="G326" s="3">
        <v>1</v>
      </c>
      <c r="H326" s="3">
        <v>0</v>
      </c>
      <c r="I326" s="3">
        <v>0</v>
      </c>
      <c r="J326" s="3">
        <v>1</v>
      </c>
      <c r="K326" s="3">
        <v>0</v>
      </c>
      <c r="L326" s="3">
        <v>1</v>
      </c>
      <c r="M326" s="3">
        <v>0</v>
      </c>
      <c r="N326" s="3">
        <v>0</v>
      </c>
      <c r="O326" s="3">
        <v>0</v>
      </c>
      <c r="P326" s="3">
        <v>0</v>
      </c>
      <c r="Q326" s="17">
        <v>0</v>
      </c>
      <c r="S326" s="15">
        <v>1</v>
      </c>
    </row>
    <row r="327" spans="1:19" x14ac:dyDescent="0.25">
      <c r="A327" s="3" t="s">
        <v>9</v>
      </c>
      <c r="B327" s="3" t="s">
        <v>15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17">
        <v>1</v>
      </c>
      <c r="S327" s="15">
        <v>1</v>
      </c>
    </row>
    <row r="328" spans="1:19" x14ac:dyDescent="0.25">
      <c r="A328" s="3" t="s">
        <v>11</v>
      </c>
      <c r="B328" s="3" t="s">
        <v>14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1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1</v>
      </c>
      <c r="P328" s="3">
        <v>0</v>
      </c>
      <c r="Q328" s="17">
        <v>0</v>
      </c>
      <c r="S328" s="15">
        <v>1</v>
      </c>
    </row>
    <row r="329" spans="1:19" x14ac:dyDescent="0.25">
      <c r="A329" s="3" t="s">
        <v>11</v>
      </c>
      <c r="B329" s="3" t="s">
        <v>13</v>
      </c>
      <c r="C329" s="3">
        <v>0</v>
      </c>
      <c r="D329" s="3">
        <v>0</v>
      </c>
      <c r="E329" s="3">
        <v>0</v>
      </c>
      <c r="F329" s="3">
        <v>0</v>
      </c>
      <c r="G329" s="3">
        <v>1</v>
      </c>
      <c r="H329" s="3">
        <v>1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1</v>
      </c>
      <c r="P329" s="3">
        <v>0</v>
      </c>
      <c r="Q329" s="17">
        <v>0</v>
      </c>
      <c r="S329" s="15">
        <v>1</v>
      </c>
    </row>
    <row r="330" spans="1:19" x14ac:dyDescent="0.25">
      <c r="A330" s="3" t="s">
        <v>11</v>
      </c>
      <c r="B330" s="3" t="s">
        <v>14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1</v>
      </c>
      <c r="M330" s="3">
        <v>0</v>
      </c>
      <c r="N330" s="3">
        <v>0</v>
      </c>
      <c r="O330" s="3">
        <v>0</v>
      </c>
      <c r="P330" s="3">
        <v>0</v>
      </c>
      <c r="Q330" s="17">
        <v>0</v>
      </c>
      <c r="S330" s="15">
        <v>1</v>
      </c>
    </row>
    <row r="331" spans="1:19" x14ac:dyDescent="0.25">
      <c r="A331" s="3" t="s">
        <v>10</v>
      </c>
      <c r="B331" s="3" t="s">
        <v>14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1</v>
      </c>
      <c r="K331" s="3">
        <v>0</v>
      </c>
      <c r="L331" s="3">
        <v>0</v>
      </c>
      <c r="M331" s="3">
        <v>0</v>
      </c>
      <c r="N331" s="3">
        <v>0</v>
      </c>
      <c r="O331" s="3">
        <v>1</v>
      </c>
      <c r="P331" s="3">
        <v>0</v>
      </c>
      <c r="Q331" s="17">
        <v>0</v>
      </c>
      <c r="S331" s="15">
        <v>1</v>
      </c>
    </row>
    <row r="332" spans="1:19" x14ac:dyDescent="0.25">
      <c r="A332" s="3" t="s">
        <v>9</v>
      </c>
      <c r="B332" s="3" t="s">
        <v>14</v>
      </c>
      <c r="C332" s="3">
        <v>0</v>
      </c>
      <c r="D332" s="3">
        <v>0</v>
      </c>
      <c r="E332" s="3">
        <v>0</v>
      </c>
      <c r="F332" s="3">
        <v>1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1</v>
      </c>
      <c r="O332" s="3">
        <v>1</v>
      </c>
      <c r="P332" s="3">
        <v>0</v>
      </c>
      <c r="Q332" s="17">
        <v>0</v>
      </c>
      <c r="S332" s="15">
        <v>1</v>
      </c>
    </row>
    <row r="333" spans="1:19" x14ac:dyDescent="0.25">
      <c r="A333" s="3" t="s">
        <v>11</v>
      </c>
      <c r="B333" s="3" t="s">
        <v>14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1</v>
      </c>
      <c r="I333" s="3">
        <v>1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17">
        <v>0</v>
      </c>
      <c r="S333" s="15">
        <v>1</v>
      </c>
    </row>
    <row r="334" spans="1:19" x14ac:dyDescent="0.25">
      <c r="A334" s="3" t="s">
        <v>10</v>
      </c>
      <c r="B334" s="3" t="s">
        <v>14</v>
      </c>
      <c r="C334" s="3">
        <v>0</v>
      </c>
      <c r="D334" s="3">
        <v>0</v>
      </c>
      <c r="E334" s="3">
        <v>0</v>
      </c>
      <c r="F334" s="3">
        <v>0</v>
      </c>
      <c r="G334" s="3">
        <v>1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17">
        <v>1</v>
      </c>
      <c r="S334" s="15">
        <v>1</v>
      </c>
    </row>
    <row r="335" spans="1:19" x14ac:dyDescent="0.25">
      <c r="A335" s="3" t="s">
        <v>9</v>
      </c>
      <c r="B335" s="3" t="s">
        <v>14</v>
      </c>
      <c r="C335" s="3">
        <v>0</v>
      </c>
      <c r="D335" s="3">
        <v>0</v>
      </c>
      <c r="E335" s="3">
        <v>0</v>
      </c>
      <c r="F335" s="3">
        <v>1</v>
      </c>
      <c r="G335" s="3">
        <v>1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17">
        <v>0</v>
      </c>
      <c r="S335" s="15">
        <v>1</v>
      </c>
    </row>
    <row r="336" spans="1:19" x14ac:dyDescent="0.25">
      <c r="A336" s="3" t="s">
        <v>10</v>
      </c>
      <c r="B336" s="3" t="s">
        <v>13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17">
        <v>0</v>
      </c>
      <c r="S336" s="15">
        <v>1</v>
      </c>
    </row>
    <row r="337" spans="1:19" x14ac:dyDescent="0.25">
      <c r="A337" s="3" t="s">
        <v>10</v>
      </c>
      <c r="B337" s="3" t="s">
        <v>13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17">
        <v>1</v>
      </c>
      <c r="S337" s="15">
        <v>1</v>
      </c>
    </row>
    <row r="338" spans="1:19" x14ac:dyDescent="0.25">
      <c r="A338" s="3" t="s">
        <v>11</v>
      </c>
      <c r="B338" s="3" t="s">
        <v>13</v>
      </c>
      <c r="C338" s="3">
        <v>1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1</v>
      </c>
      <c r="P338" s="3">
        <v>0</v>
      </c>
      <c r="Q338" s="17">
        <v>0</v>
      </c>
      <c r="S338" s="15">
        <v>1</v>
      </c>
    </row>
    <row r="339" spans="1:19" x14ac:dyDescent="0.25">
      <c r="A339" s="3" t="s">
        <v>11</v>
      </c>
      <c r="B339" s="3" t="s">
        <v>13</v>
      </c>
      <c r="C339" s="3">
        <v>0</v>
      </c>
      <c r="D339" s="3">
        <v>0</v>
      </c>
      <c r="E339" s="3">
        <v>0</v>
      </c>
      <c r="F339" s="3">
        <v>0</v>
      </c>
      <c r="G339" s="3">
        <v>1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17">
        <v>0</v>
      </c>
      <c r="S339" s="15">
        <v>1</v>
      </c>
    </row>
    <row r="340" spans="1:19" x14ac:dyDescent="0.25">
      <c r="A340" s="3" t="s">
        <v>9</v>
      </c>
      <c r="B340" s="3" t="s">
        <v>13</v>
      </c>
      <c r="C340" s="3">
        <v>1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1</v>
      </c>
      <c r="M340" s="3">
        <v>0</v>
      </c>
      <c r="N340" s="3">
        <v>1</v>
      </c>
      <c r="O340" s="3">
        <v>0</v>
      </c>
      <c r="P340" s="3">
        <v>0</v>
      </c>
      <c r="Q340" s="17">
        <v>0</v>
      </c>
      <c r="S340" s="15">
        <v>1</v>
      </c>
    </row>
    <row r="341" spans="1:19" x14ac:dyDescent="0.25">
      <c r="A341" s="3" t="s">
        <v>11</v>
      </c>
      <c r="B341" s="3" t="s">
        <v>14</v>
      </c>
      <c r="C341" s="3">
        <v>0</v>
      </c>
      <c r="D341" s="3">
        <v>0</v>
      </c>
      <c r="E341" s="3">
        <v>0</v>
      </c>
      <c r="F341" s="3">
        <v>0</v>
      </c>
      <c r="G341" s="3">
        <v>1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1</v>
      </c>
      <c r="P341" s="3">
        <v>0</v>
      </c>
      <c r="Q341" s="17">
        <v>0</v>
      </c>
      <c r="S341" s="15">
        <v>1</v>
      </c>
    </row>
    <row r="342" spans="1:19" x14ac:dyDescent="0.25">
      <c r="A342" s="3" t="s">
        <v>11</v>
      </c>
      <c r="B342" s="3" t="s">
        <v>14</v>
      </c>
      <c r="C342" s="3">
        <v>1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1</v>
      </c>
      <c r="O342" s="3">
        <v>0</v>
      </c>
      <c r="P342" s="3">
        <v>0</v>
      </c>
      <c r="Q342" s="17">
        <v>0</v>
      </c>
      <c r="S342" s="15">
        <v>1</v>
      </c>
    </row>
    <row r="343" spans="1:19" x14ac:dyDescent="0.25">
      <c r="A343" s="3" t="s">
        <v>11</v>
      </c>
      <c r="B343" s="3" t="s">
        <v>15</v>
      </c>
      <c r="C343" s="3">
        <v>0</v>
      </c>
      <c r="D343" s="3">
        <v>0</v>
      </c>
      <c r="E343" s="3">
        <v>0</v>
      </c>
      <c r="F343" s="3">
        <v>1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17">
        <v>1</v>
      </c>
      <c r="S343" s="15">
        <v>1</v>
      </c>
    </row>
    <row r="344" spans="1:19" x14ac:dyDescent="0.25">
      <c r="A344" s="3" t="s">
        <v>11</v>
      </c>
      <c r="B344" s="3" t="s">
        <v>15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17">
        <v>0</v>
      </c>
      <c r="S344" s="15">
        <v>1</v>
      </c>
    </row>
    <row r="345" spans="1:19" x14ac:dyDescent="0.25">
      <c r="A345" s="3" t="s">
        <v>9</v>
      </c>
      <c r="B345" s="3" t="s">
        <v>13</v>
      </c>
      <c r="C345" s="3">
        <v>0</v>
      </c>
      <c r="D345" s="3">
        <v>0</v>
      </c>
      <c r="E345" s="3">
        <v>0</v>
      </c>
      <c r="F345" s="3">
        <v>1</v>
      </c>
      <c r="G345" s="3">
        <v>0</v>
      </c>
      <c r="H345" s="3">
        <v>0</v>
      </c>
      <c r="I345" s="3">
        <v>0</v>
      </c>
      <c r="J345" s="3">
        <v>1</v>
      </c>
      <c r="K345" s="3">
        <v>0</v>
      </c>
      <c r="L345" s="3">
        <v>0</v>
      </c>
      <c r="M345" s="3">
        <v>0</v>
      </c>
      <c r="N345" s="3">
        <v>0</v>
      </c>
      <c r="O345" s="3">
        <v>1</v>
      </c>
      <c r="P345" s="3">
        <v>0</v>
      </c>
      <c r="Q345" s="17">
        <v>0</v>
      </c>
      <c r="S345" s="15">
        <v>1</v>
      </c>
    </row>
    <row r="346" spans="1:19" x14ac:dyDescent="0.25">
      <c r="A346" s="3" t="s">
        <v>11</v>
      </c>
      <c r="B346" s="3" t="s">
        <v>13</v>
      </c>
      <c r="C346" s="3">
        <v>0</v>
      </c>
      <c r="D346" s="3">
        <v>1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17">
        <v>0</v>
      </c>
      <c r="S346" s="15">
        <v>1</v>
      </c>
    </row>
    <row r="347" spans="1:19" x14ac:dyDescent="0.25">
      <c r="A347" s="3" t="s">
        <v>11</v>
      </c>
      <c r="B347" s="3" t="s">
        <v>13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17">
        <v>1</v>
      </c>
      <c r="S347" s="15">
        <v>1</v>
      </c>
    </row>
    <row r="348" spans="1:19" x14ac:dyDescent="0.25">
      <c r="A348" s="3" t="s">
        <v>11</v>
      </c>
      <c r="B348" s="3" t="s">
        <v>14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17">
        <v>0</v>
      </c>
      <c r="S348" s="15">
        <v>1</v>
      </c>
    </row>
    <row r="349" spans="1:19" x14ac:dyDescent="0.25">
      <c r="A349" s="3" t="s">
        <v>9</v>
      </c>
      <c r="B349" s="3" t="s">
        <v>15</v>
      </c>
      <c r="C349" s="3">
        <v>0</v>
      </c>
      <c r="D349" s="3">
        <v>0</v>
      </c>
      <c r="E349" s="3">
        <v>0</v>
      </c>
      <c r="F349" s="3">
        <v>1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1</v>
      </c>
      <c r="P349" s="3">
        <v>0</v>
      </c>
      <c r="Q349" s="17">
        <v>0</v>
      </c>
      <c r="S349" s="15">
        <v>1</v>
      </c>
    </row>
    <row r="350" spans="1:19" x14ac:dyDescent="0.25">
      <c r="A350" s="3" t="s">
        <v>10</v>
      </c>
      <c r="B350" s="3" t="s">
        <v>14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1</v>
      </c>
      <c r="M350" s="3">
        <v>0</v>
      </c>
      <c r="N350" s="3">
        <v>0</v>
      </c>
      <c r="O350" s="3">
        <v>0</v>
      </c>
      <c r="P350" s="3">
        <v>0</v>
      </c>
      <c r="Q350" s="17">
        <v>0</v>
      </c>
      <c r="S350" s="15">
        <v>1</v>
      </c>
    </row>
    <row r="351" spans="1:19" x14ac:dyDescent="0.25">
      <c r="A351" s="3" t="s">
        <v>11</v>
      </c>
      <c r="B351" s="3" t="s">
        <v>13</v>
      </c>
      <c r="C351" s="3">
        <v>0</v>
      </c>
      <c r="D351" s="3">
        <v>0</v>
      </c>
      <c r="E351" s="3">
        <v>0</v>
      </c>
      <c r="F351" s="3">
        <v>0</v>
      </c>
      <c r="G351" s="3">
        <v>1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17">
        <v>0</v>
      </c>
      <c r="S351" s="15">
        <v>1</v>
      </c>
    </row>
    <row r="352" spans="1:19" x14ac:dyDescent="0.25">
      <c r="A352" s="3" t="s">
        <v>11</v>
      </c>
      <c r="B352" s="3" t="s">
        <v>14</v>
      </c>
      <c r="C352" s="3">
        <v>0</v>
      </c>
      <c r="D352" s="3">
        <v>0</v>
      </c>
      <c r="E352" s="3">
        <v>0</v>
      </c>
      <c r="F352" s="3">
        <v>1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17">
        <v>0</v>
      </c>
      <c r="S352" s="15">
        <v>1</v>
      </c>
    </row>
    <row r="353" spans="1:19" x14ac:dyDescent="0.25">
      <c r="A353" s="3" t="s">
        <v>11</v>
      </c>
      <c r="B353" s="3" t="s">
        <v>14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17">
        <v>1</v>
      </c>
      <c r="S353" s="15">
        <v>1</v>
      </c>
    </row>
    <row r="354" spans="1:19" x14ac:dyDescent="0.25">
      <c r="A354" s="3" t="s">
        <v>9</v>
      </c>
      <c r="B354" s="3" t="s">
        <v>13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1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17">
        <v>1</v>
      </c>
      <c r="S354" s="15">
        <v>1</v>
      </c>
    </row>
    <row r="355" spans="1:19" x14ac:dyDescent="0.25">
      <c r="A355" s="3" t="s">
        <v>9</v>
      </c>
      <c r="B355" s="3" t="s">
        <v>15</v>
      </c>
      <c r="C355" s="3">
        <v>1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1</v>
      </c>
      <c r="L355" s="3">
        <v>0</v>
      </c>
      <c r="M355" s="3">
        <v>0</v>
      </c>
      <c r="N355" s="3">
        <v>1</v>
      </c>
      <c r="O355" s="3">
        <v>0</v>
      </c>
      <c r="P355" s="3">
        <v>0</v>
      </c>
      <c r="Q355" s="17">
        <v>0</v>
      </c>
      <c r="S355" s="15">
        <v>1</v>
      </c>
    </row>
    <row r="356" spans="1:19" x14ac:dyDescent="0.25">
      <c r="A356" s="3" t="s">
        <v>11</v>
      </c>
      <c r="B356" s="3" t="s">
        <v>14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1</v>
      </c>
      <c r="Q356" s="17">
        <v>0</v>
      </c>
      <c r="S356" s="15">
        <v>1</v>
      </c>
    </row>
    <row r="357" spans="1:19" x14ac:dyDescent="0.25">
      <c r="A357" s="3" t="s">
        <v>11</v>
      </c>
      <c r="B357" s="3" t="s">
        <v>15</v>
      </c>
      <c r="C357" s="3">
        <v>0</v>
      </c>
      <c r="D357" s="3">
        <v>0</v>
      </c>
      <c r="E357" s="3">
        <v>0</v>
      </c>
      <c r="F357" s="3">
        <v>1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17">
        <v>1</v>
      </c>
      <c r="S357" s="15">
        <v>1</v>
      </c>
    </row>
    <row r="358" spans="1:19" x14ac:dyDescent="0.25">
      <c r="A358" s="3" t="s">
        <v>11</v>
      </c>
      <c r="B358" s="3" t="s">
        <v>13</v>
      </c>
      <c r="C358" s="3">
        <v>0</v>
      </c>
      <c r="D358" s="3">
        <v>0</v>
      </c>
      <c r="E358" s="3">
        <v>0</v>
      </c>
      <c r="F358" s="3">
        <v>1</v>
      </c>
      <c r="G358" s="3">
        <v>1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17">
        <v>0</v>
      </c>
      <c r="S358" s="15">
        <v>1</v>
      </c>
    </row>
    <row r="359" spans="1:19" x14ac:dyDescent="0.25">
      <c r="A359" s="3" t="s">
        <v>9</v>
      </c>
      <c r="B359" s="3" t="s">
        <v>13</v>
      </c>
      <c r="C359" s="3">
        <v>0</v>
      </c>
      <c r="D359" s="3">
        <v>0</v>
      </c>
      <c r="E359" s="3">
        <v>0</v>
      </c>
      <c r="F359" s="3">
        <v>1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1</v>
      </c>
      <c r="P359" s="3">
        <v>0</v>
      </c>
      <c r="Q359" s="17">
        <v>1</v>
      </c>
      <c r="S359" s="15">
        <v>1</v>
      </c>
    </row>
    <row r="360" spans="1:19" x14ac:dyDescent="0.25">
      <c r="A360" s="3" t="s">
        <v>9</v>
      </c>
      <c r="B360" s="3" t="s">
        <v>13</v>
      </c>
      <c r="C360" s="3">
        <v>0</v>
      </c>
      <c r="D360" s="3">
        <v>0</v>
      </c>
      <c r="E360" s="3">
        <v>0</v>
      </c>
      <c r="F360" s="3">
        <v>0</v>
      </c>
      <c r="G360" s="3">
        <v>1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17">
        <v>0</v>
      </c>
      <c r="S360" s="15">
        <v>1</v>
      </c>
    </row>
    <row r="361" spans="1:19" x14ac:dyDescent="0.25">
      <c r="A361" s="3" t="s">
        <v>11</v>
      </c>
      <c r="B361" s="3" t="s">
        <v>13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1</v>
      </c>
      <c r="P361" s="3">
        <v>0</v>
      </c>
      <c r="Q361" s="17">
        <v>1</v>
      </c>
      <c r="S361" s="15">
        <v>1</v>
      </c>
    </row>
    <row r="362" spans="1:19" x14ac:dyDescent="0.25">
      <c r="A362" s="3" t="s">
        <v>10</v>
      </c>
      <c r="B362" s="3" t="s">
        <v>14</v>
      </c>
      <c r="C362" s="3">
        <v>0</v>
      </c>
      <c r="D362" s="3">
        <v>1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1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17">
        <v>0</v>
      </c>
      <c r="S362" s="15">
        <v>1</v>
      </c>
    </row>
    <row r="363" spans="1:19" x14ac:dyDescent="0.25">
      <c r="A363" s="3" t="s">
        <v>11</v>
      </c>
      <c r="B363" s="3" t="s">
        <v>13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17">
        <v>0</v>
      </c>
      <c r="S363" s="15">
        <v>1</v>
      </c>
    </row>
    <row r="364" spans="1:19" x14ac:dyDescent="0.25">
      <c r="A364" s="3" t="s">
        <v>9</v>
      </c>
      <c r="B364" s="3" t="s">
        <v>14</v>
      </c>
      <c r="C364" s="3">
        <v>0</v>
      </c>
      <c r="D364" s="3">
        <v>0</v>
      </c>
      <c r="E364" s="3">
        <v>0</v>
      </c>
      <c r="F364" s="3">
        <v>0</v>
      </c>
      <c r="G364" s="3">
        <v>1</v>
      </c>
      <c r="H364" s="3">
        <v>0</v>
      </c>
      <c r="I364" s="3">
        <v>1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17">
        <v>0</v>
      </c>
      <c r="S364" s="15">
        <v>1</v>
      </c>
    </row>
    <row r="365" spans="1:19" x14ac:dyDescent="0.25">
      <c r="A365" s="3" t="s">
        <v>11</v>
      </c>
      <c r="B365" s="3" t="s">
        <v>14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1</v>
      </c>
      <c r="P365" s="3">
        <v>0</v>
      </c>
      <c r="Q365" s="17">
        <v>0</v>
      </c>
      <c r="S365" s="15">
        <v>1</v>
      </c>
    </row>
    <row r="366" spans="1:19" x14ac:dyDescent="0.25">
      <c r="A366" s="3" t="s">
        <v>11</v>
      </c>
      <c r="B366" s="3" t="s">
        <v>14</v>
      </c>
      <c r="C366" s="3">
        <v>0</v>
      </c>
      <c r="D366" s="3">
        <v>0</v>
      </c>
      <c r="E366" s="3">
        <v>0</v>
      </c>
      <c r="F366" s="3">
        <v>1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17">
        <v>1</v>
      </c>
      <c r="S366" s="15">
        <v>1</v>
      </c>
    </row>
    <row r="367" spans="1:19" x14ac:dyDescent="0.25">
      <c r="A367" s="3" t="s">
        <v>11</v>
      </c>
      <c r="B367" s="3" t="s">
        <v>13</v>
      </c>
      <c r="C367" s="3">
        <v>0</v>
      </c>
      <c r="D367" s="3">
        <v>0</v>
      </c>
      <c r="E367" s="3">
        <v>0</v>
      </c>
      <c r="F367" s="3">
        <v>0</v>
      </c>
      <c r="G367" s="3">
        <v>1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17">
        <v>0</v>
      </c>
      <c r="S367" s="15">
        <v>1</v>
      </c>
    </row>
    <row r="368" spans="1:19" x14ac:dyDescent="0.25">
      <c r="A368" s="3" t="s">
        <v>11</v>
      </c>
      <c r="B368" s="3" t="s">
        <v>14</v>
      </c>
      <c r="C368" s="3">
        <v>0</v>
      </c>
      <c r="D368" s="3">
        <v>0</v>
      </c>
      <c r="E368" s="3">
        <v>0</v>
      </c>
      <c r="F368" s="3">
        <v>1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1</v>
      </c>
      <c r="M368" s="3">
        <v>0</v>
      </c>
      <c r="N368" s="3">
        <v>0</v>
      </c>
      <c r="O368" s="3">
        <v>0</v>
      </c>
      <c r="P368" s="3">
        <v>0</v>
      </c>
      <c r="Q368" s="17">
        <v>0</v>
      </c>
      <c r="S368" s="15">
        <v>1</v>
      </c>
    </row>
    <row r="369" spans="1:19" x14ac:dyDescent="0.25">
      <c r="A369" s="3" t="s">
        <v>9</v>
      </c>
      <c r="B369" s="3" t="s">
        <v>13</v>
      </c>
      <c r="C369" s="3">
        <v>0</v>
      </c>
      <c r="D369" s="3">
        <v>0</v>
      </c>
      <c r="E369" s="3">
        <v>0</v>
      </c>
      <c r="F369" s="3">
        <v>0</v>
      </c>
      <c r="G369" s="3">
        <v>1</v>
      </c>
      <c r="H369" s="3">
        <v>0</v>
      </c>
      <c r="I369" s="3">
        <v>0</v>
      </c>
      <c r="J369" s="3">
        <v>1</v>
      </c>
      <c r="K369" s="3">
        <v>0</v>
      </c>
      <c r="L369" s="3">
        <v>1</v>
      </c>
      <c r="M369" s="3">
        <v>0</v>
      </c>
      <c r="N369" s="3">
        <v>0</v>
      </c>
      <c r="O369" s="3">
        <v>0</v>
      </c>
      <c r="P369" s="3">
        <v>0</v>
      </c>
      <c r="Q369" s="17">
        <v>1</v>
      </c>
      <c r="S369" s="15">
        <v>1</v>
      </c>
    </row>
    <row r="370" spans="1:19" x14ac:dyDescent="0.25">
      <c r="A370" s="3" t="s">
        <v>11</v>
      </c>
      <c r="B370" s="3" t="s">
        <v>13</v>
      </c>
      <c r="C370" s="3">
        <v>0</v>
      </c>
      <c r="D370" s="3">
        <v>0</v>
      </c>
      <c r="E370" s="3">
        <v>0</v>
      </c>
      <c r="F370" s="3">
        <v>0</v>
      </c>
      <c r="G370" s="3">
        <v>1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17">
        <v>0</v>
      </c>
      <c r="S370" s="15">
        <v>1</v>
      </c>
    </row>
    <row r="371" spans="1:19" x14ac:dyDescent="0.25">
      <c r="A371" s="3" t="s">
        <v>10</v>
      </c>
      <c r="B371" s="3" t="s">
        <v>14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1</v>
      </c>
      <c r="P371" s="3">
        <v>0</v>
      </c>
      <c r="Q371" s="17">
        <v>0</v>
      </c>
      <c r="S371" s="15">
        <v>1</v>
      </c>
    </row>
    <row r="372" spans="1:19" x14ac:dyDescent="0.25">
      <c r="A372" s="3" t="s">
        <v>11</v>
      </c>
      <c r="B372" s="3" t="s">
        <v>13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1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1</v>
      </c>
      <c r="O372" s="3">
        <v>0</v>
      </c>
      <c r="P372" s="3">
        <v>0</v>
      </c>
      <c r="Q372" s="17">
        <v>1</v>
      </c>
      <c r="S372" s="15">
        <v>1</v>
      </c>
    </row>
    <row r="373" spans="1:19" x14ac:dyDescent="0.25">
      <c r="A373" s="3" t="s">
        <v>9</v>
      </c>
      <c r="B373" s="3" t="s">
        <v>14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17">
        <v>0</v>
      </c>
      <c r="S373" s="15">
        <v>1</v>
      </c>
    </row>
    <row r="374" spans="1:19" x14ac:dyDescent="0.25">
      <c r="A374" s="3" t="s">
        <v>10</v>
      </c>
      <c r="B374" s="3" t="s">
        <v>14</v>
      </c>
      <c r="C374" s="3">
        <v>0</v>
      </c>
      <c r="D374" s="3">
        <v>0</v>
      </c>
      <c r="E374" s="3">
        <v>0</v>
      </c>
      <c r="F374" s="3">
        <v>1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17">
        <v>0</v>
      </c>
      <c r="S374" s="15">
        <v>1</v>
      </c>
    </row>
    <row r="375" spans="1:19" x14ac:dyDescent="0.25">
      <c r="A375" s="3" t="s">
        <v>11</v>
      </c>
      <c r="B375" s="3" t="s">
        <v>13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17">
        <v>0</v>
      </c>
      <c r="S375" s="15">
        <v>1</v>
      </c>
    </row>
    <row r="376" spans="1:19" x14ac:dyDescent="0.25">
      <c r="A376" s="3" t="s">
        <v>11</v>
      </c>
      <c r="B376" s="3" t="s">
        <v>13</v>
      </c>
      <c r="C376" s="3">
        <v>0</v>
      </c>
      <c r="D376" s="3">
        <v>0</v>
      </c>
      <c r="E376" s="3">
        <v>0</v>
      </c>
      <c r="F376" s="3">
        <v>1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17">
        <v>0</v>
      </c>
      <c r="S376" s="15">
        <v>1</v>
      </c>
    </row>
    <row r="377" spans="1:19" x14ac:dyDescent="0.25">
      <c r="A377" s="3" t="s">
        <v>11</v>
      </c>
      <c r="B377" s="3" t="s">
        <v>14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1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17">
        <v>0</v>
      </c>
      <c r="S377" s="15">
        <v>1</v>
      </c>
    </row>
    <row r="378" spans="1:19" x14ac:dyDescent="0.25">
      <c r="A378" s="3" t="s">
        <v>11</v>
      </c>
      <c r="B378" s="3" t="s">
        <v>14</v>
      </c>
      <c r="C378" s="3">
        <v>1</v>
      </c>
      <c r="D378" s="3">
        <v>0</v>
      </c>
      <c r="E378" s="3">
        <v>0</v>
      </c>
      <c r="F378" s="3">
        <v>1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1</v>
      </c>
      <c r="P378" s="3">
        <v>0</v>
      </c>
      <c r="Q378" s="17">
        <v>0</v>
      </c>
      <c r="S378" s="15">
        <v>1</v>
      </c>
    </row>
    <row r="379" spans="1:19" x14ac:dyDescent="0.25">
      <c r="A379" s="3" t="s">
        <v>9</v>
      </c>
      <c r="B379" s="3" t="s">
        <v>14</v>
      </c>
      <c r="C379" s="3">
        <v>0</v>
      </c>
      <c r="D379" s="3">
        <v>0</v>
      </c>
      <c r="E379" s="3">
        <v>0</v>
      </c>
      <c r="F379" s="3">
        <v>1</v>
      </c>
      <c r="G379" s="3">
        <v>1</v>
      </c>
      <c r="H379" s="3">
        <v>0</v>
      </c>
      <c r="I379" s="3">
        <v>0</v>
      </c>
      <c r="J379" s="3">
        <v>0</v>
      </c>
      <c r="K379" s="3">
        <v>0</v>
      </c>
      <c r="L379" s="3">
        <v>1</v>
      </c>
      <c r="M379" s="3">
        <v>0</v>
      </c>
      <c r="N379" s="3">
        <v>0</v>
      </c>
      <c r="O379" s="3">
        <v>0</v>
      </c>
      <c r="P379" s="3">
        <v>1</v>
      </c>
      <c r="Q379" s="17">
        <v>1</v>
      </c>
      <c r="S379" s="15">
        <v>1</v>
      </c>
    </row>
    <row r="380" spans="1:19" x14ac:dyDescent="0.25">
      <c r="A380" s="3" t="s">
        <v>10</v>
      </c>
      <c r="B380" s="3" t="s">
        <v>14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17">
        <v>0</v>
      </c>
      <c r="S380" s="15">
        <v>1</v>
      </c>
    </row>
    <row r="381" spans="1:19" x14ac:dyDescent="0.25">
      <c r="A381" s="3" t="s">
        <v>11</v>
      </c>
      <c r="B381" s="3" t="s">
        <v>14</v>
      </c>
      <c r="C381" s="3">
        <v>0</v>
      </c>
      <c r="D381" s="3">
        <v>0</v>
      </c>
      <c r="E381" s="3">
        <v>0</v>
      </c>
      <c r="F381" s="3">
        <v>0</v>
      </c>
      <c r="G381" s="3">
        <v>1</v>
      </c>
      <c r="H381" s="3">
        <v>0</v>
      </c>
      <c r="I381" s="3">
        <v>0</v>
      </c>
      <c r="J381" s="3">
        <v>0</v>
      </c>
      <c r="K381" s="3">
        <v>1</v>
      </c>
      <c r="L381" s="3">
        <v>0</v>
      </c>
      <c r="M381" s="3">
        <v>1</v>
      </c>
      <c r="N381" s="3">
        <v>0</v>
      </c>
      <c r="O381" s="3">
        <v>0</v>
      </c>
      <c r="P381" s="3">
        <v>0</v>
      </c>
      <c r="Q381" s="17">
        <v>1</v>
      </c>
      <c r="S381" s="15">
        <v>1</v>
      </c>
    </row>
    <row r="382" spans="1:19" x14ac:dyDescent="0.25">
      <c r="A382" s="3" t="s">
        <v>9</v>
      </c>
      <c r="B382" s="3" t="s">
        <v>15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1</v>
      </c>
      <c r="M382" s="3">
        <v>0</v>
      </c>
      <c r="N382" s="3">
        <v>0</v>
      </c>
      <c r="O382" s="3">
        <v>0</v>
      </c>
      <c r="P382" s="3">
        <v>0</v>
      </c>
      <c r="Q382" s="17">
        <v>0</v>
      </c>
      <c r="S382" s="15">
        <v>1</v>
      </c>
    </row>
    <row r="383" spans="1:19" x14ac:dyDescent="0.25">
      <c r="A383" s="3" t="s">
        <v>11</v>
      </c>
      <c r="B383" s="3" t="s">
        <v>14</v>
      </c>
      <c r="C383" s="3">
        <v>0</v>
      </c>
      <c r="D383" s="3">
        <v>0</v>
      </c>
      <c r="E383" s="3">
        <v>1</v>
      </c>
      <c r="F383" s="3">
        <v>0</v>
      </c>
      <c r="G383" s="3">
        <v>1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17">
        <v>1</v>
      </c>
      <c r="S383" s="15">
        <v>1</v>
      </c>
    </row>
    <row r="384" spans="1:19" x14ac:dyDescent="0.25">
      <c r="A384" s="3" t="s">
        <v>9</v>
      </c>
      <c r="B384" s="3" t="s">
        <v>14</v>
      </c>
      <c r="C384" s="3">
        <v>1</v>
      </c>
      <c r="D384" s="3">
        <v>0</v>
      </c>
      <c r="E384" s="3">
        <v>0</v>
      </c>
      <c r="F384" s="3">
        <v>0</v>
      </c>
      <c r="G384" s="3">
        <v>1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17">
        <v>0</v>
      </c>
      <c r="S384" s="15">
        <v>1</v>
      </c>
    </row>
    <row r="385" spans="1:19" x14ac:dyDescent="0.25">
      <c r="A385" s="3" t="s">
        <v>9</v>
      </c>
      <c r="B385" s="3" t="s">
        <v>13</v>
      </c>
      <c r="C385" s="3">
        <v>0</v>
      </c>
      <c r="D385" s="3">
        <v>0</v>
      </c>
      <c r="E385" s="3">
        <v>0</v>
      </c>
      <c r="F385" s="3">
        <v>1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17">
        <v>0</v>
      </c>
      <c r="S385" s="15">
        <v>1</v>
      </c>
    </row>
    <row r="386" spans="1:19" x14ac:dyDescent="0.25">
      <c r="A386" s="3" t="s">
        <v>9</v>
      </c>
      <c r="B386" s="3" t="s">
        <v>14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17">
        <v>0</v>
      </c>
      <c r="S386" s="15">
        <v>1</v>
      </c>
    </row>
    <row r="387" spans="1:19" x14ac:dyDescent="0.25">
      <c r="A387" s="3" t="s">
        <v>11</v>
      </c>
      <c r="B387" s="3" t="s">
        <v>13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17">
        <v>1</v>
      </c>
      <c r="S387" s="15">
        <v>1</v>
      </c>
    </row>
    <row r="388" spans="1:19" x14ac:dyDescent="0.25">
      <c r="A388" s="3" t="s">
        <v>9</v>
      </c>
      <c r="B388" s="3" t="s">
        <v>15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17">
        <v>0</v>
      </c>
      <c r="S388" s="15">
        <v>1</v>
      </c>
    </row>
    <row r="389" spans="1:19" x14ac:dyDescent="0.25">
      <c r="A389" s="3" t="s">
        <v>11</v>
      </c>
      <c r="B389" s="3" t="s">
        <v>13</v>
      </c>
      <c r="C389" s="3">
        <v>0</v>
      </c>
      <c r="D389" s="3">
        <v>0</v>
      </c>
      <c r="E389" s="3">
        <v>0</v>
      </c>
      <c r="F389" s="3">
        <v>0</v>
      </c>
      <c r="G389" s="3">
        <v>1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17">
        <v>0</v>
      </c>
      <c r="S389" s="15">
        <v>1</v>
      </c>
    </row>
    <row r="390" spans="1:19" x14ac:dyDescent="0.25">
      <c r="A390" s="3" t="s">
        <v>11</v>
      </c>
      <c r="B390" s="3" t="s">
        <v>13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17">
        <v>0</v>
      </c>
      <c r="S390" s="15">
        <v>1</v>
      </c>
    </row>
    <row r="391" spans="1:19" x14ac:dyDescent="0.25">
      <c r="A391" s="3" t="s">
        <v>11</v>
      </c>
      <c r="B391" s="3" t="s">
        <v>13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17">
        <v>0</v>
      </c>
      <c r="S391" s="15">
        <v>1</v>
      </c>
    </row>
    <row r="392" spans="1:19" x14ac:dyDescent="0.25">
      <c r="A392" s="3" t="s">
        <v>9</v>
      </c>
      <c r="B392" s="3" t="s">
        <v>13</v>
      </c>
      <c r="C392" s="3">
        <v>0</v>
      </c>
      <c r="D392" s="3">
        <v>0</v>
      </c>
      <c r="E392" s="3">
        <v>0</v>
      </c>
      <c r="F392" s="3">
        <v>1</v>
      </c>
      <c r="G392" s="3">
        <v>0</v>
      </c>
      <c r="H392" s="3">
        <v>0</v>
      </c>
      <c r="I392" s="3">
        <v>0</v>
      </c>
      <c r="J392" s="3">
        <v>0</v>
      </c>
      <c r="K392" s="3">
        <v>1</v>
      </c>
      <c r="L392" s="3">
        <v>0</v>
      </c>
      <c r="M392" s="3">
        <v>0</v>
      </c>
      <c r="N392" s="3">
        <v>1</v>
      </c>
      <c r="O392" s="3">
        <v>0</v>
      </c>
      <c r="P392" s="3">
        <v>0</v>
      </c>
      <c r="Q392" s="17">
        <v>1</v>
      </c>
      <c r="S392" s="15">
        <v>1</v>
      </c>
    </row>
    <row r="393" spans="1:19" x14ac:dyDescent="0.25">
      <c r="A393" s="3" t="s">
        <v>10</v>
      </c>
      <c r="B393" s="3" t="s">
        <v>14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1</v>
      </c>
      <c r="M393" s="3">
        <v>0</v>
      </c>
      <c r="N393" s="3">
        <v>1</v>
      </c>
      <c r="O393" s="3">
        <v>1</v>
      </c>
      <c r="P393" s="3">
        <v>0</v>
      </c>
      <c r="Q393" s="17">
        <v>0</v>
      </c>
      <c r="S393" s="15">
        <v>1</v>
      </c>
    </row>
    <row r="394" spans="1:19" x14ac:dyDescent="0.25">
      <c r="A394" s="3" t="s">
        <v>11</v>
      </c>
      <c r="B394" s="3" t="s">
        <v>14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1</v>
      </c>
      <c r="K394" s="3">
        <v>0</v>
      </c>
      <c r="L394" s="3">
        <v>1</v>
      </c>
      <c r="M394" s="3">
        <v>0</v>
      </c>
      <c r="N394" s="3">
        <v>0</v>
      </c>
      <c r="O394" s="3">
        <v>0</v>
      </c>
      <c r="P394" s="3">
        <v>0</v>
      </c>
      <c r="Q394" s="17">
        <v>0</v>
      </c>
      <c r="S394" s="15">
        <v>1</v>
      </c>
    </row>
    <row r="395" spans="1:19" x14ac:dyDescent="0.25">
      <c r="A395" s="3" t="s">
        <v>11</v>
      </c>
      <c r="B395" s="3" t="s">
        <v>14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1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17">
        <v>0</v>
      </c>
      <c r="S395" s="15">
        <v>1</v>
      </c>
    </row>
    <row r="396" spans="1:19" x14ac:dyDescent="0.25">
      <c r="A396" s="3" t="s">
        <v>11</v>
      </c>
      <c r="B396" s="3" t="s">
        <v>13</v>
      </c>
      <c r="C396" s="3">
        <v>0</v>
      </c>
      <c r="D396" s="3">
        <v>0</v>
      </c>
      <c r="E396" s="3">
        <v>0</v>
      </c>
      <c r="F396" s="3">
        <v>1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1</v>
      </c>
      <c r="O396" s="3">
        <v>0</v>
      </c>
      <c r="P396" s="3">
        <v>0</v>
      </c>
      <c r="Q396" s="17">
        <v>0</v>
      </c>
      <c r="S396" s="15">
        <v>1</v>
      </c>
    </row>
    <row r="397" spans="1:19" x14ac:dyDescent="0.25">
      <c r="A397" s="3" t="s">
        <v>11</v>
      </c>
      <c r="B397" s="3" t="s">
        <v>14</v>
      </c>
      <c r="C397" s="3">
        <v>0</v>
      </c>
      <c r="D397" s="3">
        <v>0</v>
      </c>
      <c r="E397" s="3">
        <v>1</v>
      </c>
      <c r="F397" s="3">
        <v>1</v>
      </c>
      <c r="G397" s="3">
        <v>0</v>
      </c>
      <c r="H397" s="3">
        <v>1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17">
        <v>0</v>
      </c>
      <c r="S397" s="15">
        <v>1</v>
      </c>
    </row>
    <row r="398" spans="1:19" x14ac:dyDescent="0.25">
      <c r="A398" s="3" t="s">
        <v>9</v>
      </c>
      <c r="B398" s="3" t="s">
        <v>14</v>
      </c>
      <c r="C398" s="3">
        <v>1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1</v>
      </c>
      <c r="N398" s="3">
        <v>0</v>
      </c>
      <c r="O398" s="3">
        <v>0</v>
      </c>
      <c r="P398" s="3">
        <v>0</v>
      </c>
      <c r="Q398" s="17">
        <v>0</v>
      </c>
      <c r="S398" s="15">
        <v>1</v>
      </c>
    </row>
    <row r="399" spans="1:19" x14ac:dyDescent="0.25">
      <c r="A399" s="3" t="s">
        <v>11</v>
      </c>
      <c r="B399" s="3" t="s">
        <v>14</v>
      </c>
      <c r="C399" s="3">
        <v>0</v>
      </c>
      <c r="D399" s="3">
        <v>0</v>
      </c>
      <c r="E399" s="3">
        <v>0</v>
      </c>
      <c r="F399" s="3">
        <v>1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1</v>
      </c>
      <c r="M399" s="3">
        <v>0</v>
      </c>
      <c r="N399" s="3">
        <v>0</v>
      </c>
      <c r="O399" s="3">
        <v>0</v>
      </c>
      <c r="P399" s="3">
        <v>0</v>
      </c>
      <c r="Q399" s="17">
        <v>0</v>
      </c>
      <c r="S399" s="15">
        <v>1</v>
      </c>
    </row>
    <row r="400" spans="1:19" x14ac:dyDescent="0.25">
      <c r="A400" s="3" t="s">
        <v>11</v>
      </c>
      <c r="B400" s="3" t="s">
        <v>13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1</v>
      </c>
      <c r="N400" s="3">
        <v>0</v>
      </c>
      <c r="O400" s="3">
        <v>0</v>
      </c>
      <c r="P400" s="3">
        <v>0</v>
      </c>
      <c r="Q400" s="17">
        <v>1</v>
      </c>
      <c r="S400" s="15">
        <v>1</v>
      </c>
    </row>
    <row r="401" spans="1:19" x14ac:dyDescent="0.25">
      <c r="A401" s="3" t="s">
        <v>9</v>
      </c>
      <c r="B401" s="3" t="s">
        <v>15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17">
        <v>0</v>
      </c>
      <c r="S401" s="15">
        <v>1</v>
      </c>
    </row>
    <row r="402" spans="1:19" x14ac:dyDescent="0.25">
      <c r="A402" s="3" t="s">
        <v>9</v>
      </c>
      <c r="B402" s="3" t="s">
        <v>14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17">
        <v>1</v>
      </c>
      <c r="S402" s="15">
        <v>1</v>
      </c>
    </row>
    <row r="403" spans="1:19" x14ac:dyDescent="0.25">
      <c r="A403" s="3" t="s">
        <v>10</v>
      </c>
      <c r="B403" s="3" t="s">
        <v>13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1</v>
      </c>
      <c r="M403" s="3">
        <v>0</v>
      </c>
      <c r="N403" s="3">
        <v>0</v>
      </c>
      <c r="O403" s="3">
        <v>0</v>
      </c>
      <c r="P403" s="3">
        <v>0</v>
      </c>
      <c r="Q403" s="17">
        <v>0</v>
      </c>
      <c r="S403" s="15">
        <v>1</v>
      </c>
    </row>
    <row r="404" spans="1:19" x14ac:dyDescent="0.25">
      <c r="A404" s="3" t="s">
        <v>11</v>
      </c>
      <c r="B404" s="3" t="s">
        <v>14</v>
      </c>
      <c r="C404" s="3">
        <v>0</v>
      </c>
      <c r="D404" s="3">
        <v>0</v>
      </c>
      <c r="E404" s="3">
        <v>0</v>
      </c>
      <c r="F404" s="3">
        <v>0</v>
      </c>
      <c r="G404" s="3">
        <v>1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17">
        <v>0</v>
      </c>
      <c r="S404" s="15">
        <v>1</v>
      </c>
    </row>
    <row r="405" spans="1:19" x14ac:dyDescent="0.25">
      <c r="A405" s="3" t="s">
        <v>11</v>
      </c>
      <c r="B405" s="3" t="s">
        <v>15</v>
      </c>
      <c r="C405" s="3">
        <v>1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1</v>
      </c>
      <c r="M405" s="3">
        <v>0</v>
      </c>
      <c r="N405" s="3">
        <v>1</v>
      </c>
      <c r="O405" s="3">
        <v>0</v>
      </c>
      <c r="P405" s="3">
        <v>0</v>
      </c>
      <c r="Q405" s="17">
        <v>1</v>
      </c>
      <c r="S405" s="15">
        <v>1</v>
      </c>
    </row>
    <row r="406" spans="1:19" x14ac:dyDescent="0.25">
      <c r="A406" s="3" t="s">
        <v>9</v>
      </c>
      <c r="B406" s="3" t="s">
        <v>13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1</v>
      </c>
      <c r="P406" s="3">
        <v>0</v>
      </c>
      <c r="Q406" s="17">
        <v>1</v>
      </c>
      <c r="S406" s="15">
        <v>1</v>
      </c>
    </row>
    <row r="407" spans="1:19" x14ac:dyDescent="0.25">
      <c r="A407" s="3" t="s">
        <v>9</v>
      </c>
      <c r="B407" s="3" t="s">
        <v>15</v>
      </c>
      <c r="C407" s="3">
        <v>1</v>
      </c>
      <c r="D407" s="3">
        <v>1</v>
      </c>
      <c r="E407" s="3">
        <v>1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1</v>
      </c>
      <c r="O407" s="3">
        <v>0</v>
      </c>
      <c r="P407" s="3">
        <v>0</v>
      </c>
      <c r="Q407" s="17">
        <v>1</v>
      </c>
      <c r="S407" s="15">
        <v>1</v>
      </c>
    </row>
    <row r="408" spans="1:19" x14ac:dyDescent="0.25">
      <c r="A408" s="3" t="s">
        <v>11</v>
      </c>
      <c r="B408" s="3" t="s">
        <v>14</v>
      </c>
      <c r="C408" s="3">
        <v>0</v>
      </c>
      <c r="D408" s="3">
        <v>0</v>
      </c>
      <c r="E408" s="3">
        <v>0</v>
      </c>
      <c r="F408" s="3">
        <v>1</v>
      </c>
      <c r="G408" s="3">
        <v>0</v>
      </c>
      <c r="H408" s="3">
        <v>0</v>
      </c>
      <c r="I408" s="3">
        <v>0</v>
      </c>
      <c r="J408" s="3">
        <v>0</v>
      </c>
      <c r="K408" s="3">
        <v>1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17">
        <v>0</v>
      </c>
      <c r="S408" s="15">
        <v>1</v>
      </c>
    </row>
    <row r="409" spans="1:19" x14ac:dyDescent="0.25">
      <c r="A409" s="3" t="s">
        <v>11</v>
      </c>
      <c r="B409" s="3" t="s">
        <v>13</v>
      </c>
      <c r="C409" s="3">
        <v>0</v>
      </c>
      <c r="D409" s="3">
        <v>0</v>
      </c>
      <c r="E409" s="3">
        <v>0</v>
      </c>
      <c r="F409" s="3">
        <v>0</v>
      </c>
      <c r="G409" s="3">
        <v>1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1</v>
      </c>
      <c r="P409" s="3">
        <v>0</v>
      </c>
      <c r="Q409" s="17">
        <v>0</v>
      </c>
      <c r="S409" s="15">
        <v>1</v>
      </c>
    </row>
    <row r="410" spans="1:19" x14ac:dyDescent="0.25">
      <c r="A410" s="3" t="s">
        <v>9</v>
      </c>
      <c r="B410" s="3" t="s">
        <v>13</v>
      </c>
      <c r="C410" s="3">
        <v>0</v>
      </c>
      <c r="D410" s="3">
        <v>0</v>
      </c>
      <c r="E410" s="3">
        <v>0</v>
      </c>
      <c r="F410" s="3">
        <v>1</v>
      </c>
      <c r="G410" s="3">
        <v>1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1</v>
      </c>
      <c r="P410" s="3">
        <v>0</v>
      </c>
      <c r="Q410" s="17">
        <v>1</v>
      </c>
      <c r="S410" s="15">
        <v>1</v>
      </c>
    </row>
    <row r="411" spans="1:19" x14ac:dyDescent="0.25">
      <c r="A411" s="3" t="s">
        <v>11</v>
      </c>
      <c r="B411" s="3" t="s">
        <v>13</v>
      </c>
      <c r="C411" s="3">
        <v>1</v>
      </c>
      <c r="D411" s="3">
        <v>0</v>
      </c>
      <c r="E411" s="3">
        <v>0</v>
      </c>
      <c r="F411" s="3">
        <v>1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17">
        <v>0</v>
      </c>
      <c r="S411" s="15">
        <v>1</v>
      </c>
    </row>
    <row r="412" spans="1:19" x14ac:dyDescent="0.25">
      <c r="A412" s="3" t="s">
        <v>11</v>
      </c>
      <c r="B412" s="3" t="s">
        <v>13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17">
        <v>0</v>
      </c>
      <c r="S412" s="15">
        <v>1</v>
      </c>
    </row>
    <row r="413" spans="1:19" x14ac:dyDescent="0.25">
      <c r="A413" s="3" t="s">
        <v>11</v>
      </c>
      <c r="B413" s="3" t="s">
        <v>14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17">
        <v>0</v>
      </c>
      <c r="S413" s="15">
        <v>1</v>
      </c>
    </row>
    <row r="414" spans="1:19" x14ac:dyDescent="0.25">
      <c r="A414" s="3" t="s">
        <v>11</v>
      </c>
      <c r="B414" s="3" t="s">
        <v>13</v>
      </c>
      <c r="C414" s="3">
        <v>0</v>
      </c>
      <c r="D414" s="3">
        <v>0</v>
      </c>
      <c r="E414" s="3">
        <v>0</v>
      </c>
      <c r="F414" s="3">
        <v>1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17">
        <v>0</v>
      </c>
      <c r="S414" s="15">
        <v>1</v>
      </c>
    </row>
    <row r="415" spans="1:19" x14ac:dyDescent="0.25">
      <c r="A415" s="3" t="s">
        <v>9</v>
      </c>
      <c r="B415" s="3" t="s">
        <v>13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17">
        <v>0</v>
      </c>
      <c r="S415" s="15">
        <v>1</v>
      </c>
    </row>
    <row r="416" spans="1:19" x14ac:dyDescent="0.25">
      <c r="A416" s="3" t="s">
        <v>9</v>
      </c>
      <c r="B416" s="3" t="s">
        <v>13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17">
        <v>0</v>
      </c>
      <c r="S416" s="15">
        <v>1</v>
      </c>
    </row>
    <row r="417" spans="1:19" x14ac:dyDescent="0.25">
      <c r="A417" s="3" t="s">
        <v>9</v>
      </c>
      <c r="B417" s="3" t="s">
        <v>13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1</v>
      </c>
      <c r="L417" s="3">
        <v>0</v>
      </c>
      <c r="M417" s="3">
        <v>1</v>
      </c>
      <c r="N417" s="3">
        <v>0</v>
      </c>
      <c r="O417" s="3">
        <v>0</v>
      </c>
      <c r="P417" s="3">
        <v>0</v>
      </c>
      <c r="Q417" s="17">
        <v>0</v>
      </c>
      <c r="S417" s="15">
        <v>1</v>
      </c>
    </row>
    <row r="418" spans="1:19" x14ac:dyDescent="0.25">
      <c r="A418" s="3" t="s">
        <v>11</v>
      </c>
      <c r="B418" s="3" t="s">
        <v>13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17">
        <v>0</v>
      </c>
      <c r="S418" s="15">
        <v>1</v>
      </c>
    </row>
    <row r="419" spans="1:19" x14ac:dyDescent="0.25">
      <c r="A419" s="3" t="s">
        <v>9</v>
      </c>
      <c r="B419" s="3" t="s">
        <v>14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1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17">
        <v>1</v>
      </c>
      <c r="S419" s="15">
        <v>1</v>
      </c>
    </row>
    <row r="420" spans="1:19" x14ac:dyDescent="0.25">
      <c r="A420" s="3" t="s">
        <v>9</v>
      </c>
      <c r="B420" s="3" t="s">
        <v>13</v>
      </c>
      <c r="C420" s="3">
        <v>0</v>
      </c>
      <c r="D420" s="3">
        <v>0</v>
      </c>
      <c r="E420" s="3">
        <v>0</v>
      </c>
      <c r="F420" s="3">
        <v>1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1</v>
      </c>
      <c r="M420" s="3">
        <v>0</v>
      </c>
      <c r="N420" s="3">
        <v>0</v>
      </c>
      <c r="O420" s="3">
        <v>1</v>
      </c>
      <c r="P420" s="3">
        <v>0</v>
      </c>
      <c r="Q420" s="17">
        <v>0</v>
      </c>
      <c r="S420" s="15">
        <v>1</v>
      </c>
    </row>
    <row r="421" spans="1:19" x14ac:dyDescent="0.25">
      <c r="A421" s="3" t="s">
        <v>11</v>
      </c>
      <c r="B421" s="3" t="s">
        <v>13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17">
        <v>0</v>
      </c>
      <c r="S421" s="15">
        <v>1</v>
      </c>
    </row>
    <row r="422" spans="1:19" x14ac:dyDescent="0.25">
      <c r="A422" s="3" t="s">
        <v>11</v>
      </c>
      <c r="B422" s="3" t="s">
        <v>13</v>
      </c>
      <c r="C422" s="3">
        <v>0</v>
      </c>
      <c r="D422" s="3">
        <v>1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1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17">
        <v>0</v>
      </c>
      <c r="S422" s="15">
        <v>1</v>
      </c>
    </row>
    <row r="423" spans="1:19" x14ac:dyDescent="0.25">
      <c r="A423" s="3" t="s">
        <v>11</v>
      </c>
      <c r="B423" s="3" t="s">
        <v>13</v>
      </c>
      <c r="C423" s="3">
        <v>0</v>
      </c>
      <c r="D423" s="3">
        <v>0</v>
      </c>
      <c r="E423" s="3">
        <v>0</v>
      </c>
      <c r="F423" s="3">
        <v>1</v>
      </c>
      <c r="G423" s="3">
        <v>1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1</v>
      </c>
      <c r="O423" s="3">
        <v>1</v>
      </c>
      <c r="P423" s="3">
        <v>0</v>
      </c>
      <c r="Q423" s="17">
        <v>0</v>
      </c>
      <c r="S423" s="15">
        <v>1</v>
      </c>
    </row>
    <row r="424" spans="1:19" x14ac:dyDescent="0.25">
      <c r="A424" s="3" t="s">
        <v>9</v>
      </c>
      <c r="B424" s="3" t="s">
        <v>14</v>
      </c>
      <c r="C424" s="3">
        <v>0</v>
      </c>
      <c r="D424" s="3">
        <v>0</v>
      </c>
      <c r="E424" s="3">
        <v>0</v>
      </c>
      <c r="F424" s="3">
        <v>0</v>
      </c>
      <c r="G424" s="3">
        <v>1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1</v>
      </c>
      <c r="N424" s="3">
        <v>0</v>
      </c>
      <c r="O424" s="3">
        <v>0</v>
      </c>
      <c r="P424" s="3">
        <v>1</v>
      </c>
      <c r="Q424" s="17">
        <v>1</v>
      </c>
      <c r="S424" s="15">
        <v>1</v>
      </c>
    </row>
    <row r="425" spans="1:19" x14ac:dyDescent="0.25">
      <c r="A425" s="3" t="s">
        <v>10</v>
      </c>
      <c r="B425" s="3" t="s">
        <v>14</v>
      </c>
      <c r="C425" s="3">
        <v>1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17">
        <v>0</v>
      </c>
      <c r="S425" s="15">
        <v>1</v>
      </c>
    </row>
    <row r="426" spans="1:19" x14ac:dyDescent="0.25">
      <c r="A426" s="3" t="s">
        <v>11</v>
      </c>
      <c r="B426" s="3" t="s">
        <v>13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17">
        <v>1</v>
      </c>
      <c r="S426" s="15">
        <v>1</v>
      </c>
    </row>
    <row r="427" spans="1:19" x14ac:dyDescent="0.25">
      <c r="A427" s="3" t="s">
        <v>9</v>
      </c>
      <c r="B427" s="3" t="s">
        <v>14</v>
      </c>
      <c r="C427" s="3">
        <v>1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1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1</v>
      </c>
      <c r="P427" s="3">
        <v>0</v>
      </c>
      <c r="Q427" s="17">
        <v>0</v>
      </c>
      <c r="S427" s="15">
        <v>1</v>
      </c>
    </row>
    <row r="428" spans="1:19" x14ac:dyDescent="0.25">
      <c r="A428" s="3" t="s">
        <v>11</v>
      </c>
      <c r="B428" s="3" t="s">
        <v>14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17">
        <v>0</v>
      </c>
      <c r="S428" s="15">
        <v>1</v>
      </c>
    </row>
    <row r="429" spans="1:19" x14ac:dyDescent="0.25">
      <c r="A429" s="3" t="s">
        <v>11</v>
      </c>
      <c r="B429" s="3" t="s">
        <v>13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1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17">
        <v>0</v>
      </c>
      <c r="S429" s="15">
        <v>1</v>
      </c>
    </row>
    <row r="430" spans="1:19" x14ac:dyDescent="0.25">
      <c r="A430" s="3" t="s">
        <v>11</v>
      </c>
      <c r="B430" s="3" t="s">
        <v>13</v>
      </c>
      <c r="C430" s="3">
        <v>0</v>
      </c>
      <c r="D430" s="3">
        <v>0</v>
      </c>
      <c r="E430" s="3">
        <v>0</v>
      </c>
      <c r="F430" s="3">
        <v>0</v>
      </c>
      <c r="G430" s="3">
        <v>1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17">
        <v>0</v>
      </c>
      <c r="S430" s="15">
        <v>1</v>
      </c>
    </row>
    <row r="431" spans="1:19" x14ac:dyDescent="0.25">
      <c r="A431" s="3" t="s">
        <v>11</v>
      </c>
      <c r="B431" s="3" t="s">
        <v>14</v>
      </c>
      <c r="C431" s="3">
        <v>1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1</v>
      </c>
      <c r="N431" s="3">
        <v>0</v>
      </c>
      <c r="O431" s="3">
        <v>0</v>
      </c>
      <c r="P431" s="3">
        <v>0</v>
      </c>
      <c r="Q431" s="17">
        <v>0</v>
      </c>
      <c r="S431" s="15">
        <v>1</v>
      </c>
    </row>
    <row r="432" spans="1:19" x14ac:dyDescent="0.25">
      <c r="A432" s="3" t="s">
        <v>11</v>
      </c>
      <c r="B432" s="3" t="s">
        <v>13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1</v>
      </c>
      <c r="K432" s="3">
        <v>0</v>
      </c>
      <c r="L432" s="3">
        <v>0</v>
      </c>
      <c r="M432" s="3">
        <v>0</v>
      </c>
      <c r="N432" s="3">
        <v>0</v>
      </c>
      <c r="O432" s="3">
        <v>1</v>
      </c>
      <c r="P432" s="3">
        <v>0</v>
      </c>
      <c r="Q432" s="17">
        <v>0</v>
      </c>
      <c r="S432" s="15">
        <v>1</v>
      </c>
    </row>
    <row r="433" spans="1:19" x14ac:dyDescent="0.25">
      <c r="A433" s="3" t="s">
        <v>11</v>
      </c>
      <c r="B433" s="3" t="s">
        <v>14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1</v>
      </c>
      <c r="M433" s="3">
        <v>0</v>
      </c>
      <c r="N433" s="3">
        <v>0</v>
      </c>
      <c r="O433" s="3">
        <v>1</v>
      </c>
      <c r="P433" s="3">
        <v>0</v>
      </c>
      <c r="Q433" s="17">
        <v>0</v>
      </c>
      <c r="S433" s="15">
        <v>1</v>
      </c>
    </row>
    <row r="434" spans="1:19" x14ac:dyDescent="0.25">
      <c r="A434" s="3" t="s">
        <v>11</v>
      </c>
      <c r="B434" s="3" t="s">
        <v>13</v>
      </c>
      <c r="C434" s="3">
        <v>0</v>
      </c>
      <c r="D434" s="3">
        <v>0</v>
      </c>
      <c r="E434" s="3">
        <v>0</v>
      </c>
      <c r="F434" s="3">
        <v>1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1</v>
      </c>
      <c r="O434" s="3">
        <v>0</v>
      </c>
      <c r="P434" s="3">
        <v>0</v>
      </c>
      <c r="Q434" s="17">
        <v>0</v>
      </c>
      <c r="S434" s="15">
        <v>1</v>
      </c>
    </row>
    <row r="435" spans="1:19" x14ac:dyDescent="0.25">
      <c r="A435" s="3" t="s">
        <v>11</v>
      </c>
      <c r="B435" s="3" t="s">
        <v>14</v>
      </c>
      <c r="C435" s="3">
        <v>1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1</v>
      </c>
      <c r="Q435" s="17">
        <v>0</v>
      </c>
      <c r="S435" s="15">
        <v>1</v>
      </c>
    </row>
    <row r="436" spans="1:19" x14ac:dyDescent="0.25">
      <c r="A436" s="3" t="s">
        <v>10</v>
      </c>
      <c r="B436" s="3" t="s">
        <v>13</v>
      </c>
      <c r="C436" s="3">
        <v>0</v>
      </c>
      <c r="D436" s="3">
        <v>0</v>
      </c>
      <c r="E436" s="3">
        <v>0</v>
      </c>
      <c r="F436" s="3">
        <v>0</v>
      </c>
      <c r="G436" s="3">
        <v>1</v>
      </c>
      <c r="H436" s="3">
        <v>0</v>
      </c>
      <c r="I436" s="3">
        <v>0</v>
      </c>
      <c r="J436" s="3">
        <v>0</v>
      </c>
      <c r="K436" s="3">
        <v>0</v>
      </c>
      <c r="L436" s="3">
        <v>1</v>
      </c>
      <c r="M436" s="3">
        <v>0</v>
      </c>
      <c r="N436" s="3">
        <v>0</v>
      </c>
      <c r="O436" s="3">
        <v>0</v>
      </c>
      <c r="P436" s="3">
        <v>0</v>
      </c>
      <c r="Q436" s="17">
        <v>0</v>
      </c>
      <c r="S436" s="15">
        <v>1</v>
      </c>
    </row>
    <row r="437" spans="1:19" x14ac:dyDescent="0.25">
      <c r="A437" s="3" t="s">
        <v>11</v>
      </c>
      <c r="B437" s="3" t="s">
        <v>13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1</v>
      </c>
      <c r="P437" s="3">
        <v>0</v>
      </c>
      <c r="Q437" s="17">
        <v>0</v>
      </c>
      <c r="S437" s="15">
        <v>1</v>
      </c>
    </row>
    <row r="438" spans="1:19" x14ac:dyDescent="0.25">
      <c r="A438" s="3" t="s">
        <v>11</v>
      </c>
      <c r="B438" s="3" t="s">
        <v>13</v>
      </c>
      <c r="C438" s="3">
        <v>0</v>
      </c>
      <c r="D438" s="3">
        <v>0</v>
      </c>
      <c r="E438" s="3">
        <v>0</v>
      </c>
      <c r="F438" s="3">
        <v>0</v>
      </c>
      <c r="G438" s="3">
        <v>1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17">
        <v>0</v>
      </c>
      <c r="S438" s="15">
        <v>1</v>
      </c>
    </row>
    <row r="439" spans="1:19" x14ac:dyDescent="0.25">
      <c r="A439" s="3" t="s">
        <v>11</v>
      </c>
      <c r="B439" s="3" t="s">
        <v>14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17">
        <v>0</v>
      </c>
      <c r="S439" s="15">
        <v>1</v>
      </c>
    </row>
    <row r="440" spans="1:19" x14ac:dyDescent="0.25">
      <c r="A440" s="3" t="s">
        <v>11</v>
      </c>
      <c r="B440" s="3" t="s">
        <v>14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1</v>
      </c>
      <c r="Q440" s="17">
        <v>1</v>
      </c>
      <c r="S440" s="15">
        <v>1</v>
      </c>
    </row>
    <row r="441" spans="1:19" x14ac:dyDescent="0.25">
      <c r="A441" s="3" t="s">
        <v>9</v>
      </c>
      <c r="B441" s="3" t="s">
        <v>14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1</v>
      </c>
      <c r="M441" s="3">
        <v>0</v>
      </c>
      <c r="N441" s="3">
        <v>0</v>
      </c>
      <c r="O441" s="3">
        <v>0</v>
      </c>
      <c r="P441" s="3">
        <v>0</v>
      </c>
      <c r="Q441" s="17">
        <v>0</v>
      </c>
      <c r="S441" s="15">
        <v>1</v>
      </c>
    </row>
    <row r="442" spans="1:19" x14ac:dyDescent="0.25">
      <c r="A442" s="3" t="s">
        <v>11</v>
      </c>
      <c r="B442" s="3" t="s">
        <v>14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1</v>
      </c>
      <c r="M442" s="3">
        <v>0</v>
      </c>
      <c r="N442" s="3">
        <v>0</v>
      </c>
      <c r="O442" s="3">
        <v>0</v>
      </c>
      <c r="P442" s="3">
        <v>0</v>
      </c>
      <c r="Q442" s="17">
        <v>0</v>
      </c>
      <c r="S442" s="15">
        <v>1</v>
      </c>
    </row>
    <row r="443" spans="1:19" x14ac:dyDescent="0.25">
      <c r="A443" s="3" t="s">
        <v>11</v>
      </c>
      <c r="B443" s="3" t="s">
        <v>14</v>
      </c>
      <c r="C443" s="3">
        <v>0</v>
      </c>
      <c r="D443" s="3">
        <v>0</v>
      </c>
      <c r="E443" s="3">
        <v>0</v>
      </c>
      <c r="F443" s="3">
        <v>0</v>
      </c>
      <c r="G443" s="3">
        <v>1</v>
      </c>
      <c r="H443" s="3">
        <v>0</v>
      </c>
      <c r="I443" s="3">
        <v>0</v>
      </c>
      <c r="J443" s="3">
        <v>0</v>
      </c>
      <c r="K443" s="3">
        <v>0</v>
      </c>
      <c r="L443" s="3">
        <v>1</v>
      </c>
      <c r="M443" s="3">
        <v>0</v>
      </c>
      <c r="N443" s="3">
        <v>0</v>
      </c>
      <c r="O443" s="3">
        <v>0</v>
      </c>
      <c r="P443" s="3">
        <v>0</v>
      </c>
      <c r="Q443" s="17">
        <v>0</v>
      </c>
      <c r="S443" s="15">
        <v>1</v>
      </c>
    </row>
    <row r="444" spans="1:19" x14ac:dyDescent="0.25">
      <c r="A444" s="3" t="s">
        <v>11</v>
      </c>
      <c r="B444" s="3" t="s">
        <v>14</v>
      </c>
      <c r="C444" s="3">
        <v>1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1</v>
      </c>
      <c r="P444" s="3">
        <v>0</v>
      </c>
      <c r="Q444" s="17">
        <v>1</v>
      </c>
      <c r="S444" s="15">
        <v>1</v>
      </c>
    </row>
    <row r="445" spans="1:19" x14ac:dyDescent="0.25">
      <c r="A445" s="3" t="s">
        <v>11</v>
      </c>
      <c r="B445" s="3" t="s">
        <v>14</v>
      </c>
      <c r="C445" s="3">
        <v>0</v>
      </c>
      <c r="D445" s="3">
        <v>0</v>
      </c>
      <c r="E445" s="3">
        <v>0</v>
      </c>
      <c r="F445" s="3">
        <v>1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17">
        <v>1</v>
      </c>
      <c r="S445" s="15">
        <v>1</v>
      </c>
    </row>
    <row r="446" spans="1:19" x14ac:dyDescent="0.25">
      <c r="A446" s="3" t="s">
        <v>10</v>
      </c>
      <c r="B446" s="3" t="s">
        <v>14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1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17">
        <v>0</v>
      </c>
      <c r="S446" s="15">
        <v>1</v>
      </c>
    </row>
    <row r="447" spans="1:19" x14ac:dyDescent="0.25">
      <c r="A447" s="3" t="s">
        <v>9</v>
      </c>
      <c r="B447" s="3" t="s">
        <v>14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1</v>
      </c>
      <c r="P447" s="3">
        <v>0</v>
      </c>
      <c r="Q447" s="17">
        <v>0</v>
      </c>
      <c r="S447" s="15">
        <v>1</v>
      </c>
    </row>
    <row r="448" spans="1:19" x14ac:dyDescent="0.25">
      <c r="A448" s="3" t="s">
        <v>11</v>
      </c>
      <c r="B448" s="3" t="s">
        <v>14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17">
        <v>0</v>
      </c>
      <c r="S448" s="15">
        <v>1</v>
      </c>
    </row>
    <row r="449" spans="1:19" x14ac:dyDescent="0.25">
      <c r="A449" s="3" t="s">
        <v>11</v>
      </c>
      <c r="B449" s="3" t="s">
        <v>14</v>
      </c>
      <c r="C449" s="3">
        <v>1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1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17">
        <v>1</v>
      </c>
      <c r="S449" s="15">
        <v>1</v>
      </c>
    </row>
    <row r="450" spans="1:19" x14ac:dyDescent="0.25">
      <c r="A450" s="3" t="s">
        <v>11</v>
      </c>
      <c r="B450" s="3" t="s">
        <v>13</v>
      </c>
      <c r="C450" s="3">
        <v>0</v>
      </c>
      <c r="D450" s="3">
        <v>0</v>
      </c>
      <c r="E450" s="3">
        <v>0</v>
      </c>
      <c r="F450" s="3">
        <v>0</v>
      </c>
      <c r="G450" s="3">
        <v>1</v>
      </c>
      <c r="H450" s="3">
        <v>0</v>
      </c>
      <c r="I450" s="3">
        <v>0</v>
      </c>
      <c r="J450" s="3">
        <v>0</v>
      </c>
      <c r="K450" s="3">
        <v>1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17">
        <v>0</v>
      </c>
      <c r="S450" s="15">
        <v>1</v>
      </c>
    </row>
    <row r="451" spans="1:19" x14ac:dyDescent="0.25">
      <c r="A451" s="3" t="s">
        <v>11</v>
      </c>
      <c r="B451" s="3" t="s">
        <v>13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17">
        <v>0</v>
      </c>
      <c r="S451" s="15">
        <v>1</v>
      </c>
    </row>
    <row r="452" spans="1:19" x14ac:dyDescent="0.25">
      <c r="A452" s="3" t="s">
        <v>11</v>
      </c>
      <c r="B452" s="3" t="s">
        <v>14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17">
        <v>0</v>
      </c>
      <c r="S452" s="15">
        <v>1</v>
      </c>
    </row>
    <row r="453" spans="1:19" x14ac:dyDescent="0.25">
      <c r="A453" s="3" t="s">
        <v>9</v>
      </c>
      <c r="B453" s="3" t="s">
        <v>14</v>
      </c>
      <c r="C453" s="3">
        <v>0</v>
      </c>
      <c r="D453" s="3">
        <v>0</v>
      </c>
      <c r="E453" s="3">
        <v>0</v>
      </c>
      <c r="F453" s="3">
        <v>0</v>
      </c>
      <c r="G453" s="3">
        <v>1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17">
        <v>0</v>
      </c>
      <c r="S453" s="15">
        <v>1</v>
      </c>
    </row>
    <row r="454" spans="1:19" x14ac:dyDescent="0.25">
      <c r="A454" s="3" t="s">
        <v>11</v>
      </c>
      <c r="B454" s="3" t="s">
        <v>14</v>
      </c>
      <c r="C454" s="3">
        <v>1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17">
        <v>0</v>
      </c>
      <c r="S454" s="15">
        <v>1</v>
      </c>
    </row>
    <row r="455" spans="1:19" x14ac:dyDescent="0.25">
      <c r="A455" s="3" t="s">
        <v>9</v>
      </c>
      <c r="B455" s="3" t="s">
        <v>13</v>
      </c>
      <c r="C455" s="3">
        <v>0</v>
      </c>
      <c r="D455" s="3">
        <v>0</v>
      </c>
      <c r="E455" s="3">
        <v>0</v>
      </c>
      <c r="F455" s="3">
        <v>0</v>
      </c>
      <c r="G455" s="3">
        <v>1</v>
      </c>
      <c r="H455" s="3">
        <v>0</v>
      </c>
      <c r="I455" s="3">
        <v>0</v>
      </c>
      <c r="J455" s="3">
        <v>0</v>
      </c>
      <c r="K455" s="3">
        <v>0</v>
      </c>
      <c r="L455" s="3">
        <v>1</v>
      </c>
      <c r="M455" s="3">
        <v>0</v>
      </c>
      <c r="N455" s="3">
        <v>0</v>
      </c>
      <c r="O455" s="3">
        <v>1</v>
      </c>
      <c r="P455" s="3">
        <v>0</v>
      </c>
      <c r="Q455" s="17">
        <v>0</v>
      </c>
      <c r="S455" s="15">
        <v>1</v>
      </c>
    </row>
    <row r="456" spans="1:19" x14ac:dyDescent="0.25">
      <c r="A456" s="3" t="s">
        <v>11</v>
      </c>
      <c r="B456" s="3" t="s">
        <v>14</v>
      </c>
      <c r="C456" s="3">
        <v>0</v>
      </c>
      <c r="D456" s="3">
        <v>1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17">
        <v>0</v>
      </c>
      <c r="S456" s="15">
        <v>1</v>
      </c>
    </row>
    <row r="457" spans="1:19" x14ac:dyDescent="0.25">
      <c r="A457" s="3" t="s">
        <v>11</v>
      </c>
      <c r="B457" s="3" t="s">
        <v>14</v>
      </c>
      <c r="C457" s="3">
        <v>1</v>
      </c>
      <c r="D457" s="3">
        <v>0</v>
      </c>
      <c r="E457" s="3">
        <v>0</v>
      </c>
      <c r="F457" s="3">
        <v>1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1</v>
      </c>
      <c r="P457" s="3">
        <v>0</v>
      </c>
      <c r="Q457" s="17">
        <v>0</v>
      </c>
      <c r="S457" s="15">
        <v>1</v>
      </c>
    </row>
    <row r="458" spans="1:19" x14ac:dyDescent="0.25">
      <c r="A458" s="3" t="s">
        <v>11</v>
      </c>
      <c r="B458" s="3" t="s">
        <v>14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1</v>
      </c>
      <c r="P458" s="3">
        <v>0</v>
      </c>
      <c r="Q458" s="17">
        <v>1</v>
      </c>
      <c r="S458" s="15">
        <v>1</v>
      </c>
    </row>
    <row r="459" spans="1:19" x14ac:dyDescent="0.25">
      <c r="A459" s="3" t="s">
        <v>9</v>
      </c>
      <c r="B459" s="3" t="s">
        <v>15</v>
      </c>
      <c r="C459" s="3">
        <v>0</v>
      </c>
      <c r="D459" s="3">
        <v>0</v>
      </c>
      <c r="E459" s="3">
        <v>0</v>
      </c>
      <c r="F459" s="3">
        <v>0</v>
      </c>
      <c r="G459" s="3">
        <v>1</v>
      </c>
      <c r="H459" s="3">
        <v>0</v>
      </c>
      <c r="I459" s="3">
        <v>0</v>
      </c>
      <c r="J459" s="3">
        <v>0</v>
      </c>
      <c r="K459" s="3">
        <v>0</v>
      </c>
      <c r="L459" s="3">
        <v>1</v>
      </c>
      <c r="M459" s="3">
        <v>0</v>
      </c>
      <c r="N459" s="3">
        <v>0</v>
      </c>
      <c r="O459" s="3">
        <v>0</v>
      </c>
      <c r="P459" s="3">
        <v>1</v>
      </c>
      <c r="Q459" s="17">
        <v>0</v>
      </c>
      <c r="S459" s="15">
        <v>1</v>
      </c>
    </row>
    <row r="460" spans="1:19" x14ac:dyDescent="0.25">
      <c r="A460" s="3" t="s">
        <v>10</v>
      </c>
      <c r="B460" s="3" t="s">
        <v>14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1</v>
      </c>
      <c r="M460" s="3">
        <v>0</v>
      </c>
      <c r="N460" s="3">
        <v>0</v>
      </c>
      <c r="O460" s="3">
        <v>0</v>
      </c>
      <c r="P460" s="3">
        <v>0</v>
      </c>
      <c r="Q460" s="17">
        <v>0</v>
      </c>
      <c r="S460" s="15">
        <v>1</v>
      </c>
    </row>
    <row r="461" spans="1:19" x14ac:dyDescent="0.25">
      <c r="A461" s="3" t="s">
        <v>11</v>
      </c>
      <c r="B461" s="3" t="s">
        <v>14</v>
      </c>
      <c r="C461" s="3">
        <v>1</v>
      </c>
      <c r="D461" s="3">
        <v>0</v>
      </c>
      <c r="E461" s="3">
        <v>0</v>
      </c>
      <c r="F461" s="3">
        <v>1</v>
      </c>
      <c r="G461" s="3">
        <v>0</v>
      </c>
      <c r="H461" s="3">
        <v>0</v>
      </c>
      <c r="I461" s="3">
        <v>0</v>
      </c>
      <c r="J461" s="3">
        <v>1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17">
        <v>0</v>
      </c>
      <c r="S461" s="15">
        <v>1</v>
      </c>
    </row>
    <row r="462" spans="1:19" x14ac:dyDescent="0.25">
      <c r="A462" s="3" t="s">
        <v>11</v>
      </c>
      <c r="B462" s="3" t="s">
        <v>13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17">
        <v>1</v>
      </c>
      <c r="S462" s="15">
        <v>1</v>
      </c>
    </row>
    <row r="463" spans="1:19" x14ac:dyDescent="0.25">
      <c r="A463" s="3" t="s">
        <v>9</v>
      </c>
      <c r="B463" s="3" t="s">
        <v>14</v>
      </c>
      <c r="C463" s="3">
        <v>0</v>
      </c>
      <c r="D463" s="3">
        <v>0</v>
      </c>
      <c r="E463" s="3">
        <v>0</v>
      </c>
      <c r="F463" s="3">
        <v>0</v>
      </c>
      <c r="G463" s="3">
        <v>1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17">
        <v>0</v>
      </c>
      <c r="S463" s="15">
        <v>1</v>
      </c>
    </row>
    <row r="464" spans="1:19" x14ac:dyDescent="0.25">
      <c r="A464" s="3" t="s">
        <v>11</v>
      </c>
      <c r="B464" s="3" t="s">
        <v>14</v>
      </c>
      <c r="C464" s="3">
        <v>0</v>
      </c>
      <c r="D464" s="3">
        <v>0</v>
      </c>
      <c r="E464" s="3">
        <v>0</v>
      </c>
      <c r="F464" s="3">
        <v>1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1</v>
      </c>
      <c r="P464" s="3">
        <v>0</v>
      </c>
      <c r="Q464" s="17">
        <v>0</v>
      </c>
      <c r="S464" s="15">
        <v>1</v>
      </c>
    </row>
    <row r="465" spans="1:19" x14ac:dyDescent="0.25">
      <c r="A465" s="3" t="s">
        <v>11</v>
      </c>
      <c r="B465" s="3" t="s">
        <v>14</v>
      </c>
      <c r="C465" s="3">
        <v>0</v>
      </c>
      <c r="D465" s="3">
        <v>0</v>
      </c>
      <c r="E465" s="3">
        <v>1</v>
      </c>
      <c r="F465" s="3">
        <v>0</v>
      </c>
      <c r="G465" s="3">
        <v>0</v>
      </c>
      <c r="H465" s="3">
        <v>0</v>
      </c>
      <c r="I465" s="3">
        <v>0</v>
      </c>
      <c r="J465" s="3">
        <v>1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17">
        <v>1</v>
      </c>
      <c r="S465" s="15">
        <v>1</v>
      </c>
    </row>
    <row r="466" spans="1:19" x14ac:dyDescent="0.25">
      <c r="A466" s="3" t="s">
        <v>11</v>
      </c>
      <c r="B466" s="3" t="s">
        <v>13</v>
      </c>
      <c r="C466" s="3">
        <v>0</v>
      </c>
      <c r="D466" s="3">
        <v>0</v>
      </c>
      <c r="E466" s="3">
        <v>0</v>
      </c>
      <c r="F466" s="3">
        <v>0</v>
      </c>
      <c r="G466" s="3">
        <v>1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17">
        <v>0</v>
      </c>
      <c r="S466" s="15">
        <v>1</v>
      </c>
    </row>
    <row r="467" spans="1:19" x14ac:dyDescent="0.25">
      <c r="A467" s="3" t="s">
        <v>9</v>
      </c>
      <c r="B467" s="3" t="s">
        <v>13</v>
      </c>
      <c r="C467" s="3">
        <v>0</v>
      </c>
      <c r="D467" s="3">
        <v>0</v>
      </c>
      <c r="E467" s="3">
        <v>0</v>
      </c>
      <c r="F467" s="3">
        <v>0</v>
      </c>
      <c r="G467" s="3">
        <v>1</v>
      </c>
      <c r="H467" s="3">
        <v>0</v>
      </c>
      <c r="I467" s="3">
        <v>0</v>
      </c>
      <c r="J467" s="3">
        <v>0</v>
      </c>
      <c r="K467" s="3">
        <v>1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17">
        <v>0</v>
      </c>
      <c r="S467" s="15">
        <v>1</v>
      </c>
    </row>
    <row r="468" spans="1:19" x14ac:dyDescent="0.25">
      <c r="A468" s="3" t="s">
        <v>11</v>
      </c>
      <c r="B468" s="3" t="s">
        <v>14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17">
        <v>0</v>
      </c>
      <c r="S468" s="15">
        <v>1</v>
      </c>
    </row>
    <row r="469" spans="1:19" x14ac:dyDescent="0.25">
      <c r="A469" s="3" t="s">
        <v>9</v>
      </c>
      <c r="B469" s="3" t="s">
        <v>13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1</v>
      </c>
      <c r="M469" s="3">
        <v>0</v>
      </c>
      <c r="N469" s="3">
        <v>0</v>
      </c>
      <c r="O469" s="3">
        <v>0</v>
      </c>
      <c r="P469" s="3">
        <v>0</v>
      </c>
      <c r="Q469" s="17">
        <v>0</v>
      </c>
      <c r="S469" s="15">
        <v>1</v>
      </c>
    </row>
    <row r="470" spans="1:19" x14ac:dyDescent="0.25">
      <c r="A470" s="3" t="s">
        <v>9</v>
      </c>
      <c r="B470" s="3" t="s">
        <v>13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1</v>
      </c>
      <c r="K470" s="3">
        <v>0</v>
      </c>
      <c r="L470" s="3">
        <v>0</v>
      </c>
      <c r="M470" s="3">
        <v>0</v>
      </c>
      <c r="N470" s="3">
        <v>0</v>
      </c>
      <c r="O470" s="3">
        <v>1</v>
      </c>
      <c r="P470" s="3">
        <v>0</v>
      </c>
      <c r="Q470" s="17">
        <v>1</v>
      </c>
      <c r="S470" s="15">
        <v>1</v>
      </c>
    </row>
    <row r="471" spans="1:19" x14ac:dyDescent="0.25">
      <c r="A471" s="3" t="s">
        <v>11</v>
      </c>
      <c r="B471" s="3" t="s">
        <v>14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1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17">
        <v>0</v>
      </c>
      <c r="S471" s="15">
        <v>1</v>
      </c>
    </row>
    <row r="472" spans="1:19" x14ac:dyDescent="0.25">
      <c r="A472" s="3" t="s">
        <v>10</v>
      </c>
      <c r="B472" s="3" t="s">
        <v>13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1</v>
      </c>
      <c r="P472" s="3">
        <v>0</v>
      </c>
      <c r="Q472" s="17">
        <v>0</v>
      </c>
      <c r="S472" s="15">
        <v>1</v>
      </c>
    </row>
    <row r="473" spans="1:19" x14ac:dyDescent="0.25">
      <c r="A473" s="3" t="s">
        <v>11</v>
      </c>
      <c r="B473" s="3" t="s">
        <v>14</v>
      </c>
      <c r="C473" s="3">
        <v>0</v>
      </c>
      <c r="D473" s="3">
        <v>0</v>
      </c>
      <c r="E473" s="3">
        <v>0</v>
      </c>
      <c r="F473" s="3">
        <v>1</v>
      </c>
      <c r="G473" s="3">
        <v>0</v>
      </c>
      <c r="H473" s="3">
        <v>0</v>
      </c>
      <c r="I473" s="3">
        <v>0</v>
      </c>
      <c r="J473" s="3">
        <v>1</v>
      </c>
      <c r="K473" s="3">
        <v>0</v>
      </c>
      <c r="L473" s="3">
        <v>0</v>
      </c>
      <c r="M473" s="3">
        <v>0</v>
      </c>
      <c r="N473" s="3">
        <v>1</v>
      </c>
      <c r="O473" s="3">
        <v>0</v>
      </c>
      <c r="P473" s="3">
        <v>0</v>
      </c>
      <c r="Q473" s="17">
        <v>0</v>
      </c>
      <c r="S473" s="15">
        <v>1</v>
      </c>
    </row>
    <row r="474" spans="1:19" x14ac:dyDescent="0.25">
      <c r="A474" s="3" t="s">
        <v>11</v>
      </c>
      <c r="B474" s="3" t="s">
        <v>14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1</v>
      </c>
      <c r="O474" s="3">
        <v>0</v>
      </c>
      <c r="P474" s="3">
        <v>0</v>
      </c>
      <c r="Q474" s="17">
        <v>0</v>
      </c>
      <c r="S474" s="15">
        <v>1</v>
      </c>
    </row>
    <row r="475" spans="1:19" x14ac:dyDescent="0.25">
      <c r="A475" s="3" t="s">
        <v>9</v>
      </c>
      <c r="B475" s="3" t="s">
        <v>14</v>
      </c>
      <c r="C475" s="3">
        <v>0</v>
      </c>
      <c r="D475" s="3">
        <v>0</v>
      </c>
      <c r="E475" s="3">
        <v>0</v>
      </c>
      <c r="F475" s="3">
        <v>0</v>
      </c>
      <c r="G475" s="3">
        <v>1</v>
      </c>
      <c r="H475" s="3">
        <v>0</v>
      </c>
      <c r="I475" s="3">
        <v>1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17">
        <v>0</v>
      </c>
      <c r="S475" s="15">
        <v>1</v>
      </c>
    </row>
    <row r="476" spans="1:19" x14ac:dyDescent="0.25">
      <c r="A476" s="3" t="s">
        <v>11</v>
      </c>
      <c r="B476" s="3" t="s">
        <v>13</v>
      </c>
      <c r="C476" s="3">
        <v>0</v>
      </c>
      <c r="D476" s="3">
        <v>0</v>
      </c>
      <c r="E476" s="3">
        <v>0</v>
      </c>
      <c r="F476" s="3">
        <v>1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1</v>
      </c>
      <c r="P476" s="3">
        <v>0</v>
      </c>
      <c r="Q476" s="17">
        <v>0</v>
      </c>
      <c r="S476" s="15">
        <v>1</v>
      </c>
    </row>
    <row r="477" spans="1:19" x14ac:dyDescent="0.25">
      <c r="A477" s="3" t="s">
        <v>11</v>
      </c>
      <c r="B477" s="3" t="s">
        <v>14</v>
      </c>
      <c r="C477" s="3">
        <v>0</v>
      </c>
      <c r="D477" s="3">
        <v>0</v>
      </c>
      <c r="E477" s="3">
        <v>0</v>
      </c>
      <c r="F477" s="3">
        <v>0</v>
      </c>
      <c r="G477" s="3">
        <v>1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17">
        <v>0</v>
      </c>
      <c r="S477" s="15">
        <v>1</v>
      </c>
    </row>
    <row r="478" spans="1:19" x14ac:dyDescent="0.25">
      <c r="A478" s="3" t="s">
        <v>11</v>
      </c>
      <c r="B478" s="3" t="s">
        <v>14</v>
      </c>
      <c r="C478" s="3">
        <v>0</v>
      </c>
      <c r="D478" s="3">
        <v>0</v>
      </c>
      <c r="E478" s="3">
        <v>0</v>
      </c>
      <c r="F478" s="3">
        <v>1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1</v>
      </c>
      <c r="P478" s="3">
        <v>0</v>
      </c>
      <c r="Q478" s="17">
        <v>0</v>
      </c>
      <c r="S478" s="15">
        <v>1</v>
      </c>
    </row>
    <row r="479" spans="1:19" x14ac:dyDescent="0.25">
      <c r="A479" s="3" t="s">
        <v>11</v>
      </c>
      <c r="B479" s="3" t="s">
        <v>13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17">
        <v>0</v>
      </c>
      <c r="S479" s="15">
        <v>1</v>
      </c>
    </row>
    <row r="480" spans="1:19" x14ac:dyDescent="0.25">
      <c r="A480" s="3" t="s">
        <v>11</v>
      </c>
      <c r="B480" s="3" t="s">
        <v>14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17">
        <v>0</v>
      </c>
      <c r="S480" s="15">
        <v>1</v>
      </c>
    </row>
    <row r="481" spans="1:19" x14ac:dyDescent="0.25">
      <c r="A481" s="3" t="s">
        <v>10</v>
      </c>
      <c r="B481" s="3" t="s">
        <v>14</v>
      </c>
      <c r="C481" s="3">
        <v>0</v>
      </c>
      <c r="D481" s="3">
        <v>0</v>
      </c>
      <c r="E481" s="3">
        <v>0</v>
      </c>
      <c r="F481" s="3">
        <v>0</v>
      </c>
      <c r="G481" s="3">
        <v>1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17">
        <v>0</v>
      </c>
      <c r="S481" s="15">
        <v>1</v>
      </c>
    </row>
    <row r="482" spans="1:19" x14ac:dyDescent="0.25">
      <c r="A482" s="3" t="s">
        <v>11</v>
      </c>
      <c r="B482" s="3" t="s">
        <v>14</v>
      </c>
      <c r="C482" s="3">
        <v>1</v>
      </c>
      <c r="D482" s="3">
        <v>0</v>
      </c>
      <c r="E482" s="3">
        <v>0</v>
      </c>
      <c r="F482" s="3">
        <v>0</v>
      </c>
      <c r="G482" s="3">
        <v>1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17">
        <v>0</v>
      </c>
      <c r="S482" s="15">
        <v>1</v>
      </c>
    </row>
    <row r="483" spans="1:19" x14ac:dyDescent="0.25">
      <c r="A483" s="3" t="s">
        <v>11</v>
      </c>
      <c r="B483" s="3" t="s">
        <v>14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17">
        <v>0</v>
      </c>
      <c r="S483" s="15">
        <v>1</v>
      </c>
    </row>
    <row r="484" spans="1:19" x14ac:dyDescent="0.25">
      <c r="A484" s="3" t="s">
        <v>11</v>
      </c>
      <c r="B484" s="3" t="s">
        <v>14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1</v>
      </c>
      <c r="M484" s="3">
        <v>0</v>
      </c>
      <c r="N484" s="3">
        <v>0</v>
      </c>
      <c r="O484" s="3">
        <v>0</v>
      </c>
      <c r="P484" s="3">
        <v>1</v>
      </c>
      <c r="Q484" s="17">
        <v>0</v>
      </c>
      <c r="S484" s="15">
        <v>1</v>
      </c>
    </row>
    <row r="485" spans="1:19" x14ac:dyDescent="0.25">
      <c r="A485" s="3" t="s">
        <v>11</v>
      </c>
      <c r="B485" s="3" t="s">
        <v>14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17">
        <v>0</v>
      </c>
      <c r="S485" s="15">
        <v>1</v>
      </c>
    </row>
    <row r="486" spans="1:19" x14ac:dyDescent="0.25">
      <c r="A486" s="3" t="s">
        <v>9</v>
      </c>
      <c r="B486" s="3" t="s">
        <v>14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1</v>
      </c>
      <c r="M486" s="3">
        <v>0</v>
      </c>
      <c r="N486" s="3">
        <v>0</v>
      </c>
      <c r="O486" s="3">
        <v>0</v>
      </c>
      <c r="P486" s="3">
        <v>0</v>
      </c>
      <c r="Q486" s="17">
        <v>0</v>
      </c>
      <c r="S486" s="15">
        <v>1</v>
      </c>
    </row>
    <row r="487" spans="1:19" x14ac:dyDescent="0.25">
      <c r="A487" s="3" t="s">
        <v>11</v>
      </c>
      <c r="B487" s="3" t="s">
        <v>15</v>
      </c>
      <c r="C487" s="3">
        <v>0</v>
      </c>
      <c r="D487" s="3">
        <v>0</v>
      </c>
      <c r="E487" s="3">
        <v>0</v>
      </c>
      <c r="F487" s="3">
        <v>0</v>
      </c>
      <c r="G487" s="3">
        <v>1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17">
        <v>1</v>
      </c>
      <c r="S487" s="15">
        <v>1</v>
      </c>
    </row>
    <row r="488" spans="1:19" x14ac:dyDescent="0.25">
      <c r="A488" s="3" t="s">
        <v>11</v>
      </c>
      <c r="B488" s="3" t="s">
        <v>14</v>
      </c>
      <c r="C488" s="3">
        <v>0</v>
      </c>
      <c r="D488" s="3">
        <v>0</v>
      </c>
      <c r="E488" s="3">
        <v>0</v>
      </c>
      <c r="F488" s="3">
        <v>0</v>
      </c>
      <c r="G488" s="3">
        <v>1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17">
        <v>0</v>
      </c>
      <c r="S488" s="15">
        <v>1</v>
      </c>
    </row>
    <row r="489" spans="1:19" x14ac:dyDescent="0.25">
      <c r="A489" s="3" t="s">
        <v>9</v>
      </c>
      <c r="B489" s="3" t="s">
        <v>14</v>
      </c>
      <c r="C489" s="3">
        <v>0</v>
      </c>
      <c r="D489" s="3">
        <v>0</v>
      </c>
      <c r="E489" s="3">
        <v>0</v>
      </c>
      <c r="F489" s="3">
        <v>0</v>
      </c>
      <c r="G489" s="3">
        <v>1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1</v>
      </c>
      <c r="Q489" s="17">
        <v>0</v>
      </c>
      <c r="S489" s="15">
        <v>1</v>
      </c>
    </row>
    <row r="490" spans="1:19" x14ac:dyDescent="0.25">
      <c r="A490" s="3" t="s">
        <v>11</v>
      </c>
      <c r="B490" s="3" t="s">
        <v>14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1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17">
        <v>0</v>
      </c>
      <c r="S490" s="15">
        <v>1</v>
      </c>
    </row>
    <row r="491" spans="1:19" x14ac:dyDescent="0.25">
      <c r="A491" s="3" t="s">
        <v>11</v>
      </c>
      <c r="B491" s="3" t="s">
        <v>13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17">
        <v>0</v>
      </c>
      <c r="S491" s="15">
        <v>1</v>
      </c>
    </row>
    <row r="492" spans="1:19" x14ac:dyDescent="0.25">
      <c r="A492" s="3" t="s">
        <v>11</v>
      </c>
      <c r="B492" s="3" t="s">
        <v>14</v>
      </c>
      <c r="C492" s="3">
        <v>1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17">
        <v>0</v>
      </c>
      <c r="S492" s="15">
        <v>1</v>
      </c>
    </row>
    <row r="493" spans="1:19" x14ac:dyDescent="0.25">
      <c r="A493" s="3" t="s">
        <v>9</v>
      </c>
      <c r="B493" s="3" t="s">
        <v>13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17">
        <v>0</v>
      </c>
      <c r="S493" s="15">
        <v>1</v>
      </c>
    </row>
    <row r="494" spans="1:19" x14ac:dyDescent="0.25">
      <c r="A494" s="3" t="s">
        <v>11</v>
      </c>
      <c r="B494" s="3" t="s">
        <v>14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1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1</v>
      </c>
      <c r="P494" s="3">
        <v>0</v>
      </c>
      <c r="Q494" s="17">
        <v>0</v>
      </c>
      <c r="S494" s="15">
        <v>1</v>
      </c>
    </row>
    <row r="495" spans="1:19" x14ac:dyDescent="0.25">
      <c r="A495" s="3" t="s">
        <v>9</v>
      </c>
      <c r="B495" s="3" t="s">
        <v>13</v>
      </c>
      <c r="C495" s="3">
        <v>0</v>
      </c>
      <c r="D495" s="3">
        <v>0</v>
      </c>
      <c r="E495" s="3">
        <v>0</v>
      </c>
      <c r="F495" s="3">
        <v>0</v>
      </c>
      <c r="G495" s="3">
        <v>1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17">
        <v>0</v>
      </c>
      <c r="S495" s="15">
        <v>1</v>
      </c>
    </row>
    <row r="496" spans="1:19" x14ac:dyDescent="0.25">
      <c r="A496" s="3" t="s">
        <v>11</v>
      </c>
      <c r="B496" s="3" t="s">
        <v>13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17">
        <v>1</v>
      </c>
      <c r="S496" s="15">
        <v>1</v>
      </c>
    </row>
    <row r="497" spans="1:19" x14ac:dyDescent="0.25">
      <c r="A497" s="3" t="s">
        <v>9</v>
      </c>
      <c r="B497" s="3" t="s">
        <v>14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1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17">
        <v>0</v>
      </c>
      <c r="S497" s="15">
        <v>1</v>
      </c>
    </row>
    <row r="498" spans="1:19" x14ac:dyDescent="0.25">
      <c r="A498" s="3" t="s">
        <v>11</v>
      </c>
      <c r="B498" s="3" t="s">
        <v>15</v>
      </c>
      <c r="C498" s="3">
        <v>0</v>
      </c>
      <c r="D498" s="3">
        <v>0</v>
      </c>
      <c r="E498" s="3">
        <v>0</v>
      </c>
      <c r="F498" s="3">
        <v>1</v>
      </c>
      <c r="G498" s="3">
        <v>1</v>
      </c>
      <c r="H498" s="3">
        <v>0</v>
      </c>
      <c r="I498" s="3">
        <v>0</v>
      </c>
      <c r="J498" s="3">
        <v>0</v>
      </c>
      <c r="K498" s="3">
        <v>0</v>
      </c>
      <c r="L498" s="3">
        <v>1</v>
      </c>
      <c r="M498" s="3">
        <v>0</v>
      </c>
      <c r="N498" s="3">
        <v>1</v>
      </c>
      <c r="O498" s="3">
        <v>0</v>
      </c>
      <c r="P498" s="3">
        <v>0</v>
      </c>
      <c r="Q498" s="17">
        <v>0</v>
      </c>
      <c r="S498" s="15">
        <v>1</v>
      </c>
    </row>
    <row r="499" spans="1:19" x14ac:dyDescent="0.25">
      <c r="A499" s="3" t="s">
        <v>9</v>
      </c>
      <c r="B499" s="3" t="s">
        <v>14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17">
        <v>0</v>
      </c>
      <c r="S499" s="15">
        <v>1</v>
      </c>
    </row>
    <row r="500" spans="1:19" x14ac:dyDescent="0.25">
      <c r="A500" s="3" t="s">
        <v>11</v>
      </c>
      <c r="B500" s="3" t="s">
        <v>14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1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1</v>
      </c>
      <c r="P500" s="3">
        <v>0</v>
      </c>
      <c r="Q500" s="17">
        <v>0</v>
      </c>
      <c r="S500" s="15">
        <v>1</v>
      </c>
    </row>
    <row r="501" spans="1:19" x14ac:dyDescent="0.25">
      <c r="A501" s="3" t="s">
        <v>9</v>
      </c>
      <c r="B501" s="3" t="s">
        <v>14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17">
        <v>0</v>
      </c>
      <c r="S501" s="15">
        <v>1</v>
      </c>
    </row>
    <row r="502" spans="1:19" x14ac:dyDescent="0.25">
      <c r="A502" s="3" t="s">
        <v>9</v>
      </c>
      <c r="B502" s="3" t="s">
        <v>13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17">
        <v>1</v>
      </c>
      <c r="S502" s="15">
        <v>0</v>
      </c>
    </row>
    <row r="503" spans="1:19" x14ac:dyDescent="0.25">
      <c r="A503" s="3" t="s">
        <v>11</v>
      </c>
      <c r="B503" s="3" t="s">
        <v>14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1</v>
      </c>
      <c r="P503" s="3">
        <v>0</v>
      </c>
      <c r="Q503" s="17">
        <v>0</v>
      </c>
      <c r="S503" s="15">
        <v>0</v>
      </c>
    </row>
    <row r="504" spans="1:19" x14ac:dyDescent="0.25">
      <c r="A504" s="3" t="s">
        <v>9</v>
      </c>
      <c r="B504" s="3" t="s">
        <v>13</v>
      </c>
      <c r="C504" s="3">
        <v>0</v>
      </c>
      <c r="D504" s="3">
        <v>1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17">
        <v>0</v>
      </c>
      <c r="S504" s="15">
        <v>0</v>
      </c>
    </row>
    <row r="505" spans="1:19" x14ac:dyDescent="0.25">
      <c r="A505" s="3" t="s">
        <v>9</v>
      </c>
      <c r="B505" s="3" t="s">
        <v>13</v>
      </c>
      <c r="C505" s="3">
        <v>0</v>
      </c>
      <c r="D505" s="3">
        <v>1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17">
        <v>0</v>
      </c>
      <c r="S505" s="15">
        <v>0</v>
      </c>
    </row>
    <row r="506" spans="1:19" x14ac:dyDescent="0.25">
      <c r="A506" s="3" t="s">
        <v>11</v>
      </c>
      <c r="B506" s="3" t="s">
        <v>15</v>
      </c>
      <c r="C506" s="3">
        <v>0</v>
      </c>
      <c r="D506" s="3">
        <v>1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17">
        <v>0</v>
      </c>
      <c r="S506" s="15">
        <v>0</v>
      </c>
    </row>
    <row r="507" spans="1:19" x14ac:dyDescent="0.25">
      <c r="A507" s="3" t="s">
        <v>9</v>
      </c>
      <c r="B507" s="3" t="s">
        <v>13</v>
      </c>
      <c r="C507" s="3">
        <v>0</v>
      </c>
      <c r="D507" s="3">
        <v>0</v>
      </c>
      <c r="E507" s="3">
        <v>1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1</v>
      </c>
      <c r="P507" s="3">
        <v>0</v>
      </c>
      <c r="Q507" s="17">
        <v>1</v>
      </c>
      <c r="S507" s="15">
        <v>0</v>
      </c>
    </row>
    <row r="508" spans="1:19" x14ac:dyDescent="0.25">
      <c r="A508" s="3" t="s">
        <v>9</v>
      </c>
      <c r="B508" s="3" t="s">
        <v>14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17">
        <v>0</v>
      </c>
      <c r="S508" s="15">
        <v>0</v>
      </c>
    </row>
    <row r="509" spans="1:19" x14ac:dyDescent="0.25">
      <c r="A509" s="3" t="s">
        <v>9</v>
      </c>
      <c r="B509" s="3" t="s">
        <v>13</v>
      </c>
      <c r="C509" s="3">
        <v>0</v>
      </c>
      <c r="D509" s="3">
        <v>1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17">
        <v>0</v>
      </c>
      <c r="S509" s="15">
        <v>0</v>
      </c>
    </row>
    <row r="510" spans="1:19" x14ac:dyDescent="0.25">
      <c r="A510" s="3" t="s">
        <v>11</v>
      </c>
      <c r="B510" s="3" t="s">
        <v>13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17">
        <v>0</v>
      </c>
      <c r="S510" s="15">
        <v>0</v>
      </c>
    </row>
    <row r="511" spans="1:19" x14ac:dyDescent="0.25">
      <c r="A511" s="3" t="s">
        <v>9</v>
      </c>
      <c r="B511" s="3" t="s">
        <v>14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17">
        <v>0</v>
      </c>
      <c r="S511" s="15">
        <v>0</v>
      </c>
    </row>
    <row r="512" spans="1:19" x14ac:dyDescent="0.25">
      <c r="A512" s="3" t="s">
        <v>11</v>
      </c>
      <c r="B512" s="3" t="s">
        <v>13</v>
      </c>
      <c r="C512" s="3">
        <v>0</v>
      </c>
      <c r="D512" s="3">
        <v>1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17">
        <v>1</v>
      </c>
      <c r="S512" s="15">
        <v>0</v>
      </c>
    </row>
    <row r="513" spans="1:19" x14ac:dyDescent="0.25">
      <c r="A513" s="3" t="s">
        <v>9</v>
      </c>
      <c r="B513" s="3" t="s">
        <v>14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17">
        <v>0</v>
      </c>
      <c r="S513" s="15">
        <v>0</v>
      </c>
    </row>
    <row r="514" spans="1:19" x14ac:dyDescent="0.25">
      <c r="A514" s="3" t="s">
        <v>9</v>
      </c>
      <c r="B514" s="3" t="s">
        <v>14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1</v>
      </c>
      <c r="N514" s="3">
        <v>0</v>
      </c>
      <c r="O514" s="3">
        <v>0</v>
      </c>
      <c r="P514" s="3">
        <v>0</v>
      </c>
      <c r="Q514" s="17">
        <v>0</v>
      </c>
      <c r="S514" s="15">
        <v>0</v>
      </c>
    </row>
    <row r="515" spans="1:19" x14ac:dyDescent="0.25">
      <c r="A515" s="3" t="s">
        <v>9</v>
      </c>
      <c r="B515" s="3" t="s">
        <v>14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1</v>
      </c>
      <c r="Q515" s="17">
        <v>0</v>
      </c>
      <c r="S515" s="15">
        <v>0</v>
      </c>
    </row>
    <row r="516" spans="1:19" x14ac:dyDescent="0.25">
      <c r="A516" s="3" t="s">
        <v>9</v>
      </c>
      <c r="B516" s="3" t="s">
        <v>14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17">
        <v>0</v>
      </c>
      <c r="S516" s="15">
        <v>0</v>
      </c>
    </row>
    <row r="517" spans="1:19" x14ac:dyDescent="0.25">
      <c r="A517" s="3" t="s">
        <v>9</v>
      </c>
      <c r="B517" s="3" t="s">
        <v>14</v>
      </c>
      <c r="C517" s="3">
        <v>0</v>
      </c>
      <c r="D517" s="3">
        <v>0</v>
      </c>
      <c r="E517" s="3">
        <v>1</v>
      </c>
      <c r="F517" s="3">
        <v>0</v>
      </c>
      <c r="G517" s="3">
        <v>0</v>
      </c>
      <c r="H517" s="3">
        <v>0</v>
      </c>
      <c r="I517" s="3">
        <v>0</v>
      </c>
      <c r="J517" s="3">
        <v>1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17">
        <v>0</v>
      </c>
      <c r="S517" s="15">
        <v>0</v>
      </c>
    </row>
    <row r="518" spans="1:19" x14ac:dyDescent="0.25">
      <c r="A518" s="3" t="s">
        <v>11</v>
      </c>
      <c r="B518" s="3" t="s">
        <v>14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1</v>
      </c>
      <c r="Q518" s="17">
        <v>0</v>
      </c>
      <c r="S518" s="15">
        <v>0</v>
      </c>
    </row>
    <row r="519" spans="1:19" x14ac:dyDescent="0.25">
      <c r="A519" s="3" t="s">
        <v>11</v>
      </c>
      <c r="B519" s="3" t="s">
        <v>15</v>
      </c>
      <c r="C519" s="3">
        <v>0</v>
      </c>
      <c r="D519" s="3">
        <v>1</v>
      </c>
      <c r="E519" s="3">
        <v>1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1</v>
      </c>
      <c r="N519" s="3">
        <v>0</v>
      </c>
      <c r="O519" s="3">
        <v>0</v>
      </c>
      <c r="P519" s="3">
        <v>0</v>
      </c>
      <c r="Q519" s="17">
        <v>0</v>
      </c>
      <c r="S519" s="15">
        <v>0</v>
      </c>
    </row>
    <row r="520" spans="1:19" x14ac:dyDescent="0.25">
      <c r="A520" s="3" t="s">
        <v>11</v>
      </c>
      <c r="B520" s="3" t="s">
        <v>13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17">
        <v>0</v>
      </c>
      <c r="S520" s="15">
        <v>0</v>
      </c>
    </row>
    <row r="521" spans="1:19" x14ac:dyDescent="0.25">
      <c r="A521" s="3" t="s">
        <v>9</v>
      </c>
      <c r="B521" s="3" t="s">
        <v>14</v>
      </c>
      <c r="C521" s="3">
        <v>0</v>
      </c>
      <c r="D521" s="3">
        <v>0</v>
      </c>
      <c r="E521" s="3">
        <v>1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1</v>
      </c>
      <c r="Q521" s="17">
        <v>0</v>
      </c>
      <c r="S521" s="15">
        <v>0</v>
      </c>
    </row>
    <row r="522" spans="1:19" x14ac:dyDescent="0.25">
      <c r="A522" s="3" t="s">
        <v>11</v>
      </c>
      <c r="B522" s="3" t="s">
        <v>14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17">
        <v>0</v>
      </c>
      <c r="S522" s="15">
        <v>0</v>
      </c>
    </row>
    <row r="523" spans="1:19" x14ac:dyDescent="0.25">
      <c r="A523" s="3" t="s">
        <v>11</v>
      </c>
      <c r="B523" s="3" t="s">
        <v>13</v>
      </c>
      <c r="C523" s="3">
        <v>0</v>
      </c>
      <c r="D523" s="3">
        <v>1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17">
        <v>0</v>
      </c>
      <c r="S523" s="15">
        <v>0</v>
      </c>
    </row>
    <row r="524" spans="1:19" x14ac:dyDescent="0.25">
      <c r="A524" s="3" t="s">
        <v>9</v>
      </c>
      <c r="B524" s="3" t="s">
        <v>13</v>
      </c>
      <c r="C524" s="3">
        <v>0</v>
      </c>
      <c r="D524" s="3">
        <v>0</v>
      </c>
      <c r="E524" s="3">
        <v>1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17">
        <v>0</v>
      </c>
      <c r="S524" s="15">
        <v>0</v>
      </c>
    </row>
    <row r="525" spans="1:19" x14ac:dyDescent="0.25">
      <c r="A525" s="3" t="s">
        <v>11</v>
      </c>
      <c r="B525" s="3" t="s">
        <v>14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17">
        <v>0</v>
      </c>
      <c r="S525" s="15">
        <v>0</v>
      </c>
    </row>
    <row r="526" spans="1:19" x14ac:dyDescent="0.25">
      <c r="A526" s="3" t="s">
        <v>11</v>
      </c>
      <c r="B526" s="3" t="s">
        <v>13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1</v>
      </c>
      <c r="P526" s="3">
        <v>0</v>
      </c>
      <c r="Q526" s="17">
        <v>0</v>
      </c>
      <c r="S526" s="15">
        <v>0</v>
      </c>
    </row>
    <row r="527" spans="1:19" x14ac:dyDescent="0.25">
      <c r="A527" s="3" t="s">
        <v>11</v>
      </c>
      <c r="B527" s="3" t="s">
        <v>13</v>
      </c>
      <c r="C527" s="3">
        <v>0</v>
      </c>
      <c r="D527" s="3">
        <v>0</v>
      </c>
      <c r="E527" s="3">
        <v>1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1</v>
      </c>
      <c r="Q527" s="17">
        <v>0</v>
      </c>
      <c r="S527" s="15">
        <v>0</v>
      </c>
    </row>
    <row r="528" spans="1:19" x14ac:dyDescent="0.25">
      <c r="A528" s="3" t="s">
        <v>11</v>
      </c>
      <c r="B528" s="3" t="s">
        <v>13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1</v>
      </c>
      <c r="N528" s="3">
        <v>0</v>
      </c>
      <c r="O528" s="3">
        <v>0</v>
      </c>
      <c r="P528" s="3">
        <v>1</v>
      </c>
      <c r="Q528" s="17">
        <v>0</v>
      </c>
      <c r="S528" s="15">
        <v>0</v>
      </c>
    </row>
    <row r="529" spans="1:19" x14ac:dyDescent="0.25">
      <c r="A529" s="3" t="s">
        <v>9</v>
      </c>
      <c r="B529" s="3" t="s">
        <v>13</v>
      </c>
      <c r="C529" s="3">
        <v>0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1</v>
      </c>
      <c r="P529" s="3">
        <v>0</v>
      </c>
      <c r="Q529" s="17">
        <v>0</v>
      </c>
      <c r="S529" s="15">
        <v>0</v>
      </c>
    </row>
    <row r="530" spans="1:19" x14ac:dyDescent="0.25">
      <c r="A530" s="3" t="s">
        <v>9</v>
      </c>
      <c r="B530" s="3" t="s">
        <v>14</v>
      </c>
      <c r="C530" s="3">
        <v>0</v>
      </c>
      <c r="D530" s="3">
        <v>0</v>
      </c>
      <c r="E530" s="3">
        <v>1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17">
        <v>0</v>
      </c>
      <c r="S530" s="15">
        <v>0</v>
      </c>
    </row>
    <row r="531" spans="1:19" x14ac:dyDescent="0.25">
      <c r="A531" s="3" t="s">
        <v>9</v>
      </c>
      <c r="B531" s="3" t="s">
        <v>14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17">
        <v>0</v>
      </c>
      <c r="S531" s="15">
        <v>0</v>
      </c>
    </row>
    <row r="532" spans="1:19" x14ac:dyDescent="0.25">
      <c r="A532" s="3" t="s">
        <v>11</v>
      </c>
      <c r="B532" s="3" t="s">
        <v>13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17">
        <v>0</v>
      </c>
      <c r="S532" s="15">
        <v>0</v>
      </c>
    </row>
    <row r="533" spans="1:19" x14ac:dyDescent="0.25">
      <c r="A533" s="3" t="s">
        <v>9</v>
      </c>
      <c r="B533" s="3" t="s">
        <v>13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1</v>
      </c>
      <c r="Q533" s="17">
        <v>0</v>
      </c>
      <c r="S533" s="15">
        <v>0</v>
      </c>
    </row>
    <row r="534" spans="1:19" x14ac:dyDescent="0.25">
      <c r="A534" s="3" t="s">
        <v>11</v>
      </c>
      <c r="B534" s="3" t="s">
        <v>13</v>
      </c>
      <c r="C534" s="3">
        <v>0</v>
      </c>
      <c r="D534" s="3">
        <v>0</v>
      </c>
      <c r="E534" s="3">
        <v>1</v>
      </c>
      <c r="F534" s="3">
        <v>0</v>
      </c>
      <c r="G534" s="3">
        <v>1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17">
        <v>0</v>
      </c>
      <c r="S534" s="15">
        <v>0</v>
      </c>
    </row>
    <row r="535" spans="1:19" x14ac:dyDescent="0.25">
      <c r="A535" s="3" t="s">
        <v>9</v>
      </c>
      <c r="B535" s="3" t="s">
        <v>14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17">
        <v>0</v>
      </c>
      <c r="S535" s="15">
        <v>0</v>
      </c>
    </row>
    <row r="536" spans="1:19" x14ac:dyDescent="0.25">
      <c r="A536" s="3" t="s">
        <v>11</v>
      </c>
      <c r="B536" s="3" t="s">
        <v>14</v>
      </c>
      <c r="C536" s="3">
        <v>0</v>
      </c>
      <c r="D536" s="3">
        <v>1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1</v>
      </c>
      <c r="Q536" s="17">
        <v>0</v>
      </c>
      <c r="S536" s="15">
        <v>0</v>
      </c>
    </row>
    <row r="537" spans="1:19" x14ac:dyDescent="0.25">
      <c r="A537" s="3" t="s">
        <v>11</v>
      </c>
      <c r="B537" s="3" t="s">
        <v>13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1</v>
      </c>
      <c r="N537" s="3">
        <v>0</v>
      </c>
      <c r="O537" s="3">
        <v>0</v>
      </c>
      <c r="P537" s="3">
        <v>0</v>
      </c>
      <c r="Q537" s="17">
        <v>0</v>
      </c>
      <c r="S537" s="15">
        <v>0</v>
      </c>
    </row>
    <row r="538" spans="1:19" x14ac:dyDescent="0.25">
      <c r="A538" s="3" t="s">
        <v>11</v>
      </c>
      <c r="B538" s="3" t="s">
        <v>14</v>
      </c>
      <c r="C538" s="3">
        <v>0</v>
      </c>
      <c r="D538" s="3">
        <v>0</v>
      </c>
      <c r="E538" s="3">
        <v>1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17">
        <v>1</v>
      </c>
      <c r="S538" s="15">
        <v>0</v>
      </c>
    </row>
    <row r="539" spans="1:19" x14ac:dyDescent="0.25">
      <c r="A539" s="3" t="s">
        <v>9</v>
      </c>
      <c r="B539" s="3" t="s">
        <v>13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1</v>
      </c>
      <c r="N539" s="3">
        <v>0</v>
      </c>
      <c r="O539" s="3">
        <v>0</v>
      </c>
      <c r="P539" s="3">
        <v>0</v>
      </c>
      <c r="Q539" s="17">
        <v>0</v>
      </c>
      <c r="S539" s="15">
        <v>0</v>
      </c>
    </row>
    <row r="540" spans="1:19" x14ac:dyDescent="0.25">
      <c r="A540" s="3" t="s">
        <v>10</v>
      </c>
      <c r="B540" s="3" t="s">
        <v>13</v>
      </c>
      <c r="C540" s="3">
        <v>0</v>
      </c>
      <c r="D540" s="3">
        <v>0</v>
      </c>
      <c r="E540" s="3">
        <v>1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17">
        <v>0</v>
      </c>
      <c r="S540" s="15">
        <v>0</v>
      </c>
    </row>
    <row r="541" spans="1:19" x14ac:dyDescent="0.25">
      <c r="A541" s="3" t="s">
        <v>11</v>
      </c>
      <c r="B541" s="3" t="s">
        <v>13</v>
      </c>
      <c r="C541" s="3">
        <v>0</v>
      </c>
      <c r="D541" s="3">
        <v>1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1</v>
      </c>
      <c r="N541" s="3">
        <v>0</v>
      </c>
      <c r="O541" s="3">
        <v>1</v>
      </c>
      <c r="P541" s="3">
        <v>0</v>
      </c>
      <c r="Q541" s="17">
        <v>0</v>
      </c>
      <c r="S541" s="15">
        <v>0</v>
      </c>
    </row>
    <row r="542" spans="1:19" x14ac:dyDescent="0.25">
      <c r="A542" s="3" t="s">
        <v>11</v>
      </c>
      <c r="B542" s="3" t="s">
        <v>14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17">
        <v>0</v>
      </c>
      <c r="S542" s="15">
        <v>0</v>
      </c>
    </row>
    <row r="543" spans="1:19" x14ac:dyDescent="0.25">
      <c r="A543" s="3" t="s">
        <v>9</v>
      </c>
      <c r="B543" s="3" t="s">
        <v>14</v>
      </c>
      <c r="C543" s="3">
        <v>0</v>
      </c>
      <c r="D543" s="3">
        <v>1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1</v>
      </c>
      <c r="Q543" s="17">
        <v>0</v>
      </c>
      <c r="S543" s="15">
        <v>0</v>
      </c>
    </row>
    <row r="544" spans="1:19" x14ac:dyDescent="0.25">
      <c r="A544" s="3" t="s">
        <v>11</v>
      </c>
      <c r="B544" s="3" t="s">
        <v>14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17">
        <v>0</v>
      </c>
      <c r="S544" s="15">
        <v>0</v>
      </c>
    </row>
    <row r="545" spans="1:19" x14ac:dyDescent="0.25">
      <c r="A545" s="3" t="s">
        <v>11</v>
      </c>
      <c r="B545" s="3" t="s">
        <v>14</v>
      </c>
      <c r="C545" s="3">
        <v>0</v>
      </c>
      <c r="D545" s="3">
        <v>0</v>
      </c>
      <c r="E545" s="3">
        <v>1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1</v>
      </c>
      <c r="Q545" s="17">
        <v>0</v>
      </c>
      <c r="S545" s="15">
        <v>0</v>
      </c>
    </row>
    <row r="546" spans="1:19" x14ac:dyDescent="0.25">
      <c r="A546" s="3" t="s">
        <v>9</v>
      </c>
      <c r="B546" s="3" t="s">
        <v>13</v>
      </c>
      <c r="C546" s="3">
        <v>0</v>
      </c>
      <c r="D546" s="3">
        <v>1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17">
        <v>0</v>
      </c>
      <c r="S546" s="15">
        <v>0</v>
      </c>
    </row>
    <row r="547" spans="1:19" x14ac:dyDescent="0.25">
      <c r="A547" s="3" t="s">
        <v>9</v>
      </c>
      <c r="B547" s="3" t="s">
        <v>15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17">
        <v>0</v>
      </c>
      <c r="S547" s="15">
        <v>0</v>
      </c>
    </row>
    <row r="548" spans="1:19" x14ac:dyDescent="0.25">
      <c r="A548" s="3" t="s">
        <v>9</v>
      </c>
      <c r="B548" s="3" t="s">
        <v>13</v>
      </c>
      <c r="C548" s="3">
        <v>0</v>
      </c>
      <c r="D548" s="3">
        <v>1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1</v>
      </c>
      <c r="Q548" s="17">
        <v>0</v>
      </c>
      <c r="S548" s="15">
        <v>0</v>
      </c>
    </row>
    <row r="549" spans="1:19" x14ac:dyDescent="0.25">
      <c r="A549" s="3" t="s">
        <v>10</v>
      </c>
      <c r="B549" s="3" t="s">
        <v>13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1</v>
      </c>
      <c r="M549" s="3">
        <v>0</v>
      </c>
      <c r="N549" s="3">
        <v>0</v>
      </c>
      <c r="O549" s="3">
        <v>0</v>
      </c>
      <c r="P549" s="3">
        <v>0</v>
      </c>
      <c r="Q549" s="17">
        <v>1</v>
      </c>
      <c r="S549" s="15">
        <v>0</v>
      </c>
    </row>
    <row r="550" spans="1:19" x14ac:dyDescent="0.25">
      <c r="A550" s="3" t="s">
        <v>9</v>
      </c>
      <c r="B550" s="3" t="s">
        <v>15</v>
      </c>
      <c r="C550" s="3">
        <v>0</v>
      </c>
      <c r="D550" s="3">
        <v>1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17">
        <v>0</v>
      </c>
      <c r="S550" s="15">
        <v>0</v>
      </c>
    </row>
    <row r="551" spans="1:19" x14ac:dyDescent="0.25">
      <c r="A551" s="3" t="s">
        <v>11</v>
      </c>
      <c r="B551" s="3" t="s">
        <v>13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17">
        <v>0</v>
      </c>
      <c r="S551" s="15">
        <v>0</v>
      </c>
    </row>
    <row r="552" spans="1:19" x14ac:dyDescent="0.25">
      <c r="A552" s="3" t="s">
        <v>11</v>
      </c>
      <c r="B552" s="3" t="s">
        <v>13</v>
      </c>
      <c r="C552" s="3">
        <v>0</v>
      </c>
      <c r="D552" s="3">
        <v>0</v>
      </c>
      <c r="E552" s="3">
        <v>1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17">
        <v>0</v>
      </c>
      <c r="S552" s="15">
        <v>0</v>
      </c>
    </row>
    <row r="553" spans="1:19" x14ac:dyDescent="0.25">
      <c r="A553" s="3" t="s">
        <v>11</v>
      </c>
      <c r="B553" s="3" t="s">
        <v>13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1</v>
      </c>
      <c r="M553" s="3">
        <v>0</v>
      </c>
      <c r="N553" s="3">
        <v>0</v>
      </c>
      <c r="O553" s="3">
        <v>0</v>
      </c>
      <c r="P553" s="3">
        <v>0</v>
      </c>
      <c r="Q553" s="17">
        <v>0</v>
      </c>
      <c r="S553" s="15">
        <v>0</v>
      </c>
    </row>
    <row r="554" spans="1:19" x14ac:dyDescent="0.25">
      <c r="A554" s="3" t="s">
        <v>10</v>
      </c>
      <c r="B554" s="3" t="s">
        <v>14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1</v>
      </c>
      <c r="Q554" s="17">
        <v>0</v>
      </c>
      <c r="S554" s="15">
        <v>0</v>
      </c>
    </row>
    <row r="555" spans="1:19" x14ac:dyDescent="0.25">
      <c r="A555" s="3" t="s">
        <v>11</v>
      </c>
      <c r="B555" s="3" t="s">
        <v>14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17">
        <v>0</v>
      </c>
      <c r="S555" s="15">
        <v>0</v>
      </c>
    </row>
    <row r="556" spans="1:19" x14ac:dyDescent="0.25">
      <c r="A556" s="3" t="s">
        <v>9</v>
      </c>
      <c r="B556" s="3" t="s">
        <v>14</v>
      </c>
      <c r="C556" s="3">
        <v>0</v>
      </c>
      <c r="D556" s="3">
        <v>1</v>
      </c>
      <c r="E556" s="3">
        <v>1</v>
      </c>
      <c r="F556" s="3">
        <v>0</v>
      </c>
      <c r="G556" s="3">
        <v>1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17">
        <v>0</v>
      </c>
      <c r="S556" s="15">
        <v>0</v>
      </c>
    </row>
    <row r="557" spans="1:19" x14ac:dyDescent="0.25">
      <c r="A557" s="3" t="s">
        <v>9</v>
      </c>
      <c r="B557" s="3" t="s">
        <v>14</v>
      </c>
      <c r="C557" s="3">
        <v>0</v>
      </c>
      <c r="D557" s="3">
        <v>0</v>
      </c>
      <c r="E557" s="3">
        <v>1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17">
        <v>0</v>
      </c>
      <c r="S557" s="15">
        <v>0</v>
      </c>
    </row>
    <row r="558" spans="1:19" x14ac:dyDescent="0.25">
      <c r="A558" s="3" t="s">
        <v>9</v>
      </c>
      <c r="B558" s="3" t="s">
        <v>15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1</v>
      </c>
      <c r="Q558" s="17">
        <v>0</v>
      </c>
      <c r="S558" s="15">
        <v>0</v>
      </c>
    </row>
    <row r="559" spans="1:19" x14ac:dyDescent="0.25">
      <c r="A559" s="3" t="s">
        <v>9</v>
      </c>
      <c r="B559" s="3" t="s">
        <v>14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17">
        <v>0</v>
      </c>
      <c r="S559" s="15">
        <v>0</v>
      </c>
    </row>
    <row r="560" spans="1:19" x14ac:dyDescent="0.25">
      <c r="A560" s="3" t="s">
        <v>11</v>
      </c>
      <c r="B560" s="3" t="s">
        <v>13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1</v>
      </c>
      <c r="P560" s="3">
        <v>0</v>
      </c>
      <c r="Q560" s="17">
        <v>0</v>
      </c>
      <c r="S560" s="15">
        <v>0</v>
      </c>
    </row>
    <row r="561" spans="1:19" x14ac:dyDescent="0.25">
      <c r="A561" s="3" t="s">
        <v>9</v>
      </c>
      <c r="B561" s="3" t="s">
        <v>15</v>
      </c>
      <c r="C561" s="3">
        <v>0</v>
      </c>
      <c r="D561" s="3">
        <v>1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1</v>
      </c>
      <c r="N561" s="3">
        <v>0</v>
      </c>
      <c r="O561" s="3">
        <v>0</v>
      </c>
      <c r="P561" s="3">
        <v>0</v>
      </c>
      <c r="Q561" s="17">
        <v>0</v>
      </c>
      <c r="S561" s="15">
        <v>0</v>
      </c>
    </row>
    <row r="562" spans="1:19" x14ac:dyDescent="0.25">
      <c r="A562" s="3" t="s">
        <v>10</v>
      </c>
      <c r="B562" s="3" t="s">
        <v>14</v>
      </c>
      <c r="C562" s="3">
        <v>0</v>
      </c>
      <c r="D562" s="3">
        <v>0</v>
      </c>
      <c r="E562" s="3">
        <v>1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17">
        <v>0</v>
      </c>
      <c r="S562" s="15">
        <v>0</v>
      </c>
    </row>
    <row r="563" spans="1:19" x14ac:dyDescent="0.25">
      <c r="A563" s="3" t="s">
        <v>11</v>
      </c>
      <c r="B563" s="3" t="s">
        <v>13</v>
      </c>
      <c r="C563" s="3">
        <v>0</v>
      </c>
      <c r="D563" s="3">
        <v>0</v>
      </c>
      <c r="E563" s="3">
        <v>1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1</v>
      </c>
      <c r="N563" s="3">
        <v>0</v>
      </c>
      <c r="O563" s="3">
        <v>0</v>
      </c>
      <c r="P563" s="3">
        <v>0</v>
      </c>
      <c r="Q563" s="17">
        <v>0</v>
      </c>
      <c r="S563" s="15">
        <v>0</v>
      </c>
    </row>
    <row r="564" spans="1:19" x14ac:dyDescent="0.25">
      <c r="A564" s="3" t="s">
        <v>11</v>
      </c>
      <c r="B564" s="3" t="s">
        <v>14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1</v>
      </c>
      <c r="Q564" s="17">
        <v>0</v>
      </c>
      <c r="S564" s="15">
        <v>0</v>
      </c>
    </row>
    <row r="565" spans="1:19" x14ac:dyDescent="0.25">
      <c r="A565" s="3" t="s">
        <v>9</v>
      </c>
      <c r="B565" s="3" t="s">
        <v>14</v>
      </c>
      <c r="C565" s="3">
        <v>0</v>
      </c>
      <c r="D565" s="3">
        <v>0</v>
      </c>
      <c r="E565" s="3">
        <v>1</v>
      </c>
      <c r="F565" s="3">
        <v>0</v>
      </c>
      <c r="G565" s="3">
        <v>0</v>
      </c>
      <c r="H565" s="3">
        <v>0</v>
      </c>
      <c r="I565" s="3">
        <v>1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17">
        <v>0</v>
      </c>
      <c r="S565" s="15">
        <v>0</v>
      </c>
    </row>
    <row r="566" spans="1:19" x14ac:dyDescent="0.25">
      <c r="A566" s="3" t="s">
        <v>9</v>
      </c>
      <c r="B566" s="3" t="s">
        <v>15</v>
      </c>
      <c r="C566" s="3">
        <v>0</v>
      </c>
      <c r="D566" s="3">
        <v>0</v>
      </c>
      <c r="E566" s="3">
        <v>1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17">
        <v>0</v>
      </c>
      <c r="S566" s="15">
        <v>0</v>
      </c>
    </row>
    <row r="567" spans="1:19" x14ac:dyDescent="0.25">
      <c r="A567" s="3" t="s">
        <v>9</v>
      </c>
      <c r="B567" s="3" t="s">
        <v>14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1</v>
      </c>
      <c r="N567" s="3">
        <v>0</v>
      </c>
      <c r="O567" s="3">
        <v>0</v>
      </c>
      <c r="P567" s="3">
        <v>0</v>
      </c>
      <c r="Q567" s="17">
        <v>0</v>
      </c>
      <c r="S567" s="15">
        <v>0</v>
      </c>
    </row>
    <row r="568" spans="1:19" x14ac:dyDescent="0.25">
      <c r="A568" s="3" t="s">
        <v>9</v>
      </c>
      <c r="B568" s="3" t="s">
        <v>14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17">
        <v>0</v>
      </c>
      <c r="S568" s="15">
        <v>0</v>
      </c>
    </row>
    <row r="569" spans="1:19" x14ac:dyDescent="0.25">
      <c r="A569" s="3" t="s">
        <v>11</v>
      </c>
      <c r="B569" s="3" t="s">
        <v>14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1</v>
      </c>
      <c r="O569" s="3">
        <v>0</v>
      </c>
      <c r="P569" s="3">
        <v>0</v>
      </c>
      <c r="Q569" s="17">
        <v>0</v>
      </c>
      <c r="S569" s="15">
        <v>0</v>
      </c>
    </row>
    <row r="570" spans="1:19" x14ac:dyDescent="0.25">
      <c r="A570" s="3" t="s">
        <v>11</v>
      </c>
      <c r="B570" s="3" t="s">
        <v>14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17">
        <v>0</v>
      </c>
      <c r="S570" s="15">
        <v>0</v>
      </c>
    </row>
    <row r="571" spans="1:19" x14ac:dyDescent="0.25">
      <c r="A571" s="3" t="s">
        <v>11</v>
      </c>
      <c r="B571" s="3" t="s">
        <v>14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17">
        <v>0</v>
      </c>
      <c r="S571" s="15">
        <v>0</v>
      </c>
    </row>
    <row r="572" spans="1:19" x14ac:dyDescent="0.25">
      <c r="A572" s="3" t="s">
        <v>11</v>
      </c>
      <c r="B572" s="3" t="s">
        <v>13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17">
        <v>0</v>
      </c>
      <c r="S572" s="15">
        <v>0</v>
      </c>
    </row>
    <row r="573" spans="1:19" x14ac:dyDescent="0.25">
      <c r="A573" s="3" t="s">
        <v>11</v>
      </c>
      <c r="B573" s="3" t="s">
        <v>15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17">
        <v>0</v>
      </c>
      <c r="S573" s="15">
        <v>0</v>
      </c>
    </row>
    <row r="574" spans="1:19" x14ac:dyDescent="0.25">
      <c r="A574" s="3" t="s">
        <v>9</v>
      </c>
      <c r="B574" s="3" t="s">
        <v>14</v>
      </c>
      <c r="C574" s="3">
        <v>0</v>
      </c>
      <c r="D574" s="3">
        <v>1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17">
        <v>0</v>
      </c>
      <c r="S574" s="15">
        <v>0</v>
      </c>
    </row>
    <row r="575" spans="1:19" x14ac:dyDescent="0.25">
      <c r="A575" s="3" t="s">
        <v>11</v>
      </c>
      <c r="B575" s="3" t="s">
        <v>13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1</v>
      </c>
      <c r="Q575" s="17">
        <v>0</v>
      </c>
      <c r="S575" s="15">
        <v>0</v>
      </c>
    </row>
    <row r="576" spans="1:19" x14ac:dyDescent="0.25">
      <c r="A576" s="3" t="s">
        <v>9</v>
      </c>
      <c r="B576" s="3" t="s">
        <v>14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17">
        <v>0</v>
      </c>
      <c r="S576" s="15">
        <v>0</v>
      </c>
    </row>
    <row r="577" spans="1:19" x14ac:dyDescent="0.25">
      <c r="A577" s="3" t="s">
        <v>10</v>
      </c>
      <c r="B577" s="3" t="s">
        <v>14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17">
        <v>0</v>
      </c>
      <c r="S577" s="15">
        <v>0</v>
      </c>
    </row>
    <row r="578" spans="1:19" x14ac:dyDescent="0.25">
      <c r="A578" s="3" t="s">
        <v>11</v>
      </c>
      <c r="B578" s="3" t="s">
        <v>14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1</v>
      </c>
      <c r="N578" s="3">
        <v>0</v>
      </c>
      <c r="O578" s="3">
        <v>0</v>
      </c>
      <c r="P578" s="3">
        <v>0</v>
      </c>
      <c r="Q578" s="17">
        <v>0</v>
      </c>
      <c r="S578" s="15">
        <v>0</v>
      </c>
    </row>
    <row r="579" spans="1:19" x14ac:dyDescent="0.25">
      <c r="A579" s="3" t="s">
        <v>9</v>
      </c>
      <c r="B579" s="3" t="s">
        <v>15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17">
        <v>0</v>
      </c>
      <c r="S579" s="15">
        <v>0</v>
      </c>
    </row>
    <row r="580" spans="1:19" x14ac:dyDescent="0.25">
      <c r="A580" s="3" t="s">
        <v>11</v>
      </c>
      <c r="B580" s="3" t="s">
        <v>14</v>
      </c>
      <c r="C580" s="3">
        <v>0</v>
      </c>
      <c r="D580" s="3">
        <v>0</v>
      </c>
      <c r="E580" s="3">
        <v>1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17">
        <v>0</v>
      </c>
      <c r="S580" s="15">
        <v>0</v>
      </c>
    </row>
    <row r="581" spans="1:19" x14ac:dyDescent="0.25">
      <c r="A581" s="3" t="s">
        <v>9</v>
      </c>
      <c r="B581" s="3" t="s">
        <v>14</v>
      </c>
      <c r="C581" s="3">
        <v>0</v>
      </c>
      <c r="D581" s="3">
        <v>1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1</v>
      </c>
      <c r="P581" s="3">
        <v>0</v>
      </c>
      <c r="Q581" s="17">
        <v>0</v>
      </c>
      <c r="S581" s="15">
        <v>0</v>
      </c>
    </row>
    <row r="582" spans="1:19" x14ac:dyDescent="0.25">
      <c r="A582" s="3" t="s">
        <v>11</v>
      </c>
      <c r="B582" s="3" t="s">
        <v>13</v>
      </c>
      <c r="C582" s="3">
        <v>0</v>
      </c>
      <c r="D582" s="3">
        <v>0</v>
      </c>
      <c r="E582" s="3">
        <v>1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1</v>
      </c>
      <c r="Q582" s="17">
        <v>0</v>
      </c>
      <c r="S582" s="15">
        <v>0</v>
      </c>
    </row>
    <row r="583" spans="1:19" x14ac:dyDescent="0.25">
      <c r="A583" s="3" t="s">
        <v>11</v>
      </c>
      <c r="B583" s="3" t="s">
        <v>14</v>
      </c>
      <c r="C583" s="3">
        <v>0</v>
      </c>
      <c r="D583" s="3">
        <v>1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1</v>
      </c>
      <c r="P583" s="3">
        <v>0</v>
      </c>
      <c r="Q583" s="17">
        <v>1</v>
      </c>
      <c r="S583" s="15">
        <v>0</v>
      </c>
    </row>
    <row r="584" spans="1:19" x14ac:dyDescent="0.25">
      <c r="A584" s="3" t="s">
        <v>9</v>
      </c>
      <c r="B584" s="3" t="s">
        <v>14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1</v>
      </c>
      <c r="N584" s="3">
        <v>1</v>
      </c>
      <c r="O584" s="3">
        <v>0</v>
      </c>
      <c r="P584" s="3">
        <v>0</v>
      </c>
      <c r="Q584" s="17">
        <v>0</v>
      </c>
      <c r="S584" s="15">
        <v>0</v>
      </c>
    </row>
    <row r="585" spans="1:19" x14ac:dyDescent="0.25">
      <c r="A585" s="3" t="s">
        <v>11</v>
      </c>
      <c r="B585" s="3" t="s">
        <v>14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17">
        <v>0</v>
      </c>
      <c r="S585" s="15">
        <v>0</v>
      </c>
    </row>
    <row r="586" spans="1:19" x14ac:dyDescent="0.25">
      <c r="A586" s="3" t="s">
        <v>11</v>
      </c>
      <c r="B586" s="3" t="s">
        <v>15</v>
      </c>
      <c r="C586" s="3">
        <v>0</v>
      </c>
      <c r="D586" s="3">
        <v>1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17">
        <v>0</v>
      </c>
      <c r="S586" s="15">
        <v>0</v>
      </c>
    </row>
    <row r="587" spans="1:19" x14ac:dyDescent="0.25">
      <c r="A587" s="3" t="s">
        <v>11</v>
      </c>
      <c r="B587" s="3" t="s">
        <v>13</v>
      </c>
      <c r="C587" s="3">
        <v>0</v>
      </c>
      <c r="D587" s="3">
        <v>1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1</v>
      </c>
      <c r="Q587" s="17">
        <v>0</v>
      </c>
      <c r="S587" s="15">
        <v>0</v>
      </c>
    </row>
    <row r="588" spans="1:19" x14ac:dyDescent="0.25">
      <c r="A588" s="3" t="s">
        <v>9</v>
      </c>
      <c r="B588" s="3" t="s">
        <v>14</v>
      </c>
      <c r="C588" s="3">
        <v>0</v>
      </c>
      <c r="D588" s="3">
        <v>1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17">
        <v>0</v>
      </c>
      <c r="S588" s="15">
        <v>0</v>
      </c>
    </row>
    <row r="589" spans="1:19" x14ac:dyDescent="0.25">
      <c r="A589" s="3" t="s">
        <v>9</v>
      </c>
      <c r="B589" s="3" t="s">
        <v>14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17">
        <v>0</v>
      </c>
      <c r="S589" s="15">
        <v>0</v>
      </c>
    </row>
    <row r="590" spans="1:19" x14ac:dyDescent="0.25">
      <c r="A590" s="3" t="s">
        <v>11</v>
      </c>
      <c r="B590" s="3" t="s">
        <v>14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17">
        <v>0</v>
      </c>
      <c r="S590" s="15">
        <v>0</v>
      </c>
    </row>
    <row r="591" spans="1:19" x14ac:dyDescent="0.25">
      <c r="A591" s="3" t="s">
        <v>11</v>
      </c>
      <c r="B591" s="3" t="s">
        <v>13</v>
      </c>
      <c r="C591" s="3">
        <v>0</v>
      </c>
      <c r="D591" s="3">
        <v>0</v>
      </c>
      <c r="E591" s="3">
        <v>0</v>
      </c>
      <c r="F591" s="3">
        <v>1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1</v>
      </c>
      <c r="P591" s="3">
        <v>0</v>
      </c>
      <c r="Q591" s="17">
        <v>0</v>
      </c>
      <c r="S591" s="15">
        <v>0</v>
      </c>
    </row>
    <row r="592" spans="1:19" x14ac:dyDescent="0.25">
      <c r="A592" s="3" t="s">
        <v>11</v>
      </c>
      <c r="B592" s="3" t="s">
        <v>13</v>
      </c>
      <c r="C592" s="3">
        <v>0</v>
      </c>
      <c r="D592" s="3">
        <v>1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17">
        <v>0</v>
      </c>
      <c r="S592" s="15">
        <v>0</v>
      </c>
    </row>
    <row r="593" spans="1:19" x14ac:dyDescent="0.25">
      <c r="A593" s="3" t="s">
        <v>11</v>
      </c>
      <c r="B593" s="3" t="s">
        <v>13</v>
      </c>
      <c r="C593" s="3">
        <v>0</v>
      </c>
      <c r="D593" s="3">
        <v>1</v>
      </c>
      <c r="E593" s="3">
        <v>1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17">
        <v>0</v>
      </c>
      <c r="S593" s="15">
        <v>0</v>
      </c>
    </row>
    <row r="594" spans="1:19" x14ac:dyDescent="0.25">
      <c r="A594" s="3" t="s">
        <v>9</v>
      </c>
      <c r="B594" s="3" t="s">
        <v>13</v>
      </c>
      <c r="C594" s="3">
        <v>0</v>
      </c>
      <c r="D594" s="3">
        <v>1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17">
        <v>0</v>
      </c>
      <c r="S594" s="15">
        <v>0</v>
      </c>
    </row>
    <row r="595" spans="1:19" x14ac:dyDescent="0.25">
      <c r="A595" s="3" t="s">
        <v>11</v>
      </c>
      <c r="B595" s="3" t="s">
        <v>14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17">
        <v>0</v>
      </c>
      <c r="S595" s="15">
        <v>0</v>
      </c>
    </row>
    <row r="596" spans="1:19" x14ac:dyDescent="0.25">
      <c r="A596" s="3" t="s">
        <v>9</v>
      </c>
      <c r="B596" s="3" t="s">
        <v>14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17">
        <v>0</v>
      </c>
      <c r="S596" s="15">
        <v>0</v>
      </c>
    </row>
    <row r="597" spans="1:19" x14ac:dyDescent="0.25">
      <c r="A597" s="3" t="s">
        <v>9</v>
      </c>
      <c r="B597" s="3" t="s">
        <v>14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17">
        <v>0</v>
      </c>
      <c r="S597" s="15">
        <v>0</v>
      </c>
    </row>
    <row r="598" spans="1:19" x14ac:dyDescent="0.25">
      <c r="A598" s="3" t="s">
        <v>11</v>
      </c>
      <c r="B598" s="3" t="s">
        <v>14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1</v>
      </c>
      <c r="N598" s="3">
        <v>0</v>
      </c>
      <c r="O598" s="3">
        <v>0</v>
      </c>
      <c r="P598" s="3">
        <v>0</v>
      </c>
      <c r="Q598" s="17">
        <v>0</v>
      </c>
      <c r="S598" s="15">
        <v>0</v>
      </c>
    </row>
    <row r="599" spans="1:19" x14ac:dyDescent="0.25">
      <c r="A599" s="3" t="s">
        <v>11</v>
      </c>
      <c r="B599" s="3" t="s">
        <v>13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17">
        <v>0</v>
      </c>
      <c r="S599" s="15">
        <v>0</v>
      </c>
    </row>
    <row r="600" spans="1:19" x14ac:dyDescent="0.25">
      <c r="A600" s="3" t="s">
        <v>11</v>
      </c>
      <c r="B600" s="3" t="s">
        <v>14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17">
        <v>0</v>
      </c>
      <c r="S600" s="15">
        <v>0</v>
      </c>
    </row>
    <row r="601" spans="1:19" x14ac:dyDescent="0.25">
      <c r="A601" s="3" t="s">
        <v>9</v>
      </c>
      <c r="B601" s="3" t="s">
        <v>13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17">
        <v>0</v>
      </c>
      <c r="S601" s="15">
        <v>0</v>
      </c>
    </row>
    <row r="602" spans="1:19" x14ac:dyDescent="0.25">
      <c r="A602" s="3" t="s">
        <v>9</v>
      </c>
      <c r="B602" s="3" t="s">
        <v>13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17">
        <v>0</v>
      </c>
      <c r="S602" s="15">
        <v>0</v>
      </c>
    </row>
    <row r="603" spans="1:19" x14ac:dyDescent="0.25">
      <c r="A603" s="3" t="s">
        <v>11</v>
      </c>
      <c r="B603" s="3" t="s">
        <v>14</v>
      </c>
      <c r="C603" s="3">
        <v>0</v>
      </c>
      <c r="D603" s="3">
        <v>1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1</v>
      </c>
      <c r="Q603" s="17">
        <v>0</v>
      </c>
      <c r="S603" s="15">
        <v>0</v>
      </c>
    </row>
    <row r="604" spans="1:19" x14ac:dyDescent="0.25">
      <c r="A604" s="3" t="s">
        <v>11</v>
      </c>
      <c r="B604" s="3" t="s">
        <v>13</v>
      </c>
      <c r="C604" s="3">
        <v>0</v>
      </c>
      <c r="D604" s="3">
        <v>1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17">
        <v>0</v>
      </c>
      <c r="S604" s="15">
        <v>0</v>
      </c>
    </row>
    <row r="605" spans="1:19" x14ac:dyDescent="0.25">
      <c r="A605" s="3" t="s">
        <v>9</v>
      </c>
      <c r="B605" s="3" t="s">
        <v>13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17">
        <v>0</v>
      </c>
      <c r="S605" s="15">
        <v>0</v>
      </c>
    </row>
    <row r="606" spans="1:19" x14ac:dyDescent="0.25">
      <c r="A606" s="3" t="s">
        <v>11</v>
      </c>
      <c r="B606" s="3" t="s">
        <v>14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17">
        <v>0</v>
      </c>
      <c r="S606" s="15">
        <v>0</v>
      </c>
    </row>
    <row r="607" spans="1:19" x14ac:dyDescent="0.25">
      <c r="A607" s="3" t="s">
        <v>9</v>
      </c>
      <c r="B607" s="3" t="s">
        <v>15</v>
      </c>
      <c r="C607" s="3">
        <v>0</v>
      </c>
      <c r="D607" s="3">
        <v>1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17">
        <v>0</v>
      </c>
      <c r="S607" s="15">
        <v>0</v>
      </c>
    </row>
    <row r="608" spans="1:19" x14ac:dyDescent="0.25">
      <c r="A608" s="3" t="s">
        <v>9</v>
      </c>
      <c r="B608" s="3" t="s">
        <v>14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17">
        <v>0</v>
      </c>
      <c r="S608" s="15">
        <v>0</v>
      </c>
    </row>
    <row r="609" spans="1:19" x14ac:dyDescent="0.25">
      <c r="A609" s="3" t="s">
        <v>9</v>
      </c>
      <c r="B609" s="3" t="s">
        <v>13</v>
      </c>
      <c r="C609" s="3">
        <v>0</v>
      </c>
      <c r="D609" s="3">
        <v>0</v>
      </c>
      <c r="E609" s="3">
        <v>1</v>
      </c>
      <c r="F609" s="3">
        <v>0</v>
      </c>
      <c r="G609" s="3">
        <v>1</v>
      </c>
      <c r="H609" s="3">
        <v>0</v>
      </c>
      <c r="I609" s="3">
        <v>0</v>
      </c>
      <c r="J609" s="3">
        <v>0</v>
      </c>
      <c r="K609" s="3">
        <v>1</v>
      </c>
      <c r="L609" s="3">
        <v>0</v>
      </c>
      <c r="M609" s="3">
        <v>0</v>
      </c>
      <c r="N609" s="3">
        <v>1</v>
      </c>
      <c r="O609" s="3">
        <v>0</v>
      </c>
      <c r="P609" s="3">
        <v>0</v>
      </c>
      <c r="Q609" s="17">
        <v>0</v>
      </c>
      <c r="S609" s="15">
        <v>0</v>
      </c>
    </row>
    <row r="610" spans="1:19" x14ac:dyDescent="0.25">
      <c r="A610" s="3" t="s">
        <v>11</v>
      </c>
      <c r="B610" s="3" t="s">
        <v>14</v>
      </c>
      <c r="C610" s="3">
        <v>0</v>
      </c>
      <c r="D610" s="3">
        <v>1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17">
        <v>0</v>
      </c>
      <c r="S610" s="15">
        <v>0</v>
      </c>
    </row>
    <row r="611" spans="1:19" x14ac:dyDescent="0.25">
      <c r="A611" s="3" t="s">
        <v>9</v>
      </c>
      <c r="B611" s="3" t="s">
        <v>14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17">
        <v>0</v>
      </c>
      <c r="S611" s="15">
        <v>0</v>
      </c>
    </row>
    <row r="612" spans="1:19" x14ac:dyDescent="0.25">
      <c r="A612" s="3" t="s">
        <v>9</v>
      </c>
      <c r="B612" s="3" t="s">
        <v>13</v>
      </c>
      <c r="C612" s="3">
        <v>0</v>
      </c>
      <c r="D612" s="3">
        <v>1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1</v>
      </c>
      <c r="Q612" s="17">
        <v>0</v>
      </c>
      <c r="S612" s="15">
        <v>0</v>
      </c>
    </row>
    <row r="613" spans="1:19" x14ac:dyDescent="0.25">
      <c r="A613" s="3" t="s">
        <v>11</v>
      </c>
      <c r="B613" s="3" t="s">
        <v>14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17">
        <v>0</v>
      </c>
      <c r="S613" s="15">
        <v>0</v>
      </c>
    </row>
    <row r="614" spans="1:19" x14ac:dyDescent="0.25">
      <c r="A614" s="3" t="s">
        <v>11</v>
      </c>
      <c r="B614" s="3" t="s">
        <v>13</v>
      </c>
      <c r="C614" s="3">
        <v>0</v>
      </c>
      <c r="D614" s="3">
        <v>0</v>
      </c>
      <c r="E614" s="3">
        <v>1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17">
        <v>0</v>
      </c>
      <c r="S614" s="15">
        <v>0</v>
      </c>
    </row>
    <row r="615" spans="1:19" x14ac:dyDescent="0.25">
      <c r="A615" s="3" t="s">
        <v>9</v>
      </c>
      <c r="B615" s="3" t="s">
        <v>14</v>
      </c>
      <c r="C615" s="3">
        <v>0</v>
      </c>
      <c r="D615" s="3">
        <v>1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1</v>
      </c>
      <c r="Q615" s="17">
        <v>0</v>
      </c>
      <c r="S615" s="15">
        <v>0</v>
      </c>
    </row>
    <row r="616" spans="1:19" x14ac:dyDescent="0.25">
      <c r="A616" s="3" t="s">
        <v>9</v>
      </c>
      <c r="B616" s="3" t="s">
        <v>15</v>
      </c>
      <c r="C616" s="3">
        <v>0</v>
      </c>
      <c r="D616" s="3">
        <v>1</v>
      </c>
      <c r="E616" s="3">
        <v>0</v>
      </c>
      <c r="F616" s="3">
        <v>0</v>
      </c>
      <c r="G616" s="3">
        <v>1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17">
        <v>0</v>
      </c>
      <c r="S616" s="15">
        <v>0</v>
      </c>
    </row>
    <row r="617" spans="1:19" x14ac:dyDescent="0.25">
      <c r="A617" s="3" t="s">
        <v>11</v>
      </c>
      <c r="B617" s="3" t="s">
        <v>13</v>
      </c>
      <c r="C617" s="3">
        <v>0</v>
      </c>
      <c r="D617" s="3">
        <v>1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1</v>
      </c>
      <c r="N617" s="3">
        <v>0</v>
      </c>
      <c r="O617" s="3">
        <v>0</v>
      </c>
      <c r="P617" s="3">
        <v>0</v>
      </c>
      <c r="Q617" s="17">
        <v>0</v>
      </c>
      <c r="S617" s="15">
        <v>0</v>
      </c>
    </row>
    <row r="618" spans="1:19" x14ac:dyDescent="0.25">
      <c r="A618" s="3" t="s">
        <v>11</v>
      </c>
      <c r="B618" s="3" t="s">
        <v>13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1</v>
      </c>
      <c r="N618" s="3">
        <v>0</v>
      </c>
      <c r="O618" s="3">
        <v>0</v>
      </c>
      <c r="P618" s="3">
        <v>0</v>
      </c>
      <c r="Q618" s="17">
        <v>0</v>
      </c>
      <c r="S618" s="15">
        <v>0</v>
      </c>
    </row>
    <row r="619" spans="1:19" x14ac:dyDescent="0.25">
      <c r="A619" s="3" t="s">
        <v>9</v>
      </c>
      <c r="B619" s="3" t="s">
        <v>13</v>
      </c>
      <c r="C619" s="3">
        <v>0</v>
      </c>
      <c r="D619" s="3">
        <v>1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17">
        <v>0</v>
      </c>
      <c r="S619" s="15">
        <v>0</v>
      </c>
    </row>
    <row r="620" spans="1:19" x14ac:dyDescent="0.25">
      <c r="A620" s="3" t="s">
        <v>11</v>
      </c>
      <c r="B620" s="3" t="s">
        <v>14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17">
        <v>0</v>
      </c>
      <c r="S620" s="15">
        <v>0</v>
      </c>
    </row>
    <row r="621" spans="1:19" x14ac:dyDescent="0.25">
      <c r="A621" s="3" t="s">
        <v>9</v>
      </c>
      <c r="B621" s="3" t="s">
        <v>14</v>
      </c>
      <c r="C621" s="3">
        <v>0</v>
      </c>
      <c r="D621" s="3">
        <v>1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17">
        <v>0</v>
      </c>
      <c r="S621" s="15">
        <v>0</v>
      </c>
    </row>
    <row r="622" spans="1:19" x14ac:dyDescent="0.25">
      <c r="A622" s="3" t="s">
        <v>11</v>
      </c>
      <c r="B622" s="3" t="s">
        <v>14</v>
      </c>
      <c r="C622" s="3">
        <v>0</v>
      </c>
      <c r="D622" s="3">
        <v>0</v>
      </c>
      <c r="E622" s="3">
        <v>1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1</v>
      </c>
      <c r="Q622" s="17">
        <v>0</v>
      </c>
      <c r="S622" s="15">
        <v>0</v>
      </c>
    </row>
    <row r="623" spans="1:19" x14ac:dyDescent="0.25">
      <c r="A623" s="3" t="s">
        <v>11</v>
      </c>
      <c r="B623" s="3" t="s">
        <v>13</v>
      </c>
      <c r="C623" s="3">
        <v>0</v>
      </c>
      <c r="D623" s="3">
        <v>1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17">
        <v>0</v>
      </c>
      <c r="S623" s="15">
        <v>0</v>
      </c>
    </row>
    <row r="624" spans="1:19" x14ac:dyDescent="0.25">
      <c r="A624" s="3" t="s">
        <v>11</v>
      </c>
      <c r="B624" s="3" t="s">
        <v>13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17">
        <v>0</v>
      </c>
      <c r="S624" s="15">
        <v>0</v>
      </c>
    </row>
    <row r="625" spans="1:19" x14ac:dyDescent="0.25">
      <c r="A625" s="3" t="s">
        <v>9</v>
      </c>
      <c r="B625" s="3" t="s">
        <v>13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1</v>
      </c>
      <c r="N625" s="3">
        <v>0</v>
      </c>
      <c r="O625" s="3">
        <v>0</v>
      </c>
      <c r="P625" s="3">
        <v>1</v>
      </c>
      <c r="Q625" s="17">
        <v>0</v>
      </c>
      <c r="S625" s="15">
        <v>0</v>
      </c>
    </row>
    <row r="626" spans="1:19" x14ac:dyDescent="0.25">
      <c r="A626" s="3" t="s">
        <v>11</v>
      </c>
      <c r="B626" s="3" t="s">
        <v>13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1</v>
      </c>
      <c r="Q626" s="17">
        <v>0</v>
      </c>
      <c r="S626" s="15">
        <v>0</v>
      </c>
    </row>
    <row r="627" spans="1:19" x14ac:dyDescent="0.25">
      <c r="A627" s="3" t="s">
        <v>9</v>
      </c>
      <c r="B627" s="3" t="s">
        <v>15</v>
      </c>
      <c r="C627" s="3">
        <v>0</v>
      </c>
      <c r="D627" s="3">
        <v>1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1</v>
      </c>
      <c r="N627" s="3">
        <v>0</v>
      </c>
      <c r="O627" s="3">
        <v>1</v>
      </c>
      <c r="P627" s="3">
        <v>0</v>
      </c>
      <c r="Q627" s="17">
        <v>0</v>
      </c>
      <c r="S627" s="15">
        <v>0</v>
      </c>
    </row>
    <row r="628" spans="1:19" x14ac:dyDescent="0.25">
      <c r="A628" s="3" t="s">
        <v>11</v>
      </c>
      <c r="B628" s="3" t="s">
        <v>15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1</v>
      </c>
      <c r="Q628" s="17">
        <v>0</v>
      </c>
      <c r="S628" s="15">
        <v>0</v>
      </c>
    </row>
    <row r="629" spans="1:19" x14ac:dyDescent="0.25">
      <c r="A629" s="3" t="s">
        <v>9</v>
      </c>
      <c r="B629" s="3" t="s">
        <v>13</v>
      </c>
      <c r="C629" s="3">
        <v>0</v>
      </c>
      <c r="D629" s="3">
        <v>0</v>
      </c>
      <c r="E629" s="3">
        <v>1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1</v>
      </c>
      <c r="Q629" s="17">
        <v>0</v>
      </c>
      <c r="S629" s="15">
        <v>0</v>
      </c>
    </row>
    <row r="630" spans="1:19" x14ac:dyDescent="0.25">
      <c r="A630" s="3" t="s">
        <v>9</v>
      </c>
      <c r="B630" s="3" t="s">
        <v>13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1</v>
      </c>
      <c r="M630" s="3">
        <v>0</v>
      </c>
      <c r="N630" s="3">
        <v>0</v>
      </c>
      <c r="O630" s="3">
        <v>0</v>
      </c>
      <c r="P630" s="3">
        <v>0</v>
      </c>
      <c r="Q630" s="17">
        <v>0</v>
      </c>
      <c r="S630" s="15">
        <v>0</v>
      </c>
    </row>
    <row r="631" spans="1:19" x14ac:dyDescent="0.25">
      <c r="A631" s="3" t="s">
        <v>11</v>
      </c>
      <c r="B631" s="3" t="s">
        <v>13</v>
      </c>
      <c r="C631" s="3">
        <v>0</v>
      </c>
      <c r="D631" s="3">
        <v>0</v>
      </c>
      <c r="E631" s="3">
        <v>1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17">
        <v>0</v>
      </c>
      <c r="S631" s="15">
        <v>0</v>
      </c>
    </row>
    <row r="632" spans="1:19" x14ac:dyDescent="0.25">
      <c r="A632" s="3" t="s">
        <v>9</v>
      </c>
      <c r="B632" s="3" t="s">
        <v>13</v>
      </c>
      <c r="C632" s="3">
        <v>0</v>
      </c>
      <c r="D632" s="3">
        <v>1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17">
        <v>0</v>
      </c>
      <c r="S632" s="15">
        <v>0</v>
      </c>
    </row>
    <row r="633" spans="1:19" x14ac:dyDescent="0.25">
      <c r="A633" s="3" t="s">
        <v>9</v>
      </c>
      <c r="B633" s="3" t="s">
        <v>14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17">
        <v>0</v>
      </c>
      <c r="S633" s="15">
        <v>0</v>
      </c>
    </row>
    <row r="634" spans="1:19" x14ac:dyDescent="0.25">
      <c r="A634" s="3" t="s">
        <v>9</v>
      </c>
      <c r="B634" s="3" t="s">
        <v>14</v>
      </c>
      <c r="C634" s="3">
        <v>0</v>
      </c>
      <c r="D634" s="3">
        <v>0</v>
      </c>
      <c r="E634" s="3">
        <v>1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17">
        <v>0</v>
      </c>
      <c r="S634" s="15">
        <v>0</v>
      </c>
    </row>
    <row r="635" spans="1:19" x14ac:dyDescent="0.25">
      <c r="A635" s="3" t="s">
        <v>9</v>
      </c>
      <c r="B635" s="3" t="s">
        <v>14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1</v>
      </c>
      <c r="N635" s="3">
        <v>0</v>
      </c>
      <c r="O635" s="3">
        <v>0</v>
      </c>
      <c r="P635" s="3">
        <v>0</v>
      </c>
      <c r="Q635" s="17">
        <v>0</v>
      </c>
      <c r="S635" s="15">
        <v>0</v>
      </c>
    </row>
    <row r="636" spans="1:19" x14ac:dyDescent="0.25">
      <c r="A636" s="3" t="s">
        <v>9</v>
      </c>
      <c r="B636" s="3" t="s">
        <v>13</v>
      </c>
      <c r="C636" s="3">
        <v>0</v>
      </c>
      <c r="D636" s="3">
        <v>1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17">
        <v>0</v>
      </c>
      <c r="S636" s="15">
        <v>0</v>
      </c>
    </row>
    <row r="637" spans="1:19" x14ac:dyDescent="0.25">
      <c r="A637" s="3" t="s">
        <v>11</v>
      </c>
      <c r="B637" s="3" t="s">
        <v>14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17">
        <v>0</v>
      </c>
      <c r="S637" s="15">
        <v>0</v>
      </c>
    </row>
    <row r="638" spans="1:19" x14ac:dyDescent="0.25">
      <c r="A638" s="3" t="s">
        <v>9</v>
      </c>
      <c r="B638" s="3" t="s">
        <v>14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17">
        <v>0</v>
      </c>
      <c r="S638" s="15">
        <v>0</v>
      </c>
    </row>
    <row r="639" spans="1:19" x14ac:dyDescent="0.25">
      <c r="A639" s="3" t="s">
        <v>9</v>
      </c>
      <c r="B639" s="3" t="s">
        <v>14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17">
        <v>0</v>
      </c>
      <c r="S639" s="15">
        <v>0</v>
      </c>
    </row>
    <row r="640" spans="1:19" x14ac:dyDescent="0.25">
      <c r="A640" s="3" t="s">
        <v>9</v>
      </c>
      <c r="B640" s="3" t="s">
        <v>14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17">
        <v>0</v>
      </c>
      <c r="S640" s="15">
        <v>0</v>
      </c>
    </row>
    <row r="641" spans="1:19" x14ac:dyDescent="0.25">
      <c r="A641" s="3" t="s">
        <v>11</v>
      </c>
      <c r="B641" s="3" t="s">
        <v>13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1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17">
        <v>0</v>
      </c>
      <c r="S641" s="15">
        <v>0</v>
      </c>
    </row>
    <row r="642" spans="1:19" x14ac:dyDescent="0.25">
      <c r="A642" s="3" t="s">
        <v>11</v>
      </c>
      <c r="B642" s="3" t="s">
        <v>14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1</v>
      </c>
      <c r="Q642" s="17">
        <v>0</v>
      </c>
      <c r="S642" s="15">
        <v>0</v>
      </c>
    </row>
    <row r="643" spans="1:19" x14ac:dyDescent="0.25">
      <c r="A643" s="3" t="s">
        <v>9</v>
      </c>
      <c r="B643" s="3" t="s">
        <v>13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1</v>
      </c>
      <c r="Q643" s="17">
        <v>0</v>
      </c>
      <c r="S643" s="15">
        <v>0</v>
      </c>
    </row>
    <row r="644" spans="1:19" x14ac:dyDescent="0.25">
      <c r="A644" s="3" t="s">
        <v>9</v>
      </c>
      <c r="B644" s="3" t="s">
        <v>13</v>
      </c>
      <c r="C644" s="3">
        <v>0</v>
      </c>
      <c r="D644" s="3">
        <v>0</v>
      </c>
      <c r="E644" s="3">
        <v>1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1</v>
      </c>
      <c r="Q644" s="17">
        <v>0</v>
      </c>
      <c r="S644" s="15">
        <v>0</v>
      </c>
    </row>
    <row r="645" spans="1:19" x14ac:dyDescent="0.25">
      <c r="A645" s="3" t="s">
        <v>11</v>
      </c>
      <c r="B645" s="3" t="s">
        <v>14</v>
      </c>
      <c r="C645" s="3">
        <v>0</v>
      </c>
      <c r="D645" s="3">
        <v>1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17">
        <v>0</v>
      </c>
      <c r="S645" s="15">
        <v>0</v>
      </c>
    </row>
    <row r="646" spans="1:19" x14ac:dyDescent="0.25">
      <c r="A646" s="3" t="s">
        <v>11</v>
      </c>
      <c r="B646" s="3" t="s">
        <v>14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17">
        <v>0</v>
      </c>
      <c r="S646" s="15">
        <v>0</v>
      </c>
    </row>
    <row r="647" spans="1:19" x14ac:dyDescent="0.25">
      <c r="A647" s="3" t="s">
        <v>9</v>
      </c>
      <c r="B647" s="3" t="s">
        <v>13</v>
      </c>
      <c r="C647" s="3">
        <v>0</v>
      </c>
      <c r="D647" s="3">
        <v>1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17">
        <v>0</v>
      </c>
      <c r="S647" s="15">
        <v>0</v>
      </c>
    </row>
    <row r="648" spans="1:19" x14ac:dyDescent="0.25">
      <c r="A648" s="3" t="s">
        <v>9</v>
      </c>
      <c r="B648" s="3" t="s">
        <v>14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1</v>
      </c>
      <c r="N648" s="3">
        <v>0</v>
      </c>
      <c r="O648" s="3">
        <v>0</v>
      </c>
      <c r="P648" s="3">
        <v>1</v>
      </c>
      <c r="Q648" s="17">
        <v>0</v>
      </c>
      <c r="S648" s="15">
        <v>0</v>
      </c>
    </row>
    <row r="649" spans="1:19" x14ac:dyDescent="0.25">
      <c r="A649" s="3" t="s">
        <v>9</v>
      </c>
      <c r="B649" s="3" t="s">
        <v>14</v>
      </c>
      <c r="C649" s="3">
        <v>0</v>
      </c>
      <c r="D649" s="3">
        <v>0</v>
      </c>
      <c r="E649" s="3">
        <v>1</v>
      </c>
      <c r="F649" s="3">
        <v>0</v>
      </c>
      <c r="G649" s="3">
        <v>1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1</v>
      </c>
      <c r="N649" s="3">
        <v>0</v>
      </c>
      <c r="O649" s="3">
        <v>0</v>
      </c>
      <c r="P649" s="3">
        <v>0</v>
      </c>
      <c r="Q649" s="17">
        <v>0</v>
      </c>
      <c r="S649" s="15">
        <v>0</v>
      </c>
    </row>
    <row r="650" spans="1:19" x14ac:dyDescent="0.25">
      <c r="A650" s="3" t="s">
        <v>9</v>
      </c>
      <c r="B650" s="3" t="s">
        <v>14</v>
      </c>
      <c r="C650" s="3">
        <v>0</v>
      </c>
      <c r="D650" s="3">
        <v>0</v>
      </c>
      <c r="E650" s="3">
        <v>1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17">
        <v>0</v>
      </c>
      <c r="S650" s="15">
        <v>0</v>
      </c>
    </row>
    <row r="651" spans="1:19" x14ac:dyDescent="0.25">
      <c r="A651" s="3" t="s">
        <v>9</v>
      </c>
      <c r="B651" s="3" t="s">
        <v>13</v>
      </c>
      <c r="C651" s="3">
        <v>0</v>
      </c>
      <c r="D651" s="3">
        <v>1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17">
        <v>0</v>
      </c>
      <c r="S651" s="15">
        <v>0</v>
      </c>
    </row>
    <row r="652" spans="1:19" x14ac:dyDescent="0.25">
      <c r="A652" s="3" t="s">
        <v>11</v>
      </c>
      <c r="B652" s="3" t="s">
        <v>15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17">
        <v>0</v>
      </c>
      <c r="S652" s="15">
        <v>0</v>
      </c>
    </row>
    <row r="653" spans="1:19" x14ac:dyDescent="0.25">
      <c r="A653" s="3" t="s">
        <v>11</v>
      </c>
      <c r="B653" s="3" t="s">
        <v>14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1</v>
      </c>
      <c r="N653" s="3">
        <v>0</v>
      </c>
      <c r="O653" s="3">
        <v>0</v>
      </c>
      <c r="P653" s="3">
        <v>1</v>
      </c>
      <c r="Q653" s="17">
        <v>0</v>
      </c>
      <c r="S653" s="15">
        <v>0</v>
      </c>
    </row>
    <row r="654" spans="1:19" x14ac:dyDescent="0.25">
      <c r="A654" s="3" t="s">
        <v>9</v>
      </c>
      <c r="B654" s="3" t="s">
        <v>13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1</v>
      </c>
      <c r="Q654" s="17">
        <v>0</v>
      </c>
      <c r="S654" s="15">
        <v>0</v>
      </c>
    </row>
    <row r="655" spans="1:19" x14ac:dyDescent="0.25">
      <c r="A655" s="3" t="s">
        <v>11</v>
      </c>
      <c r="B655" s="3" t="s">
        <v>14</v>
      </c>
      <c r="C655" s="3">
        <v>0</v>
      </c>
      <c r="D655" s="3">
        <v>0</v>
      </c>
      <c r="E655" s="3">
        <v>0</v>
      </c>
      <c r="F655" s="3">
        <v>1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17">
        <v>0</v>
      </c>
      <c r="S655" s="15">
        <v>0</v>
      </c>
    </row>
    <row r="656" spans="1:19" x14ac:dyDescent="0.25">
      <c r="A656" s="3" t="s">
        <v>11</v>
      </c>
      <c r="B656" s="3" t="s">
        <v>13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1</v>
      </c>
      <c r="M656" s="3">
        <v>0</v>
      </c>
      <c r="N656" s="3">
        <v>0</v>
      </c>
      <c r="O656" s="3">
        <v>0</v>
      </c>
      <c r="P656" s="3">
        <v>1</v>
      </c>
      <c r="Q656" s="17">
        <v>0</v>
      </c>
      <c r="S656" s="15">
        <v>0</v>
      </c>
    </row>
    <row r="657" spans="1:19" x14ac:dyDescent="0.25">
      <c r="A657" s="3" t="s">
        <v>11</v>
      </c>
      <c r="B657" s="3" t="s">
        <v>14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1</v>
      </c>
      <c r="Q657" s="17">
        <v>0</v>
      </c>
      <c r="S657" s="15">
        <v>0</v>
      </c>
    </row>
    <row r="658" spans="1:19" x14ac:dyDescent="0.25">
      <c r="A658" s="3" t="s">
        <v>9</v>
      </c>
      <c r="B658" s="3" t="s">
        <v>14</v>
      </c>
      <c r="C658" s="3">
        <v>0</v>
      </c>
      <c r="D658" s="3">
        <v>0</v>
      </c>
      <c r="E658" s="3">
        <v>1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17">
        <v>0</v>
      </c>
      <c r="S658" s="15">
        <v>0</v>
      </c>
    </row>
    <row r="659" spans="1:19" x14ac:dyDescent="0.25">
      <c r="A659" s="3" t="s">
        <v>11</v>
      </c>
      <c r="B659" s="3" t="s">
        <v>14</v>
      </c>
      <c r="C659" s="3">
        <v>0</v>
      </c>
      <c r="D659" s="3">
        <v>0</v>
      </c>
      <c r="E659" s="3">
        <v>1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17">
        <v>0</v>
      </c>
      <c r="S659" s="15">
        <v>0</v>
      </c>
    </row>
    <row r="660" spans="1:19" x14ac:dyDescent="0.25">
      <c r="A660" s="3" t="s">
        <v>9</v>
      </c>
      <c r="B660" s="3" t="s">
        <v>14</v>
      </c>
      <c r="C660" s="3">
        <v>0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1</v>
      </c>
      <c r="Q660" s="17">
        <v>0</v>
      </c>
      <c r="S660" s="15">
        <v>0</v>
      </c>
    </row>
    <row r="661" spans="1:19" x14ac:dyDescent="0.25">
      <c r="A661" s="3" t="s">
        <v>9</v>
      </c>
      <c r="B661" s="3" t="s">
        <v>13</v>
      </c>
      <c r="C661" s="3">
        <v>0</v>
      </c>
      <c r="D661" s="3">
        <v>1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17">
        <v>0</v>
      </c>
      <c r="S661" s="15">
        <v>0</v>
      </c>
    </row>
    <row r="662" spans="1:19" x14ac:dyDescent="0.25">
      <c r="A662" s="3" t="s">
        <v>9</v>
      </c>
      <c r="B662" s="3" t="s">
        <v>14</v>
      </c>
      <c r="C662" s="3">
        <v>0</v>
      </c>
      <c r="D662" s="3">
        <v>1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1</v>
      </c>
      <c r="Q662" s="17">
        <v>0</v>
      </c>
      <c r="S662" s="15">
        <v>0</v>
      </c>
    </row>
    <row r="663" spans="1:19" x14ac:dyDescent="0.25">
      <c r="A663" s="3" t="s">
        <v>9</v>
      </c>
      <c r="B663" s="3" t="s">
        <v>13</v>
      </c>
      <c r="C663" s="3">
        <v>0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17">
        <v>0</v>
      </c>
      <c r="S663" s="15">
        <v>0</v>
      </c>
    </row>
    <row r="664" spans="1:19" x14ac:dyDescent="0.25">
      <c r="A664" s="3" t="s">
        <v>11</v>
      </c>
      <c r="B664" s="3" t="s">
        <v>15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17">
        <v>0</v>
      </c>
      <c r="S664" s="15">
        <v>0</v>
      </c>
    </row>
    <row r="665" spans="1:19" x14ac:dyDescent="0.25">
      <c r="A665" s="3" t="s">
        <v>9</v>
      </c>
      <c r="B665" s="3" t="s">
        <v>14</v>
      </c>
      <c r="C665" s="3">
        <v>0</v>
      </c>
      <c r="D665" s="3">
        <v>0</v>
      </c>
      <c r="E665" s="3">
        <v>1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17">
        <v>0</v>
      </c>
      <c r="S665" s="15">
        <v>0</v>
      </c>
    </row>
    <row r="666" spans="1:19" x14ac:dyDescent="0.25">
      <c r="A666" s="3" t="s">
        <v>11</v>
      </c>
      <c r="B666" s="3" t="s">
        <v>14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1</v>
      </c>
      <c r="N666" s="3">
        <v>0</v>
      </c>
      <c r="O666" s="3">
        <v>0</v>
      </c>
      <c r="P666" s="3">
        <v>1</v>
      </c>
      <c r="Q666" s="17">
        <v>0</v>
      </c>
      <c r="S666" s="15">
        <v>0</v>
      </c>
    </row>
    <row r="667" spans="1:19" x14ac:dyDescent="0.25">
      <c r="A667" s="3" t="s">
        <v>9</v>
      </c>
      <c r="B667" s="3" t="s">
        <v>14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1</v>
      </c>
      <c r="Q667" s="17">
        <v>0</v>
      </c>
      <c r="S667" s="15">
        <v>0</v>
      </c>
    </row>
    <row r="668" spans="1:19" x14ac:dyDescent="0.25">
      <c r="A668" s="3" t="s">
        <v>10</v>
      </c>
      <c r="B668" s="3" t="s">
        <v>13</v>
      </c>
      <c r="C668" s="3">
        <v>0</v>
      </c>
      <c r="D668" s="3">
        <v>1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17">
        <v>0</v>
      </c>
      <c r="S668" s="15">
        <v>0</v>
      </c>
    </row>
    <row r="669" spans="1:19" x14ac:dyDescent="0.25">
      <c r="A669" s="3" t="s">
        <v>10</v>
      </c>
      <c r="B669" s="3" t="s">
        <v>13</v>
      </c>
      <c r="C669" s="3">
        <v>0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17">
        <v>0</v>
      </c>
      <c r="S669" s="15">
        <v>0</v>
      </c>
    </row>
    <row r="670" spans="1:19" x14ac:dyDescent="0.25">
      <c r="A670" s="3" t="s">
        <v>10</v>
      </c>
      <c r="B670" s="3" t="s">
        <v>15</v>
      </c>
      <c r="C670" s="3">
        <v>0</v>
      </c>
      <c r="D670" s="3">
        <v>1</v>
      </c>
      <c r="E670" s="3">
        <v>1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1</v>
      </c>
      <c r="P670" s="3">
        <v>0</v>
      </c>
      <c r="Q670" s="17">
        <v>0</v>
      </c>
      <c r="S670" s="15">
        <v>0</v>
      </c>
    </row>
    <row r="671" spans="1:19" x14ac:dyDescent="0.25">
      <c r="A671" s="3" t="s">
        <v>9</v>
      </c>
      <c r="B671" s="3" t="s">
        <v>14</v>
      </c>
      <c r="C671" s="3">
        <v>0</v>
      </c>
      <c r="D671" s="3">
        <v>0</v>
      </c>
      <c r="E671" s="3">
        <v>1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1</v>
      </c>
      <c r="Q671" s="17">
        <v>0</v>
      </c>
      <c r="S671" s="15">
        <v>0</v>
      </c>
    </row>
    <row r="672" spans="1:19" x14ac:dyDescent="0.25">
      <c r="A672" s="3" t="s">
        <v>9</v>
      </c>
      <c r="B672" s="3" t="s">
        <v>14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1</v>
      </c>
      <c r="N672" s="3">
        <v>0</v>
      </c>
      <c r="O672" s="3">
        <v>0</v>
      </c>
      <c r="P672" s="3">
        <v>0</v>
      </c>
      <c r="Q672" s="17">
        <v>0</v>
      </c>
      <c r="S672" s="15">
        <v>0</v>
      </c>
    </row>
    <row r="673" spans="1:19" x14ac:dyDescent="0.25">
      <c r="A673" s="3" t="s">
        <v>11</v>
      </c>
      <c r="B673" s="3" t="s">
        <v>14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17">
        <v>0</v>
      </c>
      <c r="S673" s="15">
        <v>0</v>
      </c>
    </row>
    <row r="674" spans="1:19" x14ac:dyDescent="0.25">
      <c r="A674" s="3" t="s">
        <v>11</v>
      </c>
      <c r="B674" s="3" t="s">
        <v>14</v>
      </c>
      <c r="C674" s="3">
        <v>0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17">
        <v>0</v>
      </c>
      <c r="S674" s="15">
        <v>0</v>
      </c>
    </row>
    <row r="675" spans="1:19" x14ac:dyDescent="0.25">
      <c r="A675" s="3" t="s">
        <v>11</v>
      </c>
      <c r="B675" s="3" t="s">
        <v>14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1</v>
      </c>
      <c r="Q675" s="17">
        <v>0</v>
      </c>
      <c r="S675" s="15">
        <v>0</v>
      </c>
    </row>
    <row r="676" spans="1:19" x14ac:dyDescent="0.25">
      <c r="A676" s="3" t="s">
        <v>11</v>
      </c>
      <c r="B676" s="3" t="s">
        <v>14</v>
      </c>
      <c r="C676" s="3">
        <v>0</v>
      </c>
      <c r="D676" s="3">
        <v>0</v>
      </c>
      <c r="E676" s="3">
        <v>1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17">
        <v>0</v>
      </c>
      <c r="S676" s="15">
        <v>0</v>
      </c>
    </row>
    <row r="677" spans="1:19" x14ac:dyDescent="0.25">
      <c r="A677" s="3" t="s">
        <v>10</v>
      </c>
      <c r="B677" s="3" t="s">
        <v>13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17">
        <v>0</v>
      </c>
      <c r="S677" s="15">
        <v>0</v>
      </c>
    </row>
    <row r="678" spans="1:19" x14ac:dyDescent="0.25">
      <c r="A678" s="3" t="s">
        <v>11</v>
      </c>
      <c r="B678" s="3" t="s">
        <v>13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17">
        <v>0</v>
      </c>
      <c r="S678" s="15">
        <v>0</v>
      </c>
    </row>
    <row r="679" spans="1:19" x14ac:dyDescent="0.25">
      <c r="A679" s="3" t="s">
        <v>11</v>
      </c>
      <c r="B679" s="3" t="s">
        <v>13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1</v>
      </c>
      <c r="Q679" s="17">
        <v>0</v>
      </c>
      <c r="S679" s="15">
        <v>0</v>
      </c>
    </row>
    <row r="680" spans="1:19" x14ac:dyDescent="0.25">
      <c r="A680" s="3" t="s">
        <v>9</v>
      </c>
      <c r="B680" s="3" t="s">
        <v>13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17">
        <v>0</v>
      </c>
      <c r="S680" s="15">
        <v>0</v>
      </c>
    </row>
    <row r="681" spans="1:19" x14ac:dyDescent="0.25">
      <c r="A681" s="3" t="s">
        <v>11</v>
      </c>
      <c r="B681" s="3" t="s">
        <v>14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17">
        <v>0</v>
      </c>
      <c r="S681" s="15">
        <v>0</v>
      </c>
    </row>
    <row r="682" spans="1:19" x14ac:dyDescent="0.25">
      <c r="A682" s="3" t="s">
        <v>11</v>
      </c>
      <c r="B682" s="3" t="s">
        <v>14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17">
        <v>0</v>
      </c>
      <c r="S682" s="15">
        <v>0</v>
      </c>
    </row>
    <row r="683" spans="1:19" x14ac:dyDescent="0.25">
      <c r="A683" s="3" t="s">
        <v>9</v>
      </c>
      <c r="B683" s="3" t="s">
        <v>13</v>
      </c>
      <c r="C683" s="3">
        <v>0</v>
      </c>
      <c r="D683" s="3">
        <v>1</v>
      </c>
      <c r="E683" s="3">
        <v>1</v>
      </c>
      <c r="F683" s="3">
        <v>0</v>
      </c>
      <c r="G683" s="3">
        <v>1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1</v>
      </c>
      <c r="P683" s="3">
        <v>0</v>
      </c>
      <c r="Q683" s="17">
        <v>0</v>
      </c>
      <c r="S683" s="15">
        <v>0</v>
      </c>
    </row>
    <row r="684" spans="1:19" x14ac:dyDescent="0.25">
      <c r="A684" s="3" t="s">
        <v>11</v>
      </c>
      <c r="B684" s="3" t="s">
        <v>14</v>
      </c>
      <c r="C684" s="3">
        <v>0</v>
      </c>
      <c r="D684" s="3">
        <v>0</v>
      </c>
      <c r="E684" s="3">
        <v>1</v>
      </c>
      <c r="F684" s="3">
        <v>0</v>
      </c>
      <c r="G684" s="3">
        <v>1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1</v>
      </c>
      <c r="N684" s="3">
        <v>0</v>
      </c>
      <c r="O684" s="3">
        <v>0</v>
      </c>
      <c r="P684" s="3">
        <v>0</v>
      </c>
      <c r="Q684" s="17">
        <v>0</v>
      </c>
      <c r="S684" s="15">
        <v>0</v>
      </c>
    </row>
    <row r="685" spans="1:19" x14ac:dyDescent="0.25">
      <c r="A685" s="3" t="s">
        <v>9</v>
      </c>
      <c r="B685" s="3" t="s">
        <v>13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17">
        <v>0</v>
      </c>
      <c r="S685" s="15">
        <v>0</v>
      </c>
    </row>
    <row r="686" spans="1:19" x14ac:dyDescent="0.25">
      <c r="A686" s="3" t="s">
        <v>10</v>
      </c>
      <c r="B686" s="3" t="s">
        <v>14</v>
      </c>
      <c r="C686" s="3">
        <v>0</v>
      </c>
      <c r="D686" s="3">
        <v>1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17">
        <v>0</v>
      </c>
      <c r="S686" s="15">
        <v>0</v>
      </c>
    </row>
    <row r="687" spans="1:19" x14ac:dyDescent="0.25">
      <c r="A687" s="3" t="s">
        <v>11</v>
      </c>
      <c r="B687" s="3" t="s">
        <v>15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17">
        <v>0</v>
      </c>
      <c r="S687" s="15">
        <v>0</v>
      </c>
    </row>
    <row r="688" spans="1:19" x14ac:dyDescent="0.25">
      <c r="A688" s="3" t="s">
        <v>9</v>
      </c>
      <c r="B688" s="3" t="s">
        <v>14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1</v>
      </c>
      <c r="N688" s="3">
        <v>0</v>
      </c>
      <c r="O688" s="3">
        <v>0</v>
      </c>
      <c r="P688" s="3">
        <v>0</v>
      </c>
      <c r="Q688" s="17">
        <v>0</v>
      </c>
      <c r="S688" s="15">
        <v>0</v>
      </c>
    </row>
    <row r="689" spans="1:19" x14ac:dyDescent="0.25">
      <c r="A689" s="3" t="s">
        <v>9</v>
      </c>
      <c r="B689" s="3" t="s">
        <v>13</v>
      </c>
      <c r="C689" s="3">
        <v>0</v>
      </c>
      <c r="D689" s="3">
        <v>1</v>
      </c>
      <c r="E689" s="3">
        <v>1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17">
        <v>1</v>
      </c>
      <c r="S689" s="15">
        <v>0</v>
      </c>
    </row>
    <row r="690" spans="1:19" x14ac:dyDescent="0.25">
      <c r="A690" s="3" t="s">
        <v>9</v>
      </c>
      <c r="B690" s="3" t="s">
        <v>14</v>
      </c>
      <c r="C690" s="3">
        <v>0</v>
      </c>
      <c r="D690" s="3">
        <v>0</v>
      </c>
      <c r="E690" s="3">
        <v>1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17">
        <v>0</v>
      </c>
      <c r="S690" s="15">
        <v>0</v>
      </c>
    </row>
    <row r="691" spans="1:19" x14ac:dyDescent="0.25">
      <c r="A691" s="3" t="s">
        <v>11</v>
      </c>
      <c r="B691" s="3" t="s">
        <v>14</v>
      </c>
      <c r="C691" s="3">
        <v>0</v>
      </c>
      <c r="D691" s="3">
        <v>1</v>
      </c>
      <c r="E691" s="3">
        <v>0</v>
      </c>
      <c r="F691" s="3">
        <v>0</v>
      </c>
      <c r="G691" s="3">
        <v>1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17">
        <v>0</v>
      </c>
      <c r="S691" s="15">
        <v>0</v>
      </c>
    </row>
    <row r="692" spans="1:19" x14ac:dyDescent="0.25">
      <c r="A692" s="3" t="s">
        <v>11</v>
      </c>
      <c r="B692" s="3" t="s">
        <v>14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1</v>
      </c>
      <c r="Q692" s="17">
        <v>0</v>
      </c>
      <c r="S692" s="15">
        <v>0</v>
      </c>
    </row>
    <row r="693" spans="1:19" x14ac:dyDescent="0.25">
      <c r="A693" s="3" t="s">
        <v>11</v>
      </c>
      <c r="B693" s="3" t="s">
        <v>13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17">
        <v>0</v>
      </c>
      <c r="S693" s="15">
        <v>0</v>
      </c>
    </row>
    <row r="694" spans="1:19" x14ac:dyDescent="0.25">
      <c r="A694" s="3" t="s">
        <v>11</v>
      </c>
      <c r="B694" s="3" t="s">
        <v>14</v>
      </c>
      <c r="C694" s="3">
        <v>0</v>
      </c>
      <c r="D694" s="3">
        <v>1</v>
      </c>
      <c r="E694" s="3">
        <v>1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1</v>
      </c>
      <c r="N694" s="3">
        <v>0</v>
      </c>
      <c r="O694" s="3">
        <v>0</v>
      </c>
      <c r="P694" s="3">
        <v>0</v>
      </c>
      <c r="Q694" s="17">
        <v>0</v>
      </c>
      <c r="S694" s="15">
        <v>0</v>
      </c>
    </row>
    <row r="695" spans="1:19" x14ac:dyDescent="0.25">
      <c r="A695" s="3" t="s">
        <v>11</v>
      </c>
      <c r="B695" s="3" t="s">
        <v>14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17">
        <v>0</v>
      </c>
      <c r="S695" s="15">
        <v>0</v>
      </c>
    </row>
    <row r="696" spans="1:19" x14ac:dyDescent="0.25">
      <c r="A696" s="3" t="s">
        <v>10</v>
      </c>
      <c r="B696" s="3" t="s">
        <v>13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1</v>
      </c>
      <c r="M696" s="3">
        <v>0</v>
      </c>
      <c r="N696" s="3">
        <v>0</v>
      </c>
      <c r="O696" s="3">
        <v>0</v>
      </c>
      <c r="P696" s="3">
        <v>0</v>
      </c>
      <c r="Q696" s="17">
        <v>0</v>
      </c>
      <c r="S696" s="15">
        <v>0</v>
      </c>
    </row>
    <row r="697" spans="1:19" x14ac:dyDescent="0.25">
      <c r="A697" s="3" t="s">
        <v>11</v>
      </c>
      <c r="B697" s="3" t="s">
        <v>14</v>
      </c>
      <c r="C697" s="3">
        <v>0</v>
      </c>
      <c r="D697" s="3">
        <v>0</v>
      </c>
      <c r="E697" s="3">
        <v>1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1</v>
      </c>
      <c r="N697" s="3">
        <v>0</v>
      </c>
      <c r="O697" s="3">
        <v>0</v>
      </c>
      <c r="P697" s="3">
        <v>0</v>
      </c>
      <c r="Q697" s="17">
        <v>0</v>
      </c>
      <c r="S697" s="15">
        <v>0</v>
      </c>
    </row>
    <row r="698" spans="1:19" x14ac:dyDescent="0.25">
      <c r="A698" s="3" t="s">
        <v>9</v>
      </c>
      <c r="B698" s="3" t="s">
        <v>14</v>
      </c>
      <c r="C698" s="3">
        <v>0</v>
      </c>
      <c r="D698" s="3">
        <v>0</v>
      </c>
      <c r="E698" s="3">
        <v>1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1</v>
      </c>
      <c r="N698" s="3">
        <v>0</v>
      </c>
      <c r="O698" s="3">
        <v>0</v>
      </c>
      <c r="P698" s="3">
        <v>0</v>
      </c>
      <c r="Q698" s="17">
        <v>0</v>
      </c>
      <c r="S698" s="15">
        <v>0</v>
      </c>
    </row>
    <row r="699" spans="1:19" x14ac:dyDescent="0.25">
      <c r="A699" s="3" t="s">
        <v>11</v>
      </c>
      <c r="B699" s="3" t="s">
        <v>14</v>
      </c>
      <c r="C699" s="3">
        <v>0</v>
      </c>
      <c r="D699" s="3">
        <v>0</v>
      </c>
      <c r="E699" s="3">
        <v>1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17">
        <v>0</v>
      </c>
      <c r="S699" s="15">
        <v>0</v>
      </c>
    </row>
    <row r="700" spans="1:19" x14ac:dyDescent="0.25">
      <c r="A700" s="3" t="s">
        <v>9</v>
      </c>
      <c r="B700" s="3" t="s">
        <v>14</v>
      </c>
      <c r="C700" s="3">
        <v>0</v>
      </c>
      <c r="D700" s="3">
        <v>0</v>
      </c>
      <c r="E700" s="3">
        <v>1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17">
        <v>0</v>
      </c>
      <c r="S700" s="15">
        <v>0</v>
      </c>
    </row>
    <row r="701" spans="1:19" x14ac:dyDescent="0.25">
      <c r="A701" s="3" t="s">
        <v>9</v>
      </c>
      <c r="B701" s="3" t="s">
        <v>14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17">
        <v>0</v>
      </c>
      <c r="S701" s="15">
        <v>0</v>
      </c>
    </row>
    <row r="702" spans="1:19" x14ac:dyDescent="0.25">
      <c r="A702" s="3" t="s">
        <v>11</v>
      </c>
      <c r="B702" s="3" t="s">
        <v>13</v>
      </c>
      <c r="C702" s="3">
        <v>0</v>
      </c>
      <c r="D702" s="3">
        <v>0</v>
      </c>
      <c r="E702" s="3">
        <v>1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1</v>
      </c>
      <c r="M702" s="3">
        <v>0</v>
      </c>
      <c r="N702" s="3">
        <v>0</v>
      </c>
      <c r="O702" s="3">
        <v>0</v>
      </c>
      <c r="P702" s="3">
        <v>0</v>
      </c>
      <c r="Q702" s="17">
        <v>0</v>
      </c>
      <c r="S702" s="15">
        <v>0</v>
      </c>
    </row>
    <row r="703" spans="1:19" x14ac:dyDescent="0.25">
      <c r="A703" s="3" t="s">
        <v>11</v>
      </c>
      <c r="B703" s="3" t="s">
        <v>13</v>
      </c>
      <c r="C703" s="3">
        <v>0</v>
      </c>
      <c r="D703" s="3">
        <v>0</v>
      </c>
      <c r="E703" s="3">
        <v>1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17">
        <v>0</v>
      </c>
      <c r="S703" s="15">
        <v>0</v>
      </c>
    </row>
    <row r="704" spans="1:19" x14ac:dyDescent="0.25">
      <c r="A704" s="3" t="s">
        <v>9</v>
      </c>
      <c r="B704" s="3" t="s">
        <v>13</v>
      </c>
      <c r="C704" s="3">
        <v>0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1</v>
      </c>
      <c r="Q704" s="17">
        <v>0</v>
      </c>
      <c r="S704" s="15">
        <v>0</v>
      </c>
    </row>
    <row r="705" spans="1:19" x14ac:dyDescent="0.25">
      <c r="A705" s="3" t="s">
        <v>11</v>
      </c>
      <c r="B705" s="3" t="s">
        <v>13</v>
      </c>
      <c r="C705" s="3">
        <v>0</v>
      </c>
      <c r="D705" s="3">
        <v>0</v>
      </c>
      <c r="E705" s="3">
        <v>1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1</v>
      </c>
      <c r="Q705" s="17">
        <v>1</v>
      </c>
      <c r="S705" s="15">
        <v>0</v>
      </c>
    </row>
    <row r="706" spans="1:19" x14ac:dyDescent="0.25">
      <c r="A706" s="3" t="s">
        <v>11</v>
      </c>
      <c r="B706" s="3" t="s">
        <v>13</v>
      </c>
      <c r="C706" s="3">
        <v>0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17">
        <v>0</v>
      </c>
      <c r="S706" s="15">
        <v>0</v>
      </c>
    </row>
    <row r="707" spans="1:19" x14ac:dyDescent="0.25">
      <c r="A707" s="3" t="s">
        <v>9</v>
      </c>
      <c r="B707" s="3" t="s">
        <v>13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1</v>
      </c>
      <c r="N707" s="3">
        <v>0</v>
      </c>
      <c r="O707" s="3">
        <v>0</v>
      </c>
      <c r="P707" s="3">
        <v>0</v>
      </c>
      <c r="Q707" s="17">
        <v>0</v>
      </c>
      <c r="S707" s="15">
        <v>0</v>
      </c>
    </row>
    <row r="708" spans="1:19" x14ac:dyDescent="0.25">
      <c r="A708" s="3" t="s">
        <v>10</v>
      </c>
      <c r="B708" s="3" t="s">
        <v>14</v>
      </c>
      <c r="C708" s="3">
        <v>0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17">
        <v>0</v>
      </c>
      <c r="S708" s="15">
        <v>0</v>
      </c>
    </row>
    <row r="709" spans="1:19" x14ac:dyDescent="0.25">
      <c r="A709" s="3" t="s">
        <v>9</v>
      </c>
      <c r="B709" s="3" t="s">
        <v>15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1</v>
      </c>
      <c r="P709" s="3">
        <v>0</v>
      </c>
      <c r="Q709" s="17">
        <v>0</v>
      </c>
      <c r="S709" s="15">
        <v>0</v>
      </c>
    </row>
    <row r="710" spans="1:19" x14ac:dyDescent="0.25">
      <c r="A710" s="3" t="s">
        <v>10</v>
      </c>
      <c r="B710" s="3" t="s">
        <v>13</v>
      </c>
      <c r="C710" s="3">
        <v>0</v>
      </c>
      <c r="D710" s="3">
        <v>1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1</v>
      </c>
      <c r="N710" s="3">
        <v>0</v>
      </c>
      <c r="O710" s="3">
        <v>0</v>
      </c>
      <c r="P710" s="3">
        <v>0</v>
      </c>
      <c r="Q710" s="17">
        <v>0</v>
      </c>
      <c r="S710" s="15">
        <v>0</v>
      </c>
    </row>
    <row r="711" spans="1:19" x14ac:dyDescent="0.25">
      <c r="A711" s="3" t="s">
        <v>9</v>
      </c>
      <c r="B711" s="3" t="s">
        <v>15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1</v>
      </c>
      <c r="Q711" s="17">
        <v>0</v>
      </c>
      <c r="S711" s="15">
        <v>0</v>
      </c>
    </row>
    <row r="712" spans="1:19" x14ac:dyDescent="0.25">
      <c r="A712" s="3" t="s">
        <v>10</v>
      </c>
      <c r="B712" s="3" t="s">
        <v>14</v>
      </c>
      <c r="C712" s="3">
        <v>0</v>
      </c>
      <c r="D712" s="3">
        <v>0</v>
      </c>
      <c r="E712" s="3">
        <v>1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17">
        <v>0</v>
      </c>
      <c r="S712" s="15">
        <v>0</v>
      </c>
    </row>
    <row r="713" spans="1:19" x14ac:dyDescent="0.25">
      <c r="A713" s="3" t="s">
        <v>11</v>
      </c>
      <c r="B713" s="3" t="s">
        <v>15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17">
        <v>0</v>
      </c>
      <c r="S713" s="15">
        <v>0</v>
      </c>
    </row>
    <row r="714" spans="1:19" x14ac:dyDescent="0.25">
      <c r="A714" s="3" t="s">
        <v>11</v>
      </c>
      <c r="B714" s="3" t="s">
        <v>13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17">
        <v>0</v>
      </c>
      <c r="S714" s="15">
        <v>0</v>
      </c>
    </row>
    <row r="715" spans="1:19" x14ac:dyDescent="0.25">
      <c r="A715" s="3" t="s">
        <v>9</v>
      </c>
      <c r="B715" s="3" t="s">
        <v>14</v>
      </c>
      <c r="C715" s="3">
        <v>0</v>
      </c>
      <c r="D715" s="3">
        <v>1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1</v>
      </c>
      <c r="M715" s="3">
        <v>0</v>
      </c>
      <c r="N715" s="3">
        <v>0</v>
      </c>
      <c r="O715" s="3">
        <v>0</v>
      </c>
      <c r="P715" s="3">
        <v>0</v>
      </c>
      <c r="Q715" s="17">
        <v>0</v>
      </c>
      <c r="S715" s="15">
        <v>0</v>
      </c>
    </row>
    <row r="716" spans="1:19" x14ac:dyDescent="0.25">
      <c r="A716" s="3" t="s">
        <v>11</v>
      </c>
      <c r="B716" s="3" t="s">
        <v>13</v>
      </c>
      <c r="C716" s="3">
        <v>0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17">
        <v>0</v>
      </c>
      <c r="S716" s="15">
        <v>0</v>
      </c>
    </row>
    <row r="717" spans="1:19" x14ac:dyDescent="0.25">
      <c r="A717" s="3" t="s">
        <v>11</v>
      </c>
      <c r="B717" s="3" t="s">
        <v>13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17">
        <v>0</v>
      </c>
      <c r="S717" s="15">
        <v>0</v>
      </c>
    </row>
    <row r="718" spans="1:19" x14ac:dyDescent="0.25">
      <c r="A718" s="3" t="s">
        <v>9</v>
      </c>
      <c r="B718" s="3" t="s">
        <v>13</v>
      </c>
      <c r="C718" s="3">
        <v>0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1</v>
      </c>
      <c r="Q718" s="17">
        <v>0</v>
      </c>
      <c r="S718" s="15">
        <v>0</v>
      </c>
    </row>
    <row r="719" spans="1:19" x14ac:dyDescent="0.25">
      <c r="A719" s="3" t="s">
        <v>11</v>
      </c>
      <c r="B719" s="3" t="s">
        <v>13</v>
      </c>
      <c r="C719" s="3">
        <v>0</v>
      </c>
      <c r="D719" s="3">
        <v>1</v>
      </c>
      <c r="E719" s="3">
        <v>1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17">
        <v>0</v>
      </c>
      <c r="S719" s="15">
        <v>0</v>
      </c>
    </row>
    <row r="720" spans="1:19" x14ac:dyDescent="0.25">
      <c r="A720" s="3" t="s">
        <v>11</v>
      </c>
      <c r="B720" s="3" t="s">
        <v>14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1</v>
      </c>
      <c r="N720" s="3">
        <v>0</v>
      </c>
      <c r="O720" s="3">
        <v>0</v>
      </c>
      <c r="P720" s="3">
        <v>1</v>
      </c>
      <c r="Q720" s="17">
        <v>0</v>
      </c>
      <c r="S720" s="15">
        <v>0</v>
      </c>
    </row>
    <row r="721" spans="1:19" x14ac:dyDescent="0.25">
      <c r="A721" s="3" t="s">
        <v>11</v>
      </c>
      <c r="B721" s="3" t="s">
        <v>13</v>
      </c>
      <c r="C721" s="3">
        <v>0</v>
      </c>
      <c r="D721" s="3">
        <v>0</v>
      </c>
      <c r="E721" s="3">
        <v>1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1</v>
      </c>
      <c r="Q721" s="17">
        <v>0</v>
      </c>
      <c r="S721" s="15">
        <v>0</v>
      </c>
    </row>
    <row r="722" spans="1:19" x14ac:dyDescent="0.25">
      <c r="A722" s="3" t="s">
        <v>10</v>
      </c>
      <c r="B722" s="3" t="s">
        <v>14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17">
        <v>0</v>
      </c>
      <c r="S722" s="15">
        <v>0</v>
      </c>
    </row>
    <row r="723" spans="1:19" x14ac:dyDescent="0.25">
      <c r="A723" s="3" t="s">
        <v>11</v>
      </c>
      <c r="B723" s="3" t="s">
        <v>13</v>
      </c>
      <c r="C723" s="3">
        <v>0</v>
      </c>
      <c r="D723" s="3">
        <v>0</v>
      </c>
      <c r="E723" s="3">
        <v>0</v>
      </c>
      <c r="F723" s="3">
        <v>0</v>
      </c>
      <c r="G723" s="3">
        <v>1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17">
        <v>0</v>
      </c>
      <c r="S723" s="15">
        <v>0</v>
      </c>
    </row>
    <row r="724" spans="1:19" x14ac:dyDescent="0.25">
      <c r="A724" s="3" t="s">
        <v>9</v>
      </c>
      <c r="B724" s="3" t="s">
        <v>13</v>
      </c>
      <c r="C724" s="3">
        <v>0</v>
      </c>
      <c r="D724" s="3">
        <v>1</v>
      </c>
      <c r="E724" s="3">
        <v>1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17">
        <v>0</v>
      </c>
      <c r="S724" s="15">
        <v>0</v>
      </c>
    </row>
    <row r="725" spans="1:19" x14ac:dyDescent="0.25">
      <c r="A725" s="3" t="s">
        <v>9</v>
      </c>
      <c r="B725" s="3" t="s">
        <v>13</v>
      </c>
      <c r="C725" s="3">
        <v>0</v>
      </c>
      <c r="D725" s="3">
        <v>1</v>
      </c>
      <c r="E725" s="3">
        <v>1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1</v>
      </c>
      <c r="N725" s="3">
        <v>0</v>
      </c>
      <c r="O725" s="3">
        <v>0</v>
      </c>
      <c r="P725" s="3">
        <v>0</v>
      </c>
      <c r="Q725" s="17">
        <v>0</v>
      </c>
      <c r="S725" s="15">
        <v>0</v>
      </c>
    </row>
    <row r="726" spans="1:19" x14ac:dyDescent="0.25">
      <c r="A726" s="3" t="s">
        <v>9</v>
      </c>
      <c r="B726" s="3" t="s">
        <v>14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17">
        <v>0</v>
      </c>
      <c r="S726" s="15">
        <v>0</v>
      </c>
    </row>
    <row r="727" spans="1:19" x14ac:dyDescent="0.25">
      <c r="A727" s="3" t="s">
        <v>9</v>
      </c>
      <c r="B727" s="3" t="s">
        <v>13</v>
      </c>
      <c r="C727" s="3">
        <v>0</v>
      </c>
      <c r="D727" s="3">
        <v>1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1</v>
      </c>
      <c r="Q727" s="17">
        <v>0</v>
      </c>
      <c r="S727" s="15">
        <v>0</v>
      </c>
    </row>
    <row r="728" spans="1:19" x14ac:dyDescent="0.25">
      <c r="A728" s="3" t="s">
        <v>11</v>
      </c>
      <c r="B728" s="3" t="s">
        <v>13</v>
      </c>
      <c r="C728" s="3">
        <v>0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17">
        <v>0</v>
      </c>
      <c r="S728" s="15">
        <v>0</v>
      </c>
    </row>
    <row r="729" spans="1:19" x14ac:dyDescent="0.25">
      <c r="A729" s="3" t="s">
        <v>11</v>
      </c>
      <c r="B729" s="3" t="s">
        <v>15</v>
      </c>
      <c r="C729" s="3">
        <v>0</v>
      </c>
      <c r="D729" s="3">
        <v>1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17">
        <v>0</v>
      </c>
      <c r="S729" s="15">
        <v>0</v>
      </c>
    </row>
    <row r="730" spans="1:19" x14ac:dyDescent="0.25">
      <c r="A730" s="3" t="s">
        <v>11</v>
      </c>
      <c r="B730" s="3" t="s">
        <v>14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1</v>
      </c>
      <c r="N730" s="3">
        <v>0</v>
      </c>
      <c r="O730" s="3">
        <v>0</v>
      </c>
      <c r="P730" s="3">
        <v>0</v>
      </c>
      <c r="Q730" s="17">
        <v>0</v>
      </c>
      <c r="S730" s="15">
        <v>0</v>
      </c>
    </row>
    <row r="731" spans="1:19" x14ac:dyDescent="0.25">
      <c r="A731" s="3" t="s">
        <v>9</v>
      </c>
      <c r="B731" s="3" t="s">
        <v>13</v>
      </c>
      <c r="C731" s="3">
        <v>0</v>
      </c>
      <c r="D731" s="3">
        <v>1</v>
      </c>
      <c r="E731" s="3">
        <v>1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17">
        <v>0</v>
      </c>
      <c r="S731" s="15">
        <v>0</v>
      </c>
    </row>
    <row r="732" spans="1:19" x14ac:dyDescent="0.25">
      <c r="A732" s="3" t="s">
        <v>9</v>
      </c>
      <c r="B732" s="3" t="s">
        <v>13</v>
      </c>
      <c r="C732" s="3">
        <v>0</v>
      </c>
      <c r="D732" s="3">
        <v>1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17">
        <v>0</v>
      </c>
      <c r="S732" s="15">
        <v>0</v>
      </c>
    </row>
    <row r="733" spans="1:19" x14ac:dyDescent="0.25">
      <c r="A733" s="3" t="s">
        <v>11</v>
      </c>
      <c r="B733" s="3" t="s">
        <v>14</v>
      </c>
      <c r="C733" s="3">
        <v>0</v>
      </c>
      <c r="D733" s="3">
        <v>1</v>
      </c>
      <c r="E733" s="3">
        <v>1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17">
        <v>0</v>
      </c>
      <c r="S733" s="15">
        <v>0</v>
      </c>
    </row>
    <row r="734" spans="1:19" x14ac:dyDescent="0.25">
      <c r="A734" s="3" t="s">
        <v>11</v>
      </c>
      <c r="B734" s="3" t="s">
        <v>14</v>
      </c>
      <c r="C734" s="3">
        <v>0</v>
      </c>
      <c r="D734" s="3">
        <v>0</v>
      </c>
      <c r="E734" s="3">
        <v>1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17">
        <v>0</v>
      </c>
      <c r="S734" s="15">
        <v>0</v>
      </c>
    </row>
    <row r="735" spans="1:19" x14ac:dyDescent="0.25">
      <c r="A735" s="3" t="s">
        <v>11</v>
      </c>
      <c r="B735" s="3" t="s">
        <v>13</v>
      </c>
      <c r="C735" s="3">
        <v>0</v>
      </c>
      <c r="D735" s="3">
        <v>0</v>
      </c>
      <c r="E735" s="3">
        <v>1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17">
        <v>0</v>
      </c>
      <c r="S735" s="15">
        <v>0</v>
      </c>
    </row>
    <row r="736" spans="1:19" x14ac:dyDescent="0.25">
      <c r="A736" s="3" t="s">
        <v>11</v>
      </c>
      <c r="B736" s="3" t="s">
        <v>14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17">
        <v>0</v>
      </c>
      <c r="S736" s="15">
        <v>0</v>
      </c>
    </row>
    <row r="737" spans="1:19" x14ac:dyDescent="0.25">
      <c r="A737" s="3" t="s">
        <v>11</v>
      </c>
      <c r="B737" s="3" t="s">
        <v>14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17">
        <v>0</v>
      </c>
      <c r="S737" s="15">
        <v>0</v>
      </c>
    </row>
    <row r="738" spans="1:19" x14ac:dyDescent="0.25">
      <c r="A738" s="3" t="s">
        <v>10</v>
      </c>
      <c r="B738" s="3" t="s">
        <v>13</v>
      </c>
      <c r="C738" s="3">
        <v>0</v>
      </c>
      <c r="D738" s="3">
        <v>0</v>
      </c>
      <c r="E738" s="3">
        <v>1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17">
        <v>0</v>
      </c>
      <c r="S738" s="15">
        <v>0</v>
      </c>
    </row>
    <row r="739" spans="1:19" x14ac:dyDescent="0.25">
      <c r="A739" s="3" t="s">
        <v>9</v>
      </c>
      <c r="B739" s="3" t="s">
        <v>13</v>
      </c>
      <c r="C739" s="3">
        <v>0</v>
      </c>
      <c r="D739" s="3">
        <v>0</v>
      </c>
      <c r="E739" s="3">
        <v>1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17">
        <v>0</v>
      </c>
      <c r="S739" s="15">
        <v>0</v>
      </c>
    </row>
    <row r="740" spans="1:19" x14ac:dyDescent="0.25">
      <c r="A740" s="3" t="s">
        <v>9</v>
      </c>
      <c r="B740" s="3" t="s">
        <v>13</v>
      </c>
      <c r="C740" s="3">
        <v>0</v>
      </c>
      <c r="D740" s="3">
        <v>1</v>
      </c>
      <c r="E740" s="3">
        <v>0</v>
      </c>
      <c r="F740" s="3">
        <v>0</v>
      </c>
      <c r="G740" s="3">
        <v>1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17">
        <v>0</v>
      </c>
      <c r="S740" s="15">
        <v>0</v>
      </c>
    </row>
    <row r="741" spans="1:19" x14ac:dyDescent="0.25">
      <c r="A741" s="3" t="s">
        <v>9</v>
      </c>
      <c r="B741" s="3" t="s">
        <v>13</v>
      </c>
      <c r="C741" s="3">
        <v>0</v>
      </c>
      <c r="D741" s="3">
        <v>0</v>
      </c>
      <c r="E741" s="3">
        <v>1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1</v>
      </c>
      <c r="N741" s="3">
        <v>0</v>
      </c>
      <c r="O741" s="3">
        <v>0</v>
      </c>
      <c r="P741" s="3">
        <v>1</v>
      </c>
      <c r="Q741" s="17">
        <v>0</v>
      </c>
      <c r="S741" s="15">
        <v>0</v>
      </c>
    </row>
    <row r="742" spans="1:19" x14ac:dyDescent="0.25">
      <c r="A742" s="3" t="s">
        <v>11</v>
      </c>
      <c r="B742" s="3" t="s">
        <v>14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1</v>
      </c>
      <c r="N742" s="3">
        <v>0</v>
      </c>
      <c r="O742" s="3">
        <v>0</v>
      </c>
      <c r="P742" s="3">
        <v>0</v>
      </c>
      <c r="Q742" s="17">
        <v>0</v>
      </c>
      <c r="S742" s="15">
        <v>0</v>
      </c>
    </row>
    <row r="743" spans="1:19" x14ac:dyDescent="0.25">
      <c r="A743" s="3" t="s">
        <v>9</v>
      </c>
      <c r="B743" s="3" t="s">
        <v>14</v>
      </c>
      <c r="C743" s="3">
        <v>0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1</v>
      </c>
      <c r="K743" s="3">
        <v>0</v>
      </c>
      <c r="L743" s="3">
        <v>0</v>
      </c>
      <c r="M743" s="3">
        <v>1</v>
      </c>
      <c r="N743" s="3">
        <v>0</v>
      </c>
      <c r="O743" s="3">
        <v>0</v>
      </c>
      <c r="P743" s="3">
        <v>0</v>
      </c>
      <c r="Q743" s="17">
        <v>0</v>
      </c>
      <c r="S743" s="15">
        <v>0</v>
      </c>
    </row>
    <row r="744" spans="1:19" x14ac:dyDescent="0.25">
      <c r="A744" s="3" t="s">
        <v>11</v>
      </c>
      <c r="B744" s="3" t="s">
        <v>13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17">
        <v>0</v>
      </c>
      <c r="S744" s="15">
        <v>0</v>
      </c>
    </row>
    <row r="745" spans="1:19" x14ac:dyDescent="0.25">
      <c r="A745" s="3" t="s">
        <v>11</v>
      </c>
      <c r="B745" s="3" t="s">
        <v>15</v>
      </c>
      <c r="C745" s="3">
        <v>0</v>
      </c>
      <c r="D745" s="3">
        <v>0</v>
      </c>
      <c r="E745" s="3">
        <v>1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1</v>
      </c>
      <c r="P745" s="3">
        <v>0</v>
      </c>
      <c r="Q745" s="17">
        <v>1</v>
      </c>
      <c r="S745" s="15">
        <v>0</v>
      </c>
    </row>
    <row r="746" spans="1:19" x14ac:dyDescent="0.25">
      <c r="A746" s="3" t="s">
        <v>11</v>
      </c>
      <c r="B746" s="3" t="s">
        <v>14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1</v>
      </c>
      <c r="Q746" s="17">
        <v>0</v>
      </c>
      <c r="S746" s="15">
        <v>0</v>
      </c>
    </row>
    <row r="747" spans="1:19" x14ac:dyDescent="0.25">
      <c r="A747" s="3" t="s">
        <v>9</v>
      </c>
      <c r="B747" s="3" t="s">
        <v>13</v>
      </c>
      <c r="C747" s="3">
        <v>0</v>
      </c>
      <c r="D747" s="3">
        <v>1</v>
      </c>
      <c r="E747" s="3">
        <v>1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17">
        <v>0</v>
      </c>
      <c r="S747" s="15">
        <v>0</v>
      </c>
    </row>
    <row r="748" spans="1:19" x14ac:dyDescent="0.25">
      <c r="A748" s="3" t="s">
        <v>9</v>
      </c>
      <c r="B748" s="3" t="s">
        <v>13</v>
      </c>
      <c r="C748" s="3">
        <v>0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17">
        <v>0</v>
      </c>
      <c r="S748" s="15">
        <v>0</v>
      </c>
    </row>
    <row r="749" spans="1:19" x14ac:dyDescent="0.25">
      <c r="A749" s="3" t="s">
        <v>9</v>
      </c>
      <c r="B749" s="3" t="s">
        <v>14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17">
        <v>0</v>
      </c>
      <c r="S749" s="15">
        <v>0</v>
      </c>
    </row>
    <row r="750" spans="1:19" x14ac:dyDescent="0.25">
      <c r="A750" s="3" t="s">
        <v>9</v>
      </c>
      <c r="B750" s="3" t="s">
        <v>15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17">
        <v>0</v>
      </c>
      <c r="S750" s="15">
        <v>0</v>
      </c>
    </row>
    <row r="751" spans="1:19" x14ac:dyDescent="0.25">
      <c r="A751" s="3" t="s">
        <v>11</v>
      </c>
      <c r="B751" s="3" t="s">
        <v>13</v>
      </c>
      <c r="C751" s="3">
        <v>0</v>
      </c>
      <c r="D751" s="3">
        <v>0</v>
      </c>
      <c r="E751" s="3">
        <v>1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1</v>
      </c>
      <c r="Q751" s="17">
        <v>0</v>
      </c>
      <c r="S751" s="15">
        <v>0</v>
      </c>
    </row>
    <row r="752" spans="1:19" x14ac:dyDescent="0.25">
      <c r="A752" s="3" t="s">
        <v>11</v>
      </c>
      <c r="B752" s="3" t="s">
        <v>13</v>
      </c>
      <c r="C752" s="3">
        <v>0</v>
      </c>
      <c r="D752" s="3">
        <v>0</v>
      </c>
      <c r="E752" s="3">
        <v>1</v>
      </c>
      <c r="F752" s="3">
        <v>0</v>
      </c>
      <c r="G752" s="3">
        <v>0</v>
      </c>
      <c r="H752" s="3">
        <v>0</v>
      </c>
      <c r="I752" s="3">
        <v>1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1</v>
      </c>
      <c r="Q752" s="17">
        <v>0</v>
      </c>
      <c r="S752" s="15">
        <v>0</v>
      </c>
    </row>
    <row r="753" spans="1:19" x14ac:dyDescent="0.25">
      <c r="A753" s="3" t="s">
        <v>11</v>
      </c>
      <c r="B753" s="3" t="s">
        <v>14</v>
      </c>
      <c r="C753" s="3">
        <v>0</v>
      </c>
      <c r="D753" s="3">
        <v>1</v>
      </c>
      <c r="E753" s="3">
        <v>1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17">
        <v>0</v>
      </c>
      <c r="S753" s="15">
        <v>0</v>
      </c>
    </row>
    <row r="754" spans="1:19" x14ac:dyDescent="0.25">
      <c r="A754" s="3" t="s">
        <v>9</v>
      </c>
      <c r="B754" s="3" t="s">
        <v>14</v>
      </c>
      <c r="C754" s="3">
        <v>0</v>
      </c>
      <c r="D754" s="3">
        <v>1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17">
        <v>0</v>
      </c>
      <c r="S754" s="15">
        <v>0</v>
      </c>
    </row>
    <row r="755" spans="1:19" x14ac:dyDescent="0.25">
      <c r="A755" s="3" t="s">
        <v>11</v>
      </c>
      <c r="B755" s="3" t="s">
        <v>13</v>
      </c>
      <c r="C755" s="3">
        <v>0</v>
      </c>
      <c r="D755" s="3">
        <v>1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1</v>
      </c>
      <c r="Q755" s="17">
        <v>0</v>
      </c>
      <c r="S755" s="15">
        <v>0</v>
      </c>
    </row>
    <row r="756" spans="1:19" x14ac:dyDescent="0.25">
      <c r="A756" s="3" t="s">
        <v>10</v>
      </c>
      <c r="B756" s="3" t="s">
        <v>13</v>
      </c>
      <c r="C756" s="3">
        <v>0</v>
      </c>
      <c r="D756" s="3">
        <v>1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17">
        <v>0</v>
      </c>
      <c r="S756" s="15">
        <v>0</v>
      </c>
    </row>
    <row r="757" spans="1:19" x14ac:dyDescent="0.25">
      <c r="A757" s="3" t="s">
        <v>11</v>
      </c>
      <c r="B757" s="3" t="s">
        <v>15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17">
        <v>0</v>
      </c>
      <c r="S757" s="15">
        <v>0</v>
      </c>
    </row>
    <row r="758" spans="1:19" x14ac:dyDescent="0.25">
      <c r="A758" s="3" t="s">
        <v>11</v>
      </c>
      <c r="B758" s="3" t="s">
        <v>13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1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1</v>
      </c>
      <c r="Q758" s="17">
        <v>0</v>
      </c>
      <c r="S758" s="15">
        <v>0</v>
      </c>
    </row>
    <row r="759" spans="1:19" x14ac:dyDescent="0.25">
      <c r="A759" s="3" t="s">
        <v>10</v>
      </c>
      <c r="B759" s="3" t="s">
        <v>14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17">
        <v>0</v>
      </c>
      <c r="S759" s="15">
        <v>0</v>
      </c>
    </row>
    <row r="760" spans="1:19" x14ac:dyDescent="0.25">
      <c r="A760" s="3" t="s">
        <v>9</v>
      </c>
      <c r="B760" s="3" t="s">
        <v>13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1</v>
      </c>
      <c r="N760" s="3">
        <v>0</v>
      </c>
      <c r="O760" s="3">
        <v>0</v>
      </c>
      <c r="P760" s="3">
        <v>0</v>
      </c>
      <c r="Q760" s="17">
        <v>0</v>
      </c>
      <c r="S760" s="15">
        <v>0</v>
      </c>
    </row>
    <row r="761" spans="1:19" x14ac:dyDescent="0.25">
      <c r="A761" s="3" t="s">
        <v>9</v>
      </c>
      <c r="B761" s="3" t="s">
        <v>13</v>
      </c>
      <c r="C761" s="3">
        <v>0</v>
      </c>
      <c r="D761" s="3">
        <v>0</v>
      </c>
      <c r="E761" s="3">
        <v>1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1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17">
        <v>0</v>
      </c>
      <c r="S761" s="15">
        <v>0</v>
      </c>
    </row>
    <row r="762" spans="1:19" x14ac:dyDescent="0.25">
      <c r="A762" s="3" t="s">
        <v>9</v>
      </c>
      <c r="B762" s="3" t="s">
        <v>14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1</v>
      </c>
      <c r="Q762" s="17">
        <v>0</v>
      </c>
      <c r="S762" s="15">
        <v>0</v>
      </c>
    </row>
    <row r="763" spans="1:19" x14ac:dyDescent="0.25">
      <c r="A763" s="3" t="s">
        <v>9</v>
      </c>
      <c r="B763" s="3" t="s">
        <v>14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17">
        <v>0</v>
      </c>
      <c r="S763" s="15">
        <v>0</v>
      </c>
    </row>
    <row r="764" spans="1:19" x14ac:dyDescent="0.25">
      <c r="A764" s="3" t="s">
        <v>9</v>
      </c>
      <c r="B764" s="3" t="s">
        <v>14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1</v>
      </c>
      <c r="Q764" s="17">
        <v>0</v>
      </c>
      <c r="S764" s="15">
        <v>0</v>
      </c>
    </row>
    <row r="765" spans="1:19" x14ac:dyDescent="0.25">
      <c r="A765" s="3" t="s">
        <v>11</v>
      </c>
      <c r="B765" s="3" t="s">
        <v>13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17">
        <v>0</v>
      </c>
      <c r="S765" s="15">
        <v>0</v>
      </c>
    </row>
    <row r="766" spans="1:19" x14ac:dyDescent="0.25">
      <c r="A766" s="3" t="s">
        <v>10</v>
      </c>
      <c r="B766" s="3" t="s">
        <v>14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17">
        <v>0</v>
      </c>
      <c r="S766" s="15">
        <v>0</v>
      </c>
    </row>
    <row r="767" spans="1:19" x14ac:dyDescent="0.25">
      <c r="A767" s="3" t="s">
        <v>9</v>
      </c>
      <c r="B767" s="3" t="s">
        <v>13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17">
        <v>0</v>
      </c>
      <c r="S767" s="15">
        <v>0</v>
      </c>
    </row>
    <row r="768" spans="1:19" x14ac:dyDescent="0.25">
      <c r="A768" s="3" t="s">
        <v>11</v>
      </c>
      <c r="B768" s="3" t="s">
        <v>14</v>
      </c>
      <c r="C768" s="3">
        <v>0</v>
      </c>
      <c r="D768" s="3">
        <v>0</v>
      </c>
      <c r="E768" s="3">
        <v>1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17">
        <v>0</v>
      </c>
      <c r="S768" s="15">
        <v>0</v>
      </c>
    </row>
    <row r="769" spans="1:19" x14ac:dyDescent="0.25">
      <c r="A769" s="3" t="s">
        <v>9</v>
      </c>
      <c r="B769" s="3" t="s">
        <v>15</v>
      </c>
      <c r="C769" s="3">
        <v>0</v>
      </c>
      <c r="D769" s="3">
        <v>1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17">
        <v>0</v>
      </c>
      <c r="S769" s="15">
        <v>0</v>
      </c>
    </row>
    <row r="770" spans="1:19" x14ac:dyDescent="0.25">
      <c r="A770" s="3" t="s">
        <v>11</v>
      </c>
      <c r="B770" s="3" t="s">
        <v>14</v>
      </c>
      <c r="C770" s="3">
        <v>0</v>
      </c>
      <c r="D770" s="3">
        <v>1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17">
        <v>0</v>
      </c>
      <c r="S770" s="15">
        <v>0</v>
      </c>
    </row>
    <row r="771" spans="1:19" x14ac:dyDescent="0.25">
      <c r="A771" s="3" t="s">
        <v>9</v>
      </c>
      <c r="B771" s="3" t="s">
        <v>14</v>
      </c>
      <c r="C771" s="3">
        <v>0</v>
      </c>
      <c r="D771" s="3">
        <v>0</v>
      </c>
      <c r="E771" s="3">
        <v>1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1</v>
      </c>
      <c r="Q771" s="17">
        <v>0</v>
      </c>
      <c r="S771" s="15">
        <v>0</v>
      </c>
    </row>
    <row r="772" spans="1:19" x14ac:dyDescent="0.25">
      <c r="A772" s="3" t="s">
        <v>9</v>
      </c>
      <c r="B772" s="3" t="s">
        <v>14</v>
      </c>
      <c r="C772" s="3">
        <v>0</v>
      </c>
      <c r="D772" s="3">
        <v>0</v>
      </c>
      <c r="E772" s="3">
        <v>1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17">
        <v>0</v>
      </c>
      <c r="S772" s="15">
        <v>0</v>
      </c>
    </row>
    <row r="773" spans="1:19" x14ac:dyDescent="0.25">
      <c r="A773" s="3" t="s">
        <v>11</v>
      </c>
      <c r="B773" s="3" t="s">
        <v>15</v>
      </c>
      <c r="C773" s="3">
        <v>0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17">
        <v>0</v>
      </c>
      <c r="S773" s="15">
        <v>0</v>
      </c>
    </row>
    <row r="774" spans="1:19" x14ac:dyDescent="0.25">
      <c r="A774" s="3" t="s">
        <v>9</v>
      </c>
      <c r="B774" s="3" t="s">
        <v>13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17">
        <v>0</v>
      </c>
      <c r="S774" s="15">
        <v>0</v>
      </c>
    </row>
    <row r="775" spans="1:19" x14ac:dyDescent="0.25">
      <c r="A775" s="3" t="s">
        <v>9</v>
      </c>
      <c r="B775" s="3" t="s">
        <v>13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1</v>
      </c>
      <c r="Q775" s="17">
        <v>0</v>
      </c>
      <c r="S775" s="15">
        <v>0</v>
      </c>
    </row>
    <row r="776" spans="1:19" x14ac:dyDescent="0.25">
      <c r="A776" s="3" t="s">
        <v>9</v>
      </c>
      <c r="B776" s="3" t="s">
        <v>13</v>
      </c>
      <c r="C776" s="3">
        <v>0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1</v>
      </c>
      <c r="N776" s="3">
        <v>0</v>
      </c>
      <c r="O776" s="3">
        <v>0</v>
      </c>
      <c r="P776" s="3">
        <v>0</v>
      </c>
      <c r="Q776" s="17">
        <v>1</v>
      </c>
      <c r="S776" s="15">
        <v>0</v>
      </c>
    </row>
    <row r="777" spans="1:19" x14ac:dyDescent="0.25">
      <c r="A777" s="3" t="s">
        <v>11</v>
      </c>
      <c r="B777" s="3" t="s">
        <v>14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17">
        <v>0</v>
      </c>
      <c r="S777" s="15">
        <v>0</v>
      </c>
    </row>
    <row r="778" spans="1:19" x14ac:dyDescent="0.25">
      <c r="A778" s="3" t="s">
        <v>11</v>
      </c>
      <c r="B778" s="3" t="s">
        <v>14</v>
      </c>
      <c r="C778" s="3">
        <v>0</v>
      </c>
      <c r="D778" s="3">
        <v>1</v>
      </c>
      <c r="E778" s="3">
        <v>0</v>
      </c>
      <c r="F778" s="3">
        <v>0</v>
      </c>
      <c r="G778" s="3">
        <v>0</v>
      </c>
      <c r="H778" s="3">
        <v>0</v>
      </c>
      <c r="I778" s="3">
        <v>1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17">
        <v>0</v>
      </c>
      <c r="S778" s="15">
        <v>0</v>
      </c>
    </row>
    <row r="779" spans="1:19" x14ac:dyDescent="0.25">
      <c r="A779" s="3" t="s">
        <v>10</v>
      </c>
      <c r="B779" s="3" t="s">
        <v>13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1</v>
      </c>
      <c r="N779" s="3">
        <v>0</v>
      </c>
      <c r="O779" s="3">
        <v>0</v>
      </c>
      <c r="P779" s="3">
        <v>0</v>
      </c>
      <c r="Q779" s="17">
        <v>0</v>
      </c>
      <c r="S779" s="15">
        <v>0</v>
      </c>
    </row>
    <row r="780" spans="1:19" x14ac:dyDescent="0.25">
      <c r="A780" s="3" t="s">
        <v>11</v>
      </c>
      <c r="B780" s="3" t="s">
        <v>14</v>
      </c>
      <c r="C780" s="3">
        <v>0</v>
      </c>
      <c r="D780" s="3">
        <v>0</v>
      </c>
      <c r="E780" s="3">
        <v>1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1</v>
      </c>
      <c r="Q780" s="17">
        <v>0</v>
      </c>
      <c r="S780" s="15">
        <v>0</v>
      </c>
    </row>
    <row r="781" spans="1:19" x14ac:dyDescent="0.25">
      <c r="A781" s="3" t="s">
        <v>11</v>
      </c>
      <c r="B781" s="3" t="s">
        <v>14</v>
      </c>
      <c r="C781" s="3">
        <v>0</v>
      </c>
      <c r="D781" s="3">
        <v>1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1</v>
      </c>
      <c r="Q781" s="17">
        <v>0</v>
      </c>
      <c r="S781" s="15">
        <v>0</v>
      </c>
    </row>
    <row r="782" spans="1:19" x14ac:dyDescent="0.25">
      <c r="A782" s="3" t="s">
        <v>11</v>
      </c>
      <c r="B782" s="3" t="s">
        <v>14</v>
      </c>
      <c r="C782" s="3">
        <v>0</v>
      </c>
      <c r="D782" s="3">
        <v>1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17">
        <v>0</v>
      </c>
      <c r="S782" s="15">
        <v>0</v>
      </c>
    </row>
    <row r="783" spans="1:19" x14ac:dyDescent="0.25">
      <c r="A783" s="3" t="s">
        <v>11</v>
      </c>
      <c r="B783" s="3" t="s">
        <v>13</v>
      </c>
      <c r="C783" s="3">
        <v>0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1</v>
      </c>
      <c r="N783" s="3">
        <v>0</v>
      </c>
      <c r="O783" s="3">
        <v>1</v>
      </c>
      <c r="P783" s="3">
        <v>0</v>
      </c>
      <c r="Q783" s="17">
        <v>0</v>
      </c>
      <c r="S783" s="15">
        <v>0</v>
      </c>
    </row>
    <row r="784" spans="1:19" x14ac:dyDescent="0.25">
      <c r="A784" s="3" t="s">
        <v>9</v>
      </c>
      <c r="B784" s="3" t="s">
        <v>14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1</v>
      </c>
      <c r="K784" s="3">
        <v>0</v>
      </c>
      <c r="L784" s="3">
        <v>0</v>
      </c>
      <c r="M784" s="3">
        <v>1</v>
      </c>
      <c r="N784" s="3">
        <v>0</v>
      </c>
      <c r="O784" s="3">
        <v>0</v>
      </c>
      <c r="P784" s="3">
        <v>0</v>
      </c>
      <c r="Q784" s="17">
        <v>0</v>
      </c>
      <c r="S784" s="15">
        <v>0</v>
      </c>
    </row>
    <row r="785" spans="1:19" x14ac:dyDescent="0.25">
      <c r="A785" s="3" t="s">
        <v>9</v>
      </c>
      <c r="B785" s="3" t="s">
        <v>14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1</v>
      </c>
      <c r="Q785" s="17">
        <v>0</v>
      </c>
      <c r="S785" s="15">
        <v>0</v>
      </c>
    </row>
    <row r="786" spans="1:19" x14ac:dyDescent="0.25">
      <c r="A786" s="3" t="s">
        <v>11</v>
      </c>
      <c r="B786" s="3" t="s">
        <v>14</v>
      </c>
      <c r="C786" s="3">
        <v>0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1</v>
      </c>
      <c r="M786" s="3">
        <v>0</v>
      </c>
      <c r="N786" s="3">
        <v>0</v>
      </c>
      <c r="O786" s="3">
        <v>0</v>
      </c>
      <c r="P786" s="3">
        <v>0</v>
      </c>
      <c r="Q786" s="17">
        <v>0</v>
      </c>
      <c r="S786" s="15">
        <v>0</v>
      </c>
    </row>
    <row r="787" spans="1:19" x14ac:dyDescent="0.25">
      <c r="A787" s="3" t="s">
        <v>11</v>
      </c>
      <c r="B787" s="3" t="s">
        <v>14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17">
        <v>0</v>
      </c>
      <c r="S787" s="15">
        <v>0</v>
      </c>
    </row>
    <row r="788" spans="1:19" x14ac:dyDescent="0.25">
      <c r="A788" s="3" t="s">
        <v>11</v>
      </c>
      <c r="B788" s="3" t="s">
        <v>14</v>
      </c>
      <c r="C788" s="3">
        <v>0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1</v>
      </c>
      <c r="Q788" s="17">
        <v>0</v>
      </c>
      <c r="S788" s="15">
        <v>0</v>
      </c>
    </row>
    <row r="789" spans="1:19" x14ac:dyDescent="0.25">
      <c r="A789" s="3" t="s">
        <v>11</v>
      </c>
      <c r="B789" s="3" t="s">
        <v>13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17">
        <v>0</v>
      </c>
      <c r="S789" s="15">
        <v>0</v>
      </c>
    </row>
    <row r="790" spans="1:19" x14ac:dyDescent="0.25">
      <c r="A790" s="3" t="s">
        <v>9</v>
      </c>
      <c r="B790" s="3" t="s">
        <v>14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17">
        <v>0</v>
      </c>
      <c r="S790" s="15">
        <v>0</v>
      </c>
    </row>
    <row r="791" spans="1:19" x14ac:dyDescent="0.25">
      <c r="A791" s="3" t="s">
        <v>9</v>
      </c>
      <c r="B791" s="3" t="s">
        <v>13</v>
      </c>
      <c r="C791" s="3">
        <v>0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17">
        <v>0</v>
      </c>
      <c r="S791" s="15">
        <v>0</v>
      </c>
    </row>
    <row r="792" spans="1:19" x14ac:dyDescent="0.25">
      <c r="A792" s="3" t="s">
        <v>10</v>
      </c>
      <c r="B792" s="3" t="s">
        <v>14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17">
        <v>0</v>
      </c>
      <c r="S792" s="15">
        <v>0</v>
      </c>
    </row>
    <row r="793" spans="1:19" x14ac:dyDescent="0.25">
      <c r="A793" s="3" t="s">
        <v>11</v>
      </c>
      <c r="B793" s="3" t="s">
        <v>13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1</v>
      </c>
      <c r="P793" s="3">
        <v>0</v>
      </c>
      <c r="Q793" s="17">
        <v>0</v>
      </c>
      <c r="S793" s="15">
        <v>0</v>
      </c>
    </row>
    <row r="794" spans="1:19" x14ac:dyDescent="0.25">
      <c r="A794" s="3" t="s">
        <v>11</v>
      </c>
      <c r="B794" s="3" t="s">
        <v>14</v>
      </c>
      <c r="C794" s="3">
        <v>0</v>
      </c>
      <c r="D794" s="3">
        <v>1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17">
        <v>0</v>
      </c>
      <c r="S794" s="15">
        <v>0</v>
      </c>
    </row>
    <row r="795" spans="1:19" x14ac:dyDescent="0.25">
      <c r="A795" s="3" t="s">
        <v>9</v>
      </c>
      <c r="B795" s="3" t="s">
        <v>13</v>
      </c>
      <c r="C795" s="3">
        <v>0</v>
      </c>
      <c r="D795" s="3">
        <v>0</v>
      </c>
      <c r="E795" s="3">
        <v>1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17">
        <v>0</v>
      </c>
      <c r="S795" s="15">
        <v>0</v>
      </c>
    </row>
    <row r="796" spans="1:19" x14ac:dyDescent="0.25">
      <c r="A796" s="3" t="s">
        <v>10</v>
      </c>
      <c r="B796" s="3" t="s">
        <v>13</v>
      </c>
      <c r="C796" s="3">
        <v>0</v>
      </c>
      <c r="D796" s="3">
        <v>1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17">
        <v>0</v>
      </c>
      <c r="S796" s="15">
        <v>0</v>
      </c>
    </row>
    <row r="797" spans="1:19" x14ac:dyDescent="0.25">
      <c r="A797" s="3" t="s">
        <v>11</v>
      </c>
      <c r="B797" s="3" t="s">
        <v>14</v>
      </c>
      <c r="C797" s="3">
        <v>0</v>
      </c>
      <c r="D797" s="3">
        <v>1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1</v>
      </c>
      <c r="N797" s="3">
        <v>0</v>
      </c>
      <c r="O797" s="3">
        <v>0</v>
      </c>
      <c r="P797" s="3">
        <v>0</v>
      </c>
      <c r="Q797" s="17">
        <v>1</v>
      </c>
      <c r="S797" s="15">
        <v>0</v>
      </c>
    </row>
    <row r="798" spans="1:19" x14ac:dyDescent="0.25">
      <c r="A798" s="3" t="s">
        <v>11</v>
      </c>
      <c r="B798" s="3" t="s">
        <v>13</v>
      </c>
      <c r="C798" s="3">
        <v>1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1</v>
      </c>
      <c r="N798" s="3">
        <v>0</v>
      </c>
      <c r="O798" s="3">
        <v>0</v>
      </c>
      <c r="P798" s="3">
        <v>0</v>
      </c>
      <c r="Q798" s="17">
        <v>0</v>
      </c>
      <c r="S798" s="15">
        <v>0</v>
      </c>
    </row>
    <row r="799" spans="1:19" x14ac:dyDescent="0.25">
      <c r="A799" s="3" t="s">
        <v>9</v>
      </c>
      <c r="B799" s="3" t="s">
        <v>13</v>
      </c>
      <c r="C799" s="3">
        <v>1</v>
      </c>
      <c r="D799" s="3">
        <v>1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17">
        <v>0</v>
      </c>
      <c r="S799" s="15">
        <v>0</v>
      </c>
    </row>
    <row r="800" spans="1:19" x14ac:dyDescent="0.25">
      <c r="A800" s="3" t="s">
        <v>9</v>
      </c>
      <c r="B800" s="3" t="s">
        <v>13</v>
      </c>
      <c r="C800" s="3">
        <v>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1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17">
        <v>0</v>
      </c>
      <c r="S800" s="15">
        <v>0</v>
      </c>
    </row>
    <row r="801" spans="1:19" x14ac:dyDescent="0.25">
      <c r="A801" s="3" t="s">
        <v>9</v>
      </c>
      <c r="B801" s="3" t="s">
        <v>14</v>
      </c>
      <c r="C801" s="3">
        <v>0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17">
        <v>0</v>
      </c>
      <c r="S801" s="15">
        <v>0</v>
      </c>
    </row>
    <row r="802" spans="1:19" x14ac:dyDescent="0.25">
      <c r="A802" s="3" t="s">
        <v>11</v>
      </c>
      <c r="B802" s="3" t="s">
        <v>14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1</v>
      </c>
      <c r="N802" s="3">
        <v>0</v>
      </c>
      <c r="O802" s="3">
        <v>0</v>
      </c>
      <c r="P802" s="3">
        <v>0</v>
      </c>
      <c r="Q802" s="17">
        <v>0</v>
      </c>
      <c r="S802" s="15">
        <v>0</v>
      </c>
    </row>
    <row r="803" spans="1:19" x14ac:dyDescent="0.25">
      <c r="A803" s="3" t="s">
        <v>9</v>
      </c>
      <c r="B803" s="3" t="s">
        <v>14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17">
        <v>0</v>
      </c>
      <c r="S803" s="15">
        <v>0</v>
      </c>
    </row>
    <row r="804" spans="1:19" x14ac:dyDescent="0.25">
      <c r="A804" s="3" t="s">
        <v>9</v>
      </c>
      <c r="B804" s="3" t="s">
        <v>14</v>
      </c>
      <c r="C804" s="3">
        <v>0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1</v>
      </c>
      <c r="M804" s="3">
        <v>0</v>
      </c>
      <c r="N804" s="3">
        <v>0</v>
      </c>
      <c r="O804" s="3">
        <v>0</v>
      </c>
      <c r="P804" s="3">
        <v>0</v>
      </c>
      <c r="Q804" s="17">
        <v>0</v>
      </c>
      <c r="S804" s="15">
        <v>0</v>
      </c>
    </row>
    <row r="805" spans="1:19" x14ac:dyDescent="0.25">
      <c r="A805" s="3" t="s">
        <v>10</v>
      </c>
      <c r="B805" s="3" t="s">
        <v>14</v>
      </c>
      <c r="C805" s="3">
        <v>0</v>
      </c>
      <c r="D805" s="3">
        <v>1</v>
      </c>
      <c r="E805" s="3">
        <v>1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17">
        <v>0</v>
      </c>
      <c r="S805" s="15">
        <v>0</v>
      </c>
    </row>
    <row r="806" spans="1:19" x14ac:dyDescent="0.25">
      <c r="A806" s="3" t="s">
        <v>9</v>
      </c>
      <c r="B806" s="3" t="s">
        <v>14</v>
      </c>
      <c r="C806" s="3">
        <v>0</v>
      </c>
      <c r="D806" s="3">
        <v>1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17">
        <v>0</v>
      </c>
      <c r="S806" s="15">
        <v>0</v>
      </c>
    </row>
    <row r="807" spans="1:19" x14ac:dyDescent="0.25">
      <c r="A807" s="3" t="s">
        <v>11</v>
      </c>
      <c r="B807" s="3" t="s">
        <v>15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17">
        <v>0</v>
      </c>
      <c r="S807" s="15">
        <v>0</v>
      </c>
    </row>
    <row r="808" spans="1:19" x14ac:dyDescent="0.25">
      <c r="A808" s="3" t="s">
        <v>9</v>
      </c>
      <c r="B808" s="3" t="s">
        <v>14</v>
      </c>
      <c r="C808" s="3">
        <v>0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17">
        <v>0</v>
      </c>
      <c r="S808" s="15">
        <v>0</v>
      </c>
    </row>
    <row r="809" spans="1:19" x14ac:dyDescent="0.25">
      <c r="A809" s="3" t="s">
        <v>10</v>
      </c>
      <c r="B809" s="3" t="s">
        <v>13</v>
      </c>
      <c r="C809" s="3">
        <v>0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1</v>
      </c>
      <c r="N809" s="3">
        <v>0</v>
      </c>
      <c r="O809" s="3">
        <v>1</v>
      </c>
      <c r="P809" s="3">
        <v>0</v>
      </c>
      <c r="Q809" s="17">
        <v>0</v>
      </c>
      <c r="S809" s="15">
        <v>0</v>
      </c>
    </row>
    <row r="810" spans="1:19" x14ac:dyDescent="0.25">
      <c r="A810" s="3" t="s">
        <v>11</v>
      </c>
      <c r="B810" s="3" t="s">
        <v>13</v>
      </c>
      <c r="C810" s="3">
        <v>0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17">
        <v>0</v>
      </c>
      <c r="S810" s="15">
        <v>0</v>
      </c>
    </row>
    <row r="811" spans="1:19" x14ac:dyDescent="0.25">
      <c r="A811" s="3" t="s">
        <v>9</v>
      </c>
      <c r="B811" s="3" t="s">
        <v>13</v>
      </c>
      <c r="C811" s="3">
        <v>0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17">
        <v>0</v>
      </c>
      <c r="S811" s="15">
        <v>0</v>
      </c>
    </row>
    <row r="812" spans="1:19" x14ac:dyDescent="0.25">
      <c r="A812" s="3" t="s">
        <v>9</v>
      </c>
      <c r="B812" s="3" t="s">
        <v>15</v>
      </c>
      <c r="C812" s="3">
        <v>0</v>
      </c>
      <c r="D812" s="3">
        <v>1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1</v>
      </c>
      <c r="N812" s="3">
        <v>0</v>
      </c>
      <c r="O812" s="3">
        <v>0</v>
      </c>
      <c r="P812" s="3">
        <v>1</v>
      </c>
      <c r="Q812" s="17">
        <v>0</v>
      </c>
      <c r="S812" s="15">
        <v>0</v>
      </c>
    </row>
    <row r="813" spans="1:19" x14ac:dyDescent="0.25">
      <c r="A813" s="3" t="s">
        <v>11</v>
      </c>
      <c r="B813" s="3" t="s">
        <v>15</v>
      </c>
      <c r="C813" s="3">
        <v>0</v>
      </c>
      <c r="D813" s="3">
        <v>1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17">
        <v>0</v>
      </c>
      <c r="S813" s="15">
        <v>0</v>
      </c>
    </row>
    <row r="814" spans="1:19" x14ac:dyDescent="0.25">
      <c r="A814" s="3" t="s">
        <v>10</v>
      </c>
      <c r="B814" s="3" t="s">
        <v>14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17">
        <v>0</v>
      </c>
      <c r="S814" s="15">
        <v>0</v>
      </c>
    </row>
    <row r="815" spans="1:19" x14ac:dyDescent="0.25">
      <c r="A815" s="3" t="s">
        <v>9</v>
      </c>
      <c r="B815" s="3" t="s">
        <v>14</v>
      </c>
      <c r="C815" s="3">
        <v>0</v>
      </c>
      <c r="D815" s="3">
        <v>0</v>
      </c>
      <c r="E815" s="3">
        <v>1</v>
      </c>
      <c r="F815" s="3">
        <v>0</v>
      </c>
      <c r="G815" s="3">
        <v>0</v>
      </c>
      <c r="H815" s="3">
        <v>0</v>
      </c>
      <c r="I815" s="3">
        <v>0</v>
      </c>
      <c r="J815" s="3">
        <v>1</v>
      </c>
      <c r="K815" s="3">
        <v>0</v>
      </c>
      <c r="L815" s="3">
        <v>0</v>
      </c>
      <c r="M815" s="3">
        <v>1</v>
      </c>
      <c r="N815" s="3">
        <v>0</v>
      </c>
      <c r="O815" s="3">
        <v>0</v>
      </c>
      <c r="P815" s="3">
        <v>0</v>
      </c>
      <c r="Q815" s="17">
        <v>0</v>
      </c>
      <c r="S815" s="15">
        <v>0</v>
      </c>
    </row>
    <row r="816" spans="1:19" x14ac:dyDescent="0.25">
      <c r="A816" s="3" t="s">
        <v>11</v>
      </c>
      <c r="B816" s="3" t="s">
        <v>14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17">
        <v>0</v>
      </c>
      <c r="S816" s="15">
        <v>0</v>
      </c>
    </row>
    <row r="817" spans="1:19" x14ac:dyDescent="0.25">
      <c r="A817" s="3" t="s">
        <v>9</v>
      </c>
      <c r="B817" s="3" t="s">
        <v>14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1</v>
      </c>
      <c r="M817" s="3">
        <v>0</v>
      </c>
      <c r="N817" s="3">
        <v>0</v>
      </c>
      <c r="O817" s="3">
        <v>0</v>
      </c>
      <c r="P817" s="3">
        <v>0</v>
      </c>
      <c r="Q817" s="17">
        <v>0</v>
      </c>
      <c r="S817" s="15">
        <v>0</v>
      </c>
    </row>
    <row r="818" spans="1:19" x14ac:dyDescent="0.25">
      <c r="A818" s="3" t="s">
        <v>9</v>
      </c>
      <c r="B818" s="3" t="s">
        <v>13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17">
        <v>0</v>
      </c>
      <c r="S818" s="15">
        <v>0</v>
      </c>
    </row>
    <row r="819" spans="1:19" x14ac:dyDescent="0.25">
      <c r="A819" s="3" t="s">
        <v>9</v>
      </c>
      <c r="B819" s="3" t="s">
        <v>14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17">
        <v>0</v>
      </c>
      <c r="S819" s="15">
        <v>0</v>
      </c>
    </row>
    <row r="820" spans="1:19" x14ac:dyDescent="0.25">
      <c r="A820" s="3" t="s">
        <v>9</v>
      </c>
      <c r="B820" s="3" t="s">
        <v>14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1</v>
      </c>
      <c r="M820" s="3">
        <v>0</v>
      </c>
      <c r="N820" s="3">
        <v>0</v>
      </c>
      <c r="O820" s="3">
        <v>0</v>
      </c>
      <c r="P820" s="3">
        <v>0</v>
      </c>
      <c r="Q820" s="17">
        <v>0</v>
      </c>
      <c r="S820" s="15">
        <v>0</v>
      </c>
    </row>
    <row r="821" spans="1:19" x14ac:dyDescent="0.25">
      <c r="A821" s="3" t="s">
        <v>11</v>
      </c>
      <c r="B821" s="3" t="s">
        <v>14</v>
      </c>
      <c r="C821" s="3">
        <v>0</v>
      </c>
      <c r="D821" s="3">
        <v>1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17">
        <v>0</v>
      </c>
      <c r="S821" s="15">
        <v>0</v>
      </c>
    </row>
    <row r="822" spans="1:19" x14ac:dyDescent="0.25">
      <c r="A822" s="3" t="s">
        <v>9</v>
      </c>
      <c r="B822" s="3" t="s">
        <v>14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1</v>
      </c>
      <c r="P822" s="3">
        <v>0</v>
      </c>
      <c r="Q822" s="17">
        <v>0</v>
      </c>
      <c r="S822" s="15">
        <v>0</v>
      </c>
    </row>
    <row r="823" spans="1:19" x14ac:dyDescent="0.25">
      <c r="A823" s="3" t="s">
        <v>11</v>
      </c>
      <c r="B823" s="3" t="s">
        <v>13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17">
        <v>0</v>
      </c>
      <c r="S823" s="15">
        <v>0</v>
      </c>
    </row>
    <row r="824" spans="1:19" x14ac:dyDescent="0.25">
      <c r="A824" s="3" t="s">
        <v>11</v>
      </c>
      <c r="B824" s="3" t="s">
        <v>14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1</v>
      </c>
      <c r="M824" s="3">
        <v>0</v>
      </c>
      <c r="N824" s="3">
        <v>0</v>
      </c>
      <c r="O824" s="3">
        <v>0</v>
      </c>
      <c r="P824" s="3">
        <v>1</v>
      </c>
      <c r="Q824" s="17">
        <v>0</v>
      </c>
      <c r="S824" s="15">
        <v>0</v>
      </c>
    </row>
    <row r="825" spans="1:19" x14ac:dyDescent="0.25">
      <c r="A825" s="3" t="s">
        <v>11</v>
      </c>
      <c r="B825" s="3" t="s">
        <v>13</v>
      </c>
      <c r="C825" s="3">
        <v>0</v>
      </c>
      <c r="D825" s="3">
        <v>1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17">
        <v>0</v>
      </c>
      <c r="S825" s="15">
        <v>0</v>
      </c>
    </row>
    <row r="826" spans="1:19" x14ac:dyDescent="0.25">
      <c r="A826" s="3" t="s">
        <v>9</v>
      </c>
      <c r="B826" s="3" t="s">
        <v>14</v>
      </c>
      <c r="C826" s="3">
        <v>0</v>
      </c>
      <c r="D826" s="3">
        <v>1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1</v>
      </c>
      <c r="Q826" s="17">
        <v>0</v>
      </c>
      <c r="S826" s="15">
        <v>0</v>
      </c>
    </row>
    <row r="827" spans="1:19" x14ac:dyDescent="0.25">
      <c r="A827" s="3" t="s">
        <v>11</v>
      </c>
      <c r="B827" s="3" t="s">
        <v>13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17">
        <v>0</v>
      </c>
      <c r="S827" s="15">
        <v>0</v>
      </c>
    </row>
    <row r="828" spans="1:19" x14ac:dyDescent="0.25">
      <c r="A828" s="3" t="s">
        <v>11</v>
      </c>
      <c r="B828" s="3" t="s">
        <v>14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17">
        <v>0</v>
      </c>
      <c r="S828" s="15">
        <v>0</v>
      </c>
    </row>
    <row r="829" spans="1:19" x14ac:dyDescent="0.25">
      <c r="A829" s="3" t="s">
        <v>9</v>
      </c>
      <c r="B829" s="3" t="s">
        <v>14</v>
      </c>
      <c r="C829" s="3">
        <v>0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17">
        <v>0</v>
      </c>
      <c r="S829" s="15">
        <v>0</v>
      </c>
    </row>
    <row r="830" spans="1:19" x14ac:dyDescent="0.25">
      <c r="A830" s="3" t="s">
        <v>9</v>
      </c>
      <c r="B830" s="3" t="s">
        <v>13</v>
      </c>
      <c r="C830" s="3">
        <v>0</v>
      </c>
      <c r="D830" s="3">
        <v>1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17">
        <v>0</v>
      </c>
      <c r="S830" s="15">
        <v>0</v>
      </c>
    </row>
    <row r="831" spans="1:19" x14ac:dyDescent="0.25">
      <c r="A831" s="3" t="s">
        <v>11</v>
      </c>
      <c r="B831" s="3" t="s">
        <v>13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17">
        <v>0</v>
      </c>
      <c r="S831" s="15">
        <v>0</v>
      </c>
    </row>
    <row r="832" spans="1:19" x14ac:dyDescent="0.25">
      <c r="A832" s="3" t="s">
        <v>11</v>
      </c>
      <c r="B832" s="3" t="s">
        <v>13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1</v>
      </c>
      <c r="Q832" s="17">
        <v>0</v>
      </c>
      <c r="S832" s="15">
        <v>0</v>
      </c>
    </row>
    <row r="833" spans="1:19" x14ac:dyDescent="0.25">
      <c r="A833" s="3" t="s">
        <v>10</v>
      </c>
      <c r="B833" s="3" t="s">
        <v>13</v>
      </c>
      <c r="C833" s="3">
        <v>0</v>
      </c>
      <c r="D833" s="3">
        <v>0</v>
      </c>
      <c r="E833" s="3">
        <v>1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1</v>
      </c>
      <c r="Q833" s="17">
        <v>0</v>
      </c>
      <c r="S833" s="15">
        <v>0</v>
      </c>
    </row>
    <row r="834" spans="1:19" x14ac:dyDescent="0.25">
      <c r="A834" s="3" t="s">
        <v>11</v>
      </c>
      <c r="B834" s="3" t="s">
        <v>13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1</v>
      </c>
      <c r="N834" s="3">
        <v>0</v>
      </c>
      <c r="O834" s="3">
        <v>0</v>
      </c>
      <c r="P834" s="3">
        <v>0</v>
      </c>
      <c r="Q834" s="17">
        <v>0</v>
      </c>
      <c r="S834" s="15">
        <v>0</v>
      </c>
    </row>
    <row r="835" spans="1:19" x14ac:dyDescent="0.25">
      <c r="A835" s="3" t="s">
        <v>9</v>
      </c>
      <c r="B835" s="3" t="s">
        <v>14</v>
      </c>
      <c r="C835" s="3">
        <v>0</v>
      </c>
      <c r="D835" s="3">
        <v>1</v>
      </c>
      <c r="E835" s="3">
        <v>1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17">
        <v>0</v>
      </c>
      <c r="S835" s="15">
        <v>0</v>
      </c>
    </row>
    <row r="836" spans="1:19" x14ac:dyDescent="0.25">
      <c r="A836" s="3" t="s">
        <v>10</v>
      </c>
      <c r="B836" s="3" t="s">
        <v>14</v>
      </c>
      <c r="C836" s="3">
        <v>0</v>
      </c>
      <c r="D836" s="3">
        <v>1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1</v>
      </c>
      <c r="M836" s="3">
        <v>0</v>
      </c>
      <c r="N836" s="3">
        <v>0</v>
      </c>
      <c r="O836" s="3">
        <v>0</v>
      </c>
      <c r="P836" s="3">
        <v>0</v>
      </c>
      <c r="Q836" s="17">
        <v>0</v>
      </c>
      <c r="S836" s="15">
        <v>0</v>
      </c>
    </row>
    <row r="837" spans="1:19" x14ac:dyDescent="0.25">
      <c r="A837" s="3" t="s">
        <v>9</v>
      </c>
      <c r="B837" s="3" t="s">
        <v>14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17">
        <v>0</v>
      </c>
      <c r="S837" s="15">
        <v>0</v>
      </c>
    </row>
    <row r="838" spans="1:19" x14ac:dyDescent="0.25">
      <c r="A838" s="3" t="s">
        <v>9</v>
      </c>
      <c r="B838" s="3" t="s">
        <v>14</v>
      </c>
      <c r="C838" s="3">
        <v>0</v>
      </c>
      <c r="D838" s="3">
        <v>0</v>
      </c>
      <c r="E838" s="3">
        <v>1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17">
        <v>0</v>
      </c>
      <c r="S838" s="15">
        <v>0</v>
      </c>
    </row>
    <row r="839" spans="1:19" x14ac:dyDescent="0.25">
      <c r="A839" s="3" t="s">
        <v>11</v>
      </c>
      <c r="B839" s="3" t="s">
        <v>14</v>
      </c>
      <c r="C839" s="3">
        <v>0</v>
      </c>
      <c r="D839" s="3">
        <v>1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17">
        <v>1</v>
      </c>
      <c r="S839" s="15">
        <v>0</v>
      </c>
    </row>
    <row r="840" spans="1:19" x14ac:dyDescent="0.25">
      <c r="A840" s="3" t="s">
        <v>11</v>
      </c>
      <c r="B840" s="3" t="s">
        <v>13</v>
      </c>
      <c r="C840" s="3">
        <v>0</v>
      </c>
      <c r="D840" s="3">
        <v>1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1</v>
      </c>
      <c r="O840" s="3">
        <v>0</v>
      </c>
      <c r="P840" s="3">
        <v>0</v>
      </c>
      <c r="Q840" s="17">
        <v>0</v>
      </c>
      <c r="S840" s="15">
        <v>0</v>
      </c>
    </row>
    <row r="841" spans="1:19" x14ac:dyDescent="0.25">
      <c r="A841" s="3" t="s">
        <v>10</v>
      </c>
      <c r="B841" s="3" t="s">
        <v>14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17">
        <v>0</v>
      </c>
      <c r="S841" s="15">
        <v>0</v>
      </c>
    </row>
    <row r="842" spans="1:19" x14ac:dyDescent="0.25">
      <c r="A842" s="3" t="s">
        <v>11</v>
      </c>
      <c r="B842" s="3" t="s">
        <v>14</v>
      </c>
      <c r="C842" s="3">
        <v>0</v>
      </c>
      <c r="D842" s="3">
        <v>0</v>
      </c>
      <c r="E842" s="3">
        <v>1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17">
        <v>0</v>
      </c>
      <c r="S842" s="15">
        <v>0</v>
      </c>
    </row>
    <row r="843" spans="1:19" x14ac:dyDescent="0.25">
      <c r="A843" s="3" t="s">
        <v>9</v>
      </c>
      <c r="B843" s="3" t="s">
        <v>14</v>
      </c>
      <c r="C843" s="3">
        <v>0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17">
        <v>0</v>
      </c>
      <c r="S843" s="15">
        <v>0</v>
      </c>
    </row>
    <row r="844" spans="1:19" x14ac:dyDescent="0.25">
      <c r="A844" s="3" t="s">
        <v>10</v>
      </c>
      <c r="B844" s="3" t="s">
        <v>15</v>
      </c>
      <c r="C844" s="3">
        <v>0</v>
      </c>
      <c r="D844" s="3">
        <v>0</v>
      </c>
      <c r="E844" s="3">
        <v>0</v>
      </c>
      <c r="F844" s="3">
        <v>0</v>
      </c>
      <c r="G844" s="3">
        <v>1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1</v>
      </c>
      <c r="Q844" s="17">
        <v>0</v>
      </c>
      <c r="S844" s="15">
        <v>0</v>
      </c>
    </row>
    <row r="845" spans="1:19" x14ac:dyDescent="0.25">
      <c r="A845" s="3" t="s">
        <v>9</v>
      </c>
      <c r="B845" s="3" t="s">
        <v>13</v>
      </c>
      <c r="C845" s="3">
        <v>0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17">
        <v>0</v>
      </c>
      <c r="S845" s="15">
        <v>0</v>
      </c>
    </row>
    <row r="846" spans="1:19" x14ac:dyDescent="0.25">
      <c r="A846" s="3" t="s">
        <v>9</v>
      </c>
      <c r="B846" s="3" t="s">
        <v>13</v>
      </c>
      <c r="C846" s="3">
        <v>0</v>
      </c>
      <c r="D846" s="3">
        <v>1</v>
      </c>
      <c r="E846" s="3">
        <v>1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17">
        <v>0</v>
      </c>
      <c r="S846" s="15">
        <v>0</v>
      </c>
    </row>
    <row r="847" spans="1:19" x14ac:dyDescent="0.25">
      <c r="A847" s="3" t="s">
        <v>9</v>
      </c>
      <c r="B847" s="3" t="s">
        <v>14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17">
        <v>0</v>
      </c>
      <c r="S847" s="15">
        <v>0</v>
      </c>
    </row>
    <row r="848" spans="1:19" x14ac:dyDescent="0.25">
      <c r="A848" s="3" t="s">
        <v>11</v>
      </c>
      <c r="B848" s="3" t="s">
        <v>14</v>
      </c>
      <c r="C848" s="3">
        <v>0</v>
      </c>
      <c r="D848" s="3">
        <v>0</v>
      </c>
      <c r="E848" s="3">
        <v>1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1</v>
      </c>
      <c r="N848" s="3">
        <v>0</v>
      </c>
      <c r="O848" s="3">
        <v>0</v>
      </c>
      <c r="P848" s="3">
        <v>1</v>
      </c>
      <c r="Q848" s="17">
        <v>1</v>
      </c>
      <c r="S848" s="15">
        <v>0</v>
      </c>
    </row>
    <row r="849" spans="1:19" x14ac:dyDescent="0.25">
      <c r="A849" s="3" t="s">
        <v>11</v>
      </c>
      <c r="B849" s="3" t="s">
        <v>13</v>
      </c>
      <c r="C849" s="3">
        <v>0</v>
      </c>
      <c r="D849" s="3">
        <v>0</v>
      </c>
      <c r="E849" s="3">
        <v>1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1</v>
      </c>
      <c r="N849" s="3">
        <v>0</v>
      </c>
      <c r="O849" s="3">
        <v>0</v>
      </c>
      <c r="P849" s="3">
        <v>0</v>
      </c>
      <c r="Q849" s="17">
        <v>0</v>
      </c>
      <c r="S849" s="15">
        <v>0</v>
      </c>
    </row>
    <row r="850" spans="1:19" x14ac:dyDescent="0.25">
      <c r="A850" s="3" t="s">
        <v>11</v>
      </c>
      <c r="B850" s="3" t="s">
        <v>13</v>
      </c>
      <c r="C850" s="3">
        <v>0</v>
      </c>
      <c r="D850" s="3">
        <v>1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17">
        <v>0</v>
      </c>
      <c r="S850" s="15">
        <v>0</v>
      </c>
    </row>
    <row r="851" spans="1:19" x14ac:dyDescent="0.25">
      <c r="A851" s="3" t="s">
        <v>9</v>
      </c>
      <c r="B851" s="3" t="s">
        <v>13</v>
      </c>
      <c r="C851" s="3">
        <v>0</v>
      </c>
      <c r="D851" s="3">
        <v>0</v>
      </c>
      <c r="E851" s="3">
        <v>1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17">
        <v>0</v>
      </c>
      <c r="S851" s="15">
        <v>0</v>
      </c>
    </row>
    <row r="852" spans="1:19" x14ac:dyDescent="0.25">
      <c r="A852" s="3" t="s">
        <v>9</v>
      </c>
      <c r="B852" s="3" t="s">
        <v>14</v>
      </c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17">
        <v>0</v>
      </c>
      <c r="S852" s="15">
        <v>0</v>
      </c>
    </row>
    <row r="853" spans="1:19" x14ac:dyDescent="0.25">
      <c r="A853" s="3" t="s">
        <v>11</v>
      </c>
      <c r="B853" s="3" t="s">
        <v>14</v>
      </c>
      <c r="C853" s="3">
        <v>0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1</v>
      </c>
      <c r="M853" s="3">
        <v>0</v>
      </c>
      <c r="N853" s="3">
        <v>0</v>
      </c>
      <c r="O853" s="3">
        <v>0</v>
      </c>
      <c r="P853" s="3">
        <v>0</v>
      </c>
      <c r="Q853" s="17">
        <v>1</v>
      </c>
      <c r="S853" s="15">
        <v>0</v>
      </c>
    </row>
    <row r="854" spans="1:19" x14ac:dyDescent="0.25">
      <c r="A854" s="3" t="s">
        <v>9</v>
      </c>
      <c r="B854" s="3" t="s">
        <v>13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1</v>
      </c>
      <c r="N854" s="3">
        <v>0</v>
      </c>
      <c r="O854" s="3">
        <v>0</v>
      </c>
      <c r="P854" s="3">
        <v>0</v>
      </c>
      <c r="Q854" s="17">
        <v>0</v>
      </c>
      <c r="S854" s="15">
        <v>0</v>
      </c>
    </row>
    <row r="855" spans="1:19" x14ac:dyDescent="0.25">
      <c r="A855" s="3" t="s">
        <v>11</v>
      </c>
      <c r="B855" s="3" t="s">
        <v>13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17">
        <v>0</v>
      </c>
      <c r="S855" s="15">
        <v>0</v>
      </c>
    </row>
    <row r="856" spans="1:19" x14ac:dyDescent="0.25">
      <c r="A856" s="3" t="s">
        <v>9</v>
      </c>
      <c r="B856" s="3" t="s">
        <v>14</v>
      </c>
      <c r="C856" s="3">
        <v>0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1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17">
        <v>0</v>
      </c>
      <c r="S856" s="15">
        <v>0</v>
      </c>
    </row>
    <row r="857" spans="1:19" x14ac:dyDescent="0.25">
      <c r="A857" s="3" t="s">
        <v>11</v>
      </c>
      <c r="B857" s="3" t="s">
        <v>14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1</v>
      </c>
      <c r="N857" s="3">
        <v>0</v>
      </c>
      <c r="O857" s="3">
        <v>0</v>
      </c>
      <c r="P857" s="3">
        <v>0</v>
      </c>
      <c r="Q857" s="17">
        <v>1</v>
      </c>
      <c r="S857" s="15">
        <v>0</v>
      </c>
    </row>
    <row r="858" spans="1:19" x14ac:dyDescent="0.25">
      <c r="A858" s="3" t="s">
        <v>9</v>
      </c>
      <c r="B858" s="3" t="s">
        <v>13</v>
      </c>
      <c r="C858" s="3">
        <v>0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17">
        <v>0</v>
      </c>
      <c r="S858" s="15">
        <v>0</v>
      </c>
    </row>
    <row r="859" spans="1:19" x14ac:dyDescent="0.25">
      <c r="A859" s="3" t="s">
        <v>9</v>
      </c>
      <c r="B859" s="3" t="s">
        <v>13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1</v>
      </c>
      <c r="N859" s="3">
        <v>0</v>
      </c>
      <c r="O859" s="3">
        <v>0</v>
      </c>
      <c r="P859" s="3">
        <v>1</v>
      </c>
      <c r="Q859" s="17">
        <v>0</v>
      </c>
      <c r="S859" s="15">
        <v>0</v>
      </c>
    </row>
    <row r="860" spans="1:19" x14ac:dyDescent="0.25">
      <c r="A860" s="3" t="s">
        <v>11</v>
      </c>
      <c r="B860" s="3" t="s">
        <v>13</v>
      </c>
      <c r="C860" s="3">
        <v>1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17">
        <v>0</v>
      </c>
      <c r="S860" s="15">
        <v>0</v>
      </c>
    </row>
    <row r="861" spans="1:19" x14ac:dyDescent="0.25">
      <c r="A861" s="3" t="s">
        <v>9</v>
      </c>
      <c r="B861" s="3" t="s">
        <v>13</v>
      </c>
      <c r="C861" s="3">
        <v>0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1</v>
      </c>
      <c r="N861" s="3">
        <v>0</v>
      </c>
      <c r="O861" s="3">
        <v>0</v>
      </c>
      <c r="P861" s="3">
        <v>0</v>
      </c>
      <c r="Q861" s="17">
        <v>0</v>
      </c>
      <c r="S861" s="15">
        <v>0</v>
      </c>
    </row>
    <row r="862" spans="1:19" x14ac:dyDescent="0.25">
      <c r="A862" s="3" t="s">
        <v>9</v>
      </c>
      <c r="B862" s="3" t="s">
        <v>13</v>
      </c>
      <c r="C862" s="3">
        <v>0</v>
      </c>
      <c r="D862" s="3">
        <v>1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1</v>
      </c>
      <c r="Q862" s="17">
        <v>0</v>
      </c>
      <c r="S862" s="15">
        <v>0</v>
      </c>
    </row>
    <row r="863" spans="1:19" x14ac:dyDescent="0.25">
      <c r="A863" s="3" t="s">
        <v>9</v>
      </c>
      <c r="B863" s="3" t="s">
        <v>13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17">
        <v>1</v>
      </c>
      <c r="S863" s="15">
        <v>0</v>
      </c>
    </row>
    <row r="864" spans="1:19" x14ac:dyDescent="0.25">
      <c r="A864" s="3" t="s">
        <v>9</v>
      </c>
      <c r="B864" s="3" t="s">
        <v>13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1</v>
      </c>
      <c r="N864" s="3">
        <v>0</v>
      </c>
      <c r="O864" s="3">
        <v>0</v>
      </c>
      <c r="P864" s="3">
        <v>1</v>
      </c>
      <c r="Q864" s="17">
        <v>0</v>
      </c>
      <c r="S864" s="15">
        <v>0</v>
      </c>
    </row>
    <row r="865" spans="1:19" x14ac:dyDescent="0.25">
      <c r="A865" s="3" t="s">
        <v>9</v>
      </c>
      <c r="B865" s="3" t="s">
        <v>13</v>
      </c>
      <c r="C865" s="3">
        <v>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1</v>
      </c>
      <c r="Q865" s="17">
        <v>0</v>
      </c>
      <c r="S865" s="15">
        <v>0</v>
      </c>
    </row>
    <row r="866" spans="1:19" x14ac:dyDescent="0.25">
      <c r="A866" s="3" t="s">
        <v>9</v>
      </c>
      <c r="B866" s="3" t="s">
        <v>14</v>
      </c>
      <c r="C866" s="3">
        <v>0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17">
        <v>0</v>
      </c>
      <c r="S866" s="15">
        <v>0</v>
      </c>
    </row>
    <row r="867" spans="1:19" x14ac:dyDescent="0.25">
      <c r="A867" s="3" t="s">
        <v>9</v>
      </c>
      <c r="B867" s="3" t="s">
        <v>14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17">
        <v>0</v>
      </c>
      <c r="S867" s="15">
        <v>0</v>
      </c>
    </row>
    <row r="868" spans="1:19" x14ac:dyDescent="0.25">
      <c r="A868" s="3" t="s">
        <v>11</v>
      </c>
      <c r="B868" s="3" t="s">
        <v>14</v>
      </c>
      <c r="C868" s="3">
        <v>0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1</v>
      </c>
      <c r="N868" s="3">
        <v>0</v>
      </c>
      <c r="O868" s="3">
        <v>0</v>
      </c>
      <c r="P868" s="3">
        <v>1</v>
      </c>
      <c r="Q868" s="17">
        <v>0</v>
      </c>
      <c r="S868" s="15">
        <v>0</v>
      </c>
    </row>
    <row r="869" spans="1:19" x14ac:dyDescent="0.25">
      <c r="A869" s="3" t="s">
        <v>9</v>
      </c>
      <c r="B869" s="3" t="s">
        <v>14</v>
      </c>
      <c r="C869" s="3">
        <v>0</v>
      </c>
      <c r="D869" s="3">
        <v>1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1</v>
      </c>
      <c r="L869" s="3">
        <v>0</v>
      </c>
      <c r="M869" s="3">
        <v>0</v>
      </c>
      <c r="N869" s="3">
        <v>0</v>
      </c>
      <c r="O869" s="3">
        <v>0</v>
      </c>
      <c r="P869" s="3">
        <v>1</v>
      </c>
      <c r="Q869" s="17">
        <v>0</v>
      </c>
      <c r="S869" s="15">
        <v>0</v>
      </c>
    </row>
    <row r="870" spans="1:19" x14ac:dyDescent="0.25">
      <c r="A870" s="3" t="s">
        <v>11</v>
      </c>
      <c r="B870" s="3" t="s">
        <v>14</v>
      </c>
      <c r="C870" s="3">
        <v>0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17">
        <v>0</v>
      </c>
      <c r="S870" s="15">
        <v>0</v>
      </c>
    </row>
    <row r="871" spans="1:19" x14ac:dyDescent="0.25">
      <c r="A871" s="3" t="s">
        <v>11</v>
      </c>
      <c r="B871" s="3" t="s">
        <v>13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17">
        <v>0</v>
      </c>
      <c r="S871" s="15">
        <v>0</v>
      </c>
    </row>
    <row r="872" spans="1:19" x14ac:dyDescent="0.25">
      <c r="A872" s="3" t="s">
        <v>11</v>
      </c>
      <c r="B872" s="3" t="s">
        <v>15</v>
      </c>
      <c r="C872" s="3">
        <v>0</v>
      </c>
      <c r="D872" s="3">
        <v>1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1</v>
      </c>
      <c r="O872" s="3">
        <v>0</v>
      </c>
      <c r="P872" s="3">
        <v>0</v>
      </c>
      <c r="Q872" s="17">
        <v>0</v>
      </c>
      <c r="S872" s="15">
        <v>0</v>
      </c>
    </row>
    <row r="873" spans="1:19" x14ac:dyDescent="0.25">
      <c r="A873" s="3" t="s">
        <v>10</v>
      </c>
      <c r="B873" s="3" t="s">
        <v>13</v>
      </c>
      <c r="C873" s="3">
        <v>0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1</v>
      </c>
      <c r="Q873" s="17">
        <v>0</v>
      </c>
      <c r="S873" s="15">
        <v>0</v>
      </c>
    </row>
    <row r="874" spans="1:19" x14ac:dyDescent="0.25">
      <c r="A874" s="3" t="s">
        <v>11</v>
      </c>
      <c r="B874" s="3" t="s">
        <v>13</v>
      </c>
      <c r="C874" s="3">
        <v>0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1</v>
      </c>
      <c r="Q874" s="17">
        <v>0</v>
      </c>
      <c r="S874" s="15">
        <v>0</v>
      </c>
    </row>
    <row r="875" spans="1:19" x14ac:dyDescent="0.25">
      <c r="A875" s="3" t="s">
        <v>9</v>
      </c>
      <c r="B875" s="3" t="s">
        <v>14</v>
      </c>
      <c r="C875" s="3">
        <v>0</v>
      </c>
      <c r="D875" s="3">
        <v>1</v>
      </c>
      <c r="E875" s="3">
        <v>1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17">
        <v>0</v>
      </c>
      <c r="S875" s="15">
        <v>0</v>
      </c>
    </row>
    <row r="876" spans="1:19" x14ac:dyDescent="0.25">
      <c r="A876" s="3" t="s">
        <v>11</v>
      </c>
      <c r="B876" s="3" t="s">
        <v>14</v>
      </c>
      <c r="C876" s="3">
        <v>0</v>
      </c>
      <c r="D876" s="3">
        <v>0</v>
      </c>
      <c r="E876" s="3">
        <v>1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17">
        <v>0</v>
      </c>
      <c r="S876" s="15">
        <v>0</v>
      </c>
    </row>
    <row r="877" spans="1:19" x14ac:dyDescent="0.25">
      <c r="A877" s="3" t="s">
        <v>11</v>
      </c>
      <c r="B877" s="3" t="s">
        <v>13</v>
      </c>
      <c r="C877" s="3">
        <v>0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1</v>
      </c>
      <c r="N877" s="3">
        <v>0</v>
      </c>
      <c r="O877" s="3">
        <v>0</v>
      </c>
      <c r="P877" s="3">
        <v>1</v>
      </c>
      <c r="Q877" s="17">
        <v>0</v>
      </c>
      <c r="S877" s="15">
        <v>0</v>
      </c>
    </row>
    <row r="878" spans="1:19" x14ac:dyDescent="0.25">
      <c r="A878" s="3" t="s">
        <v>11</v>
      </c>
      <c r="B878" s="3" t="s">
        <v>13</v>
      </c>
      <c r="C878" s="3">
        <v>1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1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17">
        <v>0</v>
      </c>
      <c r="S878" s="15">
        <v>0</v>
      </c>
    </row>
    <row r="879" spans="1:19" x14ac:dyDescent="0.25">
      <c r="A879" s="3" t="s">
        <v>11</v>
      </c>
      <c r="B879" s="3" t="s">
        <v>14</v>
      </c>
      <c r="C879" s="3">
        <v>0</v>
      </c>
      <c r="D879" s="3">
        <v>0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1</v>
      </c>
      <c r="Q879" s="17">
        <v>0</v>
      </c>
      <c r="S879" s="15">
        <v>0</v>
      </c>
    </row>
    <row r="880" spans="1:19" x14ac:dyDescent="0.25">
      <c r="A880" s="3" t="s">
        <v>11</v>
      </c>
      <c r="B880" s="3" t="s">
        <v>13</v>
      </c>
      <c r="C880" s="3">
        <v>0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17">
        <v>0</v>
      </c>
      <c r="S880" s="15">
        <v>0</v>
      </c>
    </row>
    <row r="881" spans="1:19" x14ac:dyDescent="0.25">
      <c r="A881" s="3" t="s">
        <v>9</v>
      </c>
      <c r="B881" s="3" t="s">
        <v>13</v>
      </c>
      <c r="C881" s="3">
        <v>0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17">
        <v>0</v>
      </c>
      <c r="S881" s="15">
        <v>0</v>
      </c>
    </row>
    <row r="882" spans="1:19" x14ac:dyDescent="0.25">
      <c r="A882" s="3" t="s">
        <v>11</v>
      </c>
      <c r="B882" s="3" t="s">
        <v>13</v>
      </c>
      <c r="C882" s="3">
        <v>0</v>
      </c>
      <c r="D882" s="3">
        <v>1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17">
        <v>0</v>
      </c>
      <c r="S882" s="15">
        <v>0</v>
      </c>
    </row>
    <row r="883" spans="1:19" x14ac:dyDescent="0.25">
      <c r="A883" s="3" t="s">
        <v>11</v>
      </c>
      <c r="B883" s="3" t="s">
        <v>14</v>
      </c>
      <c r="C883" s="3">
        <v>0</v>
      </c>
      <c r="D883" s="3">
        <v>0</v>
      </c>
      <c r="E883" s="3">
        <v>1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17">
        <v>0</v>
      </c>
      <c r="S883" s="15">
        <v>0</v>
      </c>
    </row>
    <row r="884" spans="1:19" x14ac:dyDescent="0.25">
      <c r="A884" s="3" t="s">
        <v>11</v>
      </c>
      <c r="B884" s="3" t="s">
        <v>14</v>
      </c>
      <c r="C884" s="3">
        <v>0</v>
      </c>
      <c r="D884" s="3">
        <v>1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17">
        <v>0</v>
      </c>
      <c r="S884" s="15">
        <v>0</v>
      </c>
    </row>
    <row r="885" spans="1:19" x14ac:dyDescent="0.25">
      <c r="A885" s="3" t="s">
        <v>11</v>
      </c>
      <c r="B885" s="3" t="s">
        <v>14</v>
      </c>
      <c r="C885" s="3">
        <v>0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17">
        <v>0</v>
      </c>
      <c r="S885" s="15">
        <v>0</v>
      </c>
    </row>
    <row r="886" spans="1:19" x14ac:dyDescent="0.25">
      <c r="A886" s="3" t="s">
        <v>11</v>
      </c>
      <c r="B886" s="3" t="s">
        <v>14</v>
      </c>
      <c r="C886" s="3">
        <v>0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17">
        <v>0</v>
      </c>
      <c r="S886" s="15">
        <v>0</v>
      </c>
    </row>
    <row r="887" spans="1:19" x14ac:dyDescent="0.25">
      <c r="A887" s="3" t="s">
        <v>9</v>
      </c>
      <c r="B887" s="3" t="s">
        <v>13</v>
      </c>
      <c r="C887" s="3">
        <v>0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1</v>
      </c>
      <c r="O887" s="3">
        <v>0</v>
      </c>
      <c r="P887" s="3">
        <v>1</v>
      </c>
      <c r="Q887" s="17">
        <v>0</v>
      </c>
      <c r="S887" s="15">
        <v>0</v>
      </c>
    </row>
    <row r="888" spans="1:19" x14ac:dyDescent="0.25">
      <c r="A888" s="3" t="s">
        <v>9</v>
      </c>
      <c r="B888" s="3" t="s">
        <v>13</v>
      </c>
      <c r="C888" s="3">
        <v>0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1</v>
      </c>
      <c r="M888" s="3">
        <v>0</v>
      </c>
      <c r="N888" s="3">
        <v>0</v>
      </c>
      <c r="O888" s="3">
        <v>0</v>
      </c>
      <c r="P888" s="3">
        <v>0</v>
      </c>
      <c r="Q888" s="17">
        <v>0</v>
      </c>
      <c r="S888" s="15">
        <v>0</v>
      </c>
    </row>
    <row r="889" spans="1:19" x14ac:dyDescent="0.25">
      <c r="A889" s="3" t="s">
        <v>11</v>
      </c>
      <c r="B889" s="3" t="s">
        <v>14</v>
      </c>
      <c r="C889" s="3">
        <v>0</v>
      </c>
      <c r="D889" s="3">
        <v>0</v>
      </c>
      <c r="E889" s="3">
        <v>1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1</v>
      </c>
      <c r="Q889" s="17">
        <v>0</v>
      </c>
      <c r="S889" s="15">
        <v>0</v>
      </c>
    </row>
    <row r="890" spans="1:19" x14ac:dyDescent="0.25">
      <c r="A890" s="3" t="s">
        <v>9</v>
      </c>
      <c r="B890" s="3" t="s">
        <v>14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1</v>
      </c>
      <c r="P890" s="3">
        <v>0</v>
      </c>
      <c r="Q890" s="17">
        <v>0</v>
      </c>
      <c r="S890" s="15">
        <v>0</v>
      </c>
    </row>
    <row r="891" spans="1:19" x14ac:dyDescent="0.25">
      <c r="A891" s="3" t="s">
        <v>11</v>
      </c>
      <c r="B891" s="3" t="s">
        <v>14</v>
      </c>
      <c r="C891" s="3">
        <v>0</v>
      </c>
      <c r="D891" s="3">
        <v>0</v>
      </c>
      <c r="E891" s="3">
        <v>1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1</v>
      </c>
      <c r="Q891" s="17">
        <v>0</v>
      </c>
      <c r="S891" s="15">
        <v>0</v>
      </c>
    </row>
    <row r="892" spans="1:19" x14ac:dyDescent="0.25">
      <c r="A892" s="3" t="s">
        <v>11</v>
      </c>
      <c r="B892" s="3" t="s">
        <v>13</v>
      </c>
      <c r="C892" s="3">
        <v>0</v>
      </c>
      <c r="D892" s="3">
        <v>1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1</v>
      </c>
      <c r="N892" s="3">
        <v>0</v>
      </c>
      <c r="O892" s="3">
        <v>0</v>
      </c>
      <c r="P892" s="3">
        <v>0</v>
      </c>
      <c r="Q892" s="17">
        <v>0</v>
      </c>
      <c r="S892" s="15">
        <v>0</v>
      </c>
    </row>
    <row r="893" spans="1:19" x14ac:dyDescent="0.25">
      <c r="A893" s="3" t="s">
        <v>11</v>
      </c>
      <c r="B893" s="3" t="s">
        <v>13</v>
      </c>
      <c r="C893" s="3">
        <v>0</v>
      </c>
      <c r="D893" s="3">
        <v>1</v>
      </c>
      <c r="E893" s="3">
        <v>1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1</v>
      </c>
      <c r="Q893" s="17">
        <v>0</v>
      </c>
      <c r="S893" s="15">
        <v>0</v>
      </c>
    </row>
    <row r="894" spans="1:19" x14ac:dyDescent="0.25">
      <c r="A894" s="3" t="s">
        <v>9</v>
      </c>
      <c r="B894" s="3" t="s">
        <v>14</v>
      </c>
      <c r="C894" s="3">
        <v>0</v>
      </c>
      <c r="D894" s="3">
        <v>0</v>
      </c>
      <c r="E894" s="3">
        <v>1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1</v>
      </c>
      <c r="N894" s="3">
        <v>0</v>
      </c>
      <c r="O894" s="3">
        <v>0</v>
      </c>
      <c r="P894" s="3">
        <v>0</v>
      </c>
      <c r="Q894" s="17">
        <v>0</v>
      </c>
      <c r="S894" s="15">
        <v>0</v>
      </c>
    </row>
    <row r="895" spans="1:19" x14ac:dyDescent="0.25">
      <c r="A895" s="3" t="s">
        <v>10</v>
      </c>
      <c r="B895" s="3" t="s">
        <v>13</v>
      </c>
      <c r="C895" s="3">
        <v>0</v>
      </c>
      <c r="D895" s="3">
        <v>0</v>
      </c>
      <c r="E895" s="3">
        <v>1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17">
        <v>0</v>
      </c>
      <c r="S895" s="15">
        <v>0</v>
      </c>
    </row>
    <row r="896" spans="1:19" x14ac:dyDescent="0.25">
      <c r="A896" s="3" t="s">
        <v>10</v>
      </c>
      <c r="B896" s="3" t="s">
        <v>14</v>
      </c>
      <c r="C896" s="3">
        <v>0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1</v>
      </c>
      <c r="N896" s="3">
        <v>0</v>
      </c>
      <c r="O896" s="3">
        <v>0</v>
      </c>
      <c r="P896" s="3">
        <v>0</v>
      </c>
      <c r="Q896" s="17">
        <v>0</v>
      </c>
      <c r="S896" s="15">
        <v>0</v>
      </c>
    </row>
    <row r="897" spans="1:19" x14ac:dyDescent="0.25">
      <c r="A897" s="3" t="s">
        <v>9</v>
      </c>
      <c r="B897" s="3" t="s">
        <v>15</v>
      </c>
      <c r="C897" s="3">
        <v>0</v>
      </c>
      <c r="D897" s="3">
        <v>1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17">
        <v>0</v>
      </c>
      <c r="S897" s="15">
        <v>0</v>
      </c>
    </row>
    <row r="898" spans="1:19" x14ac:dyDescent="0.25">
      <c r="A898" s="3" t="s">
        <v>9</v>
      </c>
      <c r="B898" s="3" t="s">
        <v>13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17">
        <v>0</v>
      </c>
      <c r="S898" s="15">
        <v>0</v>
      </c>
    </row>
    <row r="899" spans="1:19" x14ac:dyDescent="0.25">
      <c r="A899" s="3" t="s">
        <v>11</v>
      </c>
      <c r="B899" s="3" t="s">
        <v>13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17">
        <v>0</v>
      </c>
      <c r="S899" s="15">
        <v>0</v>
      </c>
    </row>
    <row r="900" spans="1:19" x14ac:dyDescent="0.25">
      <c r="A900" s="3" t="s">
        <v>11</v>
      </c>
      <c r="B900" s="3" t="s">
        <v>13</v>
      </c>
      <c r="C900" s="3">
        <v>0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17">
        <v>0</v>
      </c>
      <c r="S900" s="15">
        <v>0</v>
      </c>
    </row>
    <row r="901" spans="1:19" x14ac:dyDescent="0.25">
      <c r="A901" s="3" t="s">
        <v>11</v>
      </c>
      <c r="B901" s="3" t="s">
        <v>14</v>
      </c>
      <c r="C901" s="3">
        <v>0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1</v>
      </c>
      <c r="Q901" s="17">
        <v>1</v>
      </c>
      <c r="S901" s="15">
        <v>0</v>
      </c>
    </row>
    <row r="902" spans="1:19" x14ac:dyDescent="0.25">
      <c r="A902" s="3" t="s">
        <v>10</v>
      </c>
      <c r="B902" s="3" t="s">
        <v>14</v>
      </c>
      <c r="C902" s="3">
        <v>0</v>
      </c>
      <c r="D902" s="3">
        <v>1</v>
      </c>
      <c r="E902" s="3">
        <v>1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17">
        <v>0</v>
      </c>
      <c r="S902" s="15">
        <v>0</v>
      </c>
    </row>
    <row r="903" spans="1:19" x14ac:dyDescent="0.25">
      <c r="A903" s="3" t="s">
        <v>9</v>
      </c>
      <c r="B903" s="3" t="s">
        <v>14</v>
      </c>
      <c r="C903" s="3">
        <v>0</v>
      </c>
      <c r="D903" s="3">
        <v>1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17">
        <v>0</v>
      </c>
      <c r="S903" s="15">
        <v>0</v>
      </c>
    </row>
    <row r="904" spans="1:19" x14ac:dyDescent="0.25">
      <c r="A904" s="3" t="s">
        <v>11</v>
      </c>
      <c r="B904" s="3" t="s">
        <v>13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17">
        <v>0</v>
      </c>
      <c r="S904" s="15">
        <v>0</v>
      </c>
    </row>
    <row r="905" spans="1:19" x14ac:dyDescent="0.25">
      <c r="A905" s="3" t="s">
        <v>11</v>
      </c>
      <c r="B905" s="3" t="s">
        <v>13</v>
      </c>
      <c r="C905" s="3">
        <v>0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17">
        <v>0</v>
      </c>
      <c r="S905" s="15">
        <v>0</v>
      </c>
    </row>
    <row r="906" spans="1:19" x14ac:dyDescent="0.25">
      <c r="A906" s="3" t="s">
        <v>9</v>
      </c>
      <c r="B906" s="3" t="s">
        <v>14</v>
      </c>
      <c r="C906" s="3">
        <v>0</v>
      </c>
      <c r="D906" s="3">
        <v>1</v>
      </c>
      <c r="E906" s="3">
        <v>1</v>
      </c>
      <c r="F906" s="3">
        <v>0</v>
      </c>
      <c r="G906" s="3">
        <v>0</v>
      </c>
      <c r="H906" s="3">
        <v>0</v>
      </c>
      <c r="I906" s="3">
        <v>0</v>
      </c>
      <c r="J906" s="3">
        <v>1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17">
        <v>0</v>
      </c>
      <c r="S906" s="15">
        <v>0</v>
      </c>
    </row>
    <row r="907" spans="1:19" x14ac:dyDescent="0.25">
      <c r="A907" s="3" t="s">
        <v>9</v>
      </c>
      <c r="B907" s="3" t="s">
        <v>13</v>
      </c>
      <c r="C907" s="3">
        <v>0</v>
      </c>
      <c r="D907" s="3">
        <v>1</v>
      </c>
      <c r="E907" s="3">
        <v>0</v>
      </c>
      <c r="F907" s="3">
        <v>0</v>
      </c>
      <c r="G907" s="3">
        <v>1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17">
        <v>0</v>
      </c>
      <c r="S907" s="15">
        <v>0</v>
      </c>
    </row>
    <row r="908" spans="1:19" x14ac:dyDescent="0.25">
      <c r="A908" s="3" t="s">
        <v>9</v>
      </c>
      <c r="B908" s="3" t="s">
        <v>13</v>
      </c>
      <c r="C908" s="3">
        <v>0</v>
      </c>
      <c r="D908" s="3">
        <v>0</v>
      </c>
      <c r="E908" s="3">
        <v>1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17">
        <v>0</v>
      </c>
      <c r="S908" s="15">
        <v>0</v>
      </c>
    </row>
    <row r="909" spans="1:19" x14ac:dyDescent="0.25">
      <c r="A909" s="3" t="s">
        <v>11</v>
      </c>
      <c r="B909" s="3" t="s">
        <v>13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17">
        <v>0</v>
      </c>
      <c r="S909" s="15">
        <v>0</v>
      </c>
    </row>
    <row r="910" spans="1:19" x14ac:dyDescent="0.25">
      <c r="A910" s="3" t="s">
        <v>11</v>
      </c>
      <c r="B910" s="3" t="s">
        <v>14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17">
        <v>0</v>
      </c>
      <c r="S910" s="15">
        <v>0</v>
      </c>
    </row>
    <row r="911" spans="1:19" x14ac:dyDescent="0.25">
      <c r="A911" s="3" t="s">
        <v>9</v>
      </c>
      <c r="B911" s="3" t="s">
        <v>14</v>
      </c>
      <c r="C911" s="3">
        <v>0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17">
        <v>0</v>
      </c>
      <c r="S911" s="15">
        <v>0</v>
      </c>
    </row>
    <row r="912" spans="1:19" x14ac:dyDescent="0.25">
      <c r="A912" s="3" t="s">
        <v>9</v>
      </c>
      <c r="B912" s="3" t="s">
        <v>14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1</v>
      </c>
      <c r="N912" s="3">
        <v>0</v>
      </c>
      <c r="O912" s="3">
        <v>0</v>
      </c>
      <c r="P912" s="3">
        <v>0</v>
      </c>
      <c r="Q912" s="17">
        <v>0</v>
      </c>
      <c r="S912" s="15">
        <v>0</v>
      </c>
    </row>
    <row r="913" spans="1:19" x14ac:dyDescent="0.25">
      <c r="A913" s="3" t="s">
        <v>11</v>
      </c>
      <c r="B913" s="3" t="s">
        <v>15</v>
      </c>
      <c r="C913" s="3">
        <v>0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1</v>
      </c>
      <c r="Q913" s="17">
        <v>0</v>
      </c>
      <c r="S913" s="15">
        <v>0</v>
      </c>
    </row>
    <row r="914" spans="1:19" x14ac:dyDescent="0.25">
      <c r="A914" s="3" t="s">
        <v>11</v>
      </c>
      <c r="B914" s="3" t="s">
        <v>13</v>
      </c>
      <c r="C914" s="3">
        <v>0</v>
      </c>
      <c r="D914" s="3">
        <v>1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17">
        <v>0</v>
      </c>
      <c r="S914" s="15">
        <v>0</v>
      </c>
    </row>
    <row r="915" spans="1:19" x14ac:dyDescent="0.25">
      <c r="A915" s="3" t="s">
        <v>9</v>
      </c>
      <c r="B915" s="3" t="s">
        <v>14</v>
      </c>
      <c r="C915" s="3">
        <v>0</v>
      </c>
      <c r="D915" s="3">
        <v>0</v>
      </c>
      <c r="E915" s="3">
        <v>1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17">
        <v>0</v>
      </c>
      <c r="S915" s="15">
        <v>0</v>
      </c>
    </row>
    <row r="916" spans="1:19" x14ac:dyDescent="0.25">
      <c r="A916" s="3" t="s">
        <v>10</v>
      </c>
      <c r="B916" s="3" t="s">
        <v>14</v>
      </c>
      <c r="C916" s="3">
        <v>0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1</v>
      </c>
      <c r="Q916" s="17">
        <v>0</v>
      </c>
      <c r="S916" s="15">
        <v>0</v>
      </c>
    </row>
    <row r="917" spans="1:19" x14ac:dyDescent="0.25">
      <c r="A917" s="3" t="s">
        <v>9</v>
      </c>
      <c r="B917" s="3" t="s">
        <v>14</v>
      </c>
      <c r="C917" s="3">
        <v>0</v>
      </c>
      <c r="D917" s="3">
        <v>0</v>
      </c>
      <c r="E917" s="3">
        <v>1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17">
        <v>1</v>
      </c>
      <c r="S917" s="15">
        <v>0</v>
      </c>
    </row>
    <row r="918" spans="1:19" x14ac:dyDescent="0.25">
      <c r="A918" s="3" t="s">
        <v>9</v>
      </c>
      <c r="B918" s="3" t="s">
        <v>14</v>
      </c>
      <c r="C918" s="3">
        <v>0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17">
        <v>0</v>
      </c>
      <c r="S918" s="15">
        <v>0</v>
      </c>
    </row>
    <row r="919" spans="1:19" x14ac:dyDescent="0.25">
      <c r="A919" s="3" t="s">
        <v>9</v>
      </c>
      <c r="B919" s="3" t="s">
        <v>14</v>
      </c>
      <c r="C919" s="3">
        <v>0</v>
      </c>
      <c r="D919" s="3">
        <v>0</v>
      </c>
      <c r="E919" s="3">
        <v>1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17">
        <v>0</v>
      </c>
      <c r="S919" s="15">
        <v>0</v>
      </c>
    </row>
    <row r="920" spans="1:19" x14ac:dyDescent="0.25">
      <c r="A920" s="3" t="s">
        <v>9</v>
      </c>
      <c r="B920" s="3" t="s">
        <v>14</v>
      </c>
      <c r="C920" s="3">
        <v>0</v>
      </c>
      <c r="D920" s="3">
        <v>1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17">
        <v>0</v>
      </c>
      <c r="S920" s="15">
        <v>0</v>
      </c>
    </row>
    <row r="921" spans="1:19" x14ac:dyDescent="0.25">
      <c r="A921" s="3" t="s">
        <v>9</v>
      </c>
      <c r="B921" s="3" t="s">
        <v>13</v>
      </c>
      <c r="C921" s="3">
        <v>0</v>
      </c>
      <c r="D921" s="3">
        <v>1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1</v>
      </c>
      <c r="N921" s="3">
        <v>0</v>
      </c>
      <c r="O921" s="3">
        <v>0</v>
      </c>
      <c r="P921" s="3">
        <v>0</v>
      </c>
      <c r="Q921" s="17">
        <v>0</v>
      </c>
      <c r="S921" s="15">
        <v>0</v>
      </c>
    </row>
    <row r="922" spans="1:19" x14ac:dyDescent="0.25">
      <c r="A922" s="3" t="s">
        <v>9</v>
      </c>
      <c r="B922" s="3" t="s">
        <v>15</v>
      </c>
      <c r="C922" s="3">
        <v>0</v>
      </c>
      <c r="D922" s="3">
        <v>0</v>
      </c>
      <c r="E922" s="3">
        <v>1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1</v>
      </c>
      <c r="N922" s="3">
        <v>0</v>
      </c>
      <c r="O922" s="3">
        <v>0</v>
      </c>
      <c r="P922" s="3">
        <v>1</v>
      </c>
      <c r="Q922" s="17">
        <v>0</v>
      </c>
      <c r="S922" s="15">
        <v>0</v>
      </c>
    </row>
    <row r="923" spans="1:19" x14ac:dyDescent="0.25">
      <c r="A923" s="3" t="s">
        <v>9</v>
      </c>
      <c r="B923" s="3" t="s">
        <v>13</v>
      </c>
      <c r="C923" s="3">
        <v>0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1</v>
      </c>
      <c r="Q923" s="17">
        <v>0</v>
      </c>
      <c r="S923" s="15">
        <v>0</v>
      </c>
    </row>
    <row r="924" spans="1:19" x14ac:dyDescent="0.25">
      <c r="A924" s="3" t="s">
        <v>9</v>
      </c>
      <c r="B924" s="3" t="s">
        <v>14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17">
        <v>0</v>
      </c>
      <c r="S924" s="15">
        <v>0</v>
      </c>
    </row>
    <row r="925" spans="1:19" x14ac:dyDescent="0.25">
      <c r="A925" s="3" t="s">
        <v>11</v>
      </c>
      <c r="B925" s="3" t="s">
        <v>13</v>
      </c>
      <c r="C925" s="3">
        <v>0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1</v>
      </c>
      <c r="Q925" s="17">
        <v>0</v>
      </c>
      <c r="S925" s="15">
        <v>0</v>
      </c>
    </row>
    <row r="926" spans="1:19" x14ac:dyDescent="0.25">
      <c r="A926" s="3" t="s">
        <v>10</v>
      </c>
      <c r="B926" s="3" t="s">
        <v>13</v>
      </c>
      <c r="C926" s="3">
        <v>1</v>
      </c>
      <c r="D926" s="3">
        <v>0</v>
      </c>
      <c r="E926" s="3">
        <v>0</v>
      </c>
      <c r="F926" s="3">
        <v>0</v>
      </c>
      <c r="G926" s="3">
        <v>1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17">
        <v>0</v>
      </c>
      <c r="S926" s="15">
        <v>0</v>
      </c>
    </row>
    <row r="927" spans="1:19" x14ac:dyDescent="0.25">
      <c r="A927" s="3" t="s">
        <v>9</v>
      </c>
      <c r="B927" s="3" t="s">
        <v>13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1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17">
        <v>0</v>
      </c>
      <c r="S927" s="15">
        <v>0</v>
      </c>
    </row>
    <row r="928" spans="1:19" x14ac:dyDescent="0.25">
      <c r="A928" s="3" t="s">
        <v>9</v>
      </c>
      <c r="B928" s="3" t="s">
        <v>14</v>
      </c>
      <c r="C928" s="3">
        <v>0</v>
      </c>
      <c r="D928" s="3">
        <v>0</v>
      </c>
      <c r="E928" s="3">
        <v>1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1</v>
      </c>
      <c r="N928" s="3">
        <v>0</v>
      </c>
      <c r="O928" s="3">
        <v>0</v>
      </c>
      <c r="P928" s="3">
        <v>0</v>
      </c>
      <c r="Q928" s="17">
        <v>0</v>
      </c>
      <c r="S928" s="15">
        <v>0</v>
      </c>
    </row>
    <row r="929" spans="1:19" x14ac:dyDescent="0.25">
      <c r="A929" s="3" t="s">
        <v>9</v>
      </c>
      <c r="B929" s="3" t="s">
        <v>13</v>
      </c>
      <c r="C929" s="3">
        <v>0</v>
      </c>
      <c r="D929" s="3">
        <v>0</v>
      </c>
      <c r="E929" s="3">
        <v>1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1</v>
      </c>
      <c r="M929" s="3">
        <v>0</v>
      </c>
      <c r="N929" s="3">
        <v>0</v>
      </c>
      <c r="O929" s="3">
        <v>0</v>
      </c>
      <c r="P929" s="3">
        <v>0</v>
      </c>
      <c r="Q929" s="17">
        <v>1</v>
      </c>
      <c r="S929" s="15">
        <v>0</v>
      </c>
    </row>
    <row r="930" spans="1:19" x14ac:dyDescent="0.25">
      <c r="A930" s="3" t="s">
        <v>11</v>
      </c>
      <c r="B930" s="3" t="s">
        <v>13</v>
      </c>
      <c r="C930" s="3">
        <v>0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17">
        <v>0</v>
      </c>
      <c r="S930" s="15">
        <v>0</v>
      </c>
    </row>
    <row r="931" spans="1:19" x14ac:dyDescent="0.25">
      <c r="A931" s="3" t="s">
        <v>9</v>
      </c>
      <c r="B931" s="3" t="s">
        <v>15</v>
      </c>
      <c r="C931" s="3">
        <v>0</v>
      </c>
      <c r="D931" s="3">
        <v>1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17">
        <v>0</v>
      </c>
      <c r="S931" s="15">
        <v>0</v>
      </c>
    </row>
    <row r="932" spans="1:19" x14ac:dyDescent="0.25">
      <c r="A932" s="3" t="s">
        <v>11</v>
      </c>
      <c r="B932" s="3" t="s">
        <v>13</v>
      </c>
      <c r="C932" s="3">
        <v>0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17">
        <v>0</v>
      </c>
      <c r="S932" s="15">
        <v>0</v>
      </c>
    </row>
    <row r="933" spans="1:19" x14ac:dyDescent="0.25">
      <c r="A933" s="3" t="s">
        <v>10</v>
      </c>
      <c r="B933" s="3" t="s">
        <v>14</v>
      </c>
      <c r="C933" s="3">
        <v>0</v>
      </c>
      <c r="D933" s="3">
        <v>1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1</v>
      </c>
      <c r="Q933" s="17">
        <v>0</v>
      </c>
      <c r="S933" s="15">
        <v>0</v>
      </c>
    </row>
    <row r="934" spans="1:19" x14ac:dyDescent="0.25">
      <c r="A934" s="3" t="s">
        <v>11</v>
      </c>
      <c r="B934" s="3" t="s">
        <v>15</v>
      </c>
      <c r="C934" s="3">
        <v>0</v>
      </c>
      <c r="D934" s="3">
        <v>0</v>
      </c>
      <c r="E934" s="3">
        <v>0</v>
      </c>
      <c r="F934" s="3">
        <v>0</v>
      </c>
      <c r="G934" s="3">
        <v>1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17">
        <v>0</v>
      </c>
      <c r="S934" s="15">
        <v>0</v>
      </c>
    </row>
    <row r="935" spans="1:19" x14ac:dyDescent="0.25">
      <c r="A935" s="3" t="s">
        <v>11</v>
      </c>
      <c r="B935" s="3" t="s">
        <v>14</v>
      </c>
      <c r="C935" s="3">
        <v>0</v>
      </c>
      <c r="D935" s="3">
        <v>0</v>
      </c>
      <c r="E935" s="3">
        <v>1</v>
      </c>
      <c r="F935" s="3">
        <v>0</v>
      </c>
      <c r="G935" s="3">
        <v>0</v>
      </c>
      <c r="H935" s="3">
        <v>0</v>
      </c>
      <c r="I935" s="3">
        <v>0</v>
      </c>
      <c r="J935" s="3">
        <v>1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1</v>
      </c>
      <c r="Q935" s="17">
        <v>0</v>
      </c>
      <c r="S935" s="15">
        <v>0</v>
      </c>
    </row>
    <row r="936" spans="1:19" x14ac:dyDescent="0.25">
      <c r="A936" s="3" t="s">
        <v>11</v>
      </c>
      <c r="B936" s="3" t="s">
        <v>13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17">
        <v>0</v>
      </c>
      <c r="S936" s="15">
        <v>0</v>
      </c>
    </row>
    <row r="937" spans="1:19" x14ac:dyDescent="0.25">
      <c r="A937" s="3" t="s">
        <v>11</v>
      </c>
      <c r="B937" s="3" t="s">
        <v>15</v>
      </c>
      <c r="C937" s="3">
        <v>0</v>
      </c>
      <c r="D937" s="3">
        <v>1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17">
        <v>0</v>
      </c>
      <c r="S937" s="15">
        <v>0</v>
      </c>
    </row>
    <row r="938" spans="1:19" x14ac:dyDescent="0.25">
      <c r="A938" s="3" t="s">
        <v>9</v>
      </c>
      <c r="B938" s="3" t="s">
        <v>13</v>
      </c>
      <c r="C938" s="3">
        <v>0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1</v>
      </c>
      <c r="N938" s="3">
        <v>0</v>
      </c>
      <c r="O938" s="3">
        <v>0</v>
      </c>
      <c r="P938" s="3">
        <v>0</v>
      </c>
      <c r="Q938" s="17">
        <v>0</v>
      </c>
      <c r="S938" s="15">
        <v>0</v>
      </c>
    </row>
    <row r="939" spans="1:19" x14ac:dyDescent="0.25">
      <c r="A939" s="3" t="s">
        <v>9</v>
      </c>
      <c r="B939" s="3" t="s">
        <v>15</v>
      </c>
      <c r="C939" s="3">
        <v>0</v>
      </c>
      <c r="D939" s="3">
        <v>0</v>
      </c>
      <c r="E939" s="3">
        <v>1</v>
      </c>
      <c r="F939" s="3">
        <v>0</v>
      </c>
      <c r="G939" s="3">
        <v>0</v>
      </c>
      <c r="H939" s="3">
        <v>0</v>
      </c>
      <c r="I939" s="3">
        <v>0</v>
      </c>
      <c r="J939" s="3">
        <v>1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17">
        <v>0</v>
      </c>
      <c r="S939" s="15">
        <v>0</v>
      </c>
    </row>
    <row r="940" spans="1:19" x14ac:dyDescent="0.25">
      <c r="A940" s="3" t="s">
        <v>9</v>
      </c>
      <c r="B940" s="3" t="s">
        <v>13</v>
      </c>
      <c r="C940" s="3">
        <v>0</v>
      </c>
      <c r="D940" s="3">
        <v>0</v>
      </c>
      <c r="E940" s="3">
        <v>1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1</v>
      </c>
      <c r="N940" s="3">
        <v>0</v>
      </c>
      <c r="O940" s="3">
        <v>0</v>
      </c>
      <c r="P940" s="3">
        <v>0</v>
      </c>
      <c r="Q940" s="17">
        <v>0</v>
      </c>
      <c r="S940" s="15">
        <v>0</v>
      </c>
    </row>
    <row r="941" spans="1:19" x14ac:dyDescent="0.25">
      <c r="A941" s="3" t="s">
        <v>9</v>
      </c>
      <c r="B941" s="3" t="s">
        <v>13</v>
      </c>
      <c r="C941" s="3">
        <v>0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17">
        <v>0</v>
      </c>
      <c r="S941" s="15">
        <v>0</v>
      </c>
    </row>
    <row r="942" spans="1:19" x14ac:dyDescent="0.25">
      <c r="A942" s="3" t="s">
        <v>9</v>
      </c>
      <c r="B942" s="3" t="s">
        <v>14</v>
      </c>
      <c r="C942" s="3">
        <v>0</v>
      </c>
      <c r="D942" s="3">
        <v>1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17">
        <v>0</v>
      </c>
      <c r="S942" s="15">
        <v>0</v>
      </c>
    </row>
    <row r="943" spans="1:19" x14ac:dyDescent="0.25">
      <c r="A943" s="3" t="s">
        <v>9</v>
      </c>
      <c r="B943" s="3" t="s">
        <v>13</v>
      </c>
      <c r="C943" s="3">
        <v>0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17">
        <v>0</v>
      </c>
      <c r="S943" s="15">
        <v>0</v>
      </c>
    </row>
    <row r="944" spans="1:19" x14ac:dyDescent="0.25">
      <c r="A944" s="3" t="s">
        <v>9</v>
      </c>
      <c r="B944" s="3" t="s">
        <v>13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1</v>
      </c>
      <c r="Q944" s="17">
        <v>0</v>
      </c>
      <c r="S944" s="15">
        <v>0</v>
      </c>
    </row>
    <row r="945" spans="1:19" x14ac:dyDescent="0.25">
      <c r="A945" s="3" t="s">
        <v>11</v>
      </c>
      <c r="B945" s="3" t="s">
        <v>13</v>
      </c>
      <c r="C945" s="3">
        <v>0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17">
        <v>0</v>
      </c>
      <c r="S945" s="15">
        <v>0</v>
      </c>
    </row>
    <row r="946" spans="1:19" x14ac:dyDescent="0.25">
      <c r="A946" s="3" t="s">
        <v>11</v>
      </c>
      <c r="B946" s="3" t="s">
        <v>13</v>
      </c>
      <c r="C946" s="3">
        <v>0</v>
      </c>
      <c r="D946" s="3">
        <v>1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1</v>
      </c>
      <c r="N946" s="3">
        <v>0</v>
      </c>
      <c r="O946" s="3">
        <v>0</v>
      </c>
      <c r="P946" s="3">
        <v>0</v>
      </c>
      <c r="Q946" s="17">
        <v>0</v>
      </c>
      <c r="S946" s="15">
        <v>0</v>
      </c>
    </row>
    <row r="947" spans="1:19" x14ac:dyDescent="0.25">
      <c r="A947" s="3" t="s">
        <v>11</v>
      </c>
      <c r="B947" s="3" t="s">
        <v>13</v>
      </c>
      <c r="C947" s="3">
        <v>0</v>
      </c>
      <c r="D947" s="3">
        <v>0</v>
      </c>
      <c r="E947" s="3">
        <v>1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1</v>
      </c>
      <c r="P947" s="3">
        <v>0</v>
      </c>
      <c r="Q947" s="17">
        <v>0</v>
      </c>
      <c r="S947" s="15">
        <v>0</v>
      </c>
    </row>
    <row r="948" spans="1:19" x14ac:dyDescent="0.25">
      <c r="A948" s="3" t="s">
        <v>9</v>
      </c>
      <c r="B948" s="3" t="s">
        <v>14</v>
      </c>
      <c r="C948" s="3">
        <v>0</v>
      </c>
      <c r="D948" s="3">
        <v>0</v>
      </c>
      <c r="E948" s="3">
        <v>0</v>
      </c>
      <c r="F948" s="3">
        <v>0</v>
      </c>
      <c r="G948" s="3">
        <v>0</v>
      </c>
      <c r="H948" s="3">
        <v>1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1</v>
      </c>
      <c r="Q948" s="17">
        <v>0</v>
      </c>
      <c r="S948" s="15">
        <v>0</v>
      </c>
    </row>
    <row r="949" spans="1:19" x14ac:dyDescent="0.25">
      <c r="A949" s="3" t="s">
        <v>10</v>
      </c>
      <c r="B949" s="3" t="s">
        <v>14</v>
      </c>
      <c r="C949" s="3">
        <v>1</v>
      </c>
      <c r="D949" s="3">
        <v>1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17">
        <v>0</v>
      </c>
      <c r="S949" s="15">
        <v>0</v>
      </c>
    </row>
    <row r="950" spans="1:19" x14ac:dyDescent="0.25">
      <c r="A950" s="3" t="s">
        <v>11</v>
      </c>
      <c r="B950" s="3" t="s">
        <v>13</v>
      </c>
      <c r="C950" s="3">
        <v>0</v>
      </c>
      <c r="D950" s="3">
        <v>0</v>
      </c>
      <c r="E950" s="3">
        <v>1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17">
        <v>0</v>
      </c>
      <c r="S950" s="15">
        <v>0</v>
      </c>
    </row>
    <row r="951" spans="1:19" x14ac:dyDescent="0.25">
      <c r="A951" s="3" t="s">
        <v>9</v>
      </c>
      <c r="B951" s="3" t="s">
        <v>14</v>
      </c>
      <c r="C951" s="3">
        <v>0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17">
        <v>0</v>
      </c>
      <c r="S951" s="15">
        <v>0</v>
      </c>
    </row>
    <row r="952" spans="1:19" x14ac:dyDescent="0.25">
      <c r="A952" s="3" t="s">
        <v>11</v>
      </c>
      <c r="B952" s="3" t="s">
        <v>14</v>
      </c>
      <c r="C952" s="3">
        <v>0</v>
      </c>
      <c r="D952" s="3">
        <v>1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1</v>
      </c>
      <c r="N952" s="3">
        <v>0</v>
      </c>
      <c r="O952" s="3">
        <v>0</v>
      </c>
      <c r="P952" s="3">
        <v>1</v>
      </c>
      <c r="Q952" s="17">
        <v>0</v>
      </c>
      <c r="S952" s="15">
        <v>0</v>
      </c>
    </row>
    <row r="953" spans="1:19" x14ac:dyDescent="0.25">
      <c r="A953" s="3" t="s">
        <v>10</v>
      </c>
      <c r="B953" s="3" t="s">
        <v>14</v>
      </c>
      <c r="C953" s="3">
        <v>0</v>
      </c>
      <c r="D953" s="3">
        <v>1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1</v>
      </c>
      <c r="Q953" s="17">
        <v>0</v>
      </c>
      <c r="S953" s="15">
        <v>0</v>
      </c>
    </row>
    <row r="954" spans="1:19" x14ac:dyDescent="0.25">
      <c r="A954" s="3" t="s">
        <v>9</v>
      </c>
      <c r="B954" s="3" t="s">
        <v>13</v>
      </c>
      <c r="C954" s="3">
        <v>0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17">
        <v>0</v>
      </c>
      <c r="S954" s="15">
        <v>0</v>
      </c>
    </row>
    <row r="955" spans="1:19" x14ac:dyDescent="0.25">
      <c r="A955" s="3" t="s">
        <v>9</v>
      </c>
      <c r="B955" s="3" t="s">
        <v>13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1</v>
      </c>
      <c r="N955" s="3">
        <v>0</v>
      </c>
      <c r="O955" s="3">
        <v>0</v>
      </c>
      <c r="P955" s="3">
        <v>0</v>
      </c>
      <c r="Q955" s="17">
        <v>0</v>
      </c>
      <c r="S955" s="15">
        <v>0</v>
      </c>
    </row>
    <row r="956" spans="1:19" x14ac:dyDescent="0.25">
      <c r="A956" s="3" t="s">
        <v>9</v>
      </c>
      <c r="B956" s="3" t="s">
        <v>14</v>
      </c>
      <c r="C956" s="3">
        <v>0</v>
      </c>
      <c r="D956" s="3">
        <v>1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1</v>
      </c>
      <c r="N956" s="3">
        <v>0</v>
      </c>
      <c r="O956" s="3">
        <v>0</v>
      </c>
      <c r="P956" s="3">
        <v>0</v>
      </c>
      <c r="Q956" s="17">
        <v>0</v>
      </c>
      <c r="S956" s="15">
        <v>0</v>
      </c>
    </row>
    <row r="957" spans="1:19" x14ac:dyDescent="0.25">
      <c r="A957" s="3" t="s">
        <v>11</v>
      </c>
      <c r="B957" s="3" t="s">
        <v>14</v>
      </c>
      <c r="C957" s="3">
        <v>0</v>
      </c>
      <c r="D957" s="3">
        <v>1</v>
      </c>
      <c r="E957" s="3">
        <v>1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17">
        <v>0</v>
      </c>
      <c r="S957" s="15">
        <v>0</v>
      </c>
    </row>
    <row r="958" spans="1:19" x14ac:dyDescent="0.25">
      <c r="A958" s="3" t="s">
        <v>9</v>
      </c>
      <c r="B958" s="3" t="s">
        <v>14</v>
      </c>
      <c r="C958" s="3">
        <v>0</v>
      </c>
      <c r="D958" s="3">
        <v>0</v>
      </c>
      <c r="E958" s="3">
        <v>1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1</v>
      </c>
      <c r="Q958" s="17">
        <v>0</v>
      </c>
      <c r="S958" s="15">
        <v>0</v>
      </c>
    </row>
    <row r="959" spans="1:19" x14ac:dyDescent="0.25">
      <c r="A959" s="3" t="s">
        <v>11</v>
      </c>
      <c r="B959" s="3" t="s">
        <v>13</v>
      </c>
      <c r="C959" s="3">
        <v>0</v>
      </c>
      <c r="D959" s="3">
        <v>0</v>
      </c>
      <c r="E959" s="3">
        <v>1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1</v>
      </c>
      <c r="N959" s="3">
        <v>0</v>
      </c>
      <c r="O959" s="3">
        <v>0</v>
      </c>
      <c r="P959" s="3">
        <v>0</v>
      </c>
      <c r="Q959" s="17">
        <v>0</v>
      </c>
      <c r="S959" s="15">
        <v>0</v>
      </c>
    </row>
    <row r="960" spans="1:19" x14ac:dyDescent="0.25">
      <c r="A960" s="3" t="s">
        <v>10</v>
      </c>
      <c r="B960" s="3" t="s">
        <v>14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17">
        <v>0</v>
      </c>
      <c r="S960" s="15">
        <v>0</v>
      </c>
    </row>
    <row r="961" spans="1:19" x14ac:dyDescent="0.25">
      <c r="A961" s="3" t="s">
        <v>10</v>
      </c>
      <c r="B961" s="3" t="s">
        <v>14</v>
      </c>
      <c r="C961" s="3">
        <v>0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17">
        <v>0</v>
      </c>
      <c r="S961" s="15">
        <v>0</v>
      </c>
    </row>
    <row r="962" spans="1:19" x14ac:dyDescent="0.25">
      <c r="A962" s="3" t="s">
        <v>9</v>
      </c>
      <c r="B962" s="3" t="s">
        <v>14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1</v>
      </c>
      <c r="Q962" s="17">
        <v>0</v>
      </c>
      <c r="S962" s="15">
        <v>0</v>
      </c>
    </row>
    <row r="963" spans="1:19" x14ac:dyDescent="0.25">
      <c r="A963" s="3" t="s">
        <v>11</v>
      </c>
      <c r="B963" s="3" t="s">
        <v>15</v>
      </c>
      <c r="C963" s="3">
        <v>0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17">
        <v>0</v>
      </c>
      <c r="S963" s="15">
        <v>0</v>
      </c>
    </row>
    <row r="964" spans="1:19" x14ac:dyDescent="0.25">
      <c r="A964" s="3" t="s">
        <v>11</v>
      </c>
      <c r="B964" s="3" t="s">
        <v>14</v>
      </c>
      <c r="C964" s="3">
        <v>0</v>
      </c>
      <c r="D964" s="3">
        <v>1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17">
        <v>0</v>
      </c>
      <c r="S964" s="15">
        <v>0</v>
      </c>
    </row>
    <row r="965" spans="1:19" x14ac:dyDescent="0.25">
      <c r="A965" s="3" t="s">
        <v>11</v>
      </c>
      <c r="B965" s="3" t="s">
        <v>15</v>
      </c>
      <c r="C965" s="3">
        <v>0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17">
        <v>0</v>
      </c>
      <c r="S965" s="15">
        <v>0</v>
      </c>
    </row>
    <row r="966" spans="1:19" x14ac:dyDescent="0.25">
      <c r="A966" s="3" t="s">
        <v>11</v>
      </c>
      <c r="B966" s="3" t="s">
        <v>13</v>
      </c>
      <c r="C966" s="3">
        <v>0</v>
      </c>
      <c r="D966" s="3">
        <v>0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1</v>
      </c>
      <c r="N966" s="3">
        <v>0</v>
      </c>
      <c r="O966" s="3">
        <v>0</v>
      </c>
      <c r="P966" s="3">
        <v>0</v>
      </c>
      <c r="Q966" s="17">
        <v>0</v>
      </c>
      <c r="S966" s="15">
        <v>0</v>
      </c>
    </row>
    <row r="967" spans="1:19" x14ac:dyDescent="0.25">
      <c r="A967" s="3" t="s">
        <v>9</v>
      </c>
      <c r="B967" s="3" t="s">
        <v>14</v>
      </c>
      <c r="C967" s="3">
        <v>0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17">
        <v>0</v>
      </c>
      <c r="S967" s="15">
        <v>0</v>
      </c>
    </row>
    <row r="968" spans="1:19" x14ac:dyDescent="0.25">
      <c r="A968" s="3" t="s">
        <v>10</v>
      </c>
      <c r="B968" s="3" t="s">
        <v>14</v>
      </c>
      <c r="C968" s="3">
        <v>0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17">
        <v>0</v>
      </c>
      <c r="S968" s="15">
        <v>0</v>
      </c>
    </row>
    <row r="969" spans="1:19" x14ac:dyDescent="0.25">
      <c r="A969" s="3" t="s">
        <v>11</v>
      </c>
      <c r="B969" s="3" t="s">
        <v>13</v>
      </c>
      <c r="C969" s="3">
        <v>0</v>
      </c>
      <c r="D969" s="3">
        <v>1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1</v>
      </c>
      <c r="N969" s="3">
        <v>0</v>
      </c>
      <c r="O969" s="3">
        <v>0</v>
      </c>
      <c r="P969" s="3">
        <v>1</v>
      </c>
      <c r="Q969" s="17">
        <v>0</v>
      </c>
      <c r="S969" s="15">
        <v>0</v>
      </c>
    </row>
    <row r="970" spans="1:19" x14ac:dyDescent="0.25">
      <c r="A970" s="3" t="s">
        <v>9</v>
      </c>
      <c r="B970" s="3" t="s">
        <v>13</v>
      </c>
      <c r="C970" s="3">
        <v>0</v>
      </c>
      <c r="D970" s="3">
        <v>0</v>
      </c>
      <c r="E970" s="3">
        <v>1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17">
        <v>0</v>
      </c>
      <c r="S970" s="15">
        <v>0</v>
      </c>
    </row>
    <row r="971" spans="1:19" x14ac:dyDescent="0.25">
      <c r="A971" s="3" t="s">
        <v>9</v>
      </c>
      <c r="B971" s="3" t="s">
        <v>14</v>
      </c>
      <c r="C971" s="3">
        <v>0</v>
      </c>
      <c r="D971" s="3">
        <v>0</v>
      </c>
      <c r="E971" s="3">
        <v>1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1</v>
      </c>
      <c r="Q971" s="17">
        <v>0</v>
      </c>
      <c r="S971" s="15">
        <v>0</v>
      </c>
    </row>
    <row r="972" spans="1:19" x14ac:dyDescent="0.25">
      <c r="A972" s="3" t="s">
        <v>11</v>
      </c>
      <c r="B972" s="3" t="s">
        <v>15</v>
      </c>
      <c r="C972" s="3">
        <v>0</v>
      </c>
      <c r="D972" s="3">
        <v>0</v>
      </c>
      <c r="E972" s="3">
        <v>1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1</v>
      </c>
      <c r="P972" s="3">
        <v>0</v>
      </c>
      <c r="Q972" s="17">
        <v>0</v>
      </c>
      <c r="S972" s="15">
        <v>0</v>
      </c>
    </row>
    <row r="973" spans="1:19" x14ac:dyDescent="0.25">
      <c r="A973" s="3" t="s">
        <v>9</v>
      </c>
      <c r="B973" s="3" t="s">
        <v>13</v>
      </c>
      <c r="C973" s="3">
        <v>0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17">
        <v>0</v>
      </c>
      <c r="S973" s="15">
        <v>0</v>
      </c>
    </row>
    <row r="974" spans="1:19" x14ac:dyDescent="0.25">
      <c r="A974" s="3" t="s">
        <v>11</v>
      </c>
      <c r="B974" s="3" t="s">
        <v>14</v>
      </c>
      <c r="C974" s="3">
        <v>0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1</v>
      </c>
      <c r="O974" s="3">
        <v>0</v>
      </c>
      <c r="P974" s="3">
        <v>0</v>
      </c>
      <c r="Q974" s="17">
        <v>0</v>
      </c>
      <c r="S974" s="15">
        <v>0</v>
      </c>
    </row>
    <row r="975" spans="1:19" x14ac:dyDescent="0.25">
      <c r="A975" s="3" t="s">
        <v>11</v>
      </c>
      <c r="B975" s="3" t="s">
        <v>14</v>
      </c>
      <c r="C975" s="3">
        <v>0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17">
        <v>0</v>
      </c>
      <c r="S975" s="15">
        <v>0</v>
      </c>
    </row>
    <row r="976" spans="1:19" x14ac:dyDescent="0.25">
      <c r="A976" s="3" t="s">
        <v>11</v>
      </c>
      <c r="B976" s="3" t="s">
        <v>13</v>
      </c>
      <c r="C976" s="3">
        <v>0</v>
      </c>
      <c r="D976" s="3">
        <v>1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1</v>
      </c>
      <c r="N976" s="3">
        <v>0</v>
      </c>
      <c r="O976" s="3">
        <v>0</v>
      </c>
      <c r="P976" s="3">
        <v>0</v>
      </c>
      <c r="Q976" s="17">
        <v>0</v>
      </c>
      <c r="S976" s="15">
        <v>0</v>
      </c>
    </row>
    <row r="977" spans="1:19" x14ac:dyDescent="0.25">
      <c r="A977" s="3" t="s">
        <v>9</v>
      </c>
      <c r="B977" s="3" t="s">
        <v>14</v>
      </c>
      <c r="C977" s="3">
        <v>0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17">
        <v>0</v>
      </c>
      <c r="S977" s="15">
        <v>0</v>
      </c>
    </row>
    <row r="978" spans="1:19" x14ac:dyDescent="0.25">
      <c r="A978" s="3" t="s">
        <v>11</v>
      </c>
      <c r="B978" s="3" t="s">
        <v>14</v>
      </c>
      <c r="C978" s="3">
        <v>0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1</v>
      </c>
      <c r="Q978" s="17">
        <v>0</v>
      </c>
      <c r="S978" s="15">
        <v>0</v>
      </c>
    </row>
    <row r="979" spans="1:19" x14ac:dyDescent="0.25">
      <c r="A979" s="3" t="s">
        <v>10</v>
      </c>
      <c r="B979" s="3" t="s">
        <v>13</v>
      </c>
      <c r="C979" s="3">
        <v>0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1</v>
      </c>
      <c r="Q979" s="17">
        <v>0</v>
      </c>
      <c r="S979" s="15">
        <v>0</v>
      </c>
    </row>
    <row r="980" spans="1:19" x14ac:dyDescent="0.25">
      <c r="A980" s="3" t="s">
        <v>10</v>
      </c>
      <c r="B980" s="3" t="s">
        <v>14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17">
        <v>0</v>
      </c>
      <c r="S980" s="15">
        <v>0</v>
      </c>
    </row>
    <row r="981" spans="1:19" x14ac:dyDescent="0.25">
      <c r="A981" s="3" t="s">
        <v>9</v>
      </c>
      <c r="B981" s="3" t="s">
        <v>13</v>
      </c>
      <c r="C981" s="3">
        <v>0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1</v>
      </c>
      <c r="L981" s="3">
        <v>1</v>
      </c>
      <c r="M981" s="3">
        <v>0</v>
      </c>
      <c r="N981" s="3">
        <v>0</v>
      </c>
      <c r="O981" s="3">
        <v>0</v>
      </c>
      <c r="P981" s="3">
        <v>0</v>
      </c>
      <c r="Q981" s="17">
        <v>0</v>
      </c>
      <c r="S981" s="15">
        <v>0</v>
      </c>
    </row>
    <row r="982" spans="1:19" x14ac:dyDescent="0.25">
      <c r="A982" s="3" t="s">
        <v>11</v>
      </c>
      <c r="B982" s="3" t="s">
        <v>14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1</v>
      </c>
      <c r="P982" s="3">
        <v>0</v>
      </c>
      <c r="Q982" s="17">
        <v>0</v>
      </c>
      <c r="S982" s="15">
        <v>0</v>
      </c>
    </row>
    <row r="983" spans="1:19" x14ac:dyDescent="0.25">
      <c r="A983" s="3" t="s">
        <v>9</v>
      </c>
      <c r="B983" s="3" t="s">
        <v>15</v>
      </c>
      <c r="C983" s="3">
        <v>0</v>
      </c>
      <c r="D983" s="3">
        <v>1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1</v>
      </c>
      <c r="N983" s="3">
        <v>0</v>
      </c>
      <c r="O983" s="3">
        <v>0</v>
      </c>
      <c r="P983" s="3">
        <v>1</v>
      </c>
      <c r="Q983" s="17">
        <v>0</v>
      </c>
      <c r="S983" s="15">
        <v>0</v>
      </c>
    </row>
    <row r="984" spans="1:19" x14ac:dyDescent="0.25">
      <c r="A984" s="3" t="s">
        <v>11</v>
      </c>
      <c r="B984" s="3" t="s">
        <v>15</v>
      </c>
      <c r="C984" s="3">
        <v>0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17">
        <v>0</v>
      </c>
      <c r="S984" s="15">
        <v>0</v>
      </c>
    </row>
    <row r="985" spans="1:19" x14ac:dyDescent="0.25">
      <c r="A985" s="3" t="s">
        <v>11</v>
      </c>
      <c r="B985" s="3" t="s">
        <v>13</v>
      </c>
      <c r="C985" s="3">
        <v>0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1</v>
      </c>
      <c r="P985" s="3">
        <v>0</v>
      </c>
      <c r="Q985" s="17">
        <v>0</v>
      </c>
      <c r="S985" s="15">
        <v>0</v>
      </c>
    </row>
    <row r="986" spans="1:19" x14ac:dyDescent="0.25">
      <c r="A986" s="3" t="s">
        <v>9</v>
      </c>
      <c r="B986" s="3" t="s">
        <v>13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17">
        <v>0</v>
      </c>
      <c r="S986" s="15">
        <v>0</v>
      </c>
    </row>
    <row r="987" spans="1:19" x14ac:dyDescent="0.25">
      <c r="A987" s="3" t="s">
        <v>11</v>
      </c>
      <c r="B987" s="3" t="s">
        <v>13</v>
      </c>
      <c r="C987" s="3">
        <v>0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17">
        <v>0</v>
      </c>
      <c r="S987" s="15">
        <v>0</v>
      </c>
    </row>
    <row r="988" spans="1:19" x14ac:dyDescent="0.25">
      <c r="A988" s="3" t="s">
        <v>9</v>
      </c>
      <c r="B988" s="3" t="s">
        <v>13</v>
      </c>
      <c r="C988" s="3">
        <v>0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17">
        <v>0</v>
      </c>
      <c r="S988" s="15">
        <v>0</v>
      </c>
    </row>
    <row r="989" spans="1:19" x14ac:dyDescent="0.25">
      <c r="A989" s="3" t="s">
        <v>11</v>
      </c>
      <c r="B989" s="3" t="s">
        <v>14</v>
      </c>
      <c r="C989" s="3">
        <v>0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1</v>
      </c>
      <c r="P989" s="3">
        <v>0</v>
      </c>
      <c r="Q989" s="17">
        <v>0</v>
      </c>
      <c r="S989" s="15">
        <v>0</v>
      </c>
    </row>
    <row r="990" spans="1:19" x14ac:dyDescent="0.25">
      <c r="A990" s="3" t="s">
        <v>9</v>
      </c>
      <c r="B990" s="3" t="s">
        <v>14</v>
      </c>
      <c r="C990" s="3">
        <v>0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1</v>
      </c>
      <c r="Q990" s="17">
        <v>0</v>
      </c>
      <c r="S990" s="15">
        <v>0</v>
      </c>
    </row>
    <row r="991" spans="1:19" x14ac:dyDescent="0.25">
      <c r="A991" s="3" t="s">
        <v>9</v>
      </c>
      <c r="B991" s="3" t="s">
        <v>14</v>
      </c>
      <c r="C991" s="3">
        <v>0</v>
      </c>
      <c r="D991" s="3">
        <v>0</v>
      </c>
      <c r="E991" s="3">
        <v>1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17">
        <v>0</v>
      </c>
      <c r="S991" s="15">
        <v>0</v>
      </c>
    </row>
    <row r="992" spans="1:19" x14ac:dyDescent="0.25">
      <c r="A992" s="3" t="s">
        <v>11</v>
      </c>
      <c r="B992" s="3" t="s">
        <v>13</v>
      </c>
      <c r="C992" s="3">
        <v>0</v>
      </c>
      <c r="D992" s="3">
        <v>1</v>
      </c>
      <c r="E992" s="3">
        <v>0</v>
      </c>
      <c r="F992" s="3">
        <v>0</v>
      </c>
      <c r="G992" s="3">
        <v>1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17">
        <v>0</v>
      </c>
      <c r="S992" s="15">
        <v>0</v>
      </c>
    </row>
    <row r="993" spans="1:19" x14ac:dyDescent="0.25">
      <c r="A993" s="3" t="s">
        <v>10</v>
      </c>
      <c r="B993" s="3" t="s">
        <v>15</v>
      </c>
      <c r="C993" s="3">
        <v>0</v>
      </c>
      <c r="D993" s="3">
        <v>1</v>
      </c>
      <c r="E993" s="3">
        <v>1</v>
      </c>
      <c r="F993" s="3">
        <v>0</v>
      </c>
      <c r="G993" s="3">
        <v>1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1</v>
      </c>
      <c r="N993" s="3">
        <v>0</v>
      </c>
      <c r="O993" s="3">
        <v>0</v>
      </c>
      <c r="P993" s="3">
        <v>1</v>
      </c>
      <c r="Q993" s="17">
        <v>0</v>
      </c>
      <c r="S993" s="15">
        <v>0</v>
      </c>
    </row>
    <row r="994" spans="1:19" x14ac:dyDescent="0.25">
      <c r="A994" s="3" t="s">
        <v>10</v>
      </c>
      <c r="B994" s="3" t="s">
        <v>14</v>
      </c>
      <c r="C994" s="3">
        <v>0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1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17">
        <v>0</v>
      </c>
      <c r="S994" s="15">
        <v>0</v>
      </c>
    </row>
    <row r="995" spans="1:19" x14ac:dyDescent="0.25">
      <c r="A995" s="3" t="s">
        <v>9</v>
      </c>
      <c r="B995" s="3" t="s">
        <v>14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17">
        <v>0</v>
      </c>
      <c r="S995" s="15">
        <v>0</v>
      </c>
    </row>
    <row r="996" spans="1:19" x14ac:dyDescent="0.25">
      <c r="A996" s="3" t="s">
        <v>9</v>
      </c>
      <c r="B996" s="3" t="s">
        <v>14</v>
      </c>
      <c r="C996" s="3">
        <v>0</v>
      </c>
      <c r="D996" s="3">
        <v>0</v>
      </c>
      <c r="E996" s="3">
        <v>1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1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17">
        <v>0</v>
      </c>
      <c r="S996" s="15">
        <v>0</v>
      </c>
    </row>
    <row r="997" spans="1:19" x14ac:dyDescent="0.25">
      <c r="A997" s="3" t="s">
        <v>9</v>
      </c>
      <c r="B997" s="3" t="s">
        <v>13</v>
      </c>
      <c r="C997" s="3">
        <v>0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17">
        <v>0</v>
      </c>
      <c r="S997" s="15">
        <v>0</v>
      </c>
    </row>
    <row r="998" spans="1:19" x14ac:dyDescent="0.25">
      <c r="A998" s="3" t="s">
        <v>11</v>
      </c>
      <c r="B998" s="3" t="s">
        <v>13</v>
      </c>
      <c r="C998" s="3">
        <v>0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17">
        <v>0</v>
      </c>
      <c r="S998" s="15">
        <v>0</v>
      </c>
    </row>
    <row r="999" spans="1:19" x14ac:dyDescent="0.25">
      <c r="A999" s="3" t="s">
        <v>9</v>
      </c>
      <c r="B999" s="3" t="s">
        <v>14</v>
      </c>
      <c r="C999" s="3">
        <v>0</v>
      </c>
      <c r="D999" s="3">
        <v>0</v>
      </c>
      <c r="E999" s="3">
        <v>1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17">
        <v>0</v>
      </c>
      <c r="S999" s="15">
        <v>0</v>
      </c>
    </row>
    <row r="1000" spans="1:19" x14ac:dyDescent="0.25">
      <c r="A1000" s="3" t="s">
        <v>10</v>
      </c>
      <c r="B1000" s="3" t="s">
        <v>14</v>
      </c>
      <c r="C1000" s="3">
        <v>0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17">
        <v>0</v>
      </c>
      <c r="S1000" s="15">
        <v>0</v>
      </c>
    </row>
    <row r="1001" spans="1:19" x14ac:dyDescent="0.25">
      <c r="A1001" s="3" t="s">
        <v>9</v>
      </c>
      <c r="B1001" s="3" t="s">
        <v>13</v>
      </c>
      <c r="C1001" s="3">
        <v>0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1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17">
        <v>1</v>
      </c>
      <c r="S1001" s="15">
        <v>0</v>
      </c>
    </row>
  </sheetData>
  <phoneticPr fontId="3" type="noConversion"/>
  <conditionalFormatting sqref="C2:Q1001">
    <cfRule type="cellIs" dxfId="4" priority="1" operator="greaterThan">
      <formula>0.5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1"/>
  <sheetViews>
    <sheetView topLeftCell="A969" workbookViewId="0">
      <selection sqref="A1:U1001"/>
    </sheetView>
  </sheetViews>
  <sheetFormatPr defaultColWidth="11" defaultRowHeight="15.75" x14ac:dyDescent="0.25"/>
  <cols>
    <col min="1" max="1" width="8" customWidth="1"/>
    <col min="2" max="4" width="10.875" customWidth="1"/>
    <col min="5" max="5" width="9.625" customWidth="1"/>
    <col min="6" max="6" width="7.125" customWidth="1"/>
    <col min="7" max="7" width="8.5" customWidth="1"/>
    <col min="8" max="8" width="5.5" customWidth="1"/>
    <col min="9" max="9" width="8.625" customWidth="1"/>
    <col min="10" max="10" width="8.375" customWidth="1"/>
    <col min="11" max="12" width="6.5" customWidth="1"/>
    <col min="13" max="13" width="6.375" customWidth="1"/>
    <col min="14" max="14" width="13" customWidth="1"/>
    <col min="15" max="15" width="9.5" customWidth="1"/>
    <col min="16" max="16" width="8.875" customWidth="1"/>
    <col min="17" max="17" width="11.125" customWidth="1"/>
    <col min="18" max="18" width="6.5" customWidth="1"/>
    <col min="19" max="19" width="10.5" style="18" customWidth="1"/>
    <col min="21" max="21" width="12" style="13" customWidth="1"/>
  </cols>
  <sheetData>
    <row r="1" spans="1:21" ht="42" customHeight="1" x14ac:dyDescent="0.25">
      <c r="A1" s="2" t="s">
        <v>18</v>
      </c>
      <c r="B1" s="2" t="s">
        <v>19</v>
      </c>
      <c r="C1" s="2" t="s">
        <v>20</v>
      </c>
      <c r="D1" s="2" t="s">
        <v>21</v>
      </c>
      <c r="E1" s="2" t="s">
        <v>1</v>
      </c>
      <c r="F1" s="2" t="s">
        <v>2</v>
      </c>
      <c r="G1" s="2" t="s">
        <v>16</v>
      </c>
      <c r="H1" s="2" t="s">
        <v>3</v>
      </c>
      <c r="I1" s="2" t="s">
        <v>4</v>
      </c>
      <c r="J1" s="2" t="s">
        <v>23</v>
      </c>
      <c r="K1" s="2" t="s">
        <v>5</v>
      </c>
      <c r="L1" s="2" t="s">
        <v>24</v>
      </c>
      <c r="M1" s="2" t="s">
        <v>25</v>
      </c>
      <c r="N1" s="2" t="s">
        <v>27</v>
      </c>
      <c r="O1" s="2" t="s">
        <v>7</v>
      </c>
      <c r="P1" s="2" t="s">
        <v>6</v>
      </c>
      <c r="Q1" s="2" t="s">
        <v>26</v>
      </c>
      <c r="R1" s="2" t="s">
        <v>17</v>
      </c>
      <c r="S1" s="16" t="s">
        <v>8</v>
      </c>
      <c r="U1" s="14" t="s">
        <v>12</v>
      </c>
    </row>
    <row r="2" spans="1:21" x14ac:dyDescent="0.25">
      <c r="A2" s="3">
        <f>IF('Training Data'!A2="M", 1, 0)</f>
        <v>1</v>
      </c>
      <c r="B2" s="3">
        <f>IF('Training Data'!A2="F", 1, 0)</f>
        <v>0</v>
      </c>
      <c r="C2" s="3">
        <f>IF('Training Data'!B2="H", 1, 0)</f>
        <v>0</v>
      </c>
      <c r="D2" s="3">
        <f>IF('Training Data'!B2="A", 1, 0)</f>
        <v>1</v>
      </c>
      <c r="E2" s="3">
        <v>1</v>
      </c>
      <c r="F2" s="3">
        <v>0</v>
      </c>
      <c r="G2" s="3">
        <v>0</v>
      </c>
      <c r="H2" s="3">
        <v>0</v>
      </c>
      <c r="I2" s="3">
        <v>1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17">
        <v>0</v>
      </c>
      <c r="U2" s="15">
        <v>1</v>
      </c>
    </row>
    <row r="3" spans="1:21" x14ac:dyDescent="0.25">
      <c r="A3" s="3">
        <f>IF('Training Data'!A3="M", 1, 0)</f>
        <v>1</v>
      </c>
      <c r="B3" s="3">
        <f>IF('Training Data'!A3="F", 1, 0)</f>
        <v>0</v>
      </c>
      <c r="C3" s="3">
        <f>IF('Training Data'!B3="H", 1, 0)</f>
        <v>1</v>
      </c>
      <c r="D3" s="3">
        <f>IF('Training Data'!B3="A", 1, 0)</f>
        <v>0</v>
      </c>
      <c r="E3" s="3">
        <v>1</v>
      </c>
      <c r="F3" s="3">
        <v>0</v>
      </c>
      <c r="G3" s="3">
        <v>0</v>
      </c>
      <c r="H3" s="3">
        <v>0</v>
      </c>
      <c r="I3" s="3">
        <v>1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17">
        <v>0</v>
      </c>
      <c r="U3" s="15">
        <v>1</v>
      </c>
    </row>
    <row r="4" spans="1:21" x14ac:dyDescent="0.25">
      <c r="A4" s="3">
        <f>IF('Training Data'!A4="M", 1, 0)</f>
        <v>1</v>
      </c>
      <c r="B4" s="3">
        <f>IF('Training Data'!A4="F", 1, 0)</f>
        <v>0</v>
      </c>
      <c r="C4" s="3">
        <f>IF('Training Data'!B4="H", 1, 0)</f>
        <v>1</v>
      </c>
      <c r="D4" s="3">
        <f>IF('Training Data'!B4="A", 1, 0)</f>
        <v>0</v>
      </c>
      <c r="E4" s="3">
        <v>1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1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17">
        <v>0</v>
      </c>
      <c r="U4" s="15">
        <v>1</v>
      </c>
    </row>
    <row r="5" spans="1:21" x14ac:dyDescent="0.25">
      <c r="A5" s="3">
        <f>IF('Training Data'!A5="M", 1, 0)</f>
        <v>0</v>
      </c>
      <c r="B5" s="3">
        <f>IF('Training Data'!A5="F", 1, 0)</f>
        <v>0</v>
      </c>
      <c r="C5" s="3">
        <f>IF('Training Data'!B5="H", 1, 0)</f>
        <v>1</v>
      </c>
      <c r="D5" s="3">
        <f>IF('Training Data'!B5="A", 1, 0)</f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1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17">
        <v>0</v>
      </c>
      <c r="U5" s="15">
        <v>1</v>
      </c>
    </row>
    <row r="6" spans="1:21" x14ac:dyDescent="0.25">
      <c r="A6" s="3">
        <f>IF('Training Data'!A6="M", 1, 0)</f>
        <v>0</v>
      </c>
      <c r="B6" s="3">
        <f>IF('Training Data'!A6="F", 1, 0)</f>
        <v>1</v>
      </c>
      <c r="C6" s="3">
        <f>IF('Training Data'!B6="H", 1, 0)</f>
        <v>0</v>
      </c>
      <c r="D6" s="3">
        <f>IF('Training Data'!B6="A", 1, 0)</f>
        <v>1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1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1</v>
      </c>
      <c r="R6" s="3">
        <v>0</v>
      </c>
      <c r="S6" s="17">
        <v>0</v>
      </c>
      <c r="U6" s="15">
        <v>1</v>
      </c>
    </row>
    <row r="7" spans="1:21" x14ac:dyDescent="0.25">
      <c r="A7" s="3">
        <f>IF('Training Data'!A7="M", 1, 0)</f>
        <v>0</v>
      </c>
      <c r="B7" s="3">
        <f>IF('Training Data'!A7="F", 1, 0)</f>
        <v>1</v>
      </c>
      <c r="C7" s="3">
        <f>IF('Training Data'!B7="H", 1, 0)</f>
        <v>1</v>
      </c>
      <c r="D7" s="3">
        <f>IF('Training Data'!B7="A", 1, 0)</f>
        <v>0</v>
      </c>
      <c r="E7" s="3">
        <v>0</v>
      </c>
      <c r="F7" s="3">
        <v>0</v>
      </c>
      <c r="G7" s="3">
        <v>0</v>
      </c>
      <c r="H7" s="3">
        <v>0</v>
      </c>
      <c r="I7" s="3">
        <v>1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>
        <v>0</v>
      </c>
      <c r="P7" s="3">
        <v>0</v>
      </c>
      <c r="Q7" s="3">
        <v>0</v>
      </c>
      <c r="R7" s="3">
        <v>0</v>
      </c>
      <c r="S7" s="17">
        <v>0</v>
      </c>
      <c r="U7" s="15">
        <v>1</v>
      </c>
    </row>
    <row r="8" spans="1:21" x14ac:dyDescent="0.25">
      <c r="A8" s="3">
        <f>IF('Training Data'!A8="M", 1, 0)</f>
        <v>1</v>
      </c>
      <c r="B8" s="3">
        <f>IF('Training Data'!A8="F", 1, 0)</f>
        <v>0</v>
      </c>
      <c r="C8" s="3">
        <f>IF('Training Data'!B8="H", 1, 0)</f>
        <v>1</v>
      </c>
      <c r="D8" s="3">
        <f>IF('Training Data'!B8="A", 1, 0)</f>
        <v>0</v>
      </c>
      <c r="E8" s="3">
        <v>0</v>
      </c>
      <c r="F8" s="3">
        <v>1</v>
      </c>
      <c r="G8" s="3">
        <v>0</v>
      </c>
      <c r="H8" s="3">
        <v>1</v>
      </c>
      <c r="I8" s="3">
        <v>1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17">
        <v>0</v>
      </c>
      <c r="U8" s="15">
        <v>1</v>
      </c>
    </row>
    <row r="9" spans="1:21" x14ac:dyDescent="0.25">
      <c r="A9" s="3">
        <f>IF('Training Data'!A9="M", 1, 0)</f>
        <v>0</v>
      </c>
      <c r="B9" s="3">
        <f>IF('Training Data'!A9="F", 1, 0)</f>
        <v>1</v>
      </c>
      <c r="C9" s="3">
        <f>IF('Training Data'!B9="H", 1, 0)</f>
        <v>1</v>
      </c>
      <c r="D9" s="3">
        <f>IF('Training Data'!B9="A", 1, 0)</f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17">
        <v>1</v>
      </c>
      <c r="U9" s="15">
        <v>1</v>
      </c>
    </row>
    <row r="10" spans="1:21" x14ac:dyDescent="0.25">
      <c r="A10" s="3">
        <f>IF('Training Data'!A10="M", 1, 0)</f>
        <v>0</v>
      </c>
      <c r="B10" s="3">
        <f>IF('Training Data'!A10="F", 1, 0)</f>
        <v>1</v>
      </c>
      <c r="C10" s="3">
        <f>IF('Training Data'!B10="H", 1, 0)</f>
        <v>1</v>
      </c>
      <c r="D10" s="3">
        <f>IF('Training Data'!B10="A", 1, 0)</f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17">
        <v>0</v>
      </c>
      <c r="U10" s="15">
        <v>1</v>
      </c>
    </row>
    <row r="11" spans="1:21" x14ac:dyDescent="0.25">
      <c r="A11" s="3">
        <f>IF('Training Data'!A11="M", 1, 0)</f>
        <v>0</v>
      </c>
      <c r="B11" s="3">
        <f>IF('Training Data'!A11="F", 1, 0)</f>
        <v>1</v>
      </c>
      <c r="C11" s="3">
        <f>IF('Training Data'!B11="H", 1, 0)</f>
        <v>1</v>
      </c>
      <c r="D11" s="3">
        <f>IF('Training Data'!B11="A", 1, 0)</f>
        <v>0</v>
      </c>
      <c r="E11" s="3">
        <v>0</v>
      </c>
      <c r="F11" s="3">
        <v>0</v>
      </c>
      <c r="G11" s="3">
        <v>0</v>
      </c>
      <c r="H11" s="3">
        <v>0</v>
      </c>
      <c r="I11" s="3">
        <v>1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17">
        <v>1</v>
      </c>
      <c r="U11" s="15">
        <v>1</v>
      </c>
    </row>
    <row r="12" spans="1:21" x14ac:dyDescent="0.25">
      <c r="A12" s="3">
        <f>IF('Training Data'!A12="M", 1, 0)</f>
        <v>0</v>
      </c>
      <c r="B12" s="3">
        <f>IF('Training Data'!A12="F", 1, 0)</f>
        <v>1</v>
      </c>
      <c r="C12" s="3">
        <f>IF('Training Data'!B12="H", 1, 0)</f>
        <v>1</v>
      </c>
      <c r="D12" s="3">
        <f>IF('Training Data'!B12="A", 1, 0)</f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1</v>
      </c>
      <c r="R12" s="3">
        <v>0</v>
      </c>
      <c r="S12" s="17">
        <v>0</v>
      </c>
      <c r="U12" s="15">
        <v>1</v>
      </c>
    </row>
    <row r="13" spans="1:21" x14ac:dyDescent="0.25">
      <c r="A13" s="3">
        <f>IF('Training Data'!A13="M", 1, 0)</f>
        <v>0</v>
      </c>
      <c r="B13" s="3">
        <f>IF('Training Data'!A13="F", 1, 0)</f>
        <v>1</v>
      </c>
      <c r="C13" s="3">
        <f>IF('Training Data'!B13="H", 1, 0)</f>
        <v>0</v>
      </c>
      <c r="D13" s="3">
        <f>IF('Training Data'!B13="A", 1, 0)</f>
        <v>1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</v>
      </c>
      <c r="P13" s="3">
        <v>0</v>
      </c>
      <c r="Q13" s="3">
        <v>1</v>
      </c>
      <c r="R13" s="3">
        <v>0</v>
      </c>
      <c r="S13" s="17">
        <v>0</v>
      </c>
      <c r="U13" s="15">
        <v>1</v>
      </c>
    </row>
    <row r="14" spans="1:21" x14ac:dyDescent="0.25">
      <c r="A14" s="3">
        <f>IF('Training Data'!A14="M", 1, 0)</f>
        <v>0</v>
      </c>
      <c r="B14" s="3">
        <f>IF('Training Data'!A14="F", 1, 0)</f>
        <v>1</v>
      </c>
      <c r="C14" s="3">
        <f>IF('Training Data'!B14="H", 1, 0)</f>
        <v>1</v>
      </c>
      <c r="D14" s="3">
        <f>IF('Training Data'!B14="A", 1, 0)</f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</v>
      </c>
      <c r="O14" s="3">
        <v>0</v>
      </c>
      <c r="P14" s="3">
        <v>1</v>
      </c>
      <c r="Q14" s="3">
        <v>1</v>
      </c>
      <c r="R14" s="3">
        <v>0</v>
      </c>
      <c r="S14" s="17">
        <v>0</v>
      </c>
      <c r="U14" s="15">
        <v>1</v>
      </c>
    </row>
    <row r="15" spans="1:21" x14ac:dyDescent="0.25">
      <c r="A15" s="3">
        <f>IF('Training Data'!A15="M", 1, 0)</f>
        <v>0</v>
      </c>
      <c r="B15" s="3">
        <f>IF('Training Data'!A15="F", 1, 0)</f>
        <v>0</v>
      </c>
      <c r="C15" s="3">
        <f>IF('Training Data'!B15="H", 1, 0)</f>
        <v>0</v>
      </c>
      <c r="D15" s="3">
        <f>IF('Training Data'!B15="A", 1, 0)</f>
        <v>1</v>
      </c>
      <c r="E15" s="3">
        <v>0</v>
      </c>
      <c r="F15" s="3">
        <v>0</v>
      </c>
      <c r="G15" s="3">
        <v>0</v>
      </c>
      <c r="H15" s="3">
        <v>1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</v>
      </c>
      <c r="Q15" s="3">
        <v>0</v>
      </c>
      <c r="R15" s="3">
        <v>0</v>
      </c>
      <c r="S15" s="17">
        <v>0</v>
      </c>
      <c r="U15" s="15">
        <v>1</v>
      </c>
    </row>
    <row r="16" spans="1:21" x14ac:dyDescent="0.25">
      <c r="A16" s="3">
        <f>IF('Training Data'!A16="M", 1, 0)</f>
        <v>1</v>
      </c>
      <c r="B16" s="3">
        <f>IF('Training Data'!A16="F", 1, 0)</f>
        <v>0</v>
      </c>
      <c r="C16" s="3">
        <f>IF('Training Data'!B16="H", 1, 0)</f>
        <v>0</v>
      </c>
      <c r="D16" s="3">
        <f>IF('Training Data'!B16="A", 1, 0)</f>
        <v>1</v>
      </c>
      <c r="E16" s="3">
        <v>0</v>
      </c>
      <c r="F16" s="3">
        <v>0</v>
      </c>
      <c r="G16" s="3">
        <v>0</v>
      </c>
      <c r="H16" s="3">
        <v>0</v>
      </c>
      <c r="I16" s="3">
        <v>1</v>
      </c>
      <c r="J16" s="3">
        <v>0</v>
      </c>
      <c r="K16" s="3">
        <v>0</v>
      </c>
      <c r="L16" s="3">
        <v>0</v>
      </c>
      <c r="M16" s="3">
        <v>1</v>
      </c>
      <c r="N16" s="3">
        <v>1</v>
      </c>
      <c r="O16" s="3">
        <v>0</v>
      </c>
      <c r="P16" s="3">
        <v>0</v>
      </c>
      <c r="Q16" s="3">
        <v>1</v>
      </c>
      <c r="R16" s="3">
        <v>0</v>
      </c>
      <c r="S16" s="17">
        <v>1</v>
      </c>
      <c r="U16" s="15">
        <v>1</v>
      </c>
    </row>
    <row r="17" spans="1:21" x14ac:dyDescent="0.25">
      <c r="A17" s="3">
        <f>IF('Training Data'!A17="M", 1, 0)</f>
        <v>1</v>
      </c>
      <c r="B17" s="3">
        <f>IF('Training Data'!A17="F", 1, 0)</f>
        <v>0</v>
      </c>
      <c r="C17" s="3">
        <f>IF('Training Data'!B17="H", 1, 0)</f>
        <v>1</v>
      </c>
      <c r="D17" s="3">
        <f>IF('Training Data'!B17="A", 1, 0)</f>
        <v>0</v>
      </c>
      <c r="E17" s="3">
        <v>0</v>
      </c>
      <c r="F17" s="3">
        <v>0</v>
      </c>
      <c r="G17" s="3">
        <v>0</v>
      </c>
      <c r="H17" s="3">
        <v>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1</v>
      </c>
      <c r="R17" s="3">
        <v>0</v>
      </c>
      <c r="S17" s="17">
        <v>0</v>
      </c>
      <c r="U17" s="15">
        <v>1</v>
      </c>
    </row>
    <row r="18" spans="1:21" x14ac:dyDescent="0.25">
      <c r="A18" s="3">
        <f>IF('Training Data'!A18="M", 1, 0)</f>
        <v>1</v>
      </c>
      <c r="B18" s="3">
        <f>IF('Training Data'!A18="F", 1, 0)</f>
        <v>0</v>
      </c>
      <c r="C18" s="3">
        <f>IF('Training Data'!B18="H", 1, 0)</f>
        <v>0</v>
      </c>
      <c r="D18" s="3">
        <f>IF('Training Data'!B18="A", 1, 0)</f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1</v>
      </c>
      <c r="O18" s="3">
        <v>0</v>
      </c>
      <c r="P18" s="3">
        <v>0</v>
      </c>
      <c r="Q18" s="3">
        <v>0</v>
      </c>
      <c r="R18" s="3">
        <v>0</v>
      </c>
      <c r="S18" s="17">
        <v>0</v>
      </c>
      <c r="U18" s="15">
        <v>1</v>
      </c>
    </row>
    <row r="19" spans="1:21" x14ac:dyDescent="0.25">
      <c r="A19" s="3">
        <f>IF('Training Data'!A19="M", 1, 0)</f>
        <v>0</v>
      </c>
      <c r="B19" s="3">
        <f>IF('Training Data'!A19="F", 1, 0)</f>
        <v>1</v>
      </c>
      <c r="C19" s="3">
        <f>IF('Training Data'!B19="H", 1, 0)</f>
        <v>1</v>
      </c>
      <c r="D19" s="3">
        <f>IF('Training Data'!B19="A", 1, 0)</f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1</v>
      </c>
      <c r="M19" s="3">
        <v>0</v>
      </c>
      <c r="N19" s="3">
        <v>1</v>
      </c>
      <c r="O19" s="3">
        <v>0</v>
      </c>
      <c r="P19" s="3">
        <v>0</v>
      </c>
      <c r="Q19" s="3">
        <v>0</v>
      </c>
      <c r="R19" s="3">
        <v>0</v>
      </c>
      <c r="S19" s="17">
        <v>0</v>
      </c>
      <c r="U19" s="15">
        <v>1</v>
      </c>
    </row>
    <row r="20" spans="1:21" x14ac:dyDescent="0.25">
      <c r="A20" s="3">
        <f>IF('Training Data'!A20="M", 1, 0)</f>
        <v>1</v>
      </c>
      <c r="B20" s="3">
        <f>IF('Training Data'!A20="F", 1, 0)</f>
        <v>0</v>
      </c>
      <c r="C20" s="3">
        <f>IF('Training Data'!B20="H", 1, 0)</f>
        <v>0</v>
      </c>
      <c r="D20" s="3">
        <f>IF('Training Data'!B20="A", 1, 0)</f>
        <v>1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</v>
      </c>
      <c r="O20" s="3">
        <v>0</v>
      </c>
      <c r="P20" s="3">
        <v>0</v>
      </c>
      <c r="Q20" s="3">
        <v>0</v>
      </c>
      <c r="R20" s="3">
        <v>0</v>
      </c>
      <c r="S20" s="17">
        <v>0</v>
      </c>
      <c r="U20" s="15">
        <v>1</v>
      </c>
    </row>
    <row r="21" spans="1:21" x14ac:dyDescent="0.25">
      <c r="A21" s="3">
        <f>IF('Training Data'!A21="M", 1, 0)</f>
        <v>0</v>
      </c>
      <c r="B21" s="3">
        <f>IF('Training Data'!A21="F", 1, 0)</f>
        <v>1</v>
      </c>
      <c r="C21" s="3">
        <f>IF('Training Data'!B21="H", 1, 0)</f>
        <v>1</v>
      </c>
      <c r="D21" s="3">
        <f>IF('Training Data'!B21="A", 1, 0)</f>
        <v>0</v>
      </c>
      <c r="E21" s="3">
        <v>1</v>
      </c>
      <c r="F21" s="3">
        <v>1</v>
      </c>
      <c r="G21" s="3">
        <v>0</v>
      </c>
      <c r="H21" s="3">
        <v>0</v>
      </c>
      <c r="I21" s="3">
        <v>1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1</v>
      </c>
      <c r="Q21" s="3">
        <v>0</v>
      </c>
      <c r="R21" s="3">
        <v>0</v>
      </c>
      <c r="S21" s="17">
        <v>1</v>
      </c>
      <c r="U21" s="15">
        <v>1</v>
      </c>
    </row>
    <row r="22" spans="1:21" x14ac:dyDescent="0.25">
      <c r="A22" s="3">
        <f>IF('Training Data'!A22="M", 1, 0)</f>
        <v>1</v>
      </c>
      <c r="B22" s="3">
        <f>IF('Training Data'!A22="F", 1, 0)</f>
        <v>0</v>
      </c>
      <c r="C22" s="3">
        <f>IF('Training Data'!B22="H", 1, 0)</f>
        <v>0</v>
      </c>
      <c r="D22" s="3">
        <f>IF('Training Data'!B22="A", 1, 0)</f>
        <v>1</v>
      </c>
      <c r="E22" s="3">
        <v>0</v>
      </c>
      <c r="F22" s="3">
        <v>0</v>
      </c>
      <c r="G22" s="3">
        <v>1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17">
        <v>0</v>
      </c>
      <c r="U22" s="15">
        <v>1</v>
      </c>
    </row>
    <row r="23" spans="1:21" x14ac:dyDescent="0.25">
      <c r="A23" s="3">
        <f>IF('Training Data'!A23="M", 1, 0)</f>
        <v>0</v>
      </c>
      <c r="B23" s="3">
        <f>IF('Training Data'!A23="F", 1, 0)</f>
        <v>1</v>
      </c>
      <c r="C23" s="3">
        <f>IF('Training Data'!B23="H", 1, 0)</f>
        <v>1</v>
      </c>
      <c r="D23" s="3">
        <f>IF('Training Data'!B23="A", 1, 0)</f>
        <v>0</v>
      </c>
      <c r="E23" s="3">
        <v>0</v>
      </c>
      <c r="F23" s="3">
        <v>0</v>
      </c>
      <c r="G23" s="3">
        <v>1</v>
      </c>
      <c r="H23" s="3">
        <v>0</v>
      </c>
      <c r="I23" s="3">
        <v>1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1</v>
      </c>
      <c r="R23" s="3">
        <v>0</v>
      </c>
      <c r="S23" s="17">
        <v>0</v>
      </c>
      <c r="U23" s="15">
        <v>1</v>
      </c>
    </row>
    <row r="24" spans="1:21" x14ac:dyDescent="0.25">
      <c r="A24" s="3">
        <f>IF('Training Data'!A24="M", 1, 0)</f>
        <v>0</v>
      </c>
      <c r="B24" s="3">
        <f>IF('Training Data'!A24="F", 1, 0)</f>
        <v>1</v>
      </c>
      <c r="C24" s="3">
        <f>IF('Training Data'!B24="H", 1, 0)</f>
        <v>0</v>
      </c>
      <c r="D24" s="3">
        <f>IF('Training Data'!B24="A", 1, 0)</f>
        <v>0</v>
      </c>
      <c r="E24" s="3">
        <v>0</v>
      </c>
      <c r="F24" s="3">
        <v>1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</v>
      </c>
      <c r="P24" s="3">
        <v>0</v>
      </c>
      <c r="Q24" s="3">
        <v>0</v>
      </c>
      <c r="R24" s="3">
        <v>0</v>
      </c>
      <c r="S24" s="17">
        <v>0</v>
      </c>
      <c r="U24" s="15">
        <v>1</v>
      </c>
    </row>
    <row r="25" spans="1:21" x14ac:dyDescent="0.25">
      <c r="A25" s="3">
        <f>IF('Training Data'!A25="M", 1, 0)</f>
        <v>0</v>
      </c>
      <c r="B25" s="3">
        <f>IF('Training Data'!A25="F", 1, 0)</f>
        <v>1</v>
      </c>
      <c r="C25" s="3">
        <f>IF('Training Data'!B25="H", 1, 0)</f>
        <v>1</v>
      </c>
      <c r="D25" s="3">
        <f>IF('Training Data'!B25="A", 1, 0)</f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17">
        <v>0</v>
      </c>
      <c r="U25" s="15">
        <v>1</v>
      </c>
    </row>
    <row r="26" spans="1:21" x14ac:dyDescent="0.25">
      <c r="A26" s="3">
        <f>IF('Training Data'!A26="M", 1, 0)</f>
        <v>1</v>
      </c>
      <c r="B26" s="3">
        <f>IF('Training Data'!A26="F", 1, 0)</f>
        <v>0</v>
      </c>
      <c r="C26" s="3">
        <f>IF('Training Data'!B26="H", 1, 0)</f>
        <v>0</v>
      </c>
      <c r="D26" s="3">
        <f>IF('Training Data'!B26="A", 1, 0)</f>
        <v>1</v>
      </c>
      <c r="E26" s="3">
        <v>0</v>
      </c>
      <c r="F26" s="3">
        <v>0</v>
      </c>
      <c r="G26" s="3">
        <v>0</v>
      </c>
      <c r="H26" s="3">
        <v>1</v>
      </c>
      <c r="I26" s="3">
        <v>1</v>
      </c>
      <c r="J26" s="3">
        <v>0</v>
      </c>
      <c r="K26" s="3">
        <v>0</v>
      </c>
      <c r="L26" s="3">
        <v>1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17">
        <v>1</v>
      </c>
      <c r="U26" s="15">
        <v>1</v>
      </c>
    </row>
    <row r="27" spans="1:21" x14ac:dyDescent="0.25">
      <c r="A27" s="3">
        <f>IF('Training Data'!A27="M", 1, 0)</f>
        <v>0</v>
      </c>
      <c r="B27" s="3">
        <f>IF('Training Data'!A27="F", 1, 0)</f>
        <v>1</v>
      </c>
      <c r="C27" s="3">
        <f>IF('Training Data'!B27="H", 1, 0)</f>
        <v>0</v>
      </c>
      <c r="D27" s="3">
        <f>IF('Training Data'!B27="A", 1, 0)</f>
        <v>1</v>
      </c>
      <c r="E27" s="3">
        <v>0</v>
      </c>
      <c r="F27" s="3">
        <v>0</v>
      </c>
      <c r="G27" s="3">
        <v>0</v>
      </c>
      <c r="H27" s="3">
        <v>1</v>
      </c>
      <c r="I27" s="3">
        <v>0</v>
      </c>
      <c r="J27" s="3">
        <v>1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17">
        <v>1</v>
      </c>
      <c r="U27" s="15">
        <v>1</v>
      </c>
    </row>
    <row r="28" spans="1:21" x14ac:dyDescent="0.25">
      <c r="A28" s="3">
        <f>IF('Training Data'!A28="M", 1, 0)</f>
        <v>0</v>
      </c>
      <c r="B28" s="3">
        <f>IF('Training Data'!A28="F", 1, 0)</f>
        <v>1</v>
      </c>
      <c r="C28" s="3">
        <f>IF('Training Data'!B28="H", 1, 0)</f>
        <v>1</v>
      </c>
      <c r="D28" s="3">
        <f>IF('Training Data'!B28="A", 1, 0)</f>
        <v>0</v>
      </c>
      <c r="E28" s="3">
        <v>0</v>
      </c>
      <c r="F28" s="3">
        <v>1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1</v>
      </c>
      <c r="R28" s="3">
        <v>0</v>
      </c>
      <c r="S28" s="17">
        <v>0</v>
      </c>
      <c r="U28" s="15">
        <v>1</v>
      </c>
    </row>
    <row r="29" spans="1:21" x14ac:dyDescent="0.25">
      <c r="A29" s="3">
        <f>IF('Training Data'!A29="M", 1, 0)</f>
        <v>1</v>
      </c>
      <c r="B29" s="3">
        <f>IF('Training Data'!A29="F", 1, 0)</f>
        <v>0</v>
      </c>
      <c r="C29" s="3">
        <f>IF('Training Data'!B29="H", 1, 0)</f>
        <v>1</v>
      </c>
      <c r="D29" s="3">
        <f>IF('Training Data'!B29="A", 1, 0)</f>
        <v>0</v>
      </c>
      <c r="E29" s="3">
        <v>0</v>
      </c>
      <c r="F29" s="3">
        <v>0</v>
      </c>
      <c r="G29" s="3">
        <v>1</v>
      </c>
      <c r="H29" s="3">
        <v>1</v>
      </c>
      <c r="I29" s="3">
        <v>0</v>
      </c>
      <c r="J29" s="3">
        <v>0</v>
      </c>
      <c r="K29" s="3">
        <v>1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17">
        <v>1</v>
      </c>
      <c r="U29" s="15">
        <v>1</v>
      </c>
    </row>
    <row r="30" spans="1:21" x14ac:dyDescent="0.25">
      <c r="A30" s="3">
        <f>IF('Training Data'!A30="M", 1, 0)</f>
        <v>1</v>
      </c>
      <c r="B30" s="3">
        <f>IF('Training Data'!A30="F", 1, 0)</f>
        <v>0</v>
      </c>
      <c r="C30" s="3">
        <f>IF('Training Data'!B30="H", 1, 0)</f>
        <v>0</v>
      </c>
      <c r="D30" s="3">
        <f>IF('Training Data'!B30="A", 1, 0)</f>
        <v>1</v>
      </c>
      <c r="E30" s="3">
        <v>0</v>
      </c>
      <c r="F30" s="3">
        <v>0</v>
      </c>
      <c r="G30" s="3">
        <v>0</v>
      </c>
      <c r="H30" s="3">
        <v>1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1</v>
      </c>
      <c r="R30" s="3">
        <v>0</v>
      </c>
      <c r="S30" s="17">
        <v>0</v>
      </c>
      <c r="U30" s="15">
        <v>1</v>
      </c>
    </row>
    <row r="31" spans="1:21" x14ac:dyDescent="0.25">
      <c r="A31" s="3">
        <f>IF('Training Data'!A31="M", 1, 0)</f>
        <v>0</v>
      </c>
      <c r="B31" s="3">
        <f>IF('Training Data'!A31="F", 1, 0)</f>
        <v>1</v>
      </c>
      <c r="C31" s="3">
        <f>IF('Training Data'!B31="H", 1, 0)</f>
        <v>0</v>
      </c>
      <c r="D31" s="3">
        <f>IF('Training Data'!B31="A", 1, 0)</f>
        <v>1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17">
        <v>0</v>
      </c>
      <c r="U31" s="15">
        <v>1</v>
      </c>
    </row>
    <row r="32" spans="1:21" x14ac:dyDescent="0.25">
      <c r="A32" s="3">
        <f>IF('Training Data'!A32="M", 1, 0)</f>
        <v>0</v>
      </c>
      <c r="B32" s="3">
        <f>IF('Training Data'!A32="F", 1, 0)</f>
        <v>1</v>
      </c>
      <c r="C32" s="3">
        <f>IF('Training Data'!B32="H", 1, 0)</f>
        <v>0</v>
      </c>
      <c r="D32" s="3">
        <f>IF('Training Data'!B32="A", 1, 0)</f>
        <v>1</v>
      </c>
      <c r="E32" s="3">
        <v>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</v>
      </c>
      <c r="Q32" s="3">
        <v>0</v>
      </c>
      <c r="R32" s="3">
        <v>0</v>
      </c>
      <c r="S32" s="17">
        <v>0</v>
      </c>
      <c r="U32" s="15">
        <v>1</v>
      </c>
    </row>
    <row r="33" spans="1:21" x14ac:dyDescent="0.25">
      <c r="A33" s="3">
        <f>IF('Training Data'!A33="M", 1, 0)</f>
        <v>0</v>
      </c>
      <c r="B33" s="3">
        <f>IF('Training Data'!A33="F", 1, 0)</f>
        <v>1</v>
      </c>
      <c r="C33" s="3">
        <f>IF('Training Data'!B33="H", 1, 0)</f>
        <v>0</v>
      </c>
      <c r="D33" s="3">
        <f>IF('Training Data'!B33="A", 1, 0)</f>
        <v>1</v>
      </c>
      <c r="E33" s="3">
        <v>0</v>
      </c>
      <c r="F33" s="3">
        <v>0</v>
      </c>
      <c r="G33" s="3">
        <v>0</v>
      </c>
      <c r="H33" s="3">
        <v>1</v>
      </c>
      <c r="I33" s="3">
        <v>0</v>
      </c>
      <c r="J33" s="3">
        <v>0</v>
      </c>
      <c r="K33" s="3">
        <v>0</v>
      </c>
      <c r="L33" s="3">
        <v>0</v>
      </c>
      <c r="M33" s="3">
        <v>1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17">
        <v>0</v>
      </c>
      <c r="U33" s="15">
        <v>1</v>
      </c>
    </row>
    <row r="34" spans="1:21" x14ac:dyDescent="0.25">
      <c r="A34" s="3">
        <f>IF('Training Data'!A34="M", 1, 0)</f>
        <v>1</v>
      </c>
      <c r="B34" s="3">
        <f>IF('Training Data'!A34="F", 1, 0)</f>
        <v>0</v>
      </c>
      <c r="C34" s="3">
        <f>IF('Training Data'!B34="H", 1, 0)</f>
        <v>1</v>
      </c>
      <c r="D34" s="3">
        <f>IF('Training Data'!B34="A", 1, 0)</f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1</v>
      </c>
      <c r="Q34" s="3">
        <v>0</v>
      </c>
      <c r="R34" s="3">
        <v>0</v>
      </c>
      <c r="S34" s="17">
        <v>0</v>
      </c>
      <c r="U34" s="15">
        <v>1</v>
      </c>
    </row>
    <row r="35" spans="1:21" x14ac:dyDescent="0.25">
      <c r="A35" s="3">
        <f>IF('Training Data'!A35="M", 1, 0)</f>
        <v>0</v>
      </c>
      <c r="B35" s="3">
        <f>IF('Training Data'!A35="F", 1, 0)</f>
        <v>0</v>
      </c>
      <c r="C35" s="3">
        <f>IF('Training Data'!B35="H", 1, 0)</f>
        <v>0</v>
      </c>
      <c r="D35" s="3">
        <f>IF('Training Data'!B35="A", 1, 0)</f>
        <v>1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1</v>
      </c>
      <c r="S35" s="17">
        <v>1</v>
      </c>
      <c r="U35" s="15">
        <v>1</v>
      </c>
    </row>
    <row r="36" spans="1:21" x14ac:dyDescent="0.25">
      <c r="A36" s="3">
        <f>IF('Training Data'!A36="M", 1, 0)</f>
        <v>0</v>
      </c>
      <c r="B36" s="3">
        <f>IF('Training Data'!A36="F", 1, 0)</f>
        <v>1</v>
      </c>
      <c r="C36" s="3">
        <f>IF('Training Data'!B36="H", 1, 0)</f>
        <v>0</v>
      </c>
      <c r="D36" s="3">
        <f>IF('Training Data'!B36="A", 1, 0)</f>
        <v>1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1</v>
      </c>
      <c r="O36" s="3">
        <v>0</v>
      </c>
      <c r="P36" s="3">
        <v>0</v>
      </c>
      <c r="Q36" s="3">
        <v>1</v>
      </c>
      <c r="R36" s="3">
        <v>0</v>
      </c>
      <c r="S36" s="17">
        <v>0</v>
      </c>
      <c r="U36" s="15">
        <v>1</v>
      </c>
    </row>
    <row r="37" spans="1:21" x14ac:dyDescent="0.25">
      <c r="A37" s="3">
        <f>IF('Training Data'!A37="M", 1, 0)</f>
        <v>1</v>
      </c>
      <c r="B37" s="3">
        <f>IF('Training Data'!A37="F", 1, 0)</f>
        <v>0</v>
      </c>
      <c r="C37" s="3">
        <f>IF('Training Data'!B37="H", 1, 0)</f>
        <v>1</v>
      </c>
      <c r="D37" s="3">
        <f>IF('Training Data'!B37="A", 1, 0)</f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17">
        <v>0</v>
      </c>
      <c r="U37" s="15">
        <v>1</v>
      </c>
    </row>
    <row r="38" spans="1:21" x14ac:dyDescent="0.25">
      <c r="A38" s="3">
        <f>IF('Training Data'!A38="M", 1, 0)</f>
        <v>1</v>
      </c>
      <c r="B38" s="3">
        <f>IF('Training Data'!A38="F", 1, 0)</f>
        <v>0</v>
      </c>
      <c r="C38" s="3">
        <f>IF('Training Data'!B38="H", 1, 0)</f>
        <v>1</v>
      </c>
      <c r="D38" s="3">
        <f>IF('Training Data'!B38="A", 1, 0)</f>
        <v>0</v>
      </c>
      <c r="E38" s="3">
        <v>1</v>
      </c>
      <c r="F38" s="3">
        <v>0</v>
      </c>
      <c r="G38" s="3">
        <v>0</v>
      </c>
      <c r="H38" s="3">
        <v>1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17">
        <v>1</v>
      </c>
      <c r="U38" s="15">
        <v>1</v>
      </c>
    </row>
    <row r="39" spans="1:21" x14ac:dyDescent="0.25">
      <c r="A39" s="3">
        <f>IF('Training Data'!A39="M", 1, 0)</f>
        <v>1</v>
      </c>
      <c r="B39" s="3">
        <f>IF('Training Data'!A39="F", 1, 0)</f>
        <v>0</v>
      </c>
      <c r="C39" s="3">
        <f>IF('Training Data'!B39="H", 1, 0)</f>
        <v>0</v>
      </c>
      <c r="D39" s="3">
        <f>IF('Training Data'!B39="A", 1, 0)</f>
        <v>1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17">
        <v>0</v>
      </c>
      <c r="U39" s="15">
        <v>1</v>
      </c>
    </row>
    <row r="40" spans="1:21" x14ac:dyDescent="0.25">
      <c r="A40" s="3">
        <f>IF('Training Data'!A40="M", 1, 0)</f>
        <v>1</v>
      </c>
      <c r="B40" s="3">
        <f>IF('Training Data'!A40="F", 1, 0)</f>
        <v>0</v>
      </c>
      <c r="C40" s="3">
        <f>IF('Training Data'!B40="H", 1, 0)</f>
        <v>1</v>
      </c>
      <c r="D40" s="3">
        <f>IF('Training Data'!B40="A", 1, 0)</f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1</v>
      </c>
      <c r="R40" s="3">
        <v>0</v>
      </c>
      <c r="S40" s="17">
        <v>0</v>
      </c>
      <c r="U40" s="15">
        <v>1</v>
      </c>
    </row>
    <row r="41" spans="1:21" x14ac:dyDescent="0.25">
      <c r="A41" s="3">
        <f>IF('Training Data'!A41="M", 1, 0)</f>
        <v>0</v>
      </c>
      <c r="B41" s="3">
        <f>IF('Training Data'!A41="F", 1, 0)</f>
        <v>1</v>
      </c>
      <c r="C41" s="3">
        <f>IF('Training Data'!B41="H", 1, 0)</f>
        <v>0</v>
      </c>
      <c r="D41" s="3">
        <f>IF('Training Data'!B41="A", 1, 0)</f>
        <v>0</v>
      </c>
      <c r="E41" s="3">
        <v>1</v>
      </c>
      <c r="F41" s="3">
        <v>1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</v>
      </c>
      <c r="M41" s="3">
        <v>0</v>
      </c>
      <c r="N41" s="3">
        <v>0</v>
      </c>
      <c r="O41" s="3">
        <v>0</v>
      </c>
      <c r="P41" s="3">
        <v>1</v>
      </c>
      <c r="Q41" s="3">
        <v>0</v>
      </c>
      <c r="R41" s="3">
        <v>0</v>
      </c>
      <c r="S41" s="17">
        <v>0</v>
      </c>
      <c r="U41" s="15">
        <v>1</v>
      </c>
    </row>
    <row r="42" spans="1:21" x14ac:dyDescent="0.25">
      <c r="A42" s="3">
        <f>IF('Training Data'!A42="M", 1, 0)</f>
        <v>1</v>
      </c>
      <c r="B42" s="3">
        <f>IF('Training Data'!A42="F", 1, 0)</f>
        <v>0</v>
      </c>
      <c r="C42" s="3">
        <f>IF('Training Data'!B42="H", 1, 0)</f>
        <v>0</v>
      </c>
      <c r="D42" s="3">
        <f>IF('Training Data'!B42="A", 1, 0)</f>
        <v>1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</v>
      </c>
      <c r="R42" s="3">
        <v>0</v>
      </c>
      <c r="S42" s="17">
        <v>0</v>
      </c>
      <c r="U42" s="15">
        <v>1</v>
      </c>
    </row>
    <row r="43" spans="1:21" x14ac:dyDescent="0.25">
      <c r="A43" s="3">
        <f>IF('Training Data'!A43="M", 1, 0)</f>
        <v>1</v>
      </c>
      <c r="B43" s="3">
        <f>IF('Training Data'!A43="F", 1, 0)</f>
        <v>0</v>
      </c>
      <c r="C43" s="3">
        <f>IF('Training Data'!B43="H", 1, 0)</f>
        <v>0</v>
      </c>
      <c r="D43" s="3">
        <f>IF('Training Data'!B43="A", 1, 0)</f>
        <v>1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17">
        <v>0</v>
      </c>
      <c r="U43" s="15">
        <v>1</v>
      </c>
    </row>
    <row r="44" spans="1:21" x14ac:dyDescent="0.25">
      <c r="A44" s="3">
        <f>IF('Training Data'!A44="M", 1, 0)</f>
        <v>0</v>
      </c>
      <c r="B44" s="3">
        <f>IF('Training Data'!A44="F", 1, 0)</f>
        <v>1</v>
      </c>
      <c r="C44" s="3">
        <f>IF('Training Data'!B44="H", 1, 0)</f>
        <v>0</v>
      </c>
      <c r="D44" s="3">
        <f>IF('Training Data'!B44="A", 1, 0)</f>
        <v>1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1</v>
      </c>
      <c r="S44" s="17">
        <v>0</v>
      </c>
      <c r="U44" s="15">
        <v>1</v>
      </c>
    </row>
    <row r="45" spans="1:21" x14ac:dyDescent="0.25">
      <c r="A45" s="3">
        <f>IF('Training Data'!A45="M", 1, 0)</f>
        <v>0</v>
      </c>
      <c r="B45" s="3">
        <f>IF('Training Data'!A45="F", 1, 0)</f>
        <v>1</v>
      </c>
      <c r="C45" s="3">
        <f>IF('Training Data'!B45="H", 1, 0)</f>
        <v>0</v>
      </c>
      <c r="D45" s="3">
        <f>IF('Training Data'!B45="A", 1, 0)</f>
        <v>1</v>
      </c>
      <c r="E45" s="3">
        <v>0</v>
      </c>
      <c r="F45" s="3">
        <v>0</v>
      </c>
      <c r="G45" s="3">
        <v>0</v>
      </c>
      <c r="H45" s="3">
        <v>1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17">
        <v>0</v>
      </c>
      <c r="U45" s="15">
        <v>1</v>
      </c>
    </row>
    <row r="46" spans="1:21" x14ac:dyDescent="0.25">
      <c r="A46" s="3">
        <f>IF('Training Data'!A46="M", 1, 0)</f>
        <v>1</v>
      </c>
      <c r="B46" s="3">
        <f>IF('Training Data'!A46="F", 1, 0)</f>
        <v>0</v>
      </c>
      <c r="C46" s="3">
        <f>IF('Training Data'!B46="H", 1, 0)</f>
        <v>0</v>
      </c>
      <c r="D46" s="3">
        <f>IF('Training Data'!B46="A", 1, 0)</f>
        <v>1</v>
      </c>
      <c r="E46" s="3">
        <v>0</v>
      </c>
      <c r="F46" s="3">
        <v>0</v>
      </c>
      <c r="G46" s="3">
        <v>1</v>
      </c>
      <c r="H46" s="3">
        <v>0</v>
      </c>
      <c r="I46" s="3">
        <v>0</v>
      </c>
      <c r="J46" s="3">
        <v>1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17">
        <v>1</v>
      </c>
      <c r="U46" s="15">
        <v>1</v>
      </c>
    </row>
    <row r="47" spans="1:21" x14ac:dyDescent="0.25">
      <c r="A47" s="3">
        <f>IF('Training Data'!A47="M", 1, 0)</f>
        <v>0</v>
      </c>
      <c r="B47" s="3">
        <f>IF('Training Data'!A47="F", 1, 0)</f>
        <v>1</v>
      </c>
      <c r="C47" s="3">
        <f>IF('Training Data'!B47="H", 1, 0)</f>
        <v>1</v>
      </c>
      <c r="D47" s="3">
        <f>IF('Training Data'!B47="A", 1, 0)</f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17">
        <v>0</v>
      </c>
      <c r="U47" s="15">
        <v>1</v>
      </c>
    </row>
    <row r="48" spans="1:21" x14ac:dyDescent="0.25">
      <c r="A48" s="3">
        <f>IF('Training Data'!A48="M", 1, 0)</f>
        <v>0</v>
      </c>
      <c r="B48" s="3">
        <f>IF('Training Data'!A48="F", 1, 0)</f>
        <v>1</v>
      </c>
      <c r="C48" s="3">
        <f>IF('Training Data'!B48="H", 1, 0)</f>
        <v>1</v>
      </c>
      <c r="D48" s="3">
        <f>IF('Training Data'!B48="A", 1, 0)</f>
        <v>0</v>
      </c>
      <c r="E48" s="3">
        <v>0</v>
      </c>
      <c r="F48" s="3">
        <v>0</v>
      </c>
      <c r="G48" s="3">
        <v>0</v>
      </c>
      <c r="H48" s="3">
        <v>1</v>
      </c>
      <c r="I48" s="3">
        <v>0</v>
      </c>
      <c r="J48" s="3">
        <v>0</v>
      </c>
      <c r="K48" s="3">
        <v>0</v>
      </c>
      <c r="L48" s="3">
        <v>1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</v>
      </c>
      <c r="S48" s="17">
        <v>1</v>
      </c>
      <c r="U48" s="15">
        <v>1</v>
      </c>
    </row>
    <row r="49" spans="1:21" x14ac:dyDescent="0.25">
      <c r="A49" s="3">
        <f>IF('Training Data'!A49="M", 1, 0)</f>
        <v>0</v>
      </c>
      <c r="B49" s="3">
        <f>IF('Training Data'!A49="F", 1, 0)</f>
        <v>1</v>
      </c>
      <c r="C49" s="3">
        <f>IF('Training Data'!B49="H", 1, 0)</f>
        <v>0</v>
      </c>
      <c r="D49" s="3">
        <f>IF('Training Data'!B49="A", 1, 0)</f>
        <v>0</v>
      </c>
      <c r="E49" s="3">
        <v>0</v>
      </c>
      <c r="F49" s="3">
        <v>0</v>
      </c>
      <c r="G49" s="3">
        <v>0</v>
      </c>
      <c r="H49" s="3">
        <v>1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17">
        <v>0</v>
      </c>
      <c r="U49" s="15">
        <v>1</v>
      </c>
    </row>
    <row r="50" spans="1:21" x14ac:dyDescent="0.25">
      <c r="A50" s="3">
        <f>IF('Training Data'!A50="M", 1, 0)</f>
        <v>1</v>
      </c>
      <c r="B50" s="3">
        <f>IF('Training Data'!A50="F", 1, 0)</f>
        <v>0</v>
      </c>
      <c r="C50" s="3">
        <f>IF('Training Data'!B50="H", 1, 0)</f>
        <v>1</v>
      </c>
      <c r="D50" s="3">
        <f>IF('Training Data'!B50="A", 1, 0)</f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1</v>
      </c>
      <c r="M50" s="3">
        <v>0</v>
      </c>
      <c r="N50" s="3">
        <v>1</v>
      </c>
      <c r="O50" s="3">
        <v>0</v>
      </c>
      <c r="P50" s="3">
        <v>0</v>
      </c>
      <c r="Q50" s="3">
        <v>0</v>
      </c>
      <c r="R50" s="3">
        <v>0</v>
      </c>
      <c r="S50" s="17">
        <v>0</v>
      </c>
      <c r="U50" s="15">
        <v>1</v>
      </c>
    </row>
    <row r="51" spans="1:21" x14ac:dyDescent="0.25">
      <c r="A51" s="3">
        <f>IF('Training Data'!A51="M", 1, 0)</f>
        <v>0</v>
      </c>
      <c r="B51" s="3">
        <f>IF('Training Data'!A51="F", 1, 0)</f>
        <v>1</v>
      </c>
      <c r="C51" s="3">
        <f>IF('Training Data'!B51="H", 1, 0)</f>
        <v>1</v>
      </c>
      <c r="D51" s="3">
        <f>IF('Training Data'!B51="A", 1, 0)</f>
        <v>0</v>
      </c>
      <c r="E51" s="3">
        <v>1</v>
      </c>
      <c r="F51" s="3">
        <v>0</v>
      </c>
      <c r="G51" s="3">
        <v>0</v>
      </c>
      <c r="H51" s="3">
        <v>0</v>
      </c>
      <c r="I51" s="3">
        <v>1</v>
      </c>
      <c r="J51" s="3">
        <v>0</v>
      </c>
      <c r="K51" s="3">
        <v>0</v>
      </c>
      <c r="L51" s="3">
        <v>0</v>
      </c>
      <c r="M51" s="3">
        <v>0</v>
      </c>
      <c r="N51" s="3">
        <v>1</v>
      </c>
      <c r="O51" s="3">
        <v>0</v>
      </c>
      <c r="P51" s="3">
        <v>1</v>
      </c>
      <c r="Q51" s="3">
        <v>1</v>
      </c>
      <c r="R51" s="3">
        <v>0</v>
      </c>
      <c r="S51" s="17">
        <v>0</v>
      </c>
      <c r="U51" s="15">
        <v>1</v>
      </c>
    </row>
    <row r="52" spans="1:21" x14ac:dyDescent="0.25">
      <c r="A52" s="3">
        <f>IF('Training Data'!A52="M", 1, 0)</f>
        <v>1</v>
      </c>
      <c r="B52" s="3">
        <f>IF('Training Data'!A52="F", 1, 0)</f>
        <v>0</v>
      </c>
      <c r="C52" s="3">
        <f>IF('Training Data'!B52="H", 1, 0)</f>
        <v>0</v>
      </c>
      <c r="D52" s="3">
        <f>IF('Training Data'!B52="A", 1, 0)</f>
        <v>1</v>
      </c>
      <c r="E52" s="3">
        <v>0</v>
      </c>
      <c r="F52" s="3">
        <v>0</v>
      </c>
      <c r="G52" s="3">
        <v>0</v>
      </c>
      <c r="H52" s="3">
        <v>1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</v>
      </c>
      <c r="R52" s="3">
        <v>0</v>
      </c>
      <c r="S52" s="17">
        <v>0</v>
      </c>
      <c r="U52" s="15">
        <v>1</v>
      </c>
    </row>
    <row r="53" spans="1:21" x14ac:dyDescent="0.25">
      <c r="A53" s="3">
        <f>IF('Training Data'!A53="M", 1, 0)</f>
        <v>1</v>
      </c>
      <c r="B53" s="3">
        <f>IF('Training Data'!A53="F", 1, 0)</f>
        <v>0</v>
      </c>
      <c r="C53" s="3">
        <f>IF('Training Data'!B53="H", 1, 0)</f>
        <v>1</v>
      </c>
      <c r="D53" s="3">
        <f>IF('Training Data'!B53="A", 1, 0)</f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17">
        <v>0</v>
      </c>
      <c r="U53" s="15">
        <v>1</v>
      </c>
    </row>
    <row r="54" spans="1:21" x14ac:dyDescent="0.25">
      <c r="A54" s="3">
        <f>IF('Training Data'!A54="M", 1, 0)</f>
        <v>0</v>
      </c>
      <c r="B54" s="3">
        <f>IF('Training Data'!A54="F", 1, 0)</f>
        <v>0</v>
      </c>
      <c r="C54" s="3">
        <f>IF('Training Data'!B54="H", 1, 0)</f>
        <v>1</v>
      </c>
      <c r="D54" s="3">
        <f>IF('Training Data'!B54="A", 1, 0)</f>
        <v>0</v>
      </c>
      <c r="E54" s="3">
        <v>0</v>
      </c>
      <c r="F54" s="3">
        <v>0</v>
      </c>
      <c r="G54" s="3">
        <v>0</v>
      </c>
      <c r="H54" s="3">
        <v>1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17">
        <v>0</v>
      </c>
      <c r="U54" s="15">
        <v>1</v>
      </c>
    </row>
    <row r="55" spans="1:21" x14ac:dyDescent="0.25">
      <c r="A55" s="3">
        <f>IF('Training Data'!A55="M", 1, 0)</f>
        <v>0</v>
      </c>
      <c r="B55" s="3">
        <f>IF('Training Data'!A55="F", 1, 0)</f>
        <v>1</v>
      </c>
      <c r="C55" s="3">
        <f>IF('Training Data'!B55="H", 1, 0)</f>
        <v>1</v>
      </c>
      <c r="D55" s="3">
        <f>IF('Training Data'!B55="A", 1, 0)</f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17">
        <v>1</v>
      </c>
      <c r="U55" s="15">
        <v>1</v>
      </c>
    </row>
    <row r="56" spans="1:21" x14ac:dyDescent="0.25">
      <c r="A56" s="3">
        <f>IF('Training Data'!A56="M", 1, 0)</f>
        <v>0</v>
      </c>
      <c r="B56" s="3">
        <f>IF('Training Data'!A56="F", 1, 0)</f>
        <v>1</v>
      </c>
      <c r="C56" s="3">
        <f>IF('Training Data'!B56="H", 1, 0)</f>
        <v>1</v>
      </c>
      <c r="D56" s="3">
        <f>IF('Training Data'!B56="A", 1, 0)</f>
        <v>0</v>
      </c>
      <c r="E56" s="3">
        <v>1</v>
      </c>
      <c r="F56" s="3">
        <v>0</v>
      </c>
      <c r="G56" s="3">
        <v>1</v>
      </c>
      <c r="H56" s="3">
        <v>0</v>
      </c>
      <c r="I56" s="3">
        <v>1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1</v>
      </c>
      <c r="R56" s="3">
        <v>0</v>
      </c>
      <c r="S56" s="17">
        <v>0</v>
      </c>
      <c r="U56" s="15">
        <v>1</v>
      </c>
    </row>
    <row r="57" spans="1:21" x14ac:dyDescent="0.25">
      <c r="A57" s="3">
        <f>IF('Training Data'!A57="M", 1, 0)</f>
        <v>0</v>
      </c>
      <c r="B57" s="3">
        <f>IF('Training Data'!A57="F", 1, 0)</f>
        <v>0</v>
      </c>
      <c r="C57" s="3">
        <f>IF('Training Data'!B57="H", 1, 0)</f>
        <v>1</v>
      </c>
      <c r="D57" s="3">
        <f>IF('Training Data'!B57="A", 1, 0)</f>
        <v>0</v>
      </c>
      <c r="E57" s="3">
        <v>1</v>
      </c>
      <c r="F57" s="3">
        <v>0</v>
      </c>
      <c r="G57" s="3">
        <v>0</v>
      </c>
      <c r="H57" s="3">
        <v>1</v>
      </c>
      <c r="I57" s="3">
        <v>1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17">
        <v>0</v>
      </c>
      <c r="U57" s="15">
        <v>1</v>
      </c>
    </row>
    <row r="58" spans="1:21" x14ac:dyDescent="0.25">
      <c r="A58" s="3">
        <f>IF('Training Data'!A58="M", 1, 0)</f>
        <v>1</v>
      </c>
      <c r="B58" s="3">
        <f>IF('Training Data'!A58="F", 1, 0)</f>
        <v>0</v>
      </c>
      <c r="C58" s="3">
        <f>IF('Training Data'!B58="H", 1, 0)</f>
        <v>0</v>
      </c>
      <c r="D58" s="3">
        <f>IF('Training Data'!B58="A", 1, 0)</f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</v>
      </c>
      <c r="O58" s="3">
        <v>0</v>
      </c>
      <c r="P58" s="3">
        <v>0</v>
      </c>
      <c r="Q58" s="3">
        <v>0</v>
      </c>
      <c r="R58" s="3">
        <v>0</v>
      </c>
      <c r="S58" s="17">
        <v>0</v>
      </c>
      <c r="U58" s="15">
        <v>1</v>
      </c>
    </row>
    <row r="59" spans="1:21" x14ac:dyDescent="0.25">
      <c r="A59" s="3">
        <f>IF('Training Data'!A59="M", 1, 0)</f>
        <v>0</v>
      </c>
      <c r="B59" s="3">
        <f>IF('Training Data'!A59="F", 1, 0)</f>
        <v>1</v>
      </c>
      <c r="C59" s="3">
        <f>IF('Training Data'!B59="H", 1, 0)</f>
        <v>1</v>
      </c>
      <c r="D59" s="3">
        <f>IF('Training Data'!B59="A", 1, 0)</f>
        <v>0</v>
      </c>
      <c r="E59" s="3">
        <v>0</v>
      </c>
      <c r="F59" s="3">
        <v>0</v>
      </c>
      <c r="G59" s="3">
        <v>0</v>
      </c>
      <c r="H59" s="3">
        <v>1</v>
      </c>
      <c r="I59" s="3">
        <v>0</v>
      </c>
      <c r="J59" s="3">
        <v>0</v>
      </c>
      <c r="K59" s="3">
        <v>0</v>
      </c>
      <c r="L59" s="3">
        <v>1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17">
        <v>0</v>
      </c>
      <c r="U59" s="15">
        <v>1</v>
      </c>
    </row>
    <row r="60" spans="1:21" x14ac:dyDescent="0.25">
      <c r="A60" s="3">
        <f>IF('Training Data'!A60="M", 1, 0)</f>
        <v>0</v>
      </c>
      <c r="B60" s="3">
        <f>IF('Training Data'!A60="F", 1, 0)</f>
        <v>0</v>
      </c>
      <c r="C60" s="3">
        <f>IF('Training Data'!B60="H", 1, 0)</f>
        <v>0</v>
      </c>
      <c r="D60" s="3">
        <f>IF('Training Data'!B60="A", 1, 0)</f>
        <v>1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17">
        <v>0</v>
      </c>
      <c r="U60" s="15">
        <v>1</v>
      </c>
    </row>
    <row r="61" spans="1:21" x14ac:dyDescent="0.25">
      <c r="A61" s="3">
        <f>IF('Training Data'!A61="M", 1, 0)</f>
        <v>1</v>
      </c>
      <c r="B61" s="3">
        <f>IF('Training Data'!A61="F", 1, 0)</f>
        <v>0</v>
      </c>
      <c r="C61" s="3">
        <f>IF('Training Data'!B61="H", 1, 0)</f>
        <v>0</v>
      </c>
      <c r="D61" s="3">
        <f>IF('Training Data'!B61="A", 1, 0)</f>
        <v>0</v>
      </c>
      <c r="E61" s="3">
        <v>0</v>
      </c>
      <c r="F61" s="3">
        <v>1</v>
      </c>
      <c r="G61" s="3">
        <v>0</v>
      </c>
      <c r="H61" s="3">
        <v>1</v>
      </c>
      <c r="I61" s="3">
        <v>1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17">
        <v>0</v>
      </c>
      <c r="U61" s="15">
        <v>1</v>
      </c>
    </row>
    <row r="62" spans="1:21" x14ac:dyDescent="0.25">
      <c r="A62" s="3">
        <f>IF('Training Data'!A62="M", 1, 0)</f>
        <v>0</v>
      </c>
      <c r="B62" s="3">
        <f>IF('Training Data'!A62="F", 1, 0)</f>
        <v>1</v>
      </c>
      <c r="C62" s="3">
        <f>IF('Training Data'!B62="H", 1, 0)</f>
        <v>1</v>
      </c>
      <c r="D62" s="3">
        <f>IF('Training Data'!B62="A", 1, 0)</f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</v>
      </c>
      <c r="R62" s="3">
        <v>0</v>
      </c>
      <c r="S62" s="17">
        <v>1</v>
      </c>
      <c r="U62" s="15">
        <v>1</v>
      </c>
    </row>
    <row r="63" spans="1:21" x14ac:dyDescent="0.25">
      <c r="A63" s="3">
        <f>IF('Training Data'!A63="M", 1, 0)</f>
        <v>0</v>
      </c>
      <c r="B63" s="3">
        <f>IF('Training Data'!A63="F", 1, 0)</f>
        <v>1</v>
      </c>
      <c r="C63" s="3">
        <f>IF('Training Data'!B63="H", 1, 0)</f>
        <v>0</v>
      </c>
      <c r="D63" s="3">
        <f>IF('Training Data'!B63="A", 1, 0)</f>
        <v>1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1</v>
      </c>
      <c r="O63" s="3">
        <v>0</v>
      </c>
      <c r="P63" s="3">
        <v>0</v>
      </c>
      <c r="Q63" s="3">
        <v>1</v>
      </c>
      <c r="R63" s="3">
        <v>0</v>
      </c>
      <c r="S63" s="17">
        <v>1</v>
      </c>
      <c r="U63" s="15">
        <v>1</v>
      </c>
    </row>
    <row r="64" spans="1:21" x14ac:dyDescent="0.25">
      <c r="A64" s="3">
        <f>IF('Training Data'!A64="M", 1, 0)</f>
        <v>1</v>
      </c>
      <c r="B64" s="3">
        <f>IF('Training Data'!A64="F", 1, 0)</f>
        <v>0</v>
      </c>
      <c r="C64" s="3">
        <f>IF('Training Data'!B64="H", 1, 0)</f>
        <v>0</v>
      </c>
      <c r="D64" s="3">
        <f>IF('Training Data'!B64="A", 1, 0)</f>
        <v>1</v>
      </c>
      <c r="E64" s="3">
        <v>0</v>
      </c>
      <c r="F64" s="3">
        <v>0</v>
      </c>
      <c r="G64" s="3">
        <v>0</v>
      </c>
      <c r="H64" s="3">
        <v>1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17">
        <v>0</v>
      </c>
      <c r="U64" s="15">
        <v>1</v>
      </c>
    </row>
    <row r="65" spans="1:21" x14ac:dyDescent="0.25">
      <c r="A65" s="3">
        <f>IF('Training Data'!A65="M", 1, 0)</f>
        <v>0</v>
      </c>
      <c r="B65" s="3">
        <f>IF('Training Data'!A65="F", 1, 0)</f>
        <v>1</v>
      </c>
      <c r="C65" s="3">
        <f>IF('Training Data'!B65="H", 1, 0)</f>
        <v>0</v>
      </c>
      <c r="D65" s="3">
        <f>IF('Training Data'!B65="A", 1, 0)</f>
        <v>1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1</v>
      </c>
      <c r="O65" s="3">
        <v>0</v>
      </c>
      <c r="P65" s="3">
        <v>0</v>
      </c>
      <c r="Q65" s="3">
        <v>1</v>
      </c>
      <c r="R65" s="3">
        <v>0</v>
      </c>
      <c r="S65" s="17">
        <v>1</v>
      </c>
      <c r="U65" s="15">
        <v>1</v>
      </c>
    </row>
    <row r="66" spans="1:21" x14ac:dyDescent="0.25">
      <c r="A66" s="3">
        <f>IF('Training Data'!A66="M", 1, 0)</f>
        <v>1</v>
      </c>
      <c r="B66" s="3">
        <f>IF('Training Data'!A66="F", 1, 0)</f>
        <v>0</v>
      </c>
      <c r="C66" s="3">
        <f>IF('Training Data'!B66="H", 1, 0)</f>
        <v>0</v>
      </c>
      <c r="D66" s="3">
        <f>IF('Training Data'!B66="A", 1, 0)</f>
        <v>1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17">
        <v>0</v>
      </c>
      <c r="U66" s="15">
        <v>1</v>
      </c>
    </row>
    <row r="67" spans="1:21" x14ac:dyDescent="0.25">
      <c r="A67" s="3">
        <f>IF('Training Data'!A67="M", 1, 0)</f>
        <v>1</v>
      </c>
      <c r="B67" s="3">
        <f>IF('Training Data'!A67="F", 1, 0)</f>
        <v>0</v>
      </c>
      <c r="C67" s="3">
        <f>IF('Training Data'!B67="H", 1, 0)</f>
        <v>0</v>
      </c>
      <c r="D67" s="3">
        <f>IF('Training Data'!B67="A", 1, 0)</f>
        <v>1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1</v>
      </c>
      <c r="L67" s="3">
        <v>0</v>
      </c>
      <c r="M67" s="3">
        <v>0</v>
      </c>
      <c r="N67" s="3">
        <v>0</v>
      </c>
      <c r="O67" s="3">
        <v>0</v>
      </c>
      <c r="P67" s="3">
        <v>1</v>
      </c>
      <c r="Q67" s="3">
        <v>0</v>
      </c>
      <c r="R67" s="3">
        <v>0</v>
      </c>
      <c r="S67" s="17">
        <v>0</v>
      </c>
      <c r="U67" s="15">
        <v>1</v>
      </c>
    </row>
    <row r="68" spans="1:21" x14ac:dyDescent="0.25">
      <c r="A68" s="3">
        <f>IF('Training Data'!A68="M", 1, 0)</f>
        <v>1</v>
      </c>
      <c r="B68" s="3">
        <f>IF('Training Data'!A68="F", 1, 0)</f>
        <v>0</v>
      </c>
      <c r="C68" s="3">
        <f>IF('Training Data'!B68="H", 1, 0)</f>
        <v>0</v>
      </c>
      <c r="D68" s="3">
        <f>IF('Training Data'!B68="A", 1, 0)</f>
        <v>1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1</v>
      </c>
      <c r="R68" s="3">
        <v>0</v>
      </c>
      <c r="S68" s="17">
        <v>1</v>
      </c>
      <c r="U68" s="15">
        <v>1</v>
      </c>
    </row>
    <row r="69" spans="1:21" x14ac:dyDescent="0.25">
      <c r="A69" s="3">
        <f>IF('Training Data'!A69="M", 1, 0)</f>
        <v>0</v>
      </c>
      <c r="B69" s="3">
        <f>IF('Training Data'!A69="F", 1, 0)</f>
        <v>0</v>
      </c>
      <c r="C69" s="3">
        <f>IF('Training Data'!B69="H", 1, 0)</f>
        <v>0</v>
      </c>
      <c r="D69" s="3">
        <f>IF('Training Data'!B69="A", 1, 0)</f>
        <v>1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1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1</v>
      </c>
      <c r="S69" s="17">
        <v>0</v>
      </c>
      <c r="U69" s="15">
        <v>1</v>
      </c>
    </row>
    <row r="70" spans="1:21" x14ac:dyDescent="0.25">
      <c r="A70" s="3">
        <f>IF('Training Data'!A70="M", 1, 0)</f>
        <v>1</v>
      </c>
      <c r="B70" s="3">
        <f>IF('Training Data'!A70="F", 1, 0)</f>
        <v>0</v>
      </c>
      <c r="C70" s="3">
        <f>IF('Training Data'!B70="H", 1, 0)</f>
        <v>0</v>
      </c>
      <c r="D70" s="3">
        <f>IF('Training Data'!B70="A", 1, 0)</f>
        <v>1</v>
      </c>
      <c r="E70" s="3">
        <v>0</v>
      </c>
      <c r="F70" s="3">
        <v>0</v>
      </c>
      <c r="G70" s="3">
        <v>0</v>
      </c>
      <c r="H70" s="3">
        <v>1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</v>
      </c>
      <c r="O70" s="3">
        <v>0</v>
      </c>
      <c r="P70" s="3">
        <v>0</v>
      </c>
      <c r="Q70" s="3">
        <v>0</v>
      </c>
      <c r="R70" s="3">
        <v>0</v>
      </c>
      <c r="S70" s="17">
        <v>0</v>
      </c>
      <c r="U70" s="15">
        <v>1</v>
      </c>
    </row>
    <row r="71" spans="1:21" x14ac:dyDescent="0.25">
      <c r="A71" s="3">
        <f>IF('Training Data'!A71="M", 1, 0)</f>
        <v>0</v>
      </c>
      <c r="B71" s="3">
        <f>IF('Training Data'!A71="F", 1, 0)</f>
        <v>1</v>
      </c>
      <c r="C71" s="3">
        <f>IF('Training Data'!B71="H", 1, 0)</f>
        <v>1</v>
      </c>
      <c r="D71" s="3">
        <f>IF('Training Data'!B71="A", 1, 0)</f>
        <v>0</v>
      </c>
      <c r="E71" s="3">
        <v>0</v>
      </c>
      <c r="F71" s="3">
        <v>0</v>
      </c>
      <c r="G71" s="3">
        <v>0</v>
      </c>
      <c r="H71" s="3">
        <v>0</v>
      </c>
      <c r="I71" s="3">
        <v>1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17">
        <v>0</v>
      </c>
      <c r="U71" s="15">
        <v>1</v>
      </c>
    </row>
    <row r="72" spans="1:21" x14ac:dyDescent="0.25">
      <c r="A72" s="3">
        <f>IF('Training Data'!A72="M", 1, 0)</f>
        <v>0</v>
      </c>
      <c r="B72" s="3">
        <f>IF('Training Data'!A72="F", 1, 0)</f>
        <v>1</v>
      </c>
      <c r="C72" s="3">
        <f>IF('Training Data'!B72="H", 1, 0)</f>
        <v>1</v>
      </c>
      <c r="D72" s="3">
        <f>IF('Training Data'!B72="A", 1, 0)</f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1</v>
      </c>
      <c r="O72" s="3">
        <v>0</v>
      </c>
      <c r="P72" s="3">
        <v>1</v>
      </c>
      <c r="Q72" s="3">
        <v>0</v>
      </c>
      <c r="R72" s="3">
        <v>0</v>
      </c>
      <c r="S72" s="17">
        <v>1</v>
      </c>
      <c r="U72" s="15">
        <v>1</v>
      </c>
    </row>
    <row r="73" spans="1:21" x14ac:dyDescent="0.25">
      <c r="A73" s="3">
        <f>IF('Training Data'!A73="M", 1, 0)</f>
        <v>0</v>
      </c>
      <c r="B73" s="3">
        <f>IF('Training Data'!A73="F", 1, 0)</f>
        <v>0</v>
      </c>
      <c r="C73" s="3">
        <f>IF('Training Data'!B73="H", 1, 0)</f>
        <v>0</v>
      </c>
      <c r="D73" s="3">
        <f>IF('Training Data'!B73="A", 1, 0)</f>
        <v>1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1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17">
        <v>0</v>
      </c>
      <c r="U73" s="15">
        <v>1</v>
      </c>
    </row>
    <row r="74" spans="1:21" x14ac:dyDescent="0.25">
      <c r="A74" s="3">
        <f>IF('Training Data'!A74="M", 1, 0)</f>
        <v>1</v>
      </c>
      <c r="B74" s="3">
        <f>IF('Training Data'!A74="F", 1, 0)</f>
        <v>0</v>
      </c>
      <c r="C74" s="3">
        <f>IF('Training Data'!B74="H", 1, 0)</f>
        <v>0</v>
      </c>
      <c r="D74" s="3">
        <f>IF('Training Data'!B74="A", 1, 0)</f>
        <v>0</v>
      </c>
      <c r="E74" s="3">
        <v>0</v>
      </c>
      <c r="F74" s="3">
        <v>0</v>
      </c>
      <c r="G74" s="3">
        <v>0</v>
      </c>
      <c r="H74" s="3">
        <v>1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1</v>
      </c>
      <c r="P74" s="3">
        <v>0</v>
      </c>
      <c r="Q74" s="3">
        <v>0</v>
      </c>
      <c r="R74" s="3">
        <v>0</v>
      </c>
      <c r="S74" s="17">
        <v>0</v>
      </c>
      <c r="U74" s="15">
        <v>1</v>
      </c>
    </row>
    <row r="75" spans="1:21" x14ac:dyDescent="0.25">
      <c r="A75" s="3">
        <f>IF('Training Data'!A75="M", 1, 0)</f>
        <v>1</v>
      </c>
      <c r="B75" s="3">
        <f>IF('Training Data'!A75="F", 1, 0)</f>
        <v>0</v>
      </c>
      <c r="C75" s="3">
        <f>IF('Training Data'!B75="H", 1, 0)</f>
        <v>1</v>
      </c>
      <c r="D75" s="3">
        <f>IF('Training Data'!B75="A", 1, 0)</f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1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17">
        <v>0</v>
      </c>
      <c r="U75" s="15">
        <v>1</v>
      </c>
    </row>
    <row r="76" spans="1:21" x14ac:dyDescent="0.25">
      <c r="A76" s="3">
        <f>IF('Training Data'!A76="M", 1, 0)</f>
        <v>0</v>
      </c>
      <c r="B76" s="3">
        <f>IF('Training Data'!A76="F", 1, 0)</f>
        <v>1</v>
      </c>
      <c r="C76" s="3">
        <f>IF('Training Data'!B76="H", 1, 0)</f>
        <v>0</v>
      </c>
      <c r="D76" s="3">
        <f>IF('Training Data'!B76="A", 1, 0)</f>
        <v>1</v>
      </c>
      <c r="E76" s="3">
        <v>0</v>
      </c>
      <c r="F76" s="3">
        <v>0</v>
      </c>
      <c r="G76" s="3">
        <v>0</v>
      </c>
      <c r="H76" s="3">
        <v>0</v>
      </c>
      <c r="I76" s="3">
        <v>1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1</v>
      </c>
      <c r="P76" s="3">
        <v>0</v>
      </c>
      <c r="Q76" s="3">
        <v>0</v>
      </c>
      <c r="R76" s="3">
        <v>0</v>
      </c>
      <c r="S76" s="17">
        <v>1</v>
      </c>
      <c r="U76" s="15">
        <v>1</v>
      </c>
    </row>
    <row r="77" spans="1:21" x14ac:dyDescent="0.25">
      <c r="A77" s="3">
        <f>IF('Training Data'!A77="M", 1, 0)</f>
        <v>1</v>
      </c>
      <c r="B77" s="3">
        <f>IF('Training Data'!A77="F", 1, 0)</f>
        <v>0</v>
      </c>
      <c r="C77" s="3">
        <f>IF('Training Data'!B77="H", 1, 0)</f>
        <v>0</v>
      </c>
      <c r="D77" s="3">
        <f>IF('Training Data'!B77="A", 1, 0)</f>
        <v>1</v>
      </c>
      <c r="E77" s="3">
        <v>0</v>
      </c>
      <c r="F77" s="3">
        <v>0</v>
      </c>
      <c r="G77" s="3">
        <v>0</v>
      </c>
      <c r="H77" s="3">
        <v>1</v>
      </c>
      <c r="I77" s="3">
        <v>1</v>
      </c>
      <c r="J77" s="3">
        <v>0</v>
      </c>
      <c r="K77" s="3">
        <v>0</v>
      </c>
      <c r="L77" s="3">
        <v>0</v>
      </c>
      <c r="M77" s="3">
        <v>0</v>
      </c>
      <c r="N77" s="3">
        <v>1</v>
      </c>
      <c r="O77" s="3">
        <v>0</v>
      </c>
      <c r="P77" s="3">
        <v>0</v>
      </c>
      <c r="Q77" s="3">
        <v>0</v>
      </c>
      <c r="R77" s="3">
        <v>0</v>
      </c>
      <c r="S77" s="17">
        <v>0</v>
      </c>
      <c r="U77" s="15">
        <v>1</v>
      </c>
    </row>
    <row r="78" spans="1:21" x14ac:dyDescent="0.25">
      <c r="A78" s="3">
        <f>IF('Training Data'!A78="M", 1, 0)</f>
        <v>0</v>
      </c>
      <c r="B78" s="3">
        <f>IF('Training Data'!A78="F", 1, 0)</f>
        <v>1</v>
      </c>
      <c r="C78" s="3">
        <f>IF('Training Data'!B78="H", 1, 0)</f>
        <v>0</v>
      </c>
      <c r="D78" s="3">
        <f>IF('Training Data'!B78="A", 1, 0)</f>
        <v>1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1</v>
      </c>
      <c r="O78" s="3">
        <v>0</v>
      </c>
      <c r="P78" s="3">
        <v>0</v>
      </c>
      <c r="Q78" s="3">
        <v>0</v>
      </c>
      <c r="R78" s="3">
        <v>0</v>
      </c>
      <c r="S78" s="17">
        <v>0</v>
      </c>
      <c r="U78" s="15">
        <v>1</v>
      </c>
    </row>
    <row r="79" spans="1:21" x14ac:dyDescent="0.25">
      <c r="A79" s="3">
        <f>IF('Training Data'!A79="M", 1, 0)</f>
        <v>0</v>
      </c>
      <c r="B79" s="3">
        <f>IF('Training Data'!A79="F", 1, 0)</f>
        <v>1</v>
      </c>
      <c r="C79" s="3">
        <f>IF('Training Data'!B79="H", 1, 0)</f>
        <v>0</v>
      </c>
      <c r="D79" s="3">
        <f>IF('Training Data'!B79="A", 1, 0)</f>
        <v>1</v>
      </c>
      <c r="E79" s="3">
        <v>1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17">
        <v>1</v>
      </c>
      <c r="U79" s="15">
        <v>1</v>
      </c>
    </row>
    <row r="80" spans="1:21" x14ac:dyDescent="0.25">
      <c r="A80" s="3">
        <f>IF('Training Data'!A80="M", 1, 0)</f>
        <v>0</v>
      </c>
      <c r="B80" s="3">
        <f>IF('Training Data'!A80="F", 1, 0)</f>
        <v>1</v>
      </c>
      <c r="C80" s="3">
        <f>IF('Training Data'!B80="H", 1, 0)</f>
        <v>0</v>
      </c>
      <c r="D80" s="3">
        <f>IF('Training Data'!B80="A", 1, 0)</f>
        <v>0</v>
      </c>
      <c r="E80" s="3">
        <v>0</v>
      </c>
      <c r="F80" s="3">
        <v>0</v>
      </c>
      <c r="G80" s="3">
        <v>0</v>
      </c>
      <c r="H80" s="3">
        <v>1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17">
        <v>0</v>
      </c>
      <c r="U80" s="15">
        <v>1</v>
      </c>
    </row>
    <row r="81" spans="1:21" x14ac:dyDescent="0.25">
      <c r="A81" s="3">
        <f>IF('Training Data'!A81="M", 1, 0)</f>
        <v>0</v>
      </c>
      <c r="B81" s="3">
        <f>IF('Training Data'!A81="F", 1, 0)</f>
        <v>1</v>
      </c>
      <c r="C81" s="3">
        <f>IF('Training Data'!B81="H", 1, 0)</f>
        <v>0</v>
      </c>
      <c r="D81" s="3">
        <f>IF('Training Data'!B81="A", 1, 0)</f>
        <v>1</v>
      </c>
      <c r="E81" s="3">
        <v>0</v>
      </c>
      <c r="F81" s="3">
        <v>0</v>
      </c>
      <c r="G81" s="3">
        <v>0</v>
      </c>
      <c r="H81" s="3">
        <v>0</v>
      </c>
      <c r="I81" s="3">
        <v>1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17">
        <v>0</v>
      </c>
      <c r="U81" s="15">
        <v>1</v>
      </c>
    </row>
    <row r="82" spans="1:21" x14ac:dyDescent="0.25">
      <c r="A82" s="3">
        <f>IF('Training Data'!A82="M", 1, 0)</f>
        <v>0</v>
      </c>
      <c r="B82" s="3">
        <f>IF('Training Data'!A82="F", 1, 0)</f>
        <v>1</v>
      </c>
      <c r="C82" s="3">
        <f>IF('Training Data'!B82="H", 1, 0)</f>
        <v>1</v>
      </c>
      <c r="D82" s="3">
        <f>IF('Training Data'!B82="A", 1, 0)</f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1</v>
      </c>
      <c r="R82" s="3">
        <v>0</v>
      </c>
      <c r="S82" s="17">
        <v>0</v>
      </c>
      <c r="U82" s="15">
        <v>1</v>
      </c>
    </row>
    <row r="83" spans="1:21" x14ac:dyDescent="0.25">
      <c r="A83" s="3">
        <f>IF('Training Data'!A83="M", 1, 0)</f>
        <v>1</v>
      </c>
      <c r="B83" s="3">
        <f>IF('Training Data'!A83="F", 1, 0)</f>
        <v>0</v>
      </c>
      <c r="C83" s="3">
        <f>IF('Training Data'!B83="H", 1, 0)</f>
        <v>1</v>
      </c>
      <c r="D83" s="3">
        <f>IF('Training Data'!B83="A", 1, 0)</f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17">
        <v>0</v>
      </c>
      <c r="U83" s="15">
        <v>1</v>
      </c>
    </row>
    <row r="84" spans="1:21" x14ac:dyDescent="0.25">
      <c r="A84" s="3">
        <f>IF('Training Data'!A84="M", 1, 0)</f>
        <v>0</v>
      </c>
      <c r="B84" s="3">
        <f>IF('Training Data'!A84="F", 1, 0)</f>
        <v>0</v>
      </c>
      <c r="C84" s="3">
        <f>IF('Training Data'!B84="H", 1, 0)</f>
        <v>0</v>
      </c>
      <c r="D84" s="3">
        <f>IF('Training Data'!B84="A", 1, 0)</f>
        <v>0</v>
      </c>
      <c r="E84" s="3">
        <v>1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1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17">
        <v>0</v>
      </c>
      <c r="U84" s="15">
        <v>1</v>
      </c>
    </row>
    <row r="85" spans="1:21" x14ac:dyDescent="0.25">
      <c r="A85" s="3">
        <f>IF('Training Data'!A85="M", 1, 0)</f>
        <v>0</v>
      </c>
      <c r="B85" s="3">
        <f>IF('Training Data'!A85="F", 1, 0)</f>
        <v>1</v>
      </c>
      <c r="C85" s="3">
        <f>IF('Training Data'!B85="H", 1, 0)</f>
        <v>0</v>
      </c>
      <c r="D85" s="3">
        <f>IF('Training Data'!B85="A", 1, 0)</f>
        <v>1</v>
      </c>
      <c r="E85" s="3">
        <v>0</v>
      </c>
      <c r="F85" s="3">
        <v>0</v>
      </c>
      <c r="G85" s="3">
        <v>1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17">
        <v>0</v>
      </c>
      <c r="U85" s="15">
        <v>1</v>
      </c>
    </row>
    <row r="86" spans="1:21" x14ac:dyDescent="0.25">
      <c r="A86" s="3">
        <f>IF('Training Data'!A86="M", 1, 0)</f>
        <v>0</v>
      </c>
      <c r="B86" s="3">
        <f>IF('Training Data'!A86="F", 1, 0)</f>
        <v>1</v>
      </c>
      <c r="C86" s="3">
        <f>IF('Training Data'!B86="H", 1, 0)</f>
        <v>1</v>
      </c>
      <c r="D86" s="3">
        <f>IF('Training Data'!B86="A", 1, 0)</f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1</v>
      </c>
      <c r="M86" s="3">
        <v>0</v>
      </c>
      <c r="N86" s="3">
        <v>0</v>
      </c>
      <c r="O86" s="3">
        <v>0</v>
      </c>
      <c r="P86" s="3">
        <v>0</v>
      </c>
      <c r="Q86" s="3">
        <v>1</v>
      </c>
      <c r="R86" s="3">
        <v>0</v>
      </c>
      <c r="S86" s="17">
        <v>0</v>
      </c>
      <c r="U86" s="15">
        <v>1</v>
      </c>
    </row>
    <row r="87" spans="1:21" x14ac:dyDescent="0.25">
      <c r="A87" s="3">
        <f>IF('Training Data'!A87="M", 1, 0)</f>
        <v>0</v>
      </c>
      <c r="B87" s="3">
        <f>IF('Training Data'!A87="F", 1, 0)</f>
        <v>1</v>
      </c>
      <c r="C87" s="3">
        <f>IF('Training Data'!B87="H", 1, 0)</f>
        <v>0</v>
      </c>
      <c r="D87" s="3">
        <f>IF('Training Data'!B87="A", 1, 0)</f>
        <v>1</v>
      </c>
      <c r="E87" s="3">
        <v>1</v>
      </c>
      <c r="F87" s="3">
        <v>0</v>
      </c>
      <c r="G87" s="3">
        <v>0</v>
      </c>
      <c r="H87" s="3">
        <v>1</v>
      </c>
      <c r="I87" s="3">
        <v>1</v>
      </c>
      <c r="J87" s="3">
        <v>0</v>
      </c>
      <c r="K87" s="3">
        <v>0</v>
      </c>
      <c r="L87" s="3">
        <v>1</v>
      </c>
      <c r="M87" s="3">
        <v>0</v>
      </c>
      <c r="N87" s="3">
        <v>1</v>
      </c>
      <c r="O87" s="3">
        <v>0</v>
      </c>
      <c r="P87" s="3">
        <v>0</v>
      </c>
      <c r="Q87" s="3">
        <v>0</v>
      </c>
      <c r="R87" s="3">
        <v>0</v>
      </c>
      <c r="S87" s="17">
        <v>0</v>
      </c>
      <c r="U87" s="15">
        <v>1</v>
      </c>
    </row>
    <row r="88" spans="1:21" x14ac:dyDescent="0.25">
      <c r="A88" s="3">
        <f>IF('Training Data'!A88="M", 1, 0)</f>
        <v>0</v>
      </c>
      <c r="B88" s="3">
        <f>IF('Training Data'!A88="F", 1, 0)</f>
        <v>0</v>
      </c>
      <c r="C88" s="3">
        <f>IF('Training Data'!B88="H", 1, 0)</f>
        <v>0</v>
      </c>
      <c r="D88" s="3">
        <f>IF('Training Data'!B88="A", 1, 0)</f>
        <v>1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17">
        <v>0</v>
      </c>
      <c r="U88" s="15">
        <v>1</v>
      </c>
    </row>
    <row r="89" spans="1:21" x14ac:dyDescent="0.25">
      <c r="A89" s="3">
        <f>IF('Training Data'!A89="M", 1, 0)</f>
        <v>0</v>
      </c>
      <c r="B89" s="3">
        <f>IF('Training Data'!A89="F", 1, 0)</f>
        <v>1</v>
      </c>
      <c r="C89" s="3">
        <f>IF('Training Data'!B89="H", 1, 0)</f>
        <v>1</v>
      </c>
      <c r="D89" s="3">
        <f>IF('Training Data'!B89="A", 1, 0)</f>
        <v>0</v>
      </c>
      <c r="E89" s="3">
        <v>1</v>
      </c>
      <c r="F89" s="3">
        <v>0</v>
      </c>
      <c r="G89" s="3">
        <v>0</v>
      </c>
      <c r="H89" s="3">
        <v>0</v>
      </c>
      <c r="I89" s="3">
        <v>1</v>
      </c>
      <c r="J89" s="3">
        <v>0</v>
      </c>
      <c r="K89" s="3">
        <v>0</v>
      </c>
      <c r="L89" s="3">
        <v>0</v>
      </c>
      <c r="M89" s="3">
        <v>0</v>
      </c>
      <c r="N89" s="3">
        <v>1</v>
      </c>
      <c r="O89" s="3">
        <v>0</v>
      </c>
      <c r="P89" s="3">
        <v>0</v>
      </c>
      <c r="Q89" s="3">
        <v>1</v>
      </c>
      <c r="R89" s="3">
        <v>0</v>
      </c>
      <c r="S89" s="17">
        <v>0</v>
      </c>
      <c r="U89" s="15">
        <v>1</v>
      </c>
    </row>
    <row r="90" spans="1:21" x14ac:dyDescent="0.25">
      <c r="A90" s="3">
        <f>IF('Training Data'!A90="M", 1, 0)</f>
        <v>0</v>
      </c>
      <c r="B90" s="3">
        <f>IF('Training Data'!A90="F", 1, 0)</f>
        <v>0</v>
      </c>
      <c r="C90" s="3">
        <f>IF('Training Data'!B90="H", 1, 0)</f>
        <v>0</v>
      </c>
      <c r="D90" s="3">
        <f>IF('Training Data'!B90="A", 1, 0)</f>
        <v>1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1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17">
        <v>0</v>
      </c>
      <c r="U90" s="15">
        <v>1</v>
      </c>
    </row>
    <row r="91" spans="1:21" x14ac:dyDescent="0.25">
      <c r="A91" s="3">
        <f>IF('Training Data'!A91="M", 1, 0)</f>
        <v>1</v>
      </c>
      <c r="B91" s="3">
        <f>IF('Training Data'!A91="F", 1, 0)</f>
        <v>0</v>
      </c>
      <c r="C91" s="3">
        <f>IF('Training Data'!B91="H", 1, 0)</f>
        <v>1</v>
      </c>
      <c r="D91" s="3">
        <f>IF('Training Data'!B91="A", 1, 0)</f>
        <v>0</v>
      </c>
      <c r="E91" s="3">
        <v>1</v>
      </c>
      <c r="F91" s="3">
        <v>0</v>
      </c>
      <c r="G91" s="3">
        <v>1</v>
      </c>
      <c r="H91" s="3">
        <v>0</v>
      </c>
      <c r="I91" s="3">
        <v>0</v>
      </c>
      <c r="J91" s="3">
        <v>1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17">
        <v>0</v>
      </c>
      <c r="U91" s="15">
        <v>1</v>
      </c>
    </row>
    <row r="92" spans="1:21" x14ac:dyDescent="0.25">
      <c r="A92" s="3">
        <f>IF('Training Data'!A92="M", 1, 0)</f>
        <v>0</v>
      </c>
      <c r="B92" s="3">
        <f>IF('Training Data'!A92="F", 1, 0)</f>
        <v>1</v>
      </c>
      <c r="C92" s="3">
        <f>IF('Training Data'!B92="H", 1, 0)</f>
        <v>0</v>
      </c>
      <c r="D92" s="3">
        <f>IF('Training Data'!B92="A", 1, 0)</f>
        <v>1</v>
      </c>
      <c r="E92" s="3">
        <v>0</v>
      </c>
      <c r="F92" s="3">
        <v>0</v>
      </c>
      <c r="G92" s="3">
        <v>0</v>
      </c>
      <c r="H92" s="3">
        <v>0</v>
      </c>
      <c r="I92" s="3">
        <v>1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17">
        <v>0</v>
      </c>
      <c r="U92" s="15">
        <v>1</v>
      </c>
    </row>
    <row r="93" spans="1:21" x14ac:dyDescent="0.25">
      <c r="A93" s="3">
        <f>IF('Training Data'!A93="M", 1, 0)</f>
        <v>0</v>
      </c>
      <c r="B93" s="3">
        <f>IF('Training Data'!A93="F", 1, 0)</f>
        <v>1</v>
      </c>
      <c r="C93" s="3">
        <f>IF('Training Data'!B93="H", 1, 0)</f>
        <v>1</v>
      </c>
      <c r="D93" s="3">
        <f>IF('Training Data'!B93="A", 1, 0)</f>
        <v>0</v>
      </c>
      <c r="E93" s="3">
        <v>0</v>
      </c>
      <c r="F93" s="3">
        <v>0</v>
      </c>
      <c r="G93" s="3">
        <v>0</v>
      </c>
      <c r="H93" s="3">
        <v>1</v>
      </c>
      <c r="I93" s="3">
        <v>0</v>
      </c>
      <c r="J93" s="3">
        <v>0</v>
      </c>
      <c r="K93" s="3">
        <v>0</v>
      </c>
      <c r="L93" s="3">
        <v>1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1</v>
      </c>
      <c r="S93" s="17">
        <v>1</v>
      </c>
      <c r="U93" s="15">
        <v>1</v>
      </c>
    </row>
    <row r="94" spans="1:21" x14ac:dyDescent="0.25">
      <c r="A94" s="3">
        <f>IF('Training Data'!A94="M", 1, 0)</f>
        <v>0</v>
      </c>
      <c r="B94" s="3">
        <f>IF('Training Data'!A94="F", 1, 0)</f>
        <v>1</v>
      </c>
      <c r="C94" s="3">
        <f>IF('Training Data'!B94="H", 1, 0)</f>
        <v>0</v>
      </c>
      <c r="D94" s="3">
        <f>IF('Training Data'!B94="A", 1, 0)</f>
        <v>1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1</v>
      </c>
      <c r="O94" s="3">
        <v>0</v>
      </c>
      <c r="P94" s="3">
        <v>0</v>
      </c>
      <c r="Q94" s="3">
        <v>1</v>
      </c>
      <c r="R94" s="3">
        <v>0</v>
      </c>
      <c r="S94" s="17">
        <v>0</v>
      </c>
      <c r="U94" s="15">
        <v>1</v>
      </c>
    </row>
    <row r="95" spans="1:21" x14ac:dyDescent="0.25">
      <c r="A95" s="3">
        <f>IF('Training Data'!A95="M", 1, 0)</f>
        <v>1</v>
      </c>
      <c r="B95" s="3">
        <f>IF('Training Data'!A95="F", 1, 0)</f>
        <v>0</v>
      </c>
      <c r="C95" s="3">
        <f>IF('Training Data'!B95="H", 1, 0)</f>
        <v>1</v>
      </c>
      <c r="D95" s="3">
        <f>IF('Training Data'!B95="A", 1, 0)</f>
        <v>0</v>
      </c>
      <c r="E95" s="3">
        <v>0</v>
      </c>
      <c r="F95" s="3">
        <v>0</v>
      </c>
      <c r="G95" s="3">
        <v>1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1</v>
      </c>
      <c r="R95" s="3">
        <v>0</v>
      </c>
      <c r="S95" s="17">
        <v>1</v>
      </c>
      <c r="U95" s="15">
        <v>1</v>
      </c>
    </row>
    <row r="96" spans="1:21" x14ac:dyDescent="0.25">
      <c r="A96" s="3">
        <f>IF('Training Data'!A96="M", 1, 0)</f>
        <v>1</v>
      </c>
      <c r="B96" s="3">
        <f>IF('Training Data'!A96="F", 1, 0)</f>
        <v>0</v>
      </c>
      <c r="C96" s="3">
        <f>IF('Training Data'!B96="H", 1, 0)</f>
        <v>0</v>
      </c>
      <c r="D96" s="3">
        <f>IF('Training Data'!B96="A", 1, 0)</f>
        <v>1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17">
        <v>0</v>
      </c>
      <c r="U96" s="15">
        <v>1</v>
      </c>
    </row>
    <row r="97" spans="1:21" x14ac:dyDescent="0.25">
      <c r="A97" s="3">
        <f>IF('Training Data'!A97="M", 1, 0)</f>
        <v>0</v>
      </c>
      <c r="B97" s="3">
        <f>IF('Training Data'!A97="F", 1, 0)</f>
        <v>1</v>
      </c>
      <c r="C97" s="3">
        <f>IF('Training Data'!B97="H", 1, 0)</f>
        <v>0</v>
      </c>
      <c r="D97" s="3">
        <f>IF('Training Data'!B97="A", 1, 0)</f>
        <v>1</v>
      </c>
      <c r="E97" s="3">
        <v>0</v>
      </c>
      <c r="F97" s="3">
        <v>0</v>
      </c>
      <c r="G97" s="3">
        <v>0</v>
      </c>
      <c r="H97" s="3">
        <v>0</v>
      </c>
      <c r="I97" s="3">
        <v>1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17">
        <v>0</v>
      </c>
      <c r="U97" s="15">
        <v>1</v>
      </c>
    </row>
    <row r="98" spans="1:21" x14ac:dyDescent="0.25">
      <c r="A98" s="3">
        <f>IF('Training Data'!A98="M", 1, 0)</f>
        <v>0</v>
      </c>
      <c r="B98" s="3">
        <f>IF('Training Data'!A98="F", 1, 0)</f>
        <v>1</v>
      </c>
      <c r="C98" s="3">
        <f>IF('Training Data'!B98="H", 1, 0)</f>
        <v>0</v>
      </c>
      <c r="D98" s="3">
        <f>IF('Training Data'!B98="A", 1, 0)</f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17">
        <v>0</v>
      </c>
      <c r="U98" s="15">
        <v>1</v>
      </c>
    </row>
    <row r="99" spans="1:21" x14ac:dyDescent="0.25">
      <c r="A99" s="3">
        <f>IF('Training Data'!A99="M", 1, 0)</f>
        <v>1</v>
      </c>
      <c r="B99" s="3">
        <f>IF('Training Data'!A99="F", 1, 0)</f>
        <v>0</v>
      </c>
      <c r="C99" s="3">
        <f>IF('Training Data'!B99="H", 1, 0)</f>
        <v>1</v>
      </c>
      <c r="D99" s="3">
        <f>IF('Training Data'!B99="A", 1, 0)</f>
        <v>0</v>
      </c>
      <c r="E99" s="3">
        <v>0</v>
      </c>
      <c r="F99" s="3">
        <v>0</v>
      </c>
      <c r="G99" s="3">
        <v>0</v>
      </c>
      <c r="H99" s="3">
        <v>1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1</v>
      </c>
      <c r="R99" s="3">
        <v>0</v>
      </c>
      <c r="S99" s="17">
        <v>0</v>
      </c>
      <c r="U99" s="15">
        <v>1</v>
      </c>
    </row>
    <row r="100" spans="1:21" x14ac:dyDescent="0.25">
      <c r="A100" s="3">
        <f>IF('Training Data'!A100="M", 1, 0)</f>
        <v>0</v>
      </c>
      <c r="B100" s="3">
        <f>IF('Training Data'!A100="F", 1, 0)</f>
        <v>0</v>
      </c>
      <c r="C100" s="3">
        <f>IF('Training Data'!B100="H", 1, 0)</f>
        <v>0</v>
      </c>
      <c r="D100" s="3">
        <f>IF('Training Data'!B100="A", 1, 0)</f>
        <v>1</v>
      </c>
      <c r="E100" s="3">
        <v>0</v>
      </c>
      <c r="F100" s="3">
        <v>0</v>
      </c>
      <c r="G100" s="3">
        <v>1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17">
        <v>0</v>
      </c>
      <c r="U100" s="15">
        <v>1</v>
      </c>
    </row>
    <row r="101" spans="1:21" x14ac:dyDescent="0.25">
      <c r="A101" s="3">
        <f>IF('Training Data'!A101="M", 1, 0)</f>
        <v>1</v>
      </c>
      <c r="B101" s="3">
        <f>IF('Training Data'!A101="F", 1, 0)</f>
        <v>0</v>
      </c>
      <c r="C101" s="3">
        <f>IF('Training Data'!B101="H", 1, 0)</f>
        <v>1</v>
      </c>
      <c r="D101" s="3">
        <f>IF('Training Data'!B101="A", 1, 0)</f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17">
        <v>0</v>
      </c>
      <c r="U101" s="15">
        <v>1</v>
      </c>
    </row>
    <row r="102" spans="1:21" x14ac:dyDescent="0.25">
      <c r="A102" s="3">
        <f>IF('Training Data'!A102="M", 1, 0)</f>
        <v>1</v>
      </c>
      <c r="B102" s="3">
        <f>IF('Training Data'!A102="F", 1, 0)</f>
        <v>0</v>
      </c>
      <c r="C102" s="3">
        <f>IF('Training Data'!B102="H", 1, 0)</f>
        <v>1</v>
      </c>
      <c r="D102" s="3">
        <f>IF('Training Data'!B102="A", 1, 0)</f>
        <v>0</v>
      </c>
      <c r="E102" s="3">
        <v>0</v>
      </c>
      <c r="F102" s="3">
        <v>0</v>
      </c>
      <c r="G102" s="3">
        <v>0</v>
      </c>
      <c r="H102" s="3">
        <v>1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17">
        <v>0</v>
      </c>
      <c r="U102" s="15">
        <v>1</v>
      </c>
    </row>
    <row r="103" spans="1:21" x14ac:dyDescent="0.25">
      <c r="A103" s="3">
        <f>IF('Training Data'!A103="M", 1, 0)</f>
        <v>0</v>
      </c>
      <c r="B103" s="3">
        <f>IF('Training Data'!A103="F", 1, 0)</f>
        <v>1</v>
      </c>
      <c r="C103" s="3">
        <f>IF('Training Data'!B103="H", 1, 0)</f>
        <v>0</v>
      </c>
      <c r="D103" s="3">
        <f>IF('Training Data'!B103="A", 1, 0)</f>
        <v>1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1</v>
      </c>
      <c r="M103" s="3">
        <v>0</v>
      </c>
      <c r="N103" s="3">
        <v>0</v>
      </c>
      <c r="O103" s="3">
        <v>1</v>
      </c>
      <c r="P103" s="3">
        <v>1</v>
      </c>
      <c r="Q103" s="3">
        <v>0</v>
      </c>
      <c r="R103" s="3">
        <v>0</v>
      </c>
      <c r="S103" s="17">
        <v>0</v>
      </c>
      <c r="U103" s="15">
        <v>1</v>
      </c>
    </row>
    <row r="104" spans="1:21" x14ac:dyDescent="0.25">
      <c r="A104" s="3">
        <f>IF('Training Data'!A104="M", 1, 0)</f>
        <v>0</v>
      </c>
      <c r="B104" s="3">
        <f>IF('Training Data'!A104="F", 1, 0)</f>
        <v>1</v>
      </c>
      <c r="C104" s="3">
        <f>IF('Training Data'!B104="H", 1, 0)</f>
        <v>1</v>
      </c>
      <c r="D104" s="3">
        <f>IF('Training Data'!B104="A", 1, 0)</f>
        <v>0</v>
      </c>
      <c r="E104" s="3">
        <v>0</v>
      </c>
      <c r="F104" s="3">
        <v>0</v>
      </c>
      <c r="G104" s="3">
        <v>1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17">
        <v>0</v>
      </c>
      <c r="U104" s="15">
        <v>1</v>
      </c>
    </row>
    <row r="105" spans="1:21" x14ac:dyDescent="0.25">
      <c r="A105" s="3">
        <f>IF('Training Data'!A105="M", 1, 0)</f>
        <v>1</v>
      </c>
      <c r="B105" s="3">
        <f>IF('Training Data'!A105="F", 1, 0)</f>
        <v>0</v>
      </c>
      <c r="C105" s="3">
        <f>IF('Training Data'!B105="H", 1, 0)</f>
        <v>0</v>
      </c>
      <c r="D105" s="3">
        <f>IF('Training Data'!B105="A", 1, 0)</f>
        <v>1</v>
      </c>
      <c r="E105" s="3">
        <v>0</v>
      </c>
      <c r="F105" s="3">
        <v>0</v>
      </c>
      <c r="G105" s="3">
        <v>0</v>
      </c>
      <c r="H105" s="3">
        <v>0</v>
      </c>
      <c r="I105" s="3">
        <v>1</v>
      </c>
      <c r="J105" s="3">
        <v>1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17">
        <v>0</v>
      </c>
      <c r="U105" s="15">
        <v>1</v>
      </c>
    </row>
    <row r="106" spans="1:21" x14ac:dyDescent="0.25">
      <c r="A106" s="3">
        <f>IF('Training Data'!A106="M", 1, 0)</f>
        <v>0</v>
      </c>
      <c r="B106" s="3">
        <f>IF('Training Data'!A106="F", 1, 0)</f>
        <v>0</v>
      </c>
      <c r="C106" s="3">
        <f>IF('Training Data'!B106="H", 1, 0)</f>
        <v>1</v>
      </c>
      <c r="D106" s="3">
        <f>IF('Training Data'!B106="A", 1, 0)</f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1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17">
        <v>1</v>
      </c>
      <c r="U106" s="15">
        <v>1</v>
      </c>
    </row>
    <row r="107" spans="1:21" x14ac:dyDescent="0.25">
      <c r="A107" s="3">
        <f>IF('Training Data'!A107="M", 1, 0)</f>
        <v>1</v>
      </c>
      <c r="B107" s="3">
        <f>IF('Training Data'!A107="F", 1, 0)</f>
        <v>0</v>
      </c>
      <c r="C107" s="3">
        <f>IF('Training Data'!B107="H", 1, 0)</f>
        <v>0</v>
      </c>
      <c r="D107" s="3">
        <f>IF('Training Data'!B107="A", 1, 0)</f>
        <v>1</v>
      </c>
      <c r="E107" s="3">
        <v>0</v>
      </c>
      <c r="F107" s="3">
        <v>0</v>
      </c>
      <c r="G107" s="3">
        <v>0</v>
      </c>
      <c r="H107" s="3">
        <v>0</v>
      </c>
      <c r="I107" s="3">
        <v>1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1</v>
      </c>
      <c r="R107" s="3">
        <v>0</v>
      </c>
      <c r="S107" s="17">
        <v>0</v>
      </c>
      <c r="U107" s="15">
        <v>1</v>
      </c>
    </row>
    <row r="108" spans="1:21" x14ac:dyDescent="0.25">
      <c r="A108" s="3">
        <f>IF('Training Data'!A108="M", 1, 0)</f>
        <v>1</v>
      </c>
      <c r="B108" s="3">
        <f>IF('Training Data'!A108="F", 1, 0)</f>
        <v>0</v>
      </c>
      <c r="C108" s="3">
        <f>IF('Training Data'!B108="H", 1, 0)</f>
        <v>0</v>
      </c>
      <c r="D108" s="3">
        <f>IF('Training Data'!B108="A", 1, 0)</f>
        <v>1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17">
        <v>1</v>
      </c>
      <c r="U108" s="15">
        <v>1</v>
      </c>
    </row>
    <row r="109" spans="1:21" x14ac:dyDescent="0.25">
      <c r="A109" s="3">
        <f>IF('Training Data'!A109="M", 1, 0)</f>
        <v>0</v>
      </c>
      <c r="B109" s="3">
        <f>IF('Training Data'!A109="F", 1, 0)</f>
        <v>1</v>
      </c>
      <c r="C109" s="3">
        <f>IF('Training Data'!B109="H", 1, 0)</f>
        <v>1</v>
      </c>
      <c r="D109" s="3">
        <f>IF('Training Data'!B109="A", 1, 0)</f>
        <v>0</v>
      </c>
      <c r="E109" s="3">
        <v>1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17">
        <v>1</v>
      </c>
      <c r="U109" s="15">
        <v>1</v>
      </c>
    </row>
    <row r="110" spans="1:21" x14ac:dyDescent="0.25">
      <c r="A110" s="3">
        <f>IF('Training Data'!A110="M", 1, 0)</f>
        <v>0</v>
      </c>
      <c r="B110" s="3">
        <f>IF('Training Data'!A110="F", 1, 0)</f>
        <v>1</v>
      </c>
      <c r="C110" s="3">
        <f>IF('Training Data'!B110="H", 1, 0)</f>
        <v>0</v>
      </c>
      <c r="D110" s="3">
        <f>IF('Training Data'!B110="A", 1, 0)</f>
        <v>1</v>
      </c>
      <c r="E110" s="3">
        <v>0</v>
      </c>
      <c r="F110" s="3">
        <v>0</v>
      </c>
      <c r="G110" s="3">
        <v>0</v>
      </c>
      <c r="H110" s="3">
        <v>0</v>
      </c>
      <c r="I110" s="3">
        <v>1</v>
      </c>
      <c r="J110" s="3">
        <v>0</v>
      </c>
      <c r="K110" s="3">
        <v>0</v>
      </c>
      <c r="L110" s="3">
        <v>1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17">
        <v>0</v>
      </c>
      <c r="U110" s="15">
        <v>1</v>
      </c>
    </row>
    <row r="111" spans="1:21" x14ac:dyDescent="0.25">
      <c r="A111" s="3">
        <f>IF('Training Data'!A111="M", 1, 0)</f>
        <v>1</v>
      </c>
      <c r="B111" s="3">
        <f>IF('Training Data'!A111="F", 1, 0)</f>
        <v>0</v>
      </c>
      <c r="C111" s="3">
        <f>IF('Training Data'!B111="H", 1, 0)</f>
        <v>1</v>
      </c>
      <c r="D111" s="3">
        <f>IF('Training Data'!B111="A", 1, 0)</f>
        <v>0</v>
      </c>
      <c r="E111" s="3">
        <v>1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1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17">
        <v>0</v>
      </c>
      <c r="U111" s="15">
        <v>1</v>
      </c>
    </row>
    <row r="112" spans="1:21" x14ac:dyDescent="0.25">
      <c r="A112" s="3">
        <f>IF('Training Data'!A112="M", 1, 0)</f>
        <v>1</v>
      </c>
      <c r="B112" s="3">
        <f>IF('Training Data'!A112="F", 1, 0)</f>
        <v>0</v>
      </c>
      <c r="C112" s="3">
        <f>IF('Training Data'!B112="H", 1, 0)</f>
        <v>1</v>
      </c>
      <c r="D112" s="3">
        <f>IF('Training Data'!B112="A", 1, 0)</f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17">
        <v>0</v>
      </c>
      <c r="U112" s="15">
        <v>1</v>
      </c>
    </row>
    <row r="113" spans="1:21" x14ac:dyDescent="0.25">
      <c r="A113" s="3">
        <f>IF('Training Data'!A113="M", 1, 0)</f>
        <v>1</v>
      </c>
      <c r="B113" s="3">
        <f>IF('Training Data'!A113="F", 1, 0)</f>
        <v>0</v>
      </c>
      <c r="C113" s="3">
        <f>IF('Training Data'!B113="H", 1, 0)</f>
        <v>1</v>
      </c>
      <c r="D113" s="3">
        <f>IF('Training Data'!B113="A", 1, 0)</f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1</v>
      </c>
      <c r="M113" s="3">
        <v>0</v>
      </c>
      <c r="N113" s="3">
        <v>0</v>
      </c>
      <c r="O113" s="3">
        <v>0</v>
      </c>
      <c r="P113" s="3">
        <v>1</v>
      </c>
      <c r="Q113" s="3">
        <v>0</v>
      </c>
      <c r="R113" s="3">
        <v>0</v>
      </c>
      <c r="S113" s="17">
        <v>0</v>
      </c>
      <c r="U113" s="15">
        <v>1</v>
      </c>
    </row>
    <row r="114" spans="1:21" x14ac:dyDescent="0.25">
      <c r="A114" s="3">
        <f>IF('Training Data'!A114="M", 1, 0)</f>
        <v>0</v>
      </c>
      <c r="B114" s="3">
        <f>IF('Training Data'!A114="F", 1, 0)</f>
        <v>1</v>
      </c>
      <c r="C114" s="3">
        <f>IF('Training Data'!B114="H", 1, 0)</f>
        <v>0</v>
      </c>
      <c r="D114" s="3">
        <f>IF('Training Data'!B114="A", 1, 0)</f>
        <v>1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17">
        <v>0</v>
      </c>
      <c r="U114" s="15">
        <v>1</v>
      </c>
    </row>
    <row r="115" spans="1:21" x14ac:dyDescent="0.25">
      <c r="A115" s="3">
        <f>IF('Training Data'!A115="M", 1, 0)</f>
        <v>1</v>
      </c>
      <c r="B115" s="3">
        <f>IF('Training Data'!A115="F", 1, 0)</f>
        <v>0</v>
      </c>
      <c r="C115" s="3">
        <f>IF('Training Data'!B115="H", 1, 0)</f>
        <v>0</v>
      </c>
      <c r="D115" s="3">
        <f>IF('Training Data'!B115="A", 1, 0)</f>
        <v>1</v>
      </c>
      <c r="E115" s="3">
        <v>0</v>
      </c>
      <c r="F115" s="3">
        <v>0</v>
      </c>
      <c r="G115" s="3">
        <v>0</v>
      </c>
      <c r="H115" s="3">
        <v>1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17">
        <v>0</v>
      </c>
      <c r="U115" s="15">
        <v>1</v>
      </c>
    </row>
    <row r="116" spans="1:21" x14ac:dyDescent="0.25">
      <c r="A116" s="3">
        <f>IF('Training Data'!A116="M", 1, 0)</f>
        <v>1</v>
      </c>
      <c r="B116" s="3">
        <f>IF('Training Data'!A116="F", 1, 0)</f>
        <v>0</v>
      </c>
      <c r="C116" s="3">
        <f>IF('Training Data'!B116="H", 1, 0)</f>
        <v>0</v>
      </c>
      <c r="D116" s="3">
        <f>IF('Training Data'!B116="A", 1, 0)</f>
        <v>1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17">
        <v>0</v>
      </c>
      <c r="U116" s="15">
        <v>1</v>
      </c>
    </row>
    <row r="117" spans="1:21" x14ac:dyDescent="0.25">
      <c r="A117" s="3">
        <f>IF('Training Data'!A117="M", 1, 0)</f>
        <v>1</v>
      </c>
      <c r="B117" s="3">
        <f>IF('Training Data'!A117="F", 1, 0)</f>
        <v>0</v>
      </c>
      <c r="C117" s="3">
        <f>IF('Training Data'!B117="H", 1, 0)</f>
        <v>1</v>
      </c>
      <c r="D117" s="3">
        <f>IF('Training Data'!B117="A", 1, 0)</f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1</v>
      </c>
      <c r="O117" s="3">
        <v>0</v>
      </c>
      <c r="P117" s="3">
        <v>0</v>
      </c>
      <c r="Q117" s="3">
        <v>0</v>
      </c>
      <c r="R117" s="3">
        <v>0</v>
      </c>
      <c r="S117" s="17">
        <v>0</v>
      </c>
      <c r="U117" s="15">
        <v>1</v>
      </c>
    </row>
    <row r="118" spans="1:21" x14ac:dyDescent="0.25">
      <c r="A118" s="3">
        <f>IF('Training Data'!A118="M", 1, 0)</f>
        <v>1</v>
      </c>
      <c r="B118" s="3">
        <f>IF('Training Data'!A118="F", 1, 0)</f>
        <v>0</v>
      </c>
      <c r="C118" s="3">
        <f>IF('Training Data'!B118="H", 1, 0)</f>
        <v>0</v>
      </c>
      <c r="D118" s="3">
        <f>IF('Training Data'!B118="A", 1, 0)</f>
        <v>1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1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17">
        <v>0</v>
      </c>
      <c r="U118" s="15">
        <v>1</v>
      </c>
    </row>
    <row r="119" spans="1:21" x14ac:dyDescent="0.25">
      <c r="A119" s="3">
        <f>IF('Training Data'!A119="M", 1, 0)</f>
        <v>0</v>
      </c>
      <c r="B119" s="3">
        <f>IF('Training Data'!A119="F", 1, 0)</f>
        <v>1</v>
      </c>
      <c r="C119" s="3">
        <f>IF('Training Data'!B119="H", 1, 0)</f>
        <v>1</v>
      </c>
      <c r="D119" s="3">
        <f>IF('Training Data'!B119="A", 1, 0)</f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1</v>
      </c>
      <c r="K119" s="3">
        <v>0</v>
      </c>
      <c r="L119" s="3">
        <v>1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17">
        <v>1</v>
      </c>
      <c r="U119" s="15">
        <v>1</v>
      </c>
    </row>
    <row r="120" spans="1:21" x14ac:dyDescent="0.25">
      <c r="A120" s="3">
        <f>IF('Training Data'!A120="M", 1, 0)</f>
        <v>0</v>
      </c>
      <c r="B120" s="3">
        <f>IF('Training Data'!A120="F", 1, 0)</f>
        <v>0</v>
      </c>
      <c r="C120" s="3">
        <f>IF('Training Data'!B120="H", 1, 0)</f>
        <v>1</v>
      </c>
      <c r="D120" s="3">
        <f>IF('Training Data'!B120="A", 1, 0)</f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17">
        <v>1</v>
      </c>
      <c r="U120" s="15">
        <v>1</v>
      </c>
    </row>
    <row r="121" spans="1:21" x14ac:dyDescent="0.25">
      <c r="A121" s="3">
        <f>IF('Training Data'!A121="M", 1, 0)</f>
        <v>1</v>
      </c>
      <c r="B121" s="3">
        <f>IF('Training Data'!A121="F", 1, 0)</f>
        <v>0</v>
      </c>
      <c r="C121" s="3">
        <f>IF('Training Data'!B121="H", 1, 0)</f>
        <v>1</v>
      </c>
      <c r="D121" s="3">
        <f>IF('Training Data'!B121="A", 1, 0)</f>
        <v>0</v>
      </c>
      <c r="E121" s="3">
        <v>0</v>
      </c>
      <c r="F121" s="3">
        <v>0</v>
      </c>
      <c r="G121" s="3">
        <v>1</v>
      </c>
      <c r="H121" s="3">
        <v>0</v>
      </c>
      <c r="I121" s="3">
        <v>0</v>
      </c>
      <c r="J121" s="3">
        <v>0</v>
      </c>
      <c r="K121" s="3">
        <v>1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17">
        <v>1</v>
      </c>
      <c r="U121" s="15">
        <v>1</v>
      </c>
    </row>
    <row r="122" spans="1:21" x14ac:dyDescent="0.25">
      <c r="A122" s="3">
        <f>IF('Training Data'!A122="M", 1, 0)</f>
        <v>0</v>
      </c>
      <c r="B122" s="3">
        <f>IF('Training Data'!A122="F", 1, 0)</f>
        <v>1</v>
      </c>
      <c r="C122" s="3">
        <f>IF('Training Data'!B122="H", 1, 0)</f>
        <v>0</v>
      </c>
      <c r="D122" s="3">
        <f>IF('Training Data'!B122="A", 1, 0)</f>
        <v>1</v>
      </c>
      <c r="E122" s="3">
        <v>0</v>
      </c>
      <c r="F122" s="3">
        <v>1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1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17">
        <v>0</v>
      </c>
      <c r="U122" s="15">
        <v>1</v>
      </c>
    </row>
    <row r="123" spans="1:21" x14ac:dyDescent="0.25">
      <c r="A123" s="3">
        <f>IF('Training Data'!A123="M", 1, 0)</f>
        <v>1</v>
      </c>
      <c r="B123" s="3">
        <f>IF('Training Data'!A123="F", 1, 0)</f>
        <v>0</v>
      </c>
      <c r="C123" s="3">
        <f>IF('Training Data'!B123="H", 1, 0)</f>
        <v>0</v>
      </c>
      <c r="D123" s="3">
        <f>IF('Training Data'!B123="A", 1, 0)</f>
        <v>1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17">
        <v>1</v>
      </c>
      <c r="U123" s="15">
        <v>1</v>
      </c>
    </row>
    <row r="124" spans="1:21" x14ac:dyDescent="0.25">
      <c r="A124" s="3">
        <f>IF('Training Data'!A124="M", 1, 0)</f>
        <v>1</v>
      </c>
      <c r="B124" s="3">
        <f>IF('Training Data'!A124="F", 1, 0)</f>
        <v>0</v>
      </c>
      <c r="C124" s="3">
        <f>IF('Training Data'!B124="H", 1, 0)</f>
        <v>1</v>
      </c>
      <c r="D124" s="3">
        <f>IF('Training Data'!B124="A", 1, 0)</f>
        <v>0</v>
      </c>
      <c r="E124" s="3">
        <v>0</v>
      </c>
      <c r="F124" s="3">
        <v>0</v>
      </c>
      <c r="G124" s="3">
        <v>0</v>
      </c>
      <c r="H124" s="3">
        <v>1</v>
      </c>
      <c r="I124" s="3">
        <v>1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17">
        <v>0</v>
      </c>
      <c r="U124" s="15">
        <v>1</v>
      </c>
    </row>
    <row r="125" spans="1:21" x14ac:dyDescent="0.25">
      <c r="A125" s="3">
        <f>IF('Training Data'!A125="M", 1, 0)</f>
        <v>0</v>
      </c>
      <c r="B125" s="3">
        <f>IF('Training Data'!A125="F", 1, 0)</f>
        <v>1</v>
      </c>
      <c r="C125" s="3">
        <f>IF('Training Data'!B125="H", 1, 0)</f>
        <v>0</v>
      </c>
      <c r="D125" s="3">
        <f>IF('Training Data'!B125="A", 1, 0)</f>
        <v>1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17">
        <v>0</v>
      </c>
      <c r="U125" s="15">
        <v>1</v>
      </c>
    </row>
    <row r="126" spans="1:21" x14ac:dyDescent="0.25">
      <c r="A126" s="3">
        <f>IF('Training Data'!A126="M", 1, 0)</f>
        <v>0</v>
      </c>
      <c r="B126" s="3">
        <f>IF('Training Data'!A126="F", 1, 0)</f>
        <v>1</v>
      </c>
      <c r="C126" s="3">
        <f>IF('Training Data'!B126="H", 1, 0)</f>
        <v>1</v>
      </c>
      <c r="D126" s="3">
        <f>IF('Training Data'!B126="A", 1, 0)</f>
        <v>0</v>
      </c>
      <c r="E126" s="3">
        <v>1</v>
      </c>
      <c r="F126" s="3">
        <v>0</v>
      </c>
      <c r="G126" s="3">
        <v>0</v>
      </c>
      <c r="H126" s="3">
        <v>1</v>
      </c>
      <c r="I126" s="3">
        <v>0</v>
      </c>
      <c r="J126" s="3">
        <v>0</v>
      </c>
      <c r="K126" s="3">
        <v>0</v>
      </c>
      <c r="L126" s="3">
        <v>0</v>
      </c>
      <c r="M126" s="3">
        <v>1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17">
        <v>1</v>
      </c>
      <c r="U126" s="15">
        <v>1</v>
      </c>
    </row>
    <row r="127" spans="1:21" x14ac:dyDescent="0.25">
      <c r="A127" s="3">
        <f>IF('Training Data'!A127="M", 1, 0)</f>
        <v>0</v>
      </c>
      <c r="B127" s="3">
        <f>IF('Training Data'!A127="F", 1, 0)</f>
        <v>0</v>
      </c>
      <c r="C127" s="3">
        <f>IF('Training Data'!B127="H", 1, 0)</f>
        <v>0</v>
      </c>
      <c r="D127" s="3">
        <f>IF('Training Data'!B127="A", 1, 0)</f>
        <v>1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17">
        <v>0</v>
      </c>
      <c r="U127" s="15">
        <v>1</v>
      </c>
    </row>
    <row r="128" spans="1:21" x14ac:dyDescent="0.25">
      <c r="A128" s="3">
        <f>IF('Training Data'!A128="M", 1, 0)</f>
        <v>0</v>
      </c>
      <c r="B128" s="3">
        <f>IF('Training Data'!A128="F", 1, 0)</f>
        <v>1</v>
      </c>
      <c r="C128" s="3">
        <f>IF('Training Data'!B128="H", 1, 0)</f>
        <v>0</v>
      </c>
      <c r="D128" s="3">
        <f>IF('Training Data'!B128="A", 1, 0)</f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17">
        <v>0</v>
      </c>
      <c r="U128" s="15">
        <v>1</v>
      </c>
    </row>
    <row r="129" spans="1:21" x14ac:dyDescent="0.25">
      <c r="A129" s="3">
        <f>IF('Training Data'!A129="M", 1, 0)</f>
        <v>0</v>
      </c>
      <c r="B129" s="3">
        <f>IF('Training Data'!A129="F", 1, 0)</f>
        <v>1</v>
      </c>
      <c r="C129" s="3">
        <f>IF('Training Data'!B129="H", 1, 0)</f>
        <v>1</v>
      </c>
      <c r="D129" s="3">
        <f>IF('Training Data'!B129="A", 1, 0)</f>
        <v>0</v>
      </c>
      <c r="E129" s="3">
        <v>0</v>
      </c>
      <c r="F129" s="3">
        <v>0</v>
      </c>
      <c r="G129" s="3">
        <v>0</v>
      </c>
      <c r="H129" s="3">
        <v>0</v>
      </c>
      <c r="I129" s="3">
        <v>1</v>
      </c>
      <c r="J129" s="3">
        <v>0</v>
      </c>
      <c r="K129" s="3">
        <v>1</v>
      </c>
      <c r="L129" s="3">
        <v>0</v>
      </c>
      <c r="M129" s="3">
        <v>0</v>
      </c>
      <c r="N129" s="3">
        <v>1</v>
      </c>
      <c r="O129" s="3">
        <v>0</v>
      </c>
      <c r="P129" s="3">
        <v>0</v>
      </c>
      <c r="Q129" s="3">
        <v>0</v>
      </c>
      <c r="R129" s="3">
        <v>0</v>
      </c>
      <c r="S129" s="17">
        <v>1</v>
      </c>
      <c r="U129" s="15">
        <v>1</v>
      </c>
    </row>
    <row r="130" spans="1:21" x14ac:dyDescent="0.25">
      <c r="A130" s="3">
        <f>IF('Training Data'!A130="M", 1, 0)</f>
        <v>1</v>
      </c>
      <c r="B130" s="3">
        <f>IF('Training Data'!A130="F", 1, 0)</f>
        <v>0</v>
      </c>
      <c r="C130" s="3">
        <f>IF('Training Data'!B130="H", 1, 0)</f>
        <v>1</v>
      </c>
      <c r="D130" s="3">
        <f>IF('Training Data'!B130="A", 1, 0)</f>
        <v>0</v>
      </c>
      <c r="E130" s="3">
        <v>0</v>
      </c>
      <c r="F130" s="3">
        <v>0</v>
      </c>
      <c r="G130" s="3">
        <v>0</v>
      </c>
      <c r="H130" s="3">
        <v>1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1</v>
      </c>
      <c r="P130" s="3">
        <v>0</v>
      </c>
      <c r="Q130" s="3">
        <v>1</v>
      </c>
      <c r="R130" s="3">
        <v>0</v>
      </c>
      <c r="S130" s="17">
        <v>0</v>
      </c>
      <c r="U130" s="15">
        <v>1</v>
      </c>
    </row>
    <row r="131" spans="1:21" x14ac:dyDescent="0.25">
      <c r="A131" s="3">
        <f>IF('Training Data'!A131="M", 1, 0)</f>
        <v>0</v>
      </c>
      <c r="B131" s="3">
        <f>IF('Training Data'!A131="F", 1, 0)</f>
        <v>1</v>
      </c>
      <c r="C131" s="3">
        <f>IF('Training Data'!B131="H", 1, 0)</f>
        <v>0</v>
      </c>
      <c r="D131" s="3">
        <f>IF('Training Data'!B131="A", 1, 0)</f>
        <v>1</v>
      </c>
      <c r="E131" s="3">
        <v>1</v>
      </c>
      <c r="F131" s="3">
        <v>0</v>
      </c>
      <c r="G131" s="3">
        <v>1</v>
      </c>
      <c r="H131" s="3">
        <v>1</v>
      </c>
      <c r="I131" s="3">
        <v>0</v>
      </c>
      <c r="J131" s="3">
        <v>1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17">
        <v>0</v>
      </c>
      <c r="U131" s="15">
        <v>1</v>
      </c>
    </row>
    <row r="132" spans="1:21" x14ac:dyDescent="0.25">
      <c r="A132" s="3">
        <f>IF('Training Data'!A132="M", 1, 0)</f>
        <v>1</v>
      </c>
      <c r="B132" s="3">
        <f>IF('Training Data'!A132="F", 1, 0)</f>
        <v>0</v>
      </c>
      <c r="C132" s="3">
        <f>IF('Training Data'!B132="H", 1, 0)</f>
        <v>1</v>
      </c>
      <c r="D132" s="3">
        <f>IF('Training Data'!B132="A", 1, 0)</f>
        <v>0</v>
      </c>
      <c r="E132" s="3">
        <v>0</v>
      </c>
      <c r="F132" s="3">
        <v>0</v>
      </c>
      <c r="G132" s="3">
        <v>0</v>
      </c>
      <c r="H132" s="3">
        <v>0</v>
      </c>
      <c r="I132" s="3">
        <v>1</v>
      </c>
      <c r="J132" s="3">
        <v>0</v>
      </c>
      <c r="K132" s="3">
        <v>1</v>
      </c>
      <c r="L132" s="3">
        <v>0</v>
      </c>
      <c r="M132" s="3">
        <v>0</v>
      </c>
      <c r="N132" s="3">
        <v>1</v>
      </c>
      <c r="O132" s="3">
        <v>0</v>
      </c>
      <c r="P132" s="3">
        <v>0</v>
      </c>
      <c r="Q132" s="3">
        <v>1</v>
      </c>
      <c r="R132" s="3">
        <v>0</v>
      </c>
      <c r="S132" s="17">
        <v>0</v>
      </c>
      <c r="U132" s="15">
        <v>1</v>
      </c>
    </row>
    <row r="133" spans="1:21" x14ac:dyDescent="0.25">
      <c r="A133" s="3">
        <f>IF('Training Data'!A133="M", 1, 0)</f>
        <v>0</v>
      </c>
      <c r="B133" s="3">
        <f>IF('Training Data'!A133="F", 1, 0)</f>
        <v>1</v>
      </c>
      <c r="C133" s="3">
        <f>IF('Training Data'!B133="H", 1, 0)</f>
        <v>1</v>
      </c>
      <c r="D133" s="3">
        <f>IF('Training Data'!B133="A", 1, 0)</f>
        <v>0</v>
      </c>
      <c r="E133" s="3">
        <v>0</v>
      </c>
      <c r="F133" s="3">
        <v>0</v>
      </c>
      <c r="G133" s="3">
        <v>0</v>
      </c>
      <c r="H133" s="3">
        <v>1</v>
      </c>
      <c r="I133" s="3">
        <v>0</v>
      </c>
      <c r="J133" s="3">
        <v>0</v>
      </c>
      <c r="K133" s="3">
        <v>0</v>
      </c>
      <c r="L133" s="3">
        <v>1</v>
      </c>
      <c r="M133" s="3">
        <v>0</v>
      </c>
      <c r="N133" s="3">
        <v>0</v>
      </c>
      <c r="O133" s="3">
        <v>0</v>
      </c>
      <c r="P133" s="3">
        <v>0</v>
      </c>
      <c r="Q133" s="3">
        <v>1</v>
      </c>
      <c r="R133" s="3">
        <v>0</v>
      </c>
      <c r="S133" s="17">
        <v>0</v>
      </c>
      <c r="U133" s="15">
        <v>1</v>
      </c>
    </row>
    <row r="134" spans="1:21" x14ac:dyDescent="0.25">
      <c r="A134" s="3">
        <f>IF('Training Data'!A134="M", 1, 0)</f>
        <v>0</v>
      </c>
      <c r="B134" s="3">
        <f>IF('Training Data'!A134="F", 1, 0)</f>
        <v>0</v>
      </c>
      <c r="C134" s="3">
        <f>IF('Training Data'!B134="H", 1, 0)</f>
        <v>1</v>
      </c>
      <c r="D134" s="3">
        <f>IF('Training Data'!B134="A", 1, 0)</f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17">
        <v>1</v>
      </c>
      <c r="U134" s="15">
        <v>1</v>
      </c>
    </row>
    <row r="135" spans="1:21" x14ac:dyDescent="0.25">
      <c r="A135" s="3">
        <f>IF('Training Data'!A135="M", 1, 0)</f>
        <v>1</v>
      </c>
      <c r="B135" s="3">
        <f>IF('Training Data'!A135="F", 1, 0)</f>
        <v>0</v>
      </c>
      <c r="C135" s="3">
        <f>IF('Training Data'!B135="H", 1, 0)</f>
        <v>1</v>
      </c>
      <c r="D135" s="3">
        <f>IF('Training Data'!B135="A", 1, 0)</f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17">
        <v>0</v>
      </c>
      <c r="U135" s="15">
        <v>1</v>
      </c>
    </row>
    <row r="136" spans="1:21" x14ac:dyDescent="0.25">
      <c r="A136" s="3">
        <f>IF('Training Data'!A136="M", 1, 0)</f>
        <v>0</v>
      </c>
      <c r="B136" s="3">
        <f>IF('Training Data'!A136="F", 1, 0)</f>
        <v>1</v>
      </c>
      <c r="C136" s="3">
        <f>IF('Training Data'!B136="H", 1, 0)</f>
        <v>1</v>
      </c>
      <c r="D136" s="3">
        <f>IF('Training Data'!B136="A", 1, 0)</f>
        <v>0</v>
      </c>
      <c r="E136" s="3">
        <v>0</v>
      </c>
      <c r="F136" s="3">
        <v>0</v>
      </c>
      <c r="G136" s="3">
        <v>0</v>
      </c>
      <c r="H136" s="3">
        <v>0</v>
      </c>
      <c r="I136" s="3">
        <v>1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17">
        <v>0</v>
      </c>
      <c r="U136" s="15">
        <v>1</v>
      </c>
    </row>
    <row r="137" spans="1:21" x14ac:dyDescent="0.25">
      <c r="A137" s="3">
        <f>IF('Training Data'!A137="M", 1, 0)</f>
        <v>1</v>
      </c>
      <c r="B137" s="3">
        <f>IF('Training Data'!A137="F", 1, 0)</f>
        <v>0</v>
      </c>
      <c r="C137" s="3">
        <f>IF('Training Data'!B137="H", 1, 0)</f>
        <v>1</v>
      </c>
      <c r="D137" s="3">
        <f>IF('Training Data'!B137="A", 1, 0)</f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17">
        <v>0</v>
      </c>
      <c r="U137" s="15">
        <v>1</v>
      </c>
    </row>
    <row r="138" spans="1:21" x14ac:dyDescent="0.25">
      <c r="A138" s="3">
        <f>IF('Training Data'!A138="M", 1, 0)</f>
        <v>0</v>
      </c>
      <c r="B138" s="3">
        <f>IF('Training Data'!A138="F", 1, 0)</f>
        <v>1</v>
      </c>
      <c r="C138" s="3">
        <f>IF('Training Data'!B138="H", 1, 0)</f>
        <v>0</v>
      </c>
      <c r="D138" s="3">
        <f>IF('Training Data'!B138="A", 1, 0)</f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17">
        <v>0</v>
      </c>
      <c r="U138" s="15">
        <v>1</v>
      </c>
    </row>
    <row r="139" spans="1:21" x14ac:dyDescent="0.25">
      <c r="A139" s="3">
        <f>IF('Training Data'!A139="M", 1, 0)</f>
        <v>1</v>
      </c>
      <c r="B139" s="3">
        <f>IF('Training Data'!A139="F", 1, 0)</f>
        <v>0</v>
      </c>
      <c r="C139" s="3">
        <f>IF('Training Data'!B139="H", 1, 0)</f>
        <v>1</v>
      </c>
      <c r="D139" s="3">
        <f>IF('Training Data'!B139="A", 1, 0)</f>
        <v>0</v>
      </c>
      <c r="E139" s="3">
        <v>0</v>
      </c>
      <c r="F139" s="3">
        <v>0</v>
      </c>
      <c r="G139" s="3">
        <v>0</v>
      </c>
      <c r="H139" s="3">
        <v>0</v>
      </c>
      <c r="I139" s="3">
        <v>1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17">
        <v>0</v>
      </c>
      <c r="U139" s="15">
        <v>1</v>
      </c>
    </row>
    <row r="140" spans="1:21" x14ac:dyDescent="0.25">
      <c r="A140" s="3">
        <f>IF('Training Data'!A140="M", 1, 0)</f>
        <v>1</v>
      </c>
      <c r="B140" s="3">
        <f>IF('Training Data'!A140="F", 1, 0)</f>
        <v>0</v>
      </c>
      <c r="C140" s="3">
        <f>IF('Training Data'!B140="H", 1, 0)</f>
        <v>1</v>
      </c>
      <c r="D140" s="3">
        <f>IF('Training Data'!B140="A", 1, 0)</f>
        <v>0</v>
      </c>
      <c r="E140" s="3">
        <v>0</v>
      </c>
      <c r="F140" s="3">
        <v>0</v>
      </c>
      <c r="G140" s="3">
        <v>0</v>
      </c>
      <c r="H140" s="3">
        <v>1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1</v>
      </c>
      <c r="R140" s="3">
        <v>0</v>
      </c>
      <c r="S140" s="17">
        <v>0</v>
      </c>
      <c r="U140" s="15">
        <v>1</v>
      </c>
    </row>
    <row r="141" spans="1:21" x14ac:dyDescent="0.25">
      <c r="A141" s="3">
        <f>IF('Training Data'!A141="M", 1, 0)</f>
        <v>0</v>
      </c>
      <c r="B141" s="3">
        <f>IF('Training Data'!A141="F", 1, 0)</f>
        <v>0</v>
      </c>
      <c r="C141" s="3">
        <f>IF('Training Data'!B141="H", 1, 0)</f>
        <v>1</v>
      </c>
      <c r="D141" s="3">
        <f>IF('Training Data'!B141="A", 1, 0)</f>
        <v>0</v>
      </c>
      <c r="E141" s="3">
        <v>0</v>
      </c>
      <c r="F141" s="3">
        <v>0</v>
      </c>
      <c r="G141" s="3">
        <v>0</v>
      </c>
      <c r="H141" s="3">
        <v>1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17">
        <v>0</v>
      </c>
      <c r="U141" s="15">
        <v>1</v>
      </c>
    </row>
    <row r="142" spans="1:21" x14ac:dyDescent="0.25">
      <c r="A142" s="3">
        <f>IF('Training Data'!A142="M", 1, 0)</f>
        <v>0</v>
      </c>
      <c r="B142" s="3">
        <f>IF('Training Data'!A142="F", 1, 0)</f>
        <v>1</v>
      </c>
      <c r="C142" s="3">
        <f>IF('Training Data'!B142="H", 1, 0)</f>
        <v>0</v>
      </c>
      <c r="D142" s="3">
        <f>IF('Training Data'!B142="A", 1, 0)</f>
        <v>1</v>
      </c>
      <c r="E142" s="3">
        <v>1</v>
      </c>
      <c r="F142" s="3">
        <v>0</v>
      </c>
      <c r="G142" s="3">
        <v>0</v>
      </c>
      <c r="H142" s="3">
        <v>0</v>
      </c>
      <c r="I142" s="3">
        <v>1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1</v>
      </c>
      <c r="R142" s="3">
        <v>0</v>
      </c>
      <c r="S142" s="17">
        <v>0</v>
      </c>
      <c r="U142" s="15">
        <v>1</v>
      </c>
    </row>
    <row r="143" spans="1:21" x14ac:dyDescent="0.25">
      <c r="A143" s="3">
        <f>IF('Training Data'!A143="M", 1, 0)</f>
        <v>0</v>
      </c>
      <c r="B143" s="3">
        <f>IF('Training Data'!A143="F", 1, 0)</f>
        <v>0</v>
      </c>
      <c r="C143" s="3">
        <f>IF('Training Data'!B143="H", 1, 0)</f>
        <v>0</v>
      </c>
      <c r="D143" s="3">
        <f>IF('Training Data'!B143="A", 1, 0)</f>
        <v>1</v>
      </c>
      <c r="E143" s="3">
        <v>1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17">
        <v>0</v>
      </c>
      <c r="U143" s="15">
        <v>1</v>
      </c>
    </row>
    <row r="144" spans="1:21" x14ac:dyDescent="0.25">
      <c r="A144" s="3">
        <f>IF('Training Data'!A144="M", 1, 0)</f>
        <v>0</v>
      </c>
      <c r="B144" s="3">
        <f>IF('Training Data'!A144="F", 1, 0)</f>
        <v>1</v>
      </c>
      <c r="C144" s="3">
        <f>IF('Training Data'!B144="H", 1, 0)</f>
        <v>1</v>
      </c>
      <c r="D144" s="3">
        <f>IF('Training Data'!B144="A", 1, 0)</f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17">
        <v>0</v>
      </c>
      <c r="U144" s="15">
        <v>1</v>
      </c>
    </row>
    <row r="145" spans="1:21" x14ac:dyDescent="0.25">
      <c r="A145" s="3">
        <f>IF('Training Data'!A145="M", 1, 0)</f>
        <v>1</v>
      </c>
      <c r="B145" s="3">
        <f>IF('Training Data'!A145="F", 1, 0)</f>
        <v>0</v>
      </c>
      <c r="C145" s="3">
        <f>IF('Training Data'!B145="H", 1, 0)</f>
        <v>1</v>
      </c>
      <c r="D145" s="3">
        <f>IF('Training Data'!B145="A", 1, 0)</f>
        <v>0</v>
      </c>
      <c r="E145" s="3">
        <v>0</v>
      </c>
      <c r="F145" s="3">
        <v>0</v>
      </c>
      <c r="G145" s="3">
        <v>1</v>
      </c>
      <c r="H145" s="3">
        <v>1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17">
        <v>0</v>
      </c>
      <c r="U145" s="15">
        <v>1</v>
      </c>
    </row>
    <row r="146" spans="1:21" x14ac:dyDescent="0.25">
      <c r="A146" s="3">
        <f>IF('Training Data'!A146="M", 1, 0)</f>
        <v>0</v>
      </c>
      <c r="B146" s="3">
        <f>IF('Training Data'!A146="F", 1, 0)</f>
        <v>1</v>
      </c>
      <c r="C146" s="3">
        <f>IF('Training Data'!B146="H", 1, 0)</f>
        <v>0</v>
      </c>
      <c r="D146" s="3">
        <f>IF('Training Data'!B146="A", 1, 0)</f>
        <v>1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1</v>
      </c>
      <c r="O146" s="3">
        <v>0</v>
      </c>
      <c r="P146" s="3">
        <v>0</v>
      </c>
      <c r="Q146" s="3">
        <v>1</v>
      </c>
      <c r="R146" s="3">
        <v>0</v>
      </c>
      <c r="S146" s="17">
        <v>0</v>
      </c>
      <c r="U146" s="15">
        <v>1</v>
      </c>
    </row>
    <row r="147" spans="1:21" x14ac:dyDescent="0.25">
      <c r="A147" s="3">
        <f>IF('Training Data'!A147="M", 1, 0)</f>
        <v>0</v>
      </c>
      <c r="B147" s="3">
        <f>IF('Training Data'!A147="F", 1, 0)</f>
        <v>1</v>
      </c>
      <c r="C147" s="3">
        <f>IF('Training Data'!B147="H", 1, 0)</f>
        <v>0</v>
      </c>
      <c r="D147" s="3">
        <f>IF('Training Data'!B147="A", 1, 0)</f>
        <v>1</v>
      </c>
      <c r="E147" s="3">
        <v>1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17">
        <v>0</v>
      </c>
      <c r="U147" s="15">
        <v>1</v>
      </c>
    </row>
    <row r="148" spans="1:21" x14ac:dyDescent="0.25">
      <c r="A148" s="3">
        <f>IF('Training Data'!A148="M", 1, 0)</f>
        <v>0</v>
      </c>
      <c r="B148" s="3">
        <f>IF('Training Data'!A148="F", 1, 0)</f>
        <v>1</v>
      </c>
      <c r="C148" s="3">
        <f>IF('Training Data'!B148="H", 1, 0)</f>
        <v>1</v>
      </c>
      <c r="D148" s="3">
        <f>IF('Training Data'!B148="A", 1, 0)</f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17">
        <v>0</v>
      </c>
      <c r="U148" s="15">
        <v>1</v>
      </c>
    </row>
    <row r="149" spans="1:21" x14ac:dyDescent="0.25">
      <c r="A149" s="3">
        <f>IF('Training Data'!A149="M", 1, 0)</f>
        <v>0</v>
      </c>
      <c r="B149" s="3">
        <f>IF('Training Data'!A149="F", 1, 0)</f>
        <v>1</v>
      </c>
      <c r="C149" s="3">
        <f>IF('Training Data'!B149="H", 1, 0)</f>
        <v>1</v>
      </c>
      <c r="D149" s="3">
        <f>IF('Training Data'!B149="A", 1, 0)</f>
        <v>0</v>
      </c>
      <c r="E149" s="3">
        <v>1</v>
      </c>
      <c r="F149" s="3">
        <v>1</v>
      </c>
      <c r="G149" s="3">
        <v>0</v>
      </c>
      <c r="H149" s="3">
        <v>0</v>
      </c>
      <c r="I149" s="3">
        <v>1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1</v>
      </c>
      <c r="R149" s="3">
        <v>0</v>
      </c>
      <c r="S149" s="17">
        <v>0</v>
      </c>
      <c r="U149" s="15">
        <v>1</v>
      </c>
    </row>
    <row r="150" spans="1:21" x14ac:dyDescent="0.25">
      <c r="A150" s="3">
        <f>IF('Training Data'!A150="M", 1, 0)</f>
        <v>1</v>
      </c>
      <c r="B150" s="3">
        <f>IF('Training Data'!A150="F", 1, 0)</f>
        <v>0</v>
      </c>
      <c r="C150" s="3">
        <f>IF('Training Data'!B150="H", 1, 0)</f>
        <v>1</v>
      </c>
      <c r="D150" s="3">
        <f>IF('Training Data'!B150="A", 1, 0)</f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1</v>
      </c>
      <c r="R150" s="3">
        <v>0</v>
      </c>
      <c r="S150" s="17">
        <v>1</v>
      </c>
      <c r="U150" s="15">
        <v>1</v>
      </c>
    </row>
    <row r="151" spans="1:21" x14ac:dyDescent="0.25">
      <c r="A151" s="3">
        <f>IF('Training Data'!A151="M", 1, 0)</f>
        <v>0</v>
      </c>
      <c r="B151" s="3">
        <f>IF('Training Data'!A151="F", 1, 0)</f>
        <v>1</v>
      </c>
      <c r="C151" s="3">
        <f>IF('Training Data'!B151="H", 1, 0)</f>
        <v>1</v>
      </c>
      <c r="D151" s="3">
        <f>IF('Training Data'!B151="A", 1, 0)</f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1</v>
      </c>
      <c r="M151" s="3">
        <v>0</v>
      </c>
      <c r="N151" s="3">
        <v>0</v>
      </c>
      <c r="O151" s="3">
        <v>0</v>
      </c>
      <c r="P151" s="3">
        <v>0</v>
      </c>
      <c r="Q151" s="3">
        <v>1</v>
      </c>
      <c r="R151" s="3">
        <v>0</v>
      </c>
      <c r="S151" s="17">
        <v>0</v>
      </c>
      <c r="U151" s="15">
        <v>1</v>
      </c>
    </row>
    <row r="152" spans="1:21" x14ac:dyDescent="0.25">
      <c r="A152" s="3">
        <f>IF('Training Data'!A152="M", 1, 0)</f>
        <v>0</v>
      </c>
      <c r="B152" s="3">
        <f>IF('Training Data'!A152="F", 1, 0)</f>
        <v>1</v>
      </c>
      <c r="C152" s="3">
        <f>IF('Training Data'!B152="H", 1, 0)</f>
        <v>0</v>
      </c>
      <c r="D152" s="3">
        <f>IF('Training Data'!B152="A", 1, 0)</f>
        <v>1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1</v>
      </c>
      <c r="S152" s="17">
        <v>0</v>
      </c>
      <c r="U152" s="15">
        <v>1</v>
      </c>
    </row>
    <row r="153" spans="1:21" x14ac:dyDescent="0.25">
      <c r="A153" s="3">
        <f>IF('Training Data'!A153="M", 1, 0)</f>
        <v>1</v>
      </c>
      <c r="B153" s="3">
        <f>IF('Training Data'!A153="F", 1, 0)</f>
        <v>0</v>
      </c>
      <c r="C153" s="3">
        <f>IF('Training Data'!B153="H", 1, 0)</f>
        <v>0</v>
      </c>
      <c r="D153" s="3">
        <f>IF('Training Data'!B153="A", 1, 0)</f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1</v>
      </c>
      <c r="M153" s="3">
        <v>0</v>
      </c>
      <c r="N153" s="3">
        <v>0</v>
      </c>
      <c r="O153" s="3">
        <v>0</v>
      </c>
      <c r="P153" s="3">
        <v>0</v>
      </c>
      <c r="Q153" s="3">
        <v>1</v>
      </c>
      <c r="R153" s="3">
        <v>0</v>
      </c>
      <c r="S153" s="17">
        <v>0</v>
      </c>
      <c r="U153" s="15">
        <v>1</v>
      </c>
    </row>
    <row r="154" spans="1:21" x14ac:dyDescent="0.25">
      <c r="A154" s="3">
        <f>IF('Training Data'!A154="M", 1, 0)</f>
        <v>0</v>
      </c>
      <c r="B154" s="3">
        <f>IF('Training Data'!A154="F", 1, 0)</f>
        <v>1</v>
      </c>
      <c r="C154" s="3">
        <f>IF('Training Data'!B154="H", 1, 0)</f>
        <v>0</v>
      </c>
      <c r="D154" s="3">
        <f>IF('Training Data'!B154="A", 1, 0)</f>
        <v>1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1</v>
      </c>
      <c r="R154" s="3">
        <v>0</v>
      </c>
      <c r="S154" s="17">
        <v>0</v>
      </c>
      <c r="U154" s="15">
        <v>1</v>
      </c>
    </row>
    <row r="155" spans="1:21" x14ac:dyDescent="0.25">
      <c r="A155" s="3">
        <f>IF('Training Data'!A155="M", 1, 0)</f>
        <v>0</v>
      </c>
      <c r="B155" s="3">
        <f>IF('Training Data'!A155="F", 1, 0)</f>
        <v>1</v>
      </c>
      <c r="C155" s="3">
        <f>IF('Training Data'!B155="H", 1, 0)</f>
        <v>1</v>
      </c>
      <c r="D155" s="3">
        <f>IF('Training Data'!B155="A", 1, 0)</f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1</v>
      </c>
      <c r="P155" s="3">
        <v>0</v>
      </c>
      <c r="Q155" s="3">
        <v>0</v>
      </c>
      <c r="R155" s="3">
        <v>0</v>
      </c>
      <c r="S155" s="17">
        <v>1</v>
      </c>
      <c r="U155" s="15">
        <v>1</v>
      </c>
    </row>
    <row r="156" spans="1:21" x14ac:dyDescent="0.25">
      <c r="A156" s="3">
        <f>IF('Training Data'!A156="M", 1, 0)</f>
        <v>0</v>
      </c>
      <c r="B156" s="3">
        <f>IF('Training Data'!A156="F", 1, 0)</f>
        <v>1</v>
      </c>
      <c r="C156" s="3">
        <f>IF('Training Data'!B156="H", 1, 0)</f>
        <v>1</v>
      </c>
      <c r="D156" s="3">
        <f>IF('Training Data'!B156="A", 1, 0)</f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1</v>
      </c>
      <c r="R156" s="3">
        <v>0</v>
      </c>
      <c r="S156" s="17">
        <v>0</v>
      </c>
      <c r="U156" s="15">
        <v>1</v>
      </c>
    </row>
    <row r="157" spans="1:21" x14ac:dyDescent="0.25">
      <c r="A157" s="3">
        <f>IF('Training Data'!A157="M", 1, 0)</f>
        <v>0</v>
      </c>
      <c r="B157" s="3">
        <f>IF('Training Data'!A157="F", 1, 0)</f>
        <v>1</v>
      </c>
      <c r="C157" s="3">
        <f>IF('Training Data'!B157="H", 1, 0)</f>
        <v>1</v>
      </c>
      <c r="D157" s="3">
        <f>IF('Training Data'!B157="A", 1, 0)</f>
        <v>0</v>
      </c>
      <c r="E157" s="3">
        <v>0</v>
      </c>
      <c r="F157" s="3">
        <v>0</v>
      </c>
      <c r="G157" s="3">
        <v>0</v>
      </c>
      <c r="H157" s="3">
        <v>1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1</v>
      </c>
      <c r="O157" s="3">
        <v>0</v>
      </c>
      <c r="P157" s="3">
        <v>0</v>
      </c>
      <c r="Q157" s="3">
        <v>0</v>
      </c>
      <c r="R157" s="3">
        <v>0</v>
      </c>
      <c r="S157" s="17">
        <v>0</v>
      </c>
      <c r="U157" s="15">
        <v>1</v>
      </c>
    </row>
    <row r="158" spans="1:21" x14ac:dyDescent="0.25">
      <c r="A158" s="3">
        <f>IF('Training Data'!A158="M", 1, 0)</f>
        <v>0</v>
      </c>
      <c r="B158" s="3">
        <f>IF('Training Data'!A158="F", 1, 0)</f>
        <v>0</v>
      </c>
      <c r="C158" s="3">
        <f>IF('Training Data'!B158="H", 1, 0)</f>
        <v>0</v>
      </c>
      <c r="D158" s="3">
        <f>IF('Training Data'!B158="A", 1, 0)</f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1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17">
        <v>1</v>
      </c>
      <c r="U158" s="15">
        <v>1</v>
      </c>
    </row>
    <row r="159" spans="1:21" x14ac:dyDescent="0.25">
      <c r="A159" s="3">
        <f>IF('Training Data'!A159="M", 1, 0)</f>
        <v>0</v>
      </c>
      <c r="B159" s="3">
        <f>IF('Training Data'!A159="F", 1, 0)</f>
        <v>0</v>
      </c>
      <c r="C159" s="3">
        <f>IF('Training Data'!B159="H", 1, 0)</f>
        <v>0</v>
      </c>
      <c r="D159" s="3">
        <f>IF('Training Data'!B159="A", 1, 0)</f>
        <v>1</v>
      </c>
      <c r="E159" s="3">
        <v>0</v>
      </c>
      <c r="F159" s="3">
        <v>0</v>
      </c>
      <c r="G159" s="3">
        <v>0</v>
      </c>
      <c r="H159" s="3">
        <v>0</v>
      </c>
      <c r="I159" s="3">
        <v>1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17">
        <v>0</v>
      </c>
      <c r="U159" s="15">
        <v>1</v>
      </c>
    </row>
    <row r="160" spans="1:21" x14ac:dyDescent="0.25">
      <c r="A160" s="3">
        <f>IF('Training Data'!A160="M", 1, 0)</f>
        <v>1</v>
      </c>
      <c r="B160" s="3">
        <f>IF('Training Data'!A160="F", 1, 0)</f>
        <v>0</v>
      </c>
      <c r="C160" s="3">
        <f>IF('Training Data'!B160="H", 1, 0)</f>
        <v>1</v>
      </c>
      <c r="D160" s="3">
        <f>IF('Training Data'!B160="A", 1, 0)</f>
        <v>0</v>
      </c>
      <c r="E160" s="3">
        <v>0</v>
      </c>
      <c r="F160" s="3">
        <v>0</v>
      </c>
      <c r="G160" s="3">
        <v>0</v>
      </c>
      <c r="H160" s="3">
        <v>0</v>
      </c>
      <c r="I160" s="3">
        <v>1</v>
      </c>
      <c r="J160" s="3">
        <v>0</v>
      </c>
      <c r="K160" s="3">
        <v>0</v>
      </c>
      <c r="L160" s="3">
        <v>1</v>
      </c>
      <c r="M160" s="3">
        <v>0</v>
      </c>
      <c r="N160" s="3">
        <v>0</v>
      </c>
      <c r="O160" s="3">
        <v>1</v>
      </c>
      <c r="P160" s="3">
        <v>0</v>
      </c>
      <c r="Q160" s="3">
        <v>0</v>
      </c>
      <c r="R160" s="3">
        <v>0</v>
      </c>
      <c r="S160" s="17">
        <v>1</v>
      </c>
      <c r="U160" s="15">
        <v>1</v>
      </c>
    </row>
    <row r="161" spans="1:21" x14ac:dyDescent="0.25">
      <c r="A161" s="3">
        <f>IF('Training Data'!A161="M", 1, 0)</f>
        <v>0</v>
      </c>
      <c r="B161" s="3">
        <f>IF('Training Data'!A161="F", 1, 0)</f>
        <v>1</v>
      </c>
      <c r="C161" s="3">
        <f>IF('Training Data'!B161="H", 1, 0)</f>
        <v>1</v>
      </c>
      <c r="D161" s="3">
        <f>IF('Training Data'!B161="A", 1, 0)</f>
        <v>0</v>
      </c>
      <c r="E161" s="3">
        <v>0</v>
      </c>
      <c r="F161" s="3">
        <v>0</v>
      </c>
      <c r="G161" s="3">
        <v>0</v>
      </c>
      <c r="H161" s="3">
        <v>0</v>
      </c>
      <c r="I161" s="3">
        <v>1</v>
      </c>
      <c r="J161" s="3">
        <v>0</v>
      </c>
      <c r="K161" s="3">
        <v>0</v>
      </c>
      <c r="L161" s="3">
        <v>1</v>
      </c>
      <c r="M161" s="3">
        <v>0</v>
      </c>
      <c r="N161" s="3">
        <v>0</v>
      </c>
      <c r="O161" s="3">
        <v>0</v>
      </c>
      <c r="P161" s="3">
        <v>1</v>
      </c>
      <c r="Q161" s="3">
        <v>0</v>
      </c>
      <c r="R161" s="3">
        <v>0</v>
      </c>
      <c r="S161" s="17">
        <v>1</v>
      </c>
      <c r="U161" s="15">
        <v>1</v>
      </c>
    </row>
    <row r="162" spans="1:21" x14ac:dyDescent="0.25">
      <c r="A162" s="3">
        <f>IF('Training Data'!A162="M", 1, 0)</f>
        <v>1</v>
      </c>
      <c r="B162" s="3">
        <f>IF('Training Data'!A162="F", 1, 0)</f>
        <v>0</v>
      </c>
      <c r="C162" s="3">
        <f>IF('Training Data'!B162="H", 1, 0)</f>
        <v>0</v>
      </c>
      <c r="D162" s="3">
        <f>IF('Training Data'!B162="A", 1, 0)</f>
        <v>1</v>
      </c>
      <c r="E162" s="3">
        <v>0</v>
      </c>
      <c r="F162" s="3">
        <v>0</v>
      </c>
      <c r="G162" s="3">
        <v>1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17">
        <v>0</v>
      </c>
      <c r="U162" s="15">
        <v>1</v>
      </c>
    </row>
    <row r="163" spans="1:21" x14ac:dyDescent="0.25">
      <c r="A163" s="3">
        <f>IF('Training Data'!A163="M", 1, 0)</f>
        <v>1</v>
      </c>
      <c r="B163" s="3">
        <f>IF('Training Data'!A163="F", 1, 0)</f>
        <v>0</v>
      </c>
      <c r="C163" s="3">
        <f>IF('Training Data'!B163="H", 1, 0)</f>
        <v>0</v>
      </c>
      <c r="D163" s="3">
        <f>IF('Training Data'!B163="A", 1, 0)</f>
        <v>1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1</v>
      </c>
      <c r="S163" s="17">
        <v>0</v>
      </c>
      <c r="U163" s="15">
        <v>1</v>
      </c>
    </row>
    <row r="164" spans="1:21" x14ac:dyDescent="0.25">
      <c r="A164" s="3">
        <f>IF('Training Data'!A164="M", 1, 0)</f>
        <v>0</v>
      </c>
      <c r="B164" s="3">
        <f>IF('Training Data'!A164="F", 1, 0)</f>
        <v>1</v>
      </c>
      <c r="C164" s="3">
        <f>IF('Training Data'!B164="H", 1, 0)</f>
        <v>1</v>
      </c>
      <c r="D164" s="3">
        <f>IF('Training Data'!B164="A", 1, 0)</f>
        <v>0</v>
      </c>
      <c r="E164" s="3">
        <v>0</v>
      </c>
      <c r="F164" s="3">
        <v>0</v>
      </c>
      <c r="G164" s="3">
        <v>1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17">
        <v>1</v>
      </c>
      <c r="U164" s="15">
        <v>1</v>
      </c>
    </row>
    <row r="165" spans="1:21" x14ac:dyDescent="0.25">
      <c r="A165" s="3">
        <f>IF('Training Data'!A165="M", 1, 0)</f>
        <v>1</v>
      </c>
      <c r="B165" s="3">
        <f>IF('Training Data'!A165="F", 1, 0)</f>
        <v>0</v>
      </c>
      <c r="C165" s="3">
        <f>IF('Training Data'!B165="H", 1, 0)</f>
        <v>0</v>
      </c>
      <c r="D165" s="3">
        <f>IF('Training Data'!B165="A", 1, 0)</f>
        <v>1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1</v>
      </c>
      <c r="R165" s="3">
        <v>0</v>
      </c>
      <c r="S165" s="17">
        <v>0</v>
      </c>
      <c r="U165" s="15">
        <v>1</v>
      </c>
    </row>
    <row r="166" spans="1:21" x14ac:dyDescent="0.25">
      <c r="A166" s="3">
        <f>IF('Training Data'!A166="M", 1, 0)</f>
        <v>0</v>
      </c>
      <c r="B166" s="3">
        <f>IF('Training Data'!A166="F", 1, 0)</f>
        <v>1</v>
      </c>
      <c r="C166" s="3">
        <f>IF('Training Data'!B166="H", 1, 0)</f>
        <v>1</v>
      </c>
      <c r="D166" s="3">
        <f>IF('Training Data'!B166="A", 1, 0)</f>
        <v>0</v>
      </c>
      <c r="E166" s="3">
        <v>0</v>
      </c>
      <c r="F166" s="3">
        <v>0</v>
      </c>
      <c r="G166" s="3">
        <v>0</v>
      </c>
      <c r="H166" s="3">
        <v>0</v>
      </c>
      <c r="I166" s="3">
        <v>1</v>
      </c>
      <c r="J166" s="3">
        <v>0</v>
      </c>
      <c r="K166" s="3">
        <v>0</v>
      </c>
      <c r="L166" s="3">
        <v>0</v>
      </c>
      <c r="M166" s="3">
        <v>0</v>
      </c>
      <c r="N166" s="3">
        <v>1</v>
      </c>
      <c r="O166" s="3">
        <v>0</v>
      </c>
      <c r="P166" s="3">
        <v>0</v>
      </c>
      <c r="Q166" s="3">
        <v>1</v>
      </c>
      <c r="R166" s="3">
        <v>0</v>
      </c>
      <c r="S166" s="17">
        <v>0</v>
      </c>
      <c r="U166" s="15">
        <v>1</v>
      </c>
    </row>
    <row r="167" spans="1:21" x14ac:dyDescent="0.25">
      <c r="A167" s="3">
        <f>IF('Training Data'!A167="M", 1, 0)</f>
        <v>1</v>
      </c>
      <c r="B167" s="3">
        <f>IF('Training Data'!A167="F", 1, 0)</f>
        <v>0</v>
      </c>
      <c r="C167" s="3">
        <f>IF('Training Data'!B167="H", 1, 0)</f>
        <v>1</v>
      </c>
      <c r="D167" s="3">
        <f>IF('Training Data'!B167="A", 1, 0)</f>
        <v>0</v>
      </c>
      <c r="E167" s="3">
        <v>1</v>
      </c>
      <c r="F167" s="3">
        <v>0</v>
      </c>
      <c r="G167" s="3">
        <v>0</v>
      </c>
      <c r="H167" s="3">
        <v>1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1</v>
      </c>
      <c r="Q167" s="3">
        <v>0</v>
      </c>
      <c r="R167" s="3">
        <v>0</v>
      </c>
      <c r="S167" s="17">
        <v>1</v>
      </c>
      <c r="U167" s="15">
        <v>1</v>
      </c>
    </row>
    <row r="168" spans="1:21" x14ac:dyDescent="0.25">
      <c r="A168" s="3">
        <f>IF('Training Data'!A168="M", 1, 0)</f>
        <v>0</v>
      </c>
      <c r="B168" s="3">
        <f>IF('Training Data'!A168="F", 1, 0)</f>
        <v>0</v>
      </c>
      <c r="C168" s="3">
        <f>IF('Training Data'!B168="H", 1, 0)</f>
        <v>1</v>
      </c>
      <c r="D168" s="3">
        <f>IF('Training Data'!B168="A", 1, 0)</f>
        <v>0</v>
      </c>
      <c r="E168" s="3">
        <v>0</v>
      </c>
      <c r="F168" s="3">
        <v>0</v>
      </c>
      <c r="G168" s="3">
        <v>0</v>
      </c>
      <c r="H168" s="3">
        <v>0</v>
      </c>
      <c r="I168" s="3">
        <v>1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17">
        <v>0</v>
      </c>
      <c r="U168" s="15">
        <v>1</v>
      </c>
    </row>
    <row r="169" spans="1:21" x14ac:dyDescent="0.25">
      <c r="A169" s="3">
        <f>IF('Training Data'!A169="M", 1, 0)</f>
        <v>1</v>
      </c>
      <c r="B169" s="3">
        <f>IF('Training Data'!A169="F", 1, 0)</f>
        <v>0</v>
      </c>
      <c r="C169" s="3">
        <f>IF('Training Data'!B169="H", 1, 0)</f>
        <v>0</v>
      </c>
      <c r="D169" s="3">
        <f>IF('Training Data'!B169="A", 1, 0)</f>
        <v>1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17">
        <v>0</v>
      </c>
      <c r="U169" s="15">
        <v>1</v>
      </c>
    </row>
    <row r="170" spans="1:21" x14ac:dyDescent="0.25">
      <c r="A170" s="3">
        <f>IF('Training Data'!A170="M", 1, 0)</f>
        <v>0</v>
      </c>
      <c r="B170" s="3">
        <f>IF('Training Data'!A170="F", 1, 0)</f>
        <v>0</v>
      </c>
      <c r="C170" s="3">
        <f>IF('Training Data'!B170="H", 1, 0)</f>
        <v>0</v>
      </c>
      <c r="D170" s="3">
        <f>IF('Training Data'!B170="A", 1, 0)</f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17">
        <v>0</v>
      </c>
      <c r="U170" s="15">
        <v>1</v>
      </c>
    </row>
    <row r="171" spans="1:21" x14ac:dyDescent="0.25">
      <c r="A171" s="3">
        <f>IF('Training Data'!A171="M", 1, 0)</f>
        <v>0</v>
      </c>
      <c r="B171" s="3">
        <f>IF('Training Data'!A171="F", 1, 0)</f>
        <v>1</v>
      </c>
      <c r="C171" s="3">
        <f>IF('Training Data'!B171="H", 1, 0)</f>
        <v>0</v>
      </c>
      <c r="D171" s="3">
        <f>IF('Training Data'!B171="A", 1, 0)</f>
        <v>1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17">
        <v>0</v>
      </c>
      <c r="U171" s="15">
        <v>1</v>
      </c>
    </row>
    <row r="172" spans="1:21" x14ac:dyDescent="0.25">
      <c r="A172" s="3">
        <f>IF('Training Data'!A172="M", 1, 0)</f>
        <v>1</v>
      </c>
      <c r="B172" s="3">
        <f>IF('Training Data'!A172="F", 1, 0)</f>
        <v>0</v>
      </c>
      <c r="C172" s="3">
        <f>IF('Training Data'!B172="H", 1, 0)</f>
        <v>1</v>
      </c>
      <c r="D172" s="3">
        <f>IF('Training Data'!B172="A", 1, 0)</f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1</v>
      </c>
      <c r="Q172" s="3">
        <v>1</v>
      </c>
      <c r="R172" s="3">
        <v>0</v>
      </c>
      <c r="S172" s="17">
        <v>0</v>
      </c>
      <c r="U172" s="15">
        <v>1</v>
      </c>
    </row>
    <row r="173" spans="1:21" x14ac:dyDescent="0.25">
      <c r="A173" s="3">
        <f>IF('Training Data'!A173="M", 1, 0)</f>
        <v>1</v>
      </c>
      <c r="B173" s="3">
        <f>IF('Training Data'!A173="F", 1, 0)</f>
        <v>0</v>
      </c>
      <c r="C173" s="3">
        <f>IF('Training Data'!B173="H", 1, 0)</f>
        <v>0</v>
      </c>
      <c r="D173" s="3">
        <f>IF('Training Data'!B173="A", 1, 0)</f>
        <v>1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17">
        <v>0</v>
      </c>
      <c r="U173" s="15">
        <v>1</v>
      </c>
    </row>
    <row r="174" spans="1:21" x14ac:dyDescent="0.25">
      <c r="A174" s="3">
        <f>IF('Training Data'!A174="M", 1, 0)</f>
        <v>1</v>
      </c>
      <c r="B174" s="3">
        <f>IF('Training Data'!A174="F", 1, 0)</f>
        <v>0</v>
      </c>
      <c r="C174" s="3">
        <f>IF('Training Data'!B174="H", 1, 0)</f>
        <v>0</v>
      </c>
      <c r="D174" s="3">
        <f>IF('Training Data'!B174="A", 1, 0)</f>
        <v>1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17">
        <v>0</v>
      </c>
      <c r="U174" s="15">
        <v>1</v>
      </c>
    </row>
    <row r="175" spans="1:21" x14ac:dyDescent="0.25">
      <c r="A175" s="3">
        <f>IF('Training Data'!A175="M", 1, 0)</f>
        <v>0</v>
      </c>
      <c r="B175" s="3">
        <f>IF('Training Data'!A175="F", 1, 0)</f>
        <v>1</v>
      </c>
      <c r="C175" s="3">
        <f>IF('Training Data'!B175="H", 1, 0)</f>
        <v>1</v>
      </c>
      <c r="D175" s="3">
        <f>IF('Training Data'!B175="A", 1, 0)</f>
        <v>0</v>
      </c>
      <c r="E175" s="3">
        <v>1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17">
        <v>1</v>
      </c>
      <c r="U175" s="15">
        <v>1</v>
      </c>
    </row>
    <row r="176" spans="1:21" x14ac:dyDescent="0.25">
      <c r="A176" s="3">
        <f>IF('Training Data'!A176="M", 1, 0)</f>
        <v>0</v>
      </c>
      <c r="B176" s="3">
        <f>IF('Training Data'!A176="F", 1, 0)</f>
        <v>1</v>
      </c>
      <c r="C176" s="3">
        <f>IF('Training Data'!B176="H", 1, 0)</f>
        <v>0</v>
      </c>
      <c r="D176" s="3">
        <f>IF('Training Data'!B176="A", 1, 0)</f>
        <v>1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17">
        <v>0</v>
      </c>
      <c r="U176" s="15">
        <v>1</v>
      </c>
    </row>
    <row r="177" spans="1:21" x14ac:dyDescent="0.25">
      <c r="A177" s="3">
        <f>IF('Training Data'!A177="M", 1, 0)</f>
        <v>0</v>
      </c>
      <c r="B177" s="3">
        <f>IF('Training Data'!A177="F", 1, 0)</f>
        <v>0</v>
      </c>
      <c r="C177" s="3">
        <f>IF('Training Data'!B177="H", 1, 0)</f>
        <v>0</v>
      </c>
      <c r="D177" s="3">
        <f>IF('Training Data'!B177="A", 1, 0)</f>
        <v>1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1</v>
      </c>
      <c r="O177" s="3">
        <v>0</v>
      </c>
      <c r="P177" s="3">
        <v>0</v>
      </c>
      <c r="Q177" s="3">
        <v>0</v>
      </c>
      <c r="R177" s="3">
        <v>0</v>
      </c>
      <c r="S177" s="17">
        <v>0</v>
      </c>
      <c r="U177" s="15">
        <v>1</v>
      </c>
    </row>
    <row r="178" spans="1:21" x14ac:dyDescent="0.25">
      <c r="A178" s="3">
        <f>IF('Training Data'!A178="M", 1, 0)</f>
        <v>0</v>
      </c>
      <c r="B178" s="3">
        <f>IF('Training Data'!A178="F", 1, 0)</f>
        <v>0</v>
      </c>
      <c r="C178" s="3">
        <f>IF('Training Data'!B178="H", 1, 0)</f>
        <v>0</v>
      </c>
      <c r="D178" s="3">
        <f>IF('Training Data'!B178="A", 1, 0)</f>
        <v>1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1</v>
      </c>
      <c r="Q178" s="3">
        <v>1</v>
      </c>
      <c r="R178" s="3">
        <v>0</v>
      </c>
      <c r="S178" s="17">
        <v>1</v>
      </c>
      <c r="U178" s="15">
        <v>1</v>
      </c>
    </row>
    <row r="179" spans="1:21" x14ac:dyDescent="0.25">
      <c r="A179" s="3">
        <f>IF('Training Data'!A179="M", 1, 0)</f>
        <v>0</v>
      </c>
      <c r="B179" s="3">
        <f>IF('Training Data'!A179="F", 1, 0)</f>
        <v>1</v>
      </c>
      <c r="C179" s="3">
        <f>IF('Training Data'!B179="H", 1, 0)</f>
        <v>1</v>
      </c>
      <c r="D179" s="3">
        <f>IF('Training Data'!B179="A", 1, 0)</f>
        <v>0</v>
      </c>
      <c r="E179" s="3">
        <v>0</v>
      </c>
      <c r="F179" s="3">
        <v>0</v>
      </c>
      <c r="G179" s="3">
        <v>0</v>
      </c>
      <c r="H179" s="3">
        <v>0</v>
      </c>
      <c r="I179" s="3">
        <v>1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17">
        <v>0</v>
      </c>
      <c r="U179" s="15">
        <v>1</v>
      </c>
    </row>
    <row r="180" spans="1:21" x14ac:dyDescent="0.25">
      <c r="A180" s="3">
        <f>IF('Training Data'!A180="M", 1, 0)</f>
        <v>0</v>
      </c>
      <c r="B180" s="3">
        <f>IF('Training Data'!A180="F", 1, 0)</f>
        <v>1</v>
      </c>
      <c r="C180" s="3">
        <f>IF('Training Data'!B180="H", 1, 0)</f>
        <v>1</v>
      </c>
      <c r="D180" s="3">
        <f>IF('Training Data'!B180="A", 1, 0)</f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1</v>
      </c>
      <c r="P180" s="3">
        <v>0</v>
      </c>
      <c r="Q180" s="3">
        <v>0</v>
      </c>
      <c r="R180" s="3">
        <v>0</v>
      </c>
      <c r="S180" s="17">
        <v>0</v>
      </c>
      <c r="U180" s="15">
        <v>1</v>
      </c>
    </row>
    <row r="181" spans="1:21" x14ac:dyDescent="0.25">
      <c r="A181" s="3">
        <f>IF('Training Data'!A181="M", 1, 0)</f>
        <v>0</v>
      </c>
      <c r="B181" s="3">
        <f>IF('Training Data'!A181="F", 1, 0)</f>
        <v>1</v>
      </c>
      <c r="C181" s="3">
        <f>IF('Training Data'!B181="H", 1, 0)</f>
        <v>1</v>
      </c>
      <c r="D181" s="3">
        <f>IF('Training Data'!B181="A", 1, 0)</f>
        <v>0</v>
      </c>
      <c r="E181" s="3">
        <v>1</v>
      </c>
      <c r="F181" s="3">
        <v>0</v>
      </c>
      <c r="G181" s="3">
        <v>0</v>
      </c>
      <c r="H181" s="3">
        <v>0</v>
      </c>
      <c r="I181" s="3">
        <v>1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17">
        <v>1</v>
      </c>
      <c r="U181" s="15">
        <v>1</v>
      </c>
    </row>
    <row r="182" spans="1:21" x14ac:dyDescent="0.25">
      <c r="A182" s="3">
        <f>IF('Training Data'!A182="M", 1, 0)</f>
        <v>0</v>
      </c>
      <c r="B182" s="3">
        <f>IF('Training Data'!A182="F", 1, 0)</f>
        <v>1</v>
      </c>
      <c r="C182" s="3">
        <f>IF('Training Data'!B182="H", 1, 0)</f>
        <v>1</v>
      </c>
      <c r="D182" s="3">
        <f>IF('Training Data'!B182="A", 1, 0)</f>
        <v>0</v>
      </c>
      <c r="E182" s="3">
        <v>0</v>
      </c>
      <c r="F182" s="3">
        <v>0</v>
      </c>
      <c r="G182" s="3">
        <v>0</v>
      </c>
      <c r="H182" s="3">
        <v>0</v>
      </c>
      <c r="I182" s="3">
        <v>1</v>
      </c>
      <c r="J182" s="3">
        <v>0</v>
      </c>
      <c r="K182" s="3">
        <v>0</v>
      </c>
      <c r="L182" s="3">
        <v>0</v>
      </c>
      <c r="M182" s="3">
        <v>1</v>
      </c>
      <c r="N182" s="3">
        <v>0</v>
      </c>
      <c r="O182" s="3">
        <v>0</v>
      </c>
      <c r="P182" s="3">
        <v>0</v>
      </c>
      <c r="Q182" s="3">
        <v>1</v>
      </c>
      <c r="R182" s="3">
        <v>0</v>
      </c>
      <c r="S182" s="17">
        <v>0</v>
      </c>
      <c r="U182" s="15">
        <v>1</v>
      </c>
    </row>
    <row r="183" spans="1:21" x14ac:dyDescent="0.25">
      <c r="A183" s="3">
        <f>IF('Training Data'!A183="M", 1, 0)</f>
        <v>0</v>
      </c>
      <c r="B183" s="3">
        <f>IF('Training Data'!A183="F", 1, 0)</f>
        <v>1</v>
      </c>
      <c r="C183" s="3">
        <f>IF('Training Data'!B183="H", 1, 0)</f>
        <v>0</v>
      </c>
      <c r="D183" s="3">
        <f>IF('Training Data'!B183="A", 1, 0)</f>
        <v>0</v>
      </c>
      <c r="E183" s="3">
        <v>0</v>
      </c>
      <c r="F183" s="3">
        <v>0</v>
      </c>
      <c r="G183" s="3">
        <v>0</v>
      </c>
      <c r="H183" s="3">
        <v>1</v>
      </c>
      <c r="I183" s="3">
        <v>1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17">
        <v>0</v>
      </c>
      <c r="U183" s="15">
        <v>1</v>
      </c>
    </row>
    <row r="184" spans="1:21" x14ac:dyDescent="0.25">
      <c r="A184" s="3">
        <f>IF('Training Data'!A184="M", 1, 0)</f>
        <v>0</v>
      </c>
      <c r="B184" s="3">
        <f>IF('Training Data'!A184="F", 1, 0)</f>
        <v>1</v>
      </c>
      <c r="C184" s="3">
        <f>IF('Training Data'!B184="H", 1, 0)</f>
        <v>0</v>
      </c>
      <c r="D184" s="3">
        <f>IF('Training Data'!B184="A", 1, 0)</f>
        <v>1</v>
      </c>
      <c r="E184" s="3">
        <v>0</v>
      </c>
      <c r="F184" s="3">
        <v>0</v>
      </c>
      <c r="G184" s="3">
        <v>0</v>
      </c>
      <c r="H184" s="3">
        <v>1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1</v>
      </c>
      <c r="R184" s="3">
        <v>0</v>
      </c>
      <c r="S184" s="17">
        <v>1</v>
      </c>
      <c r="U184" s="15">
        <v>1</v>
      </c>
    </row>
    <row r="185" spans="1:21" x14ac:dyDescent="0.25">
      <c r="A185" s="3">
        <f>IF('Training Data'!A185="M", 1, 0)</f>
        <v>1</v>
      </c>
      <c r="B185" s="3">
        <f>IF('Training Data'!A185="F", 1, 0)</f>
        <v>0</v>
      </c>
      <c r="C185" s="3">
        <f>IF('Training Data'!B185="H", 1, 0)</f>
        <v>0</v>
      </c>
      <c r="D185" s="3">
        <f>IF('Training Data'!B185="A", 1, 0)</f>
        <v>1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1</v>
      </c>
      <c r="M185" s="3">
        <v>0</v>
      </c>
      <c r="N185" s="3">
        <v>0</v>
      </c>
      <c r="O185" s="3">
        <v>0</v>
      </c>
      <c r="P185" s="3">
        <v>1</v>
      </c>
      <c r="Q185" s="3">
        <v>0</v>
      </c>
      <c r="R185" s="3">
        <v>0</v>
      </c>
      <c r="S185" s="17">
        <v>1</v>
      </c>
      <c r="U185" s="15">
        <v>1</v>
      </c>
    </row>
    <row r="186" spans="1:21" x14ac:dyDescent="0.25">
      <c r="A186" s="3">
        <f>IF('Training Data'!A186="M", 1, 0)</f>
        <v>0</v>
      </c>
      <c r="B186" s="3">
        <f>IF('Training Data'!A186="F", 1, 0)</f>
        <v>1</v>
      </c>
      <c r="C186" s="3">
        <f>IF('Training Data'!B186="H", 1, 0)</f>
        <v>1</v>
      </c>
      <c r="D186" s="3">
        <f>IF('Training Data'!B186="A", 1, 0)</f>
        <v>0</v>
      </c>
      <c r="E186" s="3">
        <v>0</v>
      </c>
      <c r="F186" s="3">
        <v>0</v>
      </c>
      <c r="G186" s="3">
        <v>1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1</v>
      </c>
      <c r="P186" s="3">
        <v>1</v>
      </c>
      <c r="Q186" s="3">
        <v>1</v>
      </c>
      <c r="R186" s="3">
        <v>0</v>
      </c>
      <c r="S186" s="17">
        <v>0</v>
      </c>
      <c r="U186" s="15">
        <v>1</v>
      </c>
    </row>
    <row r="187" spans="1:21" x14ac:dyDescent="0.25">
      <c r="A187" s="3">
        <f>IF('Training Data'!A187="M", 1, 0)</f>
        <v>0</v>
      </c>
      <c r="B187" s="3">
        <f>IF('Training Data'!A187="F", 1, 0)</f>
        <v>0</v>
      </c>
      <c r="C187" s="3">
        <f>IF('Training Data'!B187="H", 1, 0)</f>
        <v>1</v>
      </c>
      <c r="D187" s="3">
        <f>IF('Training Data'!B187="A", 1, 0)</f>
        <v>0</v>
      </c>
      <c r="E187" s="3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1</v>
      </c>
      <c r="R187" s="3">
        <v>0</v>
      </c>
      <c r="S187" s="17">
        <v>0</v>
      </c>
      <c r="U187" s="15">
        <v>1</v>
      </c>
    </row>
    <row r="188" spans="1:21" x14ac:dyDescent="0.25">
      <c r="A188" s="3">
        <f>IF('Training Data'!A188="M", 1, 0)</f>
        <v>0</v>
      </c>
      <c r="B188" s="3">
        <f>IF('Training Data'!A188="F", 1, 0)</f>
        <v>1</v>
      </c>
      <c r="C188" s="3">
        <f>IF('Training Data'!B188="H", 1, 0)</f>
        <v>0</v>
      </c>
      <c r="D188" s="3">
        <f>IF('Training Data'!B188="A", 1, 0)</f>
        <v>1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17">
        <v>0</v>
      </c>
      <c r="U188" s="15">
        <v>1</v>
      </c>
    </row>
    <row r="189" spans="1:21" x14ac:dyDescent="0.25">
      <c r="A189" s="3">
        <f>IF('Training Data'!A189="M", 1, 0)</f>
        <v>1</v>
      </c>
      <c r="B189" s="3">
        <f>IF('Training Data'!A189="F", 1, 0)</f>
        <v>0</v>
      </c>
      <c r="C189" s="3">
        <f>IF('Training Data'!B189="H", 1, 0)</f>
        <v>0</v>
      </c>
      <c r="D189" s="3">
        <f>IF('Training Data'!B189="A", 1, 0)</f>
        <v>0</v>
      </c>
      <c r="E189" s="3">
        <v>1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1</v>
      </c>
      <c r="M189" s="3">
        <v>0</v>
      </c>
      <c r="N189" s="3">
        <v>0</v>
      </c>
      <c r="O189" s="3">
        <v>0</v>
      </c>
      <c r="P189" s="3">
        <v>1</v>
      </c>
      <c r="Q189" s="3">
        <v>0</v>
      </c>
      <c r="R189" s="3">
        <v>0</v>
      </c>
      <c r="S189" s="17">
        <v>1</v>
      </c>
      <c r="U189" s="15">
        <v>1</v>
      </c>
    </row>
    <row r="190" spans="1:21" x14ac:dyDescent="0.25">
      <c r="A190" s="3">
        <f>IF('Training Data'!A190="M", 1, 0)</f>
        <v>1</v>
      </c>
      <c r="B190" s="3">
        <f>IF('Training Data'!A190="F", 1, 0)</f>
        <v>0</v>
      </c>
      <c r="C190" s="3">
        <f>IF('Training Data'!B190="H", 1, 0)</f>
        <v>0</v>
      </c>
      <c r="D190" s="3">
        <f>IF('Training Data'!B190="A", 1, 0)</f>
        <v>1</v>
      </c>
      <c r="E190" s="3">
        <v>0</v>
      </c>
      <c r="F190" s="3">
        <v>0</v>
      </c>
      <c r="G190" s="3">
        <v>0</v>
      </c>
      <c r="H190" s="3">
        <v>1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1</v>
      </c>
      <c r="O190" s="3">
        <v>0</v>
      </c>
      <c r="P190" s="3">
        <v>0</v>
      </c>
      <c r="Q190" s="3">
        <v>0</v>
      </c>
      <c r="R190" s="3">
        <v>0</v>
      </c>
      <c r="S190" s="17">
        <v>1</v>
      </c>
      <c r="U190" s="15">
        <v>1</v>
      </c>
    </row>
    <row r="191" spans="1:21" x14ac:dyDescent="0.25">
      <c r="A191" s="3">
        <f>IF('Training Data'!A191="M", 1, 0)</f>
        <v>1</v>
      </c>
      <c r="B191" s="3">
        <f>IF('Training Data'!A191="F", 1, 0)</f>
        <v>0</v>
      </c>
      <c r="C191" s="3">
        <f>IF('Training Data'!B191="H", 1, 0)</f>
        <v>1</v>
      </c>
      <c r="D191" s="3">
        <f>IF('Training Data'!B191="A", 1, 0)</f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1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17">
        <v>1</v>
      </c>
      <c r="U191" s="15">
        <v>1</v>
      </c>
    </row>
    <row r="192" spans="1:21" x14ac:dyDescent="0.25">
      <c r="A192" s="3">
        <f>IF('Training Data'!A192="M", 1, 0)</f>
        <v>1</v>
      </c>
      <c r="B192" s="3">
        <f>IF('Training Data'!A192="F", 1, 0)</f>
        <v>0</v>
      </c>
      <c r="C192" s="3">
        <f>IF('Training Data'!B192="H", 1, 0)</f>
        <v>0</v>
      </c>
      <c r="D192" s="3">
        <f>IF('Training Data'!B192="A", 1, 0)</f>
        <v>1</v>
      </c>
      <c r="E192" s="3">
        <v>1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17">
        <v>0</v>
      </c>
      <c r="U192" s="15">
        <v>1</v>
      </c>
    </row>
    <row r="193" spans="1:21" x14ac:dyDescent="0.25">
      <c r="A193" s="3">
        <f>IF('Training Data'!A193="M", 1, 0)</f>
        <v>0</v>
      </c>
      <c r="B193" s="3">
        <f>IF('Training Data'!A193="F", 1, 0)</f>
        <v>1</v>
      </c>
      <c r="C193" s="3">
        <f>IF('Training Data'!B193="H", 1, 0)</f>
        <v>0</v>
      </c>
      <c r="D193" s="3">
        <f>IF('Training Data'!B193="A", 1, 0)</f>
        <v>0</v>
      </c>
      <c r="E193" s="3">
        <v>0</v>
      </c>
      <c r="F193" s="3">
        <v>0</v>
      </c>
      <c r="G193" s="3">
        <v>0</v>
      </c>
      <c r="H193" s="3">
        <v>1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17">
        <v>0</v>
      </c>
      <c r="U193" s="15">
        <v>1</v>
      </c>
    </row>
    <row r="194" spans="1:21" x14ac:dyDescent="0.25">
      <c r="A194" s="3">
        <f>IF('Training Data'!A194="M", 1, 0)</f>
        <v>0</v>
      </c>
      <c r="B194" s="3">
        <f>IF('Training Data'!A194="F", 1, 0)</f>
        <v>1</v>
      </c>
      <c r="C194" s="3">
        <f>IF('Training Data'!B194="H", 1, 0)</f>
        <v>1</v>
      </c>
      <c r="D194" s="3">
        <f>IF('Training Data'!B194="A", 1, 0)</f>
        <v>0</v>
      </c>
      <c r="E194" s="3">
        <v>0</v>
      </c>
      <c r="F194" s="3">
        <v>0</v>
      </c>
      <c r="G194" s="3">
        <v>0</v>
      </c>
      <c r="H194" s="3">
        <v>1</v>
      </c>
      <c r="I194" s="3">
        <v>1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1</v>
      </c>
      <c r="P194" s="3">
        <v>0</v>
      </c>
      <c r="Q194" s="3">
        <v>0</v>
      </c>
      <c r="R194" s="3">
        <v>0</v>
      </c>
      <c r="S194" s="17">
        <v>0</v>
      </c>
      <c r="U194" s="15">
        <v>1</v>
      </c>
    </row>
    <row r="195" spans="1:21" x14ac:dyDescent="0.25">
      <c r="A195" s="3">
        <f>IF('Training Data'!A195="M", 1, 0)</f>
        <v>0</v>
      </c>
      <c r="B195" s="3">
        <f>IF('Training Data'!A195="F", 1, 0)</f>
        <v>1</v>
      </c>
      <c r="C195" s="3">
        <f>IF('Training Data'!B195="H", 1, 0)</f>
        <v>0</v>
      </c>
      <c r="D195" s="3">
        <f>IF('Training Data'!B195="A", 1, 0)</f>
        <v>1</v>
      </c>
      <c r="E195" s="3">
        <v>0</v>
      </c>
      <c r="F195" s="3">
        <v>0</v>
      </c>
      <c r="G195" s="3">
        <v>0</v>
      </c>
      <c r="H195" s="3">
        <v>0</v>
      </c>
      <c r="I195" s="3">
        <v>1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17">
        <v>0</v>
      </c>
      <c r="U195" s="15">
        <v>1</v>
      </c>
    </row>
    <row r="196" spans="1:21" x14ac:dyDescent="0.25">
      <c r="A196" s="3">
        <f>IF('Training Data'!A196="M", 1, 0)</f>
        <v>0</v>
      </c>
      <c r="B196" s="3">
        <f>IF('Training Data'!A196="F", 1, 0)</f>
        <v>1</v>
      </c>
      <c r="C196" s="3">
        <f>IF('Training Data'!B196="H", 1, 0)</f>
        <v>0</v>
      </c>
      <c r="D196" s="3">
        <f>IF('Training Data'!B196="A", 1, 0)</f>
        <v>1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1</v>
      </c>
      <c r="Q196" s="3">
        <v>0</v>
      </c>
      <c r="R196" s="3">
        <v>0</v>
      </c>
      <c r="S196" s="17">
        <v>0</v>
      </c>
      <c r="U196" s="15">
        <v>1</v>
      </c>
    </row>
    <row r="197" spans="1:21" x14ac:dyDescent="0.25">
      <c r="A197" s="3">
        <f>IF('Training Data'!A197="M", 1, 0)</f>
        <v>1</v>
      </c>
      <c r="B197" s="3">
        <f>IF('Training Data'!A197="F", 1, 0)</f>
        <v>0</v>
      </c>
      <c r="C197" s="3">
        <f>IF('Training Data'!B197="H", 1, 0)</f>
        <v>0</v>
      </c>
      <c r="D197" s="3">
        <f>IF('Training Data'!B197="A", 1, 0)</f>
        <v>1</v>
      </c>
      <c r="E197" s="3">
        <v>0</v>
      </c>
      <c r="F197" s="3">
        <v>0</v>
      </c>
      <c r="G197" s="3">
        <v>1</v>
      </c>
      <c r="H197" s="3">
        <v>1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17">
        <v>0</v>
      </c>
      <c r="U197" s="15">
        <v>1</v>
      </c>
    </row>
    <row r="198" spans="1:21" x14ac:dyDescent="0.25">
      <c r="A198" s="3">
        <f>IF('Training Data'!A198="M", 1, 0)</f>
        <v>1</v>
      </c>
      <c r="B198" s="3">
        <f>IF('Training Data'!A198="F", 1, 0)</f>
        <v>0</v>
      </c>
      <c r="C198" s="3">
        <f>IF('Training Data'!B198="H", 1, 0)</f>
        <v>1</v>
      </c>
      <c r="D198" s="3">
        <f>IF('Training Data'!B198="A", 1, 0)</f>
        <v>0</v>
      </c>
      <c r="E198" s="3">
        <v>1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1</v>
      </c>
      <c r="O198" s="3">
        <v>0</v>
      </c>
      <c r="P198" s="3">
        <v>0</v>
      </c>
      <c r="Q198" s="3">
        <v>1</v>
      </c>
      <c r="R198" s="3">
        <v>0</v>
      </c>
      <c r="S198" s="17">
        <v>0</v>
      </c>
      <c r="U198" s="15">
        <v>1</v>
      </c>
    </row>
    <row r="199" spans="1:21" x14ac:dyDescent="0.25">
      <c r="A199" s="3">
        <f>IF('Training Data'!A199="M", 1, 0)</f>
        <v>0</v>
      </c>
      <c r="B199" s="3">
        <f>IF('Training Data'!A199="F", 1, 0)</f>
        <v>1</v>
      </c>
      <c r="C199" s="3">
        <f>IF('Training Data'!B199="H", 1, 0)</f>
        <v>0</v>
      </c>
      <c r="D199" s="3">
        <f>IF('Training Data'!B199="A", 1, 0)</f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1</v>
      </c>
      <c r="O199" s="3">
        <v>0</v>
      </c>
      <c r="P199" s="3">
        <v>0</v>
      </c>
      <c r="Q199" s="3">
        <v>0</v>
      </c>
      <c r="R199" s="3">
        <v>0</v>
      </c>
      <c r="S199" s="17">
        <v>0</v>
      </c>
      <c r="U199" s="15">
        <v>1</v>
      </c>
    </row>
    <row r="200" spans="1:21" x14ac:dyDescent="0.25">
      <c r="A200" s="3">
        <f>IF('Training Data'!A200="M", 1, 0)</f>
        <v>0</v>
      </c>
      <c r="B200" s="3">
        <f>IF('Training Data'!A200="F", 1, 0)</f>
        <v>1</v>
      </c>
      <c r="C200" s="3">
        <f>IF('Training Data'!B200="H", 1, 0)</f>
        <v>0</v>
      </c>
      <c r="D200" s="3">
        <f>IF('Training Data'!B200="A", 1, 0)</f>
        <v>0</v>
      </c>
      <c r="E200" s="3">
        <v>0</v>
      </c>
      <c r="F200" s="3">
        <v>1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17">
        <v>0</v>
      </c>
      <c r="U200" s="15">
        <v>1</v>
      </c>
    </row>
    <row r="201" spans="1:21" x14ac:dyDescent="0.25">
      <c r="A201" s="3">
        <f>IF('Training Data'!A201="M", 1, 0)</f>
        <v>1</v>
      </c>
      <c r="B201" s="3">
        <f>IF('Training Data'!A201="F", 1, 0)</f>
        <v>0</v>
      </c>
      <c r="C201" s="3">
        <f>IF('Training Data'!B201="H", 1, 0)</f>
        <v>1</v>
      </c>
      <c r="D201" s="3">
        <f>IF('Training Data'!B201="A", 1, 0)</f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17">
        <v>1</v>
      </c>
      <c r="U201" s="15">
        <v>1</v>
      </c>
    </row>
    <row r="202" spans="1:21" x14ac:dyDescent="0.25">
      <c r="A202" s="3">
        <f>IF('Training Data'!A202="M", 1, 0)</f>
        <v>0</v>
      </c>
      <c r="B202" s="3">
        <f>IF('Training Data'!A202="F", 1, 0)</f>
        <v>1</v>
      </c>
      <c r="C202" s="3">
        <f>IF('Training Data'!B202="H", 1, 0)</f>
        <v>1</v>
      </c>
      <c r="D202" s="3">
        <f>IF('Training Data'!B202="A", 1, 0)</f>
        <v>0</v>
      </c>
      <c r="E202" s="3">
        <v>0</v>
      </c>
      <c r="F202" s="3">
        <v>0</v>
      </c>
      <c r="G202" s="3">
        <v>0</v>
      </c>
      <c r="H202" s="3">
        <v>1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17">
        <v>0</v>
      </c>
      <c r="U202" s="15">
        <v>1</v>
      </c>
    </row>
    <row r="203" spans="1:21" x14ac:dyDescent="0.25">
      <c r="A203" s="3">
        <f>IF('Training Data'!A203="M", 1, 0)</f>
        <v>0</v>
      </c>
      <c r="B203" s="3">
        <f>IF('Training Data'!A203="F", 1, 0)</f>
        <v>1</v>
      </c>
      <c r="C203" s="3">
        <f>IF('Training Data'!B203="H", 1, 0)</f>
        <v>1</v>
      </c>
      <c r="D203" s="3">
        <f>IF('Training Data'!B203="A", 1, 0)</f>
        <v>0</v>
      </c>
      <c r="E203" s="3">
        <v>0</v>
      </c>
      <c r="F203" s="3">
        <v>0</v>
      </c>
      <c r="G203" s="3">
        <v>0</v>
      </c>
      <c r="H203" s="3">
        <v>0</v>
      </c>
      <c r="I203" s="3">
        <v>1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17">
        <v>0</v>
      </c>
      <c r="U203" s="15">
        <v>1</v>
      </c>
    </row>
    <row r="204" spans="1:21" x14ac:dyDescent="0.25">
      <c r="A204" s="3">
        <f>IF('Training Data'!A204="M", 1, 0)</f>
        <v>1</v>
      </c>
      <c r="B204" s="3">
        <f>IF('Training Data'!A204="F", 1, 0)</f>
        <v>0</v>
      </c>
      <c r="C204" s="3">
        <f>IF('Training Data'!B204="H", 1, 0)</f>
        <v>1</v>
      </c>
      <c r="D204" s="3">
        <f>IF('Training Data'!B204="A", 1, 0)</f>
        <v>0</v>
      </c>
      <c r="E204" s="3">
        <v>0</v>
      </c>
      <c r="F204" s="3">
        <v>0</v>
      </c>
      <c r="G204" s="3">
        <v>0</v>
      </c>
      <c r="H204" s="3">
        <v>1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1</v>
      </c>
      <c r="P204" s="3">
        <v>0</v>
      </c>
      <c r="Q204" s="3">
        <v>0</v>
      </c>
      <c r="R204" s="3">
        <v>0</v>
      </c>
      <c r="S204" s="17">
        <v>0</v>
      </c>
      <c r="U204" s="15">
        <v>1</v>
      </c>
    </row>
    <row r="205" spans="1:21" x14ac:dyDescent="0.25">
      <c r="A205" s="3">
        <f>IF('Training Data'!A205="M", 1, 0)</f>
        <v>1</v>
      </c>
      <c r="B205" s="3">
        <f>IF('Training Data'!A205="F", 1, 0)</f>
        <v>0</v>
      </c>
      <c r="C205" s="3">
        <f>IF('Training Data'!B205="H", 1, 0)</f>
        <v>1</v>
      </c>
      <c r="D205" s="3">
        <f>IF('Training Data'!B205="A", 1, 0)</f>
        <v>0</v>
      </c>
      <c r="E205" s="3">
        <v>0</v>
      </c>
      <c r="F205" s="3">
        <v>0</v>
      </c>
      <c r="G205" s="3">
        <v>0</v>
      </c>
      <c r="H205" s="3">
        <v>1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17">
        <v>0</v>
      </c>
      <c r="U205" s="15">
        <v>1</v>
      </c>
    </row>
    <row r="206" spans="1:21" x14ac:dyDescent="0.25">
      <c r="A206" s="3">
        <f>IF('Training Data'!A206="M", 1, 0)</f>
        <v>0</v>
      </c>
      <c r="B206" s="3">
        <f>IF('Training Data'!A206="F", 1, 0)</f>
        <v>1</v>
      </c>
      <c r="C206" s="3">
        <f>IF('Training Data'!B206="H", 1, 0)</f>
        <v>0</v>
      </c>
      <c r="D206" s="3">
        <f>IF('Training Data'!B206="A", 1, 0)</f>
        <v>1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1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17">
        <v>0</v>
      </c>
      <c r="U206" s="15">
        <v>1</v>
      </c>
    </row>
    <row r="207" spans="1:21" x14ac:dyDescent="0.25">
      <c r="A207" s="3">
        <f>IF('Training Data'!A207="M", 1, 0)</f>
        <v>0</v>
      </c>
      <c r="B207" s="3">
        <f>IF('Training Data'!A207="F", 1, 0)</f>
        <v>1</v>
      </c>
      <c r="C207" s="3">
        <f>IF('Training Data'!B207="H", 1, 0)</f>
        <v>1</v>
      </c>
      <c r="D207" s="3">
        <f>IF('Training Data'!B207="A", 1, 0)</f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17">
        <v>0</v>
      </c>
      <c r="U207" s="15">
        <v>1</v>
      </c>
    </row>
    <row r="208" spans="1:21" x14ac:dyDescent="0.25">
      <c r="A208" s="3">
        <f>IF('Training Data'!A208="M", 1, 0)</f>
        <v>0</v>
      </c>
      <c r="B208" s="3">
        <f>IF('Training Data'!A208="F", 1, 0)</f>
        <v>1</v>
      </c>
      <c r="C208" s="3">
        <f>IF('Training Data'!B208="H", 1, 0)</f>
        <v>0</v>
      </c>
      <c r="D208" s="3">
        <f>IF('Training Data'!B208="A", 1, 0)</f>
        <v>1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17">
        <v>1</v>
      </c>
      <c r="U208" s="15">
        <v>1</v>
      </c>
    </row>
    <row r="209" spans="1:21" x14ac:dyDescent="0.25">
      <c r="A209" s="3">
        <f>IF('Training Data'!A209="M", 1, 0)</f>
        <v>0</v>
      </c>
      <c r="B209" s="3">
        <f>IF('Training Data'!A209="F", 1, 0)</f>
        <v>0</v>
      </c>
      <c r="C209" s="3">
        <f>IF('Training Data'!B209="H", 1, 0)</f>
        <v>0</v>
      </c>
      <c r="D209" s="3">
        <f>IF('Training Data'!B209="A", 1, 0)</f>
        <v>1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17">
        <v>0</v>
      </c>
      <c r="U209" s="15">
        <v>1</v>
      </c>
    </row>
    <row r="210" spans="1:21" x14ac:dyDescent="0.25">
      <c r="A210" s="3">
        <f>IF('Training Data'!A210="M", 1, 0)</f>
        <v>0</v>
      </c>
      <c r="B210" s="3">
        <f>IF('Training Data'!A210="F", 1, 0)</f>
        <v>0</v>
      </c>
      <c r="C210" s="3">
        <f>IF('Training Data'!B210="H", 1, 0)</f>
        <v>1</v>
      </c>
      <c r="D210" s="3">
        <f>IF('Training Data'!B210="A", 1, 0)</f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1</v>
      </c>
      <c r="S210" s="17">
        <v>0</v>
      </c>
      <c r="U210" s="15">
        <v>1</v>
      </c>
    </row>
    <row r="211" spans="1:21" x14ac:dyDescent="0.25">
      <c r="A211" s="3">
        <f>IF('Training Data'!A211="M", 1, 0)</f>
        <v>1</v>
      </c>
      <c r="B211" s="3">
        <f>IF('Training Data'!A211="F", 1, 0)</f>
        <v>0</v>
      </c>
      <c r="C211" s="3">
        <f>IF('Training Data'!B211="H", 1, 0)</f>
        <v>1</v>
      </c>
      <c r="D211" s="3">
        <f>IF('Training Data'!B211="A", 1, 0)</f>
        <v>0</v>
      </c>
      <c r="E211" s="3">
        <v>1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17">
        <v>0</v>
      </c>
      <c r="U211" s="15">
        <v>1</v>
      </c>
    </row>
    <row r="212" spans="1:21" x14ac:dyDescent="0.25">
      <c r="A212" s="3">
        <f>IF('Training Data'!A212="M", 1, 0)</f>
        <v>0</v>
      </c>
      <c r="B212" s="3">
        <f>IF('Training Data'!A212="F", 1, 0)</f>
        <v>1</v>
      </c>
      <c r="C212" s="3">
        <f>IF('Training Data'!B212="H", 1, 0)</f>
        <v>1</v>
      </c>
      <c r="D212" s="3">
        <f>IF('Training Data'!B212="A", 1, 0)</f>
        <v>0</v>
      </c>
      <c r="E212" s="3">
        <v>0</v>
      </c>
      <c r="F212" s="3">
        <v>0</v>
      </c>
      <c r="G212" s="3">
        <v>0</v>
      </c>
      <c r="H212" s="3">
        <v>1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1</v>
      </c>
      <c r="O212" s="3">
        <v>0</v>
      </c>
      <c r="P212" s="3">
        <v>0</v>
      </c>
      <c r="Q212" s="3">
        <v>0</v>
      </c>
      <c r="R212" s="3">
        <v>0</v>
      </c>
      <c r="S212" s="17">
        <v>0</v>
      </c>
      <c r="U212" s="15">
        <v>1</v>
      </c>
    </row>
    <row r="213" spans="1:21" x14ac:dyDescent="0.25">
      <c r="A213" s="3">
        <f>IF('Training Data'!A213="M", 1, 0)</f>
        <v>1</v>
      </c>
      <c r="B213" s="3">
        <f>IF('Training Data'!A213="F", 1, 0)</f>
        <v>0</v>
      </c>
      <c r="C213" s="3">
        <f>IF('Training Data'!B213="H", 1, 0)</f>
        <v>0</v>
      </c>
      <c r="D213" s="3">
        <f>IF('Training Data'!B213="A", 1, 0)</f>
        <v>1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1</v>
      </c>
      <c r="R213" s="3">
        <v>0</v>
      </c>
      <c r="S213" s="17">
        <v>0</v>
      </c>
      <c r="U213" s="15">
        <v>1</v>
      </c>
    </row>
    <row r="214" spans="1:21" x14ac:dyDescent="0.25">
      <c r="A214" s="3">
        <f>IF('Training Data'!A214="M", 1, 0)</f>
        <v>0</v>
      </c>
      <c r="B214" s="3">
        <f>IF('Training Data'!A214="F", 1, 0)</f>
        <v>1</v>
      </c>
      <c r="C214" s="3">
        <f>IF('Training Data'!B214="H", 1, 0)</f>
        <v>1</v>
      </c>
      <c r="D214" s="3">
        <f>IF('Training Data'!B214="A", 1, 0)</f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1</v>
      </c>
      <c r="O214" s="3">
        <v>0</v>
      </c>
      <c r="P214" s="3">
        <v>0</v>
      </c>
      <c r="Q214" s="3">
        <v>0</v>
      </c>
      <c r="R214" s="3">
        <v>0</v>
      </c>
      <c r="S214" s="17">
        <v>1</v>
      </c>
      <c r="U214" s="15">
        <v>1</v>
      </c>
    </row>
    <row r="215" spans="1:21" x14ac:dyDescent="0.25">
      <c r="A215" s="3">
        <f>IF('Training Data'!A215="M", 1, 0)</f>
        <v>0</v>
      </c>
      <c r="B215" s="3">
        <f>IF('Training Data'!A215="F", 1, 0)</f>
        <v>1</v>
      </c>
      <c r="C215" s="3">
        <f>IF('Training Data'!B215="H", 1, 0)</f>
        <v>0</v>
      </c>
      <c r="D215" s="3">
        <f>IF('Training Data'!B215="A", 1, 0)</f>
        <v>1</v>
      </c>
      <c r="E215" s="3">
        <v>0</v>
      </c>
      <c r="F215" s="3">
        <v>0</v>
      </c>
      <c r="G215" s="3">
        <v>1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1</v>
      </c>
      <c r="O215" s="3">
        <v>0</v>
      </c>
      <c r="P215" s="3">
        <v>0</v>
      </c>
      <c r="Q215" s="3">
        <v>0</v>
      </c>
      <c r="R215" s="3">
        <v>0</v>
      </c>
      <c r="S215" s="17">
        <v>0</v>
      </c>
      <c r="U215" s="15">
        <v>1</v>
      </c>
    </row>
    <row r="216" spans="1:21" x14ac:dyDescent="0.25">
      <c r="A216" s="3">
        <f>IF('Training Data'!A216="M", 1, 0)</f>
        <v>0</v>
      </c>
      <c r="B216" s="3">
        <f>IF('Training Data'!A216="F", 1, 0)</f>
        <v>1</v>
      </c>
      <c r="C216" s="3">
        <f>IF('Training Data'!B216="H", 1, 0)</f>
        <v>0</v>
      </c>
      <c r="D216" s="3">
        <f>IF('Training Data'!B216="A", 1, 0)</f>
        <v>1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1</v>
      </c>
      <c r="Q216" s="3">
        <v>0</v>
      </c>
      <c r="R216" s="3">
        <v>0</v>
      </c>
      <c r="S216" s="17">
        <v>0</v>
      </c>
      <c r="U216" s="15">
        <v>1</v>
      </c>
    </row>
    <row r="217" spans="1:21" x14ac:dyDescent="0.25">
      <c r="A217" s="3">
        <f>IF('Training Data'!A217="M", 1, 0)</f>
        <v>0</v>
      </c>
      <c r="B217" s="3">
        <f>IF('Training Data'!A217="F", 1, 0)</f>
        <v>0</v>
      </c>
      <c r="C217" s="3">
        <f>IF('Training Data'!B217="H", 1, 0)</f>
        <v>0</v>
      </c>
      <c r="D217" s="3">
        <f>IF('Training Data'!B217="A", 1, 0)</f>
        <v>1</v>
      </c>
      <c r="E217" s="3">
        <v>1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1</v>
      </c>
      <c r="Q217" s="3">
        <v>1</v>
      </c>
      <c r="R217" s="3">
        <v>0</v>
      </c>
      <c r="S217" s="17">
        <v>0</v>
      </c>
      <c r="U217" s="15">
        <v>1</v>
      </c>
    </row>
    <row r="218" spans="1:21" x14ac:dyDescent="0.25">
      <c r="A218" s="3">
        <f>IF('Training Data'!A218="M", 1, 0)</f>
        <v>0</v>
      </c>
      <c r="B218" s="3">
        <f>IF('Training Data'!A218="F", 1, 0)</f>
        <v>1</v>
      </c>
      <c r="C218" s="3">
        <f>IF('Training Data'!B218="H", 1, 0)</f>
        <v>1</v>
      </c>
      <c r="D218" s="3">
        <f>IF('Training Data'!B218="A", 1, 0)</f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17">
        <v>1</v>
      </c>
      <c r="U218" s="15">
        <v>1</v>
      </c>
    </row>
    <row r="219" spans="1:21" x14ac:dyDescent="0.25">
      <c r="A219" s="3">
        <f>IF('Training Data'!A219="M", 1, 0)</f>
        <v>1</v>
      </c>
      <c r="B219" s="3">
        <f>IF('Training Data'!A219="F", 1, 0)</f>
        <v>0</v>
      </c>
      <c r="C219" s="3">
        <f>IF('Training Data'!B219="H", 1, 0)</f>
        <v>1</v>
      </c>
      <c r="D219" s="3">
        <f>IF('Training Data'!B219="A", 1, 0)</f>
        <v>0</v>
      </c>
      <c r="E219" s="3">
        <v>0</v>
      </c>
      <c r="F219" s="3">
        <v>0</v>
      </c>
      <c r="G219" s="3">
        <v>0</v>
      </c>
      <c r="H219" s="3">
        <v>1</v>
      </c>
      <c r="I219" s="3">
        <v>0</v>
      </c>
      <c r="J219" s="3">
        <v>0</v>
      </c>
      <c r="K219" s="3">
        <v>0</v>
      </c>
      <c r="L219" s="3">
        <v>1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17">
        <v>1</v>
      </c>
      <c r="U219" s="15">
        <v>1</v>
      </c>
    </row>
    <row r="220" spans="1:21" x14ac:dyDescent="0.25">
      <c r="A220" s="3">
        <f>IF('Training Data'!A220="M", 1, 0)</f>
        <v>0</v>
      </c>
      <c r="B220" s="3">
        <f>IF('Training Data'!A220="F", 1, 0)</f>
        <v>1</v>
      </c>
      <c r="C220" s="3">
        <f>IF('Training Data'!B220="H", 1, 0)</f>
        <v>0</v>
      </c>
      <c r="D220" s="3">
        <f>IF('Training Data'!B220="A", 1, 0)</f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17">
        <v>1</v>
      </c>
      <c r="U220" s="15">
        <v>1</v>
      </c>
    </row>
    <row r="221" spans="1:21" x14ac:dyDescent="0.25">
      <c r="A221" s="3">
        <f>IF('Training Data'!A221="M", 1, 0)</f>
        <v>0</v>
      </c>
      <c r="B221" s="3">
        <f>IF('Training Data'!A221="F", 1, 0)</f>
        <v>1</v>
      </c>
      <c r="C221" s="3">
        <f>IF('Training Data'!B221="H", 1, 0)</f>
        <v>0</v>
      </c>
      <c r="D221" s="3">
        <f>IF('Training Data'!B221="A", 1, 0)</f>
        <v>1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17">
        <v>0</v>
      </c>
      <c r="U221" s="15">
        <v>1</v>
      </c>
    </row>
    <row r="222" spans="1:21" x14ac:dyDescent="0.25">
      <c r="A222" s="3">
        <f>IF('Training Data'!A222="M", 1, 0)</f>
        <v>0</v>
      </c>
      <c r="B222" s="3">
        <f>IF('Training Data'!A222="F", 1, 0)</f>
        <v>1</v>
      </c>
      <c r="C222" s="3">
        <f>IF('Training Data'!B222="H", 1, 0)</f>
        <v>0</v>
      </c>
      <c r="D222" s="3">
        <f>IF('Training Data'!B222="A", 1, 0)</f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1</v>
      </c>
      <c r="Q222" s="3">
        <v>0</v>
      </c>
      <c r="R222" s="3">
        <v>0</v>
      </c>
      <c r="S222" s="17">
        <v>0</v>
      </c>
      <c r="U222" s="15">
        <v>1</v>
      </c>
    </row>
    <row r="223" spans="1:21" x14ac:dyDescent="0.25">
      <c r="A223" s="3">
        <f>IF('Training Data'!A223="M", 1, 0)</f>
        <v>1</v>
      </c>
      <c r="B223" s="3">
        <f>IF('Training Data'!A223="F", 1, 0)</f>
        <v>0</v>
      </c>
      <c r="C223" s="3">
        <f>IF('Training Data'!B223="H", 1, 0)</f>
        <v>1</v>
      </c>
      <c r="D223" s="3">
        <f>IF('Training Data'!B223="A", 1, 0)</f>
        <v>0</v>
      </c>
      <c r="E223" s="3">
        <v>0</v>
      </c>
      <c r="F223" s="3">
        <v>0</v>
      </c>
      <c r="G223" s="3">
        <v>0</v>
      </c>
      <c r="H223" s="3">
        <v>1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17">
        <v>1</v>
      </c>
      <c r="U223" s="15">
        <v>1</v>
      </c>
    </row>
    <row r="224" spans="1:21" x14ac:dyDescent="0.25">
      <c r="A224" s="3">
        <f>IF('Training Data'!A224="M", 1, 0)</f>
        <v>0</v>
      </c>
      <c r="B224" s="3">
        <f>IF('Training Data'!A224="F", 1, 0)</f>
        <v>1</v>
      </c>
      <c r="C224" s="3">
        <f>IF('Training Data'!B224="H", 1, 0)</f>
        <v>1</v>
      </c>
      <c r="D224" s="3">
        <f>IF('Training Data'!B224="A", 1, 0)</f>
        <v>0</v>
      </c>
      <c r="E224" s="3">
        <v>0</v>
      </c>
      <c r="F224" s="3">
        <v>0</v>
      </c>
      <c r="G224" s="3">
        <v>0</v>
      </c>
      <c r="H224" s="3">
        <v>0</v>
      </c>
      <c r="I224" s="3">
        <v>1</v>
      </c>
      <c r="J224" s="3">
        <v>0</v>
      </c>
      <c r="K224" s="3">
        <v>0</v>
      </c>
      <c r="L224" s="3">
        <v>1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17">
        <v>0</v>
      </c>
      <c r="U224" s="15">
        <v>1</v>
      </c>
    </row>
    <row r="225" spans="1:21" x14ac:dyDescent="0.25">
      <c r="A225" s="3">
        <f>IF('Training Data'!A225="M", 1, 0)</f>
        <v>1</v>
      </c>
      <c r="B225" s="3">
        <f>IF('Training Data'!A225="F", 1, 0)</f>
        <v>0</v>
      </c>
      <c r="C225" s="3">
        <f>IF('Training Data'!B225="H", 1, 0)</f>
        <v>0</v>
      </c>
      <c r="D225" s="3">
        <f>IF('Training Data'!B225="A", 1, 0)</f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1</v>
      </c>
      <c r="R225" s="3">
        <v>0</v>
      </c>
      <c r="S225" s="17">
        <v>0</v>
      </c>
      <c r="U225" s="15">
        <v>1</v>
      </c>
    </row>
    <row r="226" spans="1:21" x14ac:dyDescent="0.25">
      <c r="A226" s="3">
        <f>IF('Training Data'!A226="M", 1, 0)</f>
        <v>1</v>
      </c>
      <c r="B226" s="3">
        <f>IF('Training Data'!A226="F", 1, 0)</f>
        <v>0</v>
      </c>
      <c r="C226" s="3">
        <f>IF('Training Data'!B226="H", 1, 0)</f>
        <v>0</v>
      </c>
      <c r="D226" s="3">
        <f>IF('Training Data'!B226="A", 1, 0)</f>
        <v>1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17">
        <v>0</v>
      </c>
      <c r="U226" s="15">
        <v>1</v>
      </c>
    </row>
    <row r="227" spans="1:21" x14ac:dyDescent="0.25">
      <c r="A227" s="3">
        <f>IF('Training Data'!A227="M", 1, 0)</f>
        <v>1</v>
      </c>
      <c r="B227" s="3">
        <f>IF('Training Data'!A227="F", 1, 0)</f>
        <v>0</v>
      </c>
      <c r="C227" s="3">
        <f>IF('Training Data'!B227="H", 1, 0)</f>
        <v>0</v>
      </c>
      <c r="D227" s="3">
        <f>IF('Training Data'!B227="A", 1, 0)</f>
        <v>1</v>
      </c>
      <c r="E227" s="3">
        <v>0</v>
      </c>
      <c r="F227" s="3">
        <v>0</v>
      </c>
      <c r="G227" s="3">
        <v>0</v>
      </c>
      <c r="H227" s="3">
        <v>1</v>
      </c>
      <c r="I227" s="3">
        <v>1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17">
        <v>0</v>
      </c>
      <c r="U227" s="15">
        <v>1</v>
      </c>
    </row>
    <row r="228" spans="1:21" x14ac:dyDescent="0.25">
      <c r="A228" s="3">
        <f>IF('Training Data'!A228="M", 1, 0)</f>
        <v>0</v>
      </c>
      <c r="B228" s="3">
        <f>IF('Training Data'!A228="F", 1, 0)</f>
        <v>1</v>
      </c>
      <c r="C228" s="3">
        <f>IF('Training Data'!B228="H", 1, 0)</f>
        <v>1</v>
      </c>
      <c r="D228" s="3">
        <f>IF('Training Data'!B228="A", 1, 0)</f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1</v>
      </c>
      <c r="R228" s="3">
        <v>0</v>
      </c>
      <c r="S228" s="17">
        <v>0</v>
      </c>
      <c r="U228" s="15">
        <v>1</v>
      </c>
    </row>
    <row r="229" spans="1:21" x14ac:dyDescent="0.25">
      <c r="A229" s="3">
        <f>IF('Training Data'!A229="M", 1, 0)</f>
        <v>0</v>
      </c>
      <c r="B229" s="3">
        <f>IF('Training Data'!A229="F", 1, 0)</f>
        <v>1</v>
      </c>
      <c r="C229" s="3">
        <f>IF('Training Data'!B229="H", 1, 0)</f>
        <v>0</v>
      </c>
      <c r="D229" s="3">
        <f>IF('Training Data'!B229="A", 1, 0)</f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1</v>
      </c>
      <c r="O229" s="3">
        <v>0</v>
      </c>
      <c r="P229" s="3">
        <v>0</v>
      </c>
      <c r="Q229" s="3">
        <v>0</v>
      </c>
      <c r="R229" s="3">
        <v>0</v>
      </c>
      <c r="S229" s="17">
        <v>0</v>
      </c>
      <c r="U229" s="15">
        <v>1</v>
      </c>
    </row>
    <row r="230" spans="1:21" x14ac:dyDescent="0.25">
      <c r="A230" s="3">
        <f>IF('Training Data'!A230="M", 1, 0)</f>
        <v>1</v>
      </c>
      <c r="B230" s="3">
        <f>IF('Training Data'!A230="F", 1, 0)</f>
        <v>0</v>
      </c>
      <c r="C230" s="3">
        <f>IF('Training Data'!B230="H", 1, 0)</f>
        <v>0</v>
      </c>
      <c r="D230" s="3">
        <f>IF('Training Data'!B230="A", 1, 0)</f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17">
        <v>1</v>
      </c>
      <c r="U230" s="15">
        <v>1</v>
      </c>
    </row>
    <row r="231" spans="1:21" x14ac:dyDescent="0.25">
      <c r="A231" s="3">
        <f>IF('Training Data'!A231="M", 1, 0)</f>
        <v>0</v>
      </c>
      <c r="B231" s="3">
        <f>IF('Training Data'!A231="F", 1, 0)</f>
        <v>0</v>
      </c>
      <c r="C231" s="3">
        <f>IF('Training Data'!B231="H", 1, 0)</f>
        <v>0</v>
      </c>
      <c r="D231" s="3">
        <f>IF('Training Data'!B231="A", 1, 0)</f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1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1</v>
      </c>
      <c r="R231" s="3">
        <v>0</v>
      </c>
      <c r="S231" s="17">
        <v>0</v>
      </c>
      <c r="U231" s="15">
        <v>1</v>
      </c>
    </row>
    <row r="232" spans="1:21" x14ac:dyDescent="0.25">
      <c r="A232" s="3">
        <f>IF('Training Data'!A232="M", 1, 0)</f>
        <v>1</v>
      </c>
      <c r="B232" s="3">
        <f>IF('Training Data'!A232="F", 1, 0)</f>
        <v>0</v>
      </c>
      <c r="C232" s="3">
        <f>IF('Training Data'!B232="H", 1, 0)</f>
        <v>0</v>
      </c>
      <c r="D232" s="3">
        <f>IF('Training Data'!B232="A", 1, 0)</f>
        <v>1</v>
      </c>
      <c r="E232" s="3">
        <v>0</v>
      </c>
      <c r="F232" s="3">
        <v>0</v>
      </c>
      <c r="G232" s="3">
        <v>1</v>
      </c>
      <c r="H232" s="3">
        <v>0</v>
      </c>
      <c r="I232" s="3">
        <v>1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17">
        <v>0</v>
      </c>
      <c r="U232" s="15">
        <v>1</v>
      </c>
    </row>
    <row r="233" spans="1:21" x14ac:dyDescent="0.25">
      <c r="A233" s="3">
        <f>IF('Training Data'!A233="M", 1, 0)</f>
        <v>1</v>
      </c>
      <c r="B233" s="3">
        <f>IF('Training Data'!A233="F", 1, 0)</f>
        <v>0</v>
      </c>
      <c r="C233" s="3">
        <f>IF('Training Data'!B233="H", 1, 0)</f>
        <v>0</v>
      </c>
      <c r="D233" s="3">
        <f>IF('Training Data'!B233="A", 1, 0)</f>
        <v>1</v>
      </c>
      <c r="E233" s="3">
        <v>1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1</v>
      </c>
      <c r="P233" s="3">
        <v>0</v>
      </c>
      <c r="Q233" s="3">
        <v>0</v>
      </c>
      <c r="R233" s="3">
        <v>0</v>
      </c>
      <c r="S233" s="17">
        <v>0</v>
      </c>
      <c r="U233" s="15">
        <v>1</v>
      </c>
    </row>
    <row r="234" spans="1:21" x14ac:dyDescent="0.25">
      <c r="A234" s="3">
        <f>IF('Training Data'!A234="M", 1, 0)</f>
        <v>1</v>
      </c>
      <c r="B234" s="3">
        <f>IF('Training Data'!A234="F", 1, 0)</f>
        <v>0</v>
      </c>
      <c r="C234" s="3">
        <f>IF('Training Data'!B234="H", 1, 0)</f>
        <v>1</v>
      </c>
      <c r="D234" s="3">
        <f>IF('Training Data'!B234="A", 1, 0)</f>
        <v>0</v>
      </c>
      <c r="E234" s="3">
        <v>1</v>
      </c>
      <c r="F234" s="3">
        <v>0</v>
      </c>
      <c r="G234" s="3">
        <v>0</v>
      </c>
      <c r="H234" s="3">
        <v>0</v>
      </c>
      <c r="I234" s="3">
        <v>1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1</v>
      </c>
      <c r="Q234" s="3">
        <v>0</v>
      </c>
      <c r="R234" s="3">
        <v>0</v>
      </c>
      <c r="S234" s="17">
        <v>1</v>
      </c>
      <c r="U234" s="15">
        <v>1</v>
      </c>
    </row>
    <row r="235" spans="1:21" x14ac:dyDescent="0.25">
      <c r="A235" s="3">
        <f>IF('Training Data'!A235="M", 1, 0)</f>
        <v>0</v>
      </c>
      <c r="B235" s="3">
        <f>IF('Training Data'!A235="F", 1, 0)</f>
        <v>1</v>
      </c>
      <c r="C235" s="3">
        <f>IF('Training Data'!B235="H", 1, 0)</f>
        <v>1</v>
      </c>
      <c r="D235" s="3">
        <f>IF('Training Data'!B235="A", 1, 0)</f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17">
        <v>0</v>
      </c>
      <c r="U235" s="15">
        <v>1</v>
      </c>
    </row>
    <row r="236" spans="1:21" x14ac:dyDescent="0.25">
      <c r="A236" s="3">
        <f>IF('Training Data'!A236="M", 1, 0)</f>
        <v>0</v>
      </c>
      <c r="B236" s="3">
        <f>IF('Training Data'!A236="F", 1, 0)</f>
        <v>0</v>
      </c>
      <c r="C236" s="3">
        <f>IF('Training Data'!B236="H", 1, 0)</f>
        <v>0</v>
      </c>
      <c r="D236" s="3">
        <f>IF('Training Data'!B236="A", 1, 0)</f>
        <v>1</v>
      </c>
      <c r="E236" s="3">
        <v>1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1</v>
      </c>
      <c r="O236" s="3">
        <v>0</v>
      </c>
      <c r="P236" s="3">
        <v>1</v>
      </c>
      <c r="Q236" s="3">
        <v>1</v>
      </c>
      <c r="R236" s="3">
        <v>0</v>
      </c>
      <c r="S236" s="17">
        <v>1</v>
      </c>
      <c r="U236" s="15">
        <v>1</v>
      </c>
    </row>
    <row r="237" spans="1:21" x14ac:dyDescent="0.25">
      <c r="A237" s="3">
        <f>IF('Training Data'!A237="M", 1, 0)</f>
        <v>1</v>
      </c>
      <c r="B237" s="3">
        <f>IF('Training Data'!A237="F", 1, 0)</f>
        <v>0</v>
      </c>
      <c r="C237" s="3">
        <f>IF('Training Data'!B237="H", 1, 0)</f>
        <v>1</v>
      </c>
      <c r="D237" s="3">
        <f>IF('Training Data'!B237="A", 1, 0)</f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1</v>
      </c>
      <c r="K237" s="3">
        <v>0</v>
      </c>
      <c r="L237" s="3">
        <v>0</v>
      </c>
      <c r="M237" s="3">
        <v>1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17">
        <v>0</v>
      </c>
      <c r="U237" s="15">
        <v>1</v>
      </c>
    </row>
    <row r="238" spans="1:21" x14ac:dyDescent="0.25">
      <c r="A238" s="3">
        <f>IF('Training Data'!A238="M", 1, 0)</f>
        <v>0</v>
      </c>
      <c r="B238" s="3">
        <f>IF('Training Data'!A238="F", 1, 0)</f>
        <v>1</v>
      </c>
      <c r="C238" s="3">
        <f>IF('Training Data'!B238="H", 1, 0)</f>
        <v>0</v>
      </c>
      <c r="D238" s="3">
        <f>IF('Training Data'!B238="A", 1, 0)</f>
        <v>1</v>
      </c>
      <c r="E238" s="3">
        <v>0</v>
      </c>
      <c r="F238" s="3">
        <v>0</v>
      </c>
      <c r="G238" s="3">
        <v>1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1</v>
      </c>
      <c r="O238" s="3">
        <v>0</v>
      </c>
      <c r="P238" s="3">
        <v>0</v>
      </c>
      <c r="Q238" s="3">
        <v>0</v>
      </c>
      <c r="R238" s="3">
        <v>0</v>
      </c>
      <c r="S238" s="17">
        <v>1</v>
      </c>
      <c r="U238" s="15">
        <v>1</v>
      </c>
    </row>
    <row r="239" spans="1:21" x14ac:dyDescent="0.25">
      <c r="A239" s="3">
        <f>IF('Training Data'!A239="M", 1, 0)</f>
        <v>0</v>
      </c>
      <c r="B239" s="3">
        <f>IF('Training Data'!A239="F", 1, 0)</f>
        <v>1</v>
      </c>
      <c r="C239" s="3">
        <f>IF('Training Data'!B239="H", 1, 0)</f>
        <v>0</v>
      </c>
      <c r="D239" s="3">
        <f>IF('Training Data'!B239="A", 1, 0)</f>
        <v>1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17">
        <v>0</v>
      </c>
      <c r="U239" s="15">
        <v>1</v>
      </c>
    </row>
    <row r="240" spans="1:21" x14ac:dyDescent="0.25">
      <c r="A240" s="3">
        <f>IF('Training Data'!A240="M", 1, 0)</f>
        <v>0</v>
      </c>
      <c r="B240" s="3">
        <f>IF('Training Data'!A240="F", 1, 0)</f>
        <v>1</v>
      </c>
      <c r="C240" s="3">
        <f>IF('Training Data'!B240="H", 1, 0)</f>
        <v>0</v>
      </c>
      <c r="D240" s="3">
        <f>IF('Training Data'!B240="A", 1, 0)</f>
        <v>1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17">
        <v>0</v>
      </c>
      <c r="U240" s="15">
        <v>1</v>
      </c>
    </row>
    <row r="241" spans="1:21" x14ac:dyDescent="0.25">
      <c r="A241" s="3">
        <f>IF('Training Data'!A241="M", 1, 0)</f>
        <v>0</v>
      </c>
      <c r="B241" s="3">
        <f>IF('Training Data'!A241="F", 1, 0)</f>
        <v>0</v>
      </c>
      <c r="C241" s="3">
        <f>IF('Training Data'!B241="H", 1, 0)</f>
        <v>1</v>
      </c>
      <c r="D241" s="3">
        <f>IF('Training Data'!B241="A", 1, 0)</f>
        <v>0</v>
      </c>
      <c r="E241" s="3">
        <v>0</v>
      </c>
      <c r="F241" s="3">
        <v>0</v>
      </c>
      <c r="G241" s="3">
        <v>0</v>
      </c>
      <c r="H241" s="3">
        <v>1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17">
        <v>0</v>
      </c>
      <c r="U241" s="15">
        <v>1</v>
      </c>
    </row>
    <row r="242" spans="1:21" x14ac:dyDescent="0.25">
      <c r="A242" s="3">
        <f>IF('Training Data'!A242="M", 1, 0)</f>
        <v>0</v>
      </c>
      <c r="B242" s="3">
        <f>IF('Training Data'!A242="F", 1, 0)</f>
        <v>1</v>
      </c>
      <c r="C242" s="3">
        <f>IF('Training Data'!B242="H", 1, 0)</f>
        <v>0</v>
      </c>
      <c r="D242" s="3">
        <f>IF('Training Data'!B242="A", 1, 0)</f>
        <v>1</v>
      </c>
      <c r="E242" s="3">
        <v>0</v>
      </c>
      <c r="F242" s="3">
        <v>0</v>
      </c>
      <c r="G242" s="3">
        <v>0</v>
      </c>
      <c r="H242" s="3">
        <v>0</v>
      </c>
      <c r="I242" s="3">
        <v>1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1</v>
      </c>
      <c r="S242" s="17">
        <v>0</v>
      </c>
      <c r="U242" s="15">
        <v>1</v>
      </c>
    </row>
    <row r="243" spans="1:21" x14ac:dyDescent="0.25">
      <c r="A243" s="3">
        <f>IF('Training Data'!A243="M", 1, 0)</f>
        <v>0</v>
      </c>
      <c r="B243" s="3">
        <f>IF('Training Data'!A243="F", 1, 0)</f>
        <v>1</v>
      </c>
      <c r="C243" s="3">
        <f>IF('Training Data'!B243="H", 1, 0)</f>
        <v>1</v>
      </c>
      <c r="D243" s="3">
        <f>IF('Training Data'!B243="A", 1, 0)</f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1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17">
        <v>0</v>
      </c>
      <c r="U243" s="15">
        <v>1</v>
      </c>
    </row>
    <row r="244" spans="1:21" x14ac:dyDescent="0.25">
      <c r="A244" s="3">
        <f>IF('Training Data'!A244="M", 1, 0)</f>
        <v>0</v>
      </c>
      <c r="B244" s="3">
        <f>IF('Training Data'!A244="F", 1, 0)</f>
        <v>1</v>
      </c>
      <c r="C244" s="3">
        <f>IF('Training Data'!B244="H", 1, 0)</f>
        <v>0</v>
      </c>
      <c r="D244" s="3">
        <f>IF('Training Data'!B244="A", 1, 0)</f>
        <v>1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17">
        <v>0</v>
      </c>
      <c r="U244" s="15">
        <v>1</v>
      </c>
    </row>
    <row r="245" spans="1:21" x14ac:dyDescent="0.25">
      <c r="A245" s="3">
        <f>IF('Training Data'!A245="M", 1, 0)</f>
        <v>1</v>
      </c>
      <c r="B245" s="3">
        <f>IF('Training Data'!A245="F", 1, 0)</f>
        <v>0</v>
      </c>
      <c r="C245" s="3">
        <f>IF('Training Data'!B245="H", 1, 0)</f>
        <v>0</v>
      </c>
      <c r="D245" s="3">
        <f>IF('Training Data'!B245="A", 1, 0)</f>
        <v>1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17">
        <v>0</v>
      </c>
      <c r="U245" s="15">
        <v>1</v>
      </c>
    </row>
    <row r="246" spans="1:21" x14ac:dyDescent="0.25">
      <c r="A246" s="3">
        <f>IF('Training Data'!A246="M", 1, 0)</f>
        <v>0</v>
      </c>
      <c r="B246" s="3">
        <f>IF('Training Data'!A246="F", 1, 0)</f>
        <v>1</v>
      </c>
      <c r="C246" s="3">
        <f>IF('Training Data'!B246="H", 1, 0)</f>
        <v>0</v>
      </c>
      <c r="D246" s="3">
        <f>IF('Training Data'!B246="A", 1, 0)</f>
        <v>1</v>
      </c>
      <c r="E246" s="3">
        <v>0</v>
      </c>
      <c r="F246" s="3">
        <v>0</v>
      </c>
      <c r="G246" s="3">
        <v>0</v>
      </c>
      <c r="H246" s="3">
        <v>0</v>
      </c>
      <c r="I246" s="3">
        <v>1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17">
        <v>1</v>
      </c>
      <c r="U246" s="15">
        <v>1</v>
      </c>
    </row>
    <row r="247" spans="1:21" x14ac:dyDescent="0.25">
      <c r="A247" s="3">
        <f>IF('Training Data'!A247="M", 1, 0)</f>
        <v>0</v>
      </c>
      <c r="B247" s="3">
        <f>IF('Training Data'!A247="F", 1, 0)</f>
        <v>1</v>
      </c>
      <c r="C247" s="3">
        <f>IF('Training Data'!B247="H", 1, 0)</f>
        <v>1</v>
      </c>
      <c r="D247" s="3">
        <f>IF('Training Data'!B247="A", 1, 0)</f>
        <v>0</v>
      </c>
      <c r="E247" s="3">
        <v>0</v>
      </c>
      <c r="F247" s="3">
        <v>0</v>
      </c>
      <c r="G247" s="3">
        <v>1</v>
      </c>
      <c r="H247" s="3">
        <v>0</v>
      </c>
      <c r="I247" s="3">
        <v>1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1</v>
      </c>
      <c r="R247" s="3">
        <v>0</v>
      </c>
      <c r="S247" s="17">
        <v>0</v>
      </c>
      <c r="U247" s="15">
        <v>1</v>
      </c>
    </row>
    <row r="248" spans="1:21" x14ac:dyDescent="0.25">
      <c r="A248" s="3">
        <f>IF('Training Data'!A248="M", 1, 0)</f>
        <v>1</v>
      </c>
      <c r="B248" s="3">
        <f>IF('Training Data'!A248="F", 1, 0)</f>
        <v>0</v>
      </c>
      <c r="C248" s="3">
        <f>IF('Training Data'!B248="H", 1, 0)</f>
        <v>0</v>
      </c>
      <c r="D248" s="3">
        <f>IF('Training Data'!B248="A", 1, 0)</f>
        <v>1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17">
        <v>0</v>
      </c>
      <c r="U248" s="15">
        <v>1</v>
      </c>
    </row>
    <row r="249" spans="1:21" x14ac:dyDescent="0.25">
      <c r="A249" s="3">
        <f>IF('Training Data'!A249="M", 1, 0)</f>
        <v>1</v>
      </c>
      <c r="B249" s="3">
        <f>IF('Training Data'!A249="F", 1, 0)</f>
        <v>0</v>
      </c>
      <c r="C249" s="3">
        <f>IF('Training Data'!B249="H", 1, 0)</f>
        <v>1</v>
      </c>
      <c r="D249" s="3">
        <f>IF('Training Data'!B249="A", 1, 0)</f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1</v>
      </c>
      <c r="O249" s="3">
        <v>0</v>
      </c>
      <c r="P249" s="3">
        <v>1</v>
      </c>
      <c r="Q249" s="3">
        <v>0</v>
      </c>
      <c r="R249" s="3">
        <v>0</v>
      </c>
      <c r="S249" s="17">
        <v>0</v>
      </c>
      <c r="U249" s="15">
        <v>1</v>
      </c>
    </row>
    <row r="250" spans="1:21" x14ac:dyDescent="0.25">
      <c r="A250" s="3">
        <f>IF('Training Data'!A250="M", 1, 0)</f>
        <v>1</v>
      </c>
      <c r="B250" s="3">
        <f>IF('Training Data'!A250="F", 1, 0)</f>
        <v>0</v>
      </c>
      <c r="C250" s="3">
        <f>IF('Training Data'!B250="H", 1, 0)</f>
        <v>1</v>
      </c>
      <c r="D250" s="3">
        <f>IF('Training Data'!B250="A", 1, 0)</f>
        <v>0</v>
      </c>
      <c r="E250" s="3">
        <v>1</v>
      </c>
      <c r="F250" s="3">
        <v>0</v>
      </c>
      <c r="G250" s="3">
        <v>0</v>
      </c>
      <c r="H250" s="3">
        <v>0</v>
      </c>
      <c r="I250" s="3">
        <v>1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1</v>
      </c>
      <c r="Q250" s="3">
        <v>1</v>
      </c>
      <c r="R250" s="3">
        <v>0</v>
      </c>
      <c r="S250" s="17">
        <v>0</v>
      </c>
      <c r="U250" s="15">
        <v>1</v>
      </c>
    </row>
    <row r="251" spans="1:21" x14ac:dyDescent="0.25">
      <c r="A251" s="3">
        <f>IF('Training Data'!A251="M", 1, 0)</f>
        <v>1</v>
      </c>
      <c r="B251" s="3">
        <f>IF('Training Data'!A251="F", 1, 0)</f>
        <v>0</v>
      </c>
      <c r="C251" s="3">
        <f>IF('Training Data'!B251="H", 1, 0)</f>
        <v>0</v>
      </c>
      <c r="D251" s="3">
        <f>IF('Training Data'!B251="A", 1, 0)</f>
        <v>1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17">
        <v>0</v>
      </c>
      <c r="U251" s="15">
        <v>1</v>
      </c>
    </row>
    <row r="252" spans="1:21" x14ac:dyDescent="0.25">
      <c r="A252" s="3">
        <f>IF('Training Data'!A252="M", 1, 0)</f>
        <v>1</v>
      </c>
      <c r="B252" s="3">
        <f>IF('Training Data'!A252="F", 1, 0)</f>
        <v>0</v>
      </c>
      <c r="C252" s="3">
        <f>IF('Training Data'!B252="H", 1, 0)</f>
        <v>1</v>
      </c>
      <c r="D252" s="3">
        <f>IF('Training Data'!B252="A", 1, 0)</f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1</v>
      </c>
      <c r="Q252" s="3">
        <v>1</v>
      </c>
      <c r="R252" s="3">
        <v>0</v>
      </c>
      <c r="S252" s="17">
        <v>0</v>
      </c>
      <c r="U252" s="15">
        <v>1</v>
      </c>
    </row>
    <row r="253" spans="1:21" x14ac:dyDescent="0.25">
      <c r="A253" s="3">
        <f>IF('Training Data'!A253="M", 1, 0)</f>
        <v>1</v>
      </c>
      <c r="B253" s="3">
        <f>IF('Training Data'!A253="F", 1, 0)</f>
        <v>0</v>
      </c>
      <c r="C253" s="3">
        <f>IF('Training Data'!B253="H", 1, 0)</f>
        <v>1</v>
      </c>
      <c r="D253" s="3">
        <f>IF('Training Data'!B253="A", 1, 0)</f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17">
        <v>0</v>
      </c>
      <c r="U253" s="15">
        <v>1</v>
      </c>
    </row>
    <row r="254" spans="1:21" x14ac:dyDescent="0.25">
      <c r="A254" s="3">
        <f>IF('Training Data'!A254="M", 1, 0)</f>
        <v>0</v>
      </c>
      <c r="B254" s="3">
        <f>IF('Training Data'!A254="F", 1, 0)</f>
        <v>1</v>
      </c>
      <c r="C254" s="3">
        <f>IF('Training Data'!B254="H", 1, 0)</f>
        <v>0</v>
      </c>
      <c r="D254" s="3">
        <f>IF('Training Data'!B254="A", 1, 0)</f>
        <v>1</v>
      </c>
      <c r="E254" s="3">
        <v>0</v>
      </c>
      <c r="F254" s="3">
        <v>0</v>
      </c>
      <c r="G254" s="3">
        <v>0</v>
      </c>
      <c r="H254" s="3">
        <v>0</v>
      </c>
      <c r="I254" s="3">
        <v>1</v>
      </c>
      <c r="J254" s="3">
        <v>0</v>
      </c>
      <c r="K254" s="3">
        <v>0</v>
      </c>
      <c r="L254" s="3">
        <v>0</v>
      </c>
      <c r="M254" s="3">
        <v>0</v>
      </c>
      <c r="N254" s="3">
        <v>1</v>
      </c>
      <c r="O254" s="3">
        <v>0</v>
      </c>
      <c r="P254" s="3">
        <v>0</v>
      </c>
      <c r="Q254" s="3">
        <v>0</v>
      </c>
      <c r="R254" s="3">
        <v>0</v>
      </c>
      <c r="S254" s="17">
        <v>0</v>
      </c>
      <c r="U254" s="15">
        <v>1</v>
      </c>
    </row>
    <row r="255" spans="1:21" x14ac:dyDescent="0.25">
      <c r="A255" s="3">
        <f>IF('Training Data'!A255="M", 1, 0)</f>
        <v>0</v>
      </c>
      <c r="B255" s="3">
        <f>IF('Training Data'!A255="F", 1, 0)</f>
        <v>1</v>
      </c>
      <c r="C255" s="3">
        <f>IF('Training Data'!B255="H", 1, 0)</f>
        <v>0</v>
      </c>
      <c r="D255" s="3">
        <f>IF('Training Data'!B255="A", 1, 0)</f>
        <v>0</v>
      </c>
      <c r="E255" s="3">
        <v>0</v>
      </c>
      <c r="F255" s="3">
        <v>0</v>
      </c>
      <c r="G255" s="3">
        <v>0</v>
      </c>
      <c r="H255" s="3">
        <v>0</v>
      </c>
      <c r="I255" s="3">
        <v>1</v>
      </c>
      <c r="J255" s="3">
        <v>0</v>
      </c>
      <c r="K255" s="3">
        <v>0</v>
      </c>
      <c r="L255" s="3">
        <v>0</v>
      </c>
      <c r="M255" s="3">
        <v>1</v>
      </c>
      <c r="N255" s="3">
        <v>0</v>
      </c>
      <c r="O255" s="3">
        <v>0</v>
      </c>
      <c r="P255" s="3">
        <v>0</v>
      </c>
      <c r="Q255" s="3">
        <v>1</v>
      </c>
      <c r="R255" s="3">
        <v>0</v>
      </c>
      <c r="S255" s="17">
        <v>0</v>
      </c>
      <c r="U255" s="15">
        <v>1</v>
      </c>
    </row>
    <row r="256" spans="1:21" x14ac:dyDescent="0.25">
      <c r="A256" s="3">
        <f>IF('Training Data'!A256="M", 1, 0)</f>
        <v>0</v>
      </c>
      <c r="B256" s="3">
        <f>IF('Training Data'!A256="F", 1, 0)</f>
        <v>1</v>
      </c>
      <c r="C256" s="3">
        <f>IF('Training Data'!B256="H", 1, 0)</f>
        <v>1</v>
      </c>
      <c r="D256" s="3">
        <f>IF('Training Data'!B256="A", 1, 0)</f>
        <v>0</v>
      </c>
      <c r="E256" s="3">
        <v>1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1</v>
      </c>
      <c r="Q256" s="3">
        <v>0</v>
      </c>
      <c r="R256" s="3">
        <v>0</v>
      </c>
      <c r="S256" s="17">
        <v>0</v>
      </c>
      <c r="U256" s="15">
        <v>1</v>
      </c>
    </row>
    <row r="257" spans="1:21" x14ac:dyDescent="0.25">
      <c r="A257" s="3">
        <f>IF('Training Data'!A257="M", 1, 0)</f>
        <v>0</v>
      </c>
      <c r="B257" s="3">
        <f>IF('Training Data'!A257="F", 1, 0)</f>
        <v>1</v>
      </c>
      <c r="C257" s="3">
        <f>IF('Training Data'!B257="H", 1, 0)</f>
        <v>0</v>
      </c>
      <c r="D257" s="3">
        <f>IF('Training Data'!B257="A", 1, 0)</f>
        <v>1</v>
      </c>
      <c r="E257" s="3">
        <v>0</v>
      </c>
      <c r="F257" s="3">
        <v>1</v>
      </c>
      <c r="G257" s="3">
        <v>0</v>
      </c>
      <c r="H257" s="3">
        <v>1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17">
        <v>0</v>
      </c>
      <c r="U257" s="15">
        <v>1</v>
      </c>
    </row>
    <row r="258" spans="1:21" x14ac:dyDescent="0.25">
      <c r="A258" s="3">
        <f>IF('Training Data'!A258="M", 1, 0)</f>
        <v>1</v>
      </c>
      <c r="B258" s="3">
        <f>IF('Training Data'!A258="F", 1, 0)</f>
        <v>0</v>
      </c>
      <c r="C258" s="3">
        <f>IF('Training Data'!B258="H", 1, 0)</f>
        <v>0</v>
      </c>
      <c r="D258" s="3">
        <f>IF('Training Data'!B258="A", 1, 0)</f>
        <v>1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17">
        <v>0</v>
      </c>
      <c r="U258" s="15">
        <v>1</v>
      </c>
    </row>
    <row r="259" spans="1:21" x14ac:dyDescent="0.25">
      <c r="A259" s="3">
        <f>IF('Training Data'!A259="M", 1, 0)</f>
        <v>0</v>
      </c>
      <c r="B259" s="3">
        <f>IF('Training Data'!A259="F", 1, 0)</f>
        <v>1</v>
      </c>
      <c r="C259" s="3">
        <f>IF('Training Data'!B259="H", 1, 0)</f>
        <v>0</v>
      </c>
      <c r="D259" s="3">
        <f>IF('Training Data'!B259="A", 1, 0)</f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17">
        <v>0</v>
      </c>
      <c r="U259" s="15">
        <v>1</v>
      </c>
    </row>
    <row r="260" spans="1:21" x14ac:dyDescent="0.25">
      <c r="A260" s="3">
        <f>IF('Training Data'!A260="M", 1, 0)</f>
        <v>1</v>
      </c>
      <c r="B260" s="3">
        <f>IF('Training Data'!A260="F", 1, 0)</f>
        <v>0</v>
      </c>
      <c r="C260" s="3">
        <f>IF('Training Data'!B260="H", 1, 0)</f>
        <v>0</v>
      </c>
      <c r="D260" s="3">
        <f>IF('Training Data'!B260="A", 1, 0)</f>
        <v>0</v>
      </c>
      <c r="E260" s="3">
        <v>0</v>
      </c>
      <c r="F260" s="3">
        <v>0</v>
      </c>
      <c r="G260" s="3">
        <v>0</v>
      </c>
      <c r="H260" s="3">
        <v>1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1</v>
      </c>
      <c r="O260" s="3">
        <v>0</v>
      </c>
      <c r="P260" s="3">
        <v>1</v>
      </c>
      <c r="Q260" s="3">
        <v>0</v>
      </c>
      <c r="R260" s="3">
        <v>0</v>
      </c>
      <c r="S260" s="17">
        <v>1</v>
      </c>
      <c r="U260" s="15">
        <v>1</v>
      </c>
    </row>
    <row r="261" spans="1:21" x14ac:dyDescent="0.25">
      <c r="A261" s="3">
        <f>IF('Training Data'!A261="M", 1, 0)</f>
        <v>1</v>
      </c>
      <c r="B261" s="3">
        <f>IF('Training Data'!A261="F", 1, 0)</f>
        <v>0</v>
      </c>
      <c r="C261" s="3">
        <f>IF('Training Data'!B261="H", 1, 0)</f>
        <v>0</v>
      </c>
      <c r="D261" s="3">
        <f>IF('Training Data'!B261="A", 1, 0)</f>
        <v>1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1</v>
      </c>
      <c r="R261" s="3">
        <v>0</v>
      </c>
      <c r="S261" s="17">
        <v>0</v>
      </c>
      <c r="U261" s="15">
        <v>1</v>
      </c>
    </row>
    <row r="262" spans="1:21" x14ac:dyDescent="0.25">
      <c r="A262" s="3">
        <f>IF('Training Data'!A262="M", 1, 0)</f>
        <v>0</v>
      </c>
      <c r="B262" s="3">
        <f>IF('Training Data'!A262="F", 1, 0)</f>
        <v>1</v>
      </c>
      <c r="C262" s="3">
        <f>IF('Training Data'!B262="H", 1, 0)</f>
        <v>0</v>
      </c>
      <c r="D262" s="3">
        <f>IF('Training Data'!B262="A", 1, 0)</f>
        <v>1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17">
        <v>1</v>
      </c>
      <c r="U262" s="15">
        <v>1</v>
      </c>
    </row>
    <row r="263" spans="1:21" x14ac:dyDescent="0.25">
      <c r="A263" s="3">
        <f>IF('Training Data'!A263="M", 1, 0)</f>
        <v>0</v>
      </c>
      <c r="B263" s="3">
        <f>IF('Training Data'!A263="F", 1, 0)</f>
        <v>0</v>
      </c>
      <c r="C263" s="3">
        <f>IF('Training Data'!B263="H", 1, 0)</f>
        <v>0</v>
      </c>
      <c r="D263" s="3">
        <f>IF('Training Data'!B263="A", 1, 0)</f>
        <v>1</v>
      </c>
      <c r="E263" s="3">
        <v>0</v>
      </c>
      <c r="F263" s="3">
        <v>0</v>
      </c>
      <c r="G263" s="3">
        <v>0</v>
      </c>
      <c r="H263" s="3">
        <v>1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17">
        <v>0</v>
      </c>
      <c r="U263" s="15">
        <v>1</v>
      </c>
    </row>
    <row r="264" spans="1:21" x14ac:dyDescent="0.25">
      <c r="A264" s="3">
        <f>IF('Training Data'!A264="M", 1, 0)</f>
        <v>0</v>
      </c>
      <c r="B264" s="3">
        <f>IF('Training Data'!A264="F", 1, 0)</f>
        <v>1</v>
      </c>
      <c r="C264" s="3">
        <f>IF('Training Data'!B264="H", 1, 0)</f>
        <v>0</v>
      </c>
      <c r="D264" s="3">
        <f>IF('Training Data'!B264="A", 1, 0)</f>
        <v>1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17">
        <v>1</v>
      </c>
      <c r="U264" s="15">
        <v>1</v>
      </c>
    </row>
    <row r="265" spans="1:21" x14ac:dyDescent="0.25">
      <c r="A265" s="3">
        <f>IF('Training Data'!A265="M", 1, 0)</f>
        <v>0</v>
      </c>
      <c r="B265" s="3">
        <f>IF('Training Data'!A265="F", 1, 0)</f>
        <v>0</v>
      </c>
      <c r="C265" s="3">
        <f>IF('Training Data'!B265="H", 1, 0)</f>
        <v>0</v>
      </c>
      <c r="D265" s="3">
        <f>IF('Training Data'!B265="A", 1, 0)</f>
        <v>1</v>
      </c>
      <c r="E265" s="3">
        <v>0</v>
      </c>
      <c r="F265" s="3">
        <v>0</v>
      </c>
      <c r="G265" s="3">
        <v>1</v>
      </c>
      <c r="H265" s="3">
        <v>0</v>
      </c>
      <c r="I265" s="3">
        <v>1</v>
      </c>
      <c r="J265" s="3">
        <v>0</v>
      </c>
      <c r="K265" s="3">
        <v>0</v>
      </c>
      <c r="L265" s="3">
        <v>0</v>
      </c>
      <c r="M265" s="3">
        <v>0</v>
      </c>
      <c r="N265" s="3">
        <v>1</v>
      </c>
      <c r="O265" s="3">
        <v>0</v>
      </c>
      <c r="P265" s="3">
        <v>0</v>
      </c>
      <c r="Q265" s="3">
        <v>0</v>
      </c>
      <c r="R265" s="3">
        <v>0</v>
      </c>
      <c r="S265" s="17">
        <v>0</v>
      </c>
      <c r="U265" s="15">
        <v>1</v>
      </c>
    </row>
    <row r="266" spans="1:21" x14ac:dyDescent="0.25">
      <c r="A266" s="3">
        <f>IF('Training Data'!A266="M", 1, 0)</f>
        <v>1</v>
      </c>
      <c r="B266" s="3">
        <f>IF('Training Data'!A266="F", 1, 0)</f>
        <v>0</v>
      </c>
      <c r="C266" s="3">
        <f>IF('Training Data'!B266="H", 1, 0)</f>
        <v>1</v>
      </c>
      <c r="D266" s="3">
        <f>IF('Training Data'!B266="A", 1, 0)</f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1</v>
      </c>
      <c r="O266" s="3">
        <v>0</v>
      </c>
      <c r="P266" s="3">
        <v>0</v>
      </c>
      <c r="Q266" s="3">
        <v>1</v>
      </c>
      <c r="R266" s="3">
        <v>0</v>
      </c>
      <c r="S266" s="17">
        <v>0</v>
      </c>
      <c r="U266" s="15">
        <v>1</v>
      </c>
    </row>
    <row r="267" spans="1:21" x14ac:dyDescent="0.25">
      <c r="A267" s="3">
        <f>IF('Training Data'!A267="M", 1, 0)</f>
        <v>0</v>
      </c>
      <c r="B267" s="3">
        <f>IF('Training Data'!A267="F", 1, 0)</f>
        <v>0</v>
      </c>
      <c r="C267" s="3">
        <f>IF('Training Data'!B267="H", 1, 0)</f>
        <v>1</v>
      </c>
      <c r="D267" s="3">
        <f>IF('Training Data'!B267="A", 1, 0)</f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17">
        <v>0</v>
      </c>
      <c r="U267" s="15">
        <v>1</v>
      </c>
    </row>
    <row r="268" spans="1:21" x14ac:dyDescent="0.25">
      <c r="A268" s="3">
        <f>IF('Training Data'!A268="M", 1, 0)</f>
        <v>1</v>
      </c>
      <c r="B268" s="3">
        <f>IF('Training Data'!A268="F", 1, 0)</f>
        <v>0</v>
      </c>
      <c r="C268" s="3">
        <f>IF('Training Data'!B268="H", 1, 0)</f>
        <v>0</v>
      </c>
      <c r="D268" s="3">
        <f>IF('Training Data'!B268="A", 1, 0)</f>
        <v>1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1</v>
      </c>
      <c r="R268" s="3">
        <v>0</v>
      </c>
      <c r="S268" s="17">
        <v>0</v>
      </c>
      <c r="U268" s="15">
        <v>1</v>
      </c>
    </row>
    <row r="269" spans="1:21" x14ac:dyDescent="0.25">
      <c r="A269" s="3">
        <f>IF('Training Data'!A269="M", 1, 0)</f>
        <v>0</v>
      </c>
      <c r="B269" s="3">
        <f>IF('Training Data'!A269="F", 1, 0)</f>
        <v>1</v>
      </c>
      <c r="C269" s="3">
        <f>IF('Training Data'!B269="H", 1, 0)</f>
        <v>1</v>
      </c>
      <c r="D269" s="3">
        <f>IF('Training Data'!B269="A", 1, 0)</f>
        <v>0</v>
      </c>
      <c r="E269" s="3">
        <v>0</v>
      </c>
      <c r="F269" s="3">
        <v>0</v>
      </c>
      <c r="G269" s="3">
        <v>0</v>
      </c>
      <c r="H269" s="3">
        <v>1</v>
      </c>
      <c r="I269" s="3">
        <v>0</v>
      </c>
      <c r="J269" s="3">
        <v>0</v>
      </c>
      <c r="K269" s="3">
        <v>0</v>
      </c>
      <c r="L269" s="3">
        <v>0</v>
      </c>
      <c r="M269" s="3">
        <v>1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17">
        <v>0</v>
      </c>
      <c r="U269" s="15">
        <v>1</v>
      </c>
    </row>
    <row r="270" spans="1:21" x14ac:dyDescent="0.25">
      <c r="A270" s="3">
        <f>IF('Training Data'!A270="M", 1, 0)</f>
        <v>0</v>
      </c>
      <c r="B270" s="3">
        <f>IF('Training Data'!A270="F", 1, 0)</f>
        <v>1</v>
      </c>
      <c r="C270" s="3">
        <f>IF('Training Data'!B270="H", 1, 0)</f>
        <v>0</v>
      </c>
      <c r="D270" s="3">
        <f>IF('Training Data'!B270="A", 1, 0)</f>
        <v>1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17">
        <v>0</v>
      </c>
      <c r="U270" s="15">
        <v>1</v>
      </c>
    </row>
    <row r="271" spans="1:21" x14ac:dyDescent="0.25">
      <c r="A271" s="3">
        <f>IF('Training Data'!A271="M", 1, 0)</f>
        <v>0</v>
      </c>
      <c r="B271" s="3">
        <f>IF('Training Data'!A271="F", 1, 0)</f>
        <v>1</v>
      </c>
      <c r="C271" s="3">
        <f>IF('Training Data'!B271="H", 1, 0)</f>
        <v>1</v>
      </c>
      <c r="D271" s="3">
        <f>IF('Training Data'!B271="A", 1, 0)</f>
        <v>0</v>
      </c>
      <c r="E271" s="3">
        <v>1</v>
      </c>
      <c r="F271" s="3">
        <v>0</v>
      </c>
      <c r="G271" s="3">
        <v>0</v>
      </c>
      <c r="H271" s="3">
        <v>1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17">
        <v>0</v>
      </c>
      <c r="U271" s="15">
        <v>1</v>
      </c>
    </row>
    <row r="272" spans="1:21" x14ac:dyDescent="0.25">
      <c r="A272" s="3">
        <f>IF('Training Data'!A272="M", 1, 0)</f>
        <v>1</v>
      </c>
      <c r="B272" s="3">
        <f>IF('Training Data'!A272="F", 1, 0)</f>
        <v>0</v>
      </c>
      <c r="C272" s="3">
        <f>IF('Training Data'!B272="H", 1, 0)</f>
        <v>1</v>
      </c>
      <c r="D272" s="3">
        <f>IF('Training Data'!B272="A", 1, 0)</f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17">
        <v>0</v>
      </c>
      <c r="U272" s="15">
        <v>1</v>
      </c>
    </row>
    <row r="273" spans="1:21" x14ac:dyDescent="0.25">
      <c r="A273" s="3">
        <f>IF('Training Data'!A273="M", 1, 0)</f>
        <v>0</v>
      </c>
      <c r="B273" s="3">
        <f>IF('Training Data'!A273="F", 1, 0)</f>
        <v>1</v>
      </c>
      <c r="C273" s="3">
        <f>IF('Training Data'!B273="H", 1, 0)</f>
        <v>1</v>
      </c>
      <c r="D273" s="3">
        <f>IF('Training Data'!B273="A", 1, 0)</f>
        <v>0</v>
      </c>
      <c r="E273" s="3">
        <v>0</v>
      </c>
      <c r="F273" s="3">
        <v>0</v>
      </c>
      <c r="G273" s="3">
        <v>0</v>
      </c>
      <c r="H273" s="3">
        <v>1</v>
      </c>
      <c r="I273" s="3">
        <v>1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17">
        <v>0</v>
      </c>
      <c r="U273" s="15">
        <v>1</v>
      </c>
    </row>
    <row r="274" spans="1:21" x14ac:dyDescent="0.25">
      <c r="A274" s="3">
        <f>IF('Training Data'!A274="M", 1, 0)</f>
        <v>1</v>
      </c>
      <c r="B274" s="3">
        <f>IF('Training Data'!A274="F", 1, 0)</f>
        <v>0</v>
      </c>
      <c r="C274" s="3">
        <f>IF('Training Data'!B274="H", 1, 0)</f>
        <v>1</v>
      </c>
      <c r="D274" s="3">
        <f>IF('Training Data'!B274="A", 1, 0)</f>
        <v>0</v>
      </c>
      <c r="E274" s="3">
        <v>0</v>
      </c>
      <c r="F274" s="3">
        <v>0</v>
      </c>
      <c r="G274" s="3">
        <v>0</v>
      </c>
      <c r="H274" s="3">
        <v>0</v>
      </c>
      <c r="I274" s="3">
        <v>1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17">
        <v>0</v>
      </c>
      <c r="U274" s="15">
        <v>1</v>
      </c>
    </row>
    <row r="275" spans="1:21" x14ac:dyDescent="0.25">
      <c r="A275" s="3">
        <f>IF('Training Data'!A275="M", 1, 0)</f>
        <v>0</v>
      </c>
      <c r="B275" s="3">
        <f>IF('Training Data'!A275="F", 1, 0)</f>
        <v>1</v>
      </c>
      <c r="C275" s="3">
        <f>IF('Training Data'!B275="H", 1, 0)</f>
        <v>0</v>
      </c>
      <c r="D275" s="3">
        <f>IF('Training Data'!B275="A", 1, 0)</f>
        <v>0</v>
      </c>
      <c r="E275" s="3">
        <v>0</v>
      </c>
      <c r="F275" s="3">
        <v>0</v>
      </c>
      <c r="G275" s="3">
        <v>0</v>
      </c>
      <c r="H275" s="3">
        <v>0</v>
      </c>
      <c r="I275" s="3">
        <v>1</v>
      </c>
      <c r="J275" s="3">
        <v>0</v>
      </c>
      <c r="K275" s="3">
        <v>0</v>
      </c>
      <c r="L275" s="3">
        <v>0</v>
      </c>
      <c r="M275" s="3">
        <v>1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17">
        <v>0</v>
      </c>
      <c r="U275" s="15">
        <v>1</v>
      </c>
    </row>
    <row r="276" spans="1:21" x14ac:dyDescent="0.25">
      <c r="A276" s="3">
        <f>IF('Training Data'!A276="M", 1, 0)</f>
        <v>0</v>
      </c>
      <c r="B276" s="3">
        <f>IF('Training Data'!A276="F", 1, 0)</f>
        <v>1</v>
      </c>
      <c r="C276" s="3">
        <f>IF('Training Data'!B276="H", 1, 0)</f>
        <v>0</v>
      </c>
      <c r="D276" s="3">
        <f>IF('Training Data'!B276="A", 1, 0)</f>
        <v>1</v>
      </c>
      <c r="E276" s="3">
        <v>0</v>
      </c>
      <c r="F276" s="3">
        <v>0</v>
      </c>
      <c r="G276" s="3">
        <v>0</v>
      </c>
      <c r="H276" s="3">
        <v>0</v>
      </c>
      <c r="I276" s="3">
        <v>1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17">
        <v>0</v>
      </c>
      <c r="U276" s="15">
        <v>1</v>
      </c>
    </row>
    <row r="277" spans="1:21" x14ac:dyDescent="0.25">
      <c r="A277" s="3">
        <f>IF('Training Data'!A277="M", 1, 0)</f>
        <v>0</v>
      </c>
      <c r="B277" s="3">
        <f>IF('Training Data'!A277="F", 1, 0)</f>
        <v>1</v>
      </c>
      <c r="C277" s="3">
        <f>IF('Training Data'!B277="H", 1, 0)</f>
        <v>1</v>
      </c>
      <c r="D277" s="3">
        <f>IF('Training Data'!B277="A", 1, 0)</f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17">
        <v>1</v>
      </c>
      <c r="U277" s="15">
        <v>1</v>
      </c>
    </row>
    <row r="278" spans="1:21" x14ac:dyDescent="0.25">
      <c r="A278" s="3">
        <f>IF('Training Data'!A278="M", 1, 0)</f>
        <v>0</v>
      </c>
      <c r="B278" s="3">
        <f>IF('Training Data'!A278="F", 1, 0)</f>
        <v>1</v>
      </c>
      <c r="C278" s="3">
        <f>IF('Training Data'!B278="H", 1, 0)</f>
        <v>1</v>
      </c>
      <c r="D278" s="3">
        <f>IF('Training Data'!B278="A", 1, 0)</f>
        <v>0</v>
      </c>
      <c r="E278" s="3">
        <v>0</v>
      </c>
      <c r="F278" s="3">
        <v>0</v>
      </c>
      <c r="G278" s="3">
        <v>0</v>
      </c>
      <c r="H278" s="3">
        <v>0</v>
      </c>
      <c r="I278" s="3">
        <v>1</v>
      </c>
      <c r="J278" s="3">
        <v>0</v>
      </c>
      <c r="K278" s="3">
        <v>0</v>
      </c>
      <c r="L278" s="3">
        <v>0</v>
      </c>
      <c r="M278" s="3">
        <v>1</v>
      </c>
      <c r="N278" s="3">
        <v>1</v>
      </c>
      <c r="O278" s="3">
        <v>0</v>
      </c>
      <c r="P278" s="3">
        <v>0</v>
      </c>
      <c r="Q278" s="3">
        <v>0</v>
      </c>
      <c r="R278" s="3">
        <v>0</v>
      </c>
      <c r="S278" s="17">
        <v>0</v>
      </c>
      <c r="U278" s="15">
        <v>1</v>
      </c>
    </row>
    <row r="279" spans="1:21" x14ac:dyDescent="0.25">
      <c r="A279" s="3">
        <f>IF('Training Data'!A279="M", 1, 0)</f>
        <v>0</v>
      </c>
      <c r="B279" s="3">
        <f>IF('Training Data'!A279="F", 1, 0)</f>
        <v>1</v>
      </c>
      <c r="C279" s="3">
        <f>IF('Training Data'!B279="H", 1, 0)</f>
        <v>0</v>
      </c>
      <c r="D279" s="3">
        <f>IF('Training Data'!B279="A", 1, 0)</f>
        <v>1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1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17">
        <v>0</v>
      </c>
      <c r="U279" s="15">
        <v>1</v>
      </c>
    </row>
    <row r="280" spans="1:21" x14ac:dyDescent="0.25">
      <c r="A280" s="3">
        <f>IF('Training Data'!A280="M", 1, 0)</f>
        <v>0</v>
      </c>
      <c r="B280" s="3">
        <f>IF('Training Data'!A280="F", 1, 0)</f>
        <v>1</v>
      </c>
      <c r="C280" s="3">
        <f>IF('Training Data'!B280="H", 1, 0)</f>
        <v>0</v>
      </c>
      <c r="D280" s="3">
        <f>IF('Training Data'!B280="A", 1, 0)</f>
        <v>1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17">
        <v>1</v>
      </c>
      <c r="U280" s="15">
        <v>1</v>
      </c>
    </row>
    <row r="281" spans="1:21" x14ac:dyDescent="0.25">
      <c r="A281" s="3">
        <f>IF('Training Data'!A281="M", 1, 0)</f>
        <v>0</v>
      </c>
      <c r="B281" s="3">
        <f>IF('Training Data'!A281="F", 1, 0)</f>
        <v>1</v>
      </c>
      <c r="C281" s="3">
        <f>IF('Training Data'!B281="H", 1, 0)</f>
        <v>0</v>
      </c>
      <c r="D281" s="3">
        <f>IF('Training Data'!B281="A", 1, 0)</f>
        <v>1</v>
      </c>
      <c r="E281" s="3">
        <v>0</v>
      </c>
      <c r="F281" s="3">
        <v>0</v>
      </c>
      <c r="G281" s="3">
        <v>0</v>
      </c>
      <c r="H281" s="3">
        <v>1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17">
        <v>0</v>
      </c>
      <c r="U281" s="15">
        <v>1</v>
      </c>
    </row>
    <row r="282" spans="1:21" x14ac:dyDescent="0.25">
      <c r="A282" s="3">
        <f>IF('Training Data'!A282="M", 1, 0)</f>
        <v>1</v>
      </c>
      <c r="B282" s="3">
        <f>IF('Training Data'!A282="F", 1, 0)</f>
        <v>0</v>
      </c>
      <c r="C282" s="3">
        <f>IF('Training Data'!B282="H", 1, 0)</f>
        <v>0</v>
      </c>
      <c r="D282" s="3">
        <f>IF('Training Data'!B282="A", 1, 0)</f>
        <v>1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1</v>
      </c>
      <c r="O282" s="3">
        <v>0</v>
      </c>
      <c r="P282" s="3">
        <v>0</v>
      </c>
      <c r="Q282" s="3">
        <v>0</v>
      </c>
      <c r="R282" s="3">
        <v>0</v>
      </c>
      <c r="S282" s="17">
        <v>1</v>
      </c>
      <c r="U282" s="15">
        <v>1</v>
      </c>
    </row>
    <row r="283" spans="1:21" x14ac:dyDescent="0.25">
      <c r="A283" s="3">
        <f>IF('Training Data'!A283="M", 1, 0)</f>
        <v>1</v>
      </c>
      <c r="B283" s="3">
        <f>IF('Training Data'!A283="F", 1, 0)</f>
        <v>0</v>
      </c>
      <c r="C283" s="3">
        <f>IF('Training Data'!B283="H", 1, 0)</f>
        <v>1</v>
      </c>
      <c r="D283" s="3">
        <f>IF('Training Data'!B283="A", 1, 0)</f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17">
        <v>0</v>
      </c>
      <c r="U283" s="15">
        <v>1</v>
      </c>
    </row>
    <row r="284" spans="1:21" x14ac:dyDescent="0.25">
      <c r="A284" s="3">
        <f>IF('Training Data'!A284="M", 1, 0)</f>
        <v>0</v>
      </c>
      <c r="B284" s="3">
        <f>IF('Training Data'!A284="F", 1, 0)</f>
        <v>1</v>
      </c>
      <c r="C284" s="3">
        <f>IF('Training Data'!B284="H", 1, 0)</f>
        <v>0</v>
      </c>
      <c r="D284" s="3">
        <f>IF('Training Data'!B284="A", 1, 0)</f>
        <v>1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17">
        <v>0</v>
      </c>
      <c r="U284" s="15">
        <v>1</v>
      </c>
    </row>
    <row r="285" spans="1:21" x14ac:dyDescent="0.25">
      <c r="A285" s="3">
        <f>IF('Training Data'!A285="M", 1, 0)</f>
        <v>0</v>
      </c>
      <c r="B285" s="3">
        <f>IF('Training Data'!A285="F", 1, 0)</f>
        <v>1</v>
      </c>
      <c r="C285" s="3">
        <f>IF('Training Data'!B285="H", 1, 0)</f>
        <v>1</v>
      </c>
      <c r="D285" s="3">
        <f>IF('Training Data'!B285="A", 1, 0)</f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1</v>
      </c>
      <c r="O285" s="3">
        <v>0</v>
      </c>
      <c r="P285" s="3">
        <v>0</v>
      </c>
      <c r="Q285" s="3">
        <v>0</v>
      </c>
      <c r="R285" s="3">
        <v>0</v>
      </c>
      <c r="S285" s="17">
        <v>1</v>
      </c>
      <c r="U285" s="15">
        <v>1</v>
      </c>
    </row>
    <row r="286" spans="1:21" x14ac:dyDescent="0.25">
      <c r="A286" s="3">
        <f>IF('Training Data'!A286="M", 1, 0)</f>
        <v>0</v>
      </c>
      <c r="B286" s="3">
        <f>IF('Training Data'!A286="F", 1, 0)</f>
        <v>0</v>
      </c>
      <c r="C286" s="3">
        <f>IF('Training Data'!B286="H", 1, 0)</f>
        <v>1</v>
      </c>
      <c r="D286" s="3">
        <f>IF('Training Data'!B286="A", 1, 0)</f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1</v>
      </c>
      <c r="O286" s="3">
        <v>0</v>
      </c>
      <c r="P286" s="3">
        <v>0</v>
      </c>
      <c r="Q286" s="3">
        <v>0</v>
      </c>
      <c r="R286" s="3">
        <v>0</v>
      </c>
      <c r="S286" s="17">
        <v>0</v>
      </c>
      <c r="U286" s="15">
        <v>1</v>
      </c>
    </row>
    <row r="287" spans="1:21" x14ac:dyDescent="0.25">
      <c r="A287" s="3">
        <f>IF('Training Data'!A287="M", 1, 0)</f>
        <v>0</v>
      </c>
      <c r="B287" s="3">
        <f>IF('Training Data'!A287="F", 1, 0)</f>
        <v>0</v>
      </c>
      <c r="C287" s="3">
        <f>IF('Training Data'!B287="H", 1, 0)</f>
        <v>0</v>
      </c>
      <c r="D287" s="3">
        <f>IF('Training Data'!B287="A", 1, 0)</f>
        <v>1</v>
      </c>
      <c r="E287" s="3">
        <v>0</v>
      </c>
      <c r="F287" s="3">
        <v>0</v>
      </c>
      <c r="G287" s="3">
        <v>0</v>
      </c>
      <c r="H287" s="3">
        <v>1</v>
      </c>
      <c r="I287" s="3">
        <v>1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1</v>
      </c>
      <c r="S287" s="17">
        <v>0</v>
      </c>
      <c r="U287" s="15">
        <v>1</v>
      </c>
    </row>
    <row r="288" spans="1:21" x14ac:dyDescent="0.25">
      <c r="A288" s="3">
        <f>IF('Training Data'!A288="M", 1, 0)</f>
        <v>0</v>
      </c>
      <c r="B288" s="3">
        <f>IF('Training Data'!A288="F", 1, 0)</f>
        <v>1</v>
      </c>
      <c r="C288" s="3">
        <f>IF('Training Data'!B288="H", 1, 0)</f>
        <v>1</v>
      </c>
      <c r="D288" s="3">
        <f>IF('Training Data'!B288="A", 1, 0)</f>
        <v>0</v>
      </c>
      <c r="E288" s="3">
        <v>0</v>
      </c>
      <c r="F288" s="3">
        <v>0</v>
      </c>
      <c r="G288" s="3">
        <v>0</v>
      </c>
      <c r="H288" s="3">
        <v>0</v>
      </c>
      <c r="I288" s="3">
        <v>1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17">
        <v>1</v>
      </c>
      <c r="U288" s="15">
        <v>1</v>
      </c>
    </row>
    <row r="289" spans="1:21" x14ac:dyDescent="0.25">
      <c r="A289" s="3">
        <f>IF('Training Data'!A289="M", 1, 0)</f>
        <v>1</v>
      </c>
      <c r="B289" s="3">
        <f>IF('Training Data'!A289="F", 1, 0)</f>
        <v>0</v>
      </c>
      <c r="C289" s="3">
        <f>IF('Training Data'!B289="H", 1, 0)</f>
        <v>0</v>
      </c>
      <c r="D289" s="3">
        <f>IF('Training Data'!B289="A", 1, 0)</f>
        <v>1</v>
      </c>
      <c r="E289" s="3">
        <v>1</v>
      </c>
      <c r="F289" s="3">
        <v>0</v>
      </c>
      <c r="G289" s="3">
        <v>0</v>
      </c>
      <c r="H289" s="3">
        <v>0</v>
      </c>
      <c r="I289" s="3">
        <v>1</v>
      </c>
      <c r="J289" s="3">
        <v>0</v>
      </c>
      <c r="K289" s="3">
        <v>0</v>
      </c>
      <c r="L289" s="3">
        <v>1</v>
      </c>
      <c r="M289" s="3">
        <v>1</v>
      </c>
      <c r="N289" s="3">
        <v>0</v>
      </c>
      <c r="O289" s="3">
        <v>1</v>
      </c>
      <c r="P289" s="3">
        <v>0</v>
      </c>
      <c r="Q289" s="3">
        <v>0</v>
      </c>
      <c r="R289" s="3">
        <v>0</v>
      </c>
      <c r="S289" s="17">
        <v>0</v>
      </c>
      <c r="U289" s="15">
        <v>1</v>
      </c>
    </row>
    <row r="290" spans="1:21" x14ac:dyDescent="0.25">
      <c r="A290" s="3">
        <f>IF('Training Data'!A290="M", 1, 0)</f>
        <v>0</v>
      </c>
      <c r="B290" s="3">
        <f>IF('Training Data'!A290="F", 1, 0)</f>
        <v>1</v>
      </c>
      <c r="C290" s="3">
        <f>IF('Training Data'!B290="H", 1, 0)</f>
        <v>0</v>
      </c>
      <c r="D290" s="3">
        <f>IF('Training Data'!B290="A", 1, 0)</f>
        <v>1</v>
      </c>
      <c r="E290" s="3">
        <v>0</v>
      </c>
      <c r="F290" s="3">
        <v>0</v>
      </c>
      <c r="G290" s="3">
        <v>1</v>
      </c>
      <c r="H290" s="3">
        <v>1</v>
      </c>
      <c r="I290" s="3">
        <v>1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17">
        <v>0</v>
      </c>
      <c r="U290" s="15">
        <v>1</v>
      </c>
    </row>
    <row r="291" spans="1:21" x14ac:dyDescent="0.25">
      <c r="A291" s="3">
        <f>IF('Training Data'!A291="M", 1, 0)</f>
        <v>0</v>
      </c>
      <c r="B291" s="3">
        <f>IF('Training Data'!A291="F", 1, 0)</f>
        <v>0</v>
      </c>
      <c r="C291" s="3">
        <f>IF('Training Data'!B291="H", 1, 0)</f>
        <v>1</v>
      </c>
      <c r="D291" s="3">
        <f>IF('Training Data'!B291="A", 1, 0)</f>
        <v>0</v>
      </c>
      <c r="E291" s="3">
        <v>1</v>
      </c>
      <c r="F291" s="3">
        <v>0</v>
      </c>
      <c r="G291" s="3">
        <v>0</v>
      </c>
      <c r="H291" s="3">
        <v>0</v>
      </c>
      <c r="I291" s="3">
        <v>0</v>
      </c>
      <c r="J291" s="3">
        <v>1</v>
      </c>
      <c r="K291" s="3">
        <v>0</v>
      </c>
      <c r="L291" s="3">
        <v>1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17">
        <v>0</v>
      </c>
      <c r="U291" s="15">
        <v>1</v>
      </c>
    </row>
    <row r="292" spans="1:21" x14ac:dyDescent="0.25">
      <c r="A292" s="3">
        <f>IF('Training Data'!A292="M", 1, 0)</f>
        <v>0</v>
      </c>
      <c r="B292" s="3">
        <f>IF('Training Data'!A292="F", 1, 0)</f>
        <v>1</v>
      </c>
      <c r="C292" s="3">
        <f>IF('Training Data'!B292="H", 1, 0)</f>
        <v>1</v>
      </c>
      <c r="D292" s="3">
        <f>IF('Training Data'!B292="A", 1, 0)</f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1</v>
      </c>
      <c r="P292" s="3">
        <v>1</v>
      </c>
      <c r="Q292" s="3">
        <v>0</v>
      </c>
      <c r="R292" s="3">
        <v>0</v>
      </c>
      <c r="S292" s="17">
        <v>1</v>
      </c>
      <c r="U292" s="15">
        <v>1</v>
      </c>
    </row>
    <row r="293" spans="1:21" x14ac:dyDescent="0.25">
      <c r="A293" s="3">
        <f>IF('Training Data'!A293="M", 1, 0)</f>
        <v>0</v>
      </c>
      <c r="B293" s="3">
        <f>IF('Training Data'!A293="F", 1, 0)</f>
        <v>1</v>
      </c>
      <c r="C293" s="3">
        <f>IF('Training Data'!B293="H", 1, 0)</f>
        <v>1</v>
      </c>
      <c r="D293" s="3">
        <f>IF('Training Data'!B293="A", 1, 0)</f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1</v>
      </c>
      <c r="M293" s="3">
        <v>0</v>
      </c>
      <c r="N293" s="3">
        <v>0</v>
      </c>
      <c r="O293" s="3">
        <v>1</v>
      </c>
      <c r="P293" s="3">
        <v>1</v>
      </c>
      <c r="Q293" s="3">
        <v>0</v>
      </c>
      <c r="R293" s="3">
        <v>0</v>
      </c>
      <c r="S293" s="17">
        <v>0</v>
      </c>
      <c r="U293" s="15">
        <v>1</v>
      </c>
    </row>
    <row r="294" spans="1:21" x14ac:dyDescent="0.25">
      <c r="A294" s="3">
        <f>IF('Training Data'!A294="M", 1, 0)</f>
        <v>1</v>
      </c>
      <c r="B294" s="3">
        <f>IF('Training Data'!A294="F", 1, 0)</f>
        <v>0</v>
      </c>
      <c r="C294" s="3">
        <f>IF('Training Data'!B294="H", 1, 0)</f>
        <v>1</v>
      </c>
      <c r="D294" s="3">
        <f>IF('Training Data'!B294="A", 1, 0)</f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17">
        <v>0</v>
      </c>
      <c r="U294" s="15">
        <v>1</v>
      </c>
    </row>
    <row r="295" spans="1:21" x14ac:dyDescent="0.25">
      <c r="A295" s="3">
        <f>IF('Training Data'!A295="M", 1, 0)</f>
        <v>1</v>
      </c>
      <c r="B295" s="3">
        <f>IF('Training Data'!A295="F", 1, 0)</f>
        <v>0</v>
      </c>
      <c r="C295" s="3">
        <f>IF('Training Data'!B295="H", 1, 0)</f>
        <v>1</v>
      </c>
      <c r="D295" s="3">
        <f>IF('Training Data'!B295="A", 1, 0)</f>
        <v>0</v>
      </c>
      <c r="E295" s="3">
        <v>1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1</v>
      </c>
      <c r="Q295" s="3">
        <v>0</v>
      </c>
      <c r="R295" s="3">
        <v>0</v>
      </c>
      <c r="S295" s="17">
        <v>0</v>
      </c>
      <c r="U295" s="15">
        <v>1</v>
      </c>
    </row>
    <row r="296" spans="1:21" x14ac:dyDescent="0.25">
      <c r="A296" s="3">
        <f>IF('Training Data'!A296="M", 1, 0)</f>
        <v>1</v>
      </c>
      <c r="B296" s="3">
        <f>IF('Training Data'!A296="F", 1, 0)</f>
        <v>0</v>
      </c>
      <c r="C296" s="3">
        <f>IF('Training Data'!B296="H", 1, 0)</f>
        <v>0</v>
      </c>
      <c r="D296" s="3">
        <f>IF('Training Data'!B296="A", 1, 0)</f>
        <v>1</v>
      </c>
      <c r="E296" s="3">
        <v>1</v>
      </c>
      <c r="F296" s="3">
        <v>0</v>
      </c>
      <c r="G296" s="3">
        <v>0</v>
      </c>
      <c r="H296" s="3">
        <v>0</v>
      </c>
      <c r="I296" s="3">
        <v>1</v>
      </c>
      <c r="J296" s="3">
        <v>0</v>
      </c>
      <c r="K296" s="3">
        <v>0</v>
      </c>
      <c r="L296" s="3">
        <v>0</v>
      </c>
      <c r="M296" s="3">
        <v>0</v>
      </c>
      <c r="N296" s="3">
        <v>1</v>
      </c>
      <c r="O296" s="3">
        <v>0</v>
      </c>
      <c r="P296" s="3">
        <v>0</v>
      </c>
      <c r="Q296" s="3">
        <v>1</v>
      </c>
      <c r="R296" s="3">
        <v>0</v>
      </c>
      <c r="S296" s="17">
        <v>1</v>
      </c>
      <c r="U296" s="15">
        <v>1</v>
      </c>
    </row>
    <row r="297" spans="1:21" x14ac:dyDescent="0.25">
      <c r="A297" s="3">
        <f>IF('Training Data'!A297="M", 1, 0)</f>
        <v>0</v>
      </c>
      <c r="B297" s="3">
        <f>IF('Training Data'!A297="F", 1, 0)</f>
        <v>1</v>
      </c>
      <c r="C297" s="3">
        <f>IF('Training Data'!B297="H", 1, 0)</f>
        <v>1</v>
      </c>
      <c r="D297" s="3">
        <f>IF('Training Data'!B297="A", 1, 0)</f>
        <v>0</v>
      </c>
      <c r="E297" s="3">
        <v>0</v>
      </c>
      <c r="F297" s="3">
        <v>1</v>
      </c>
      <c r="G297" s="3">
        <v>0</v>
      </c>
      <c r="H297" s="3">
        <v>1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1</v>
      </c>
      <c r="O297" s="3">
        <v>0</v>
      </c>
      <c r="P297" s="3">
        <v>0</v>
      </c>
      <c r="Q297" s="3">
        <v>1</v>
      </c>
      <c r="R297" s="3">
        <v>0</v>
      </c>
      <c r="S297" s="17">
        <v>0</v>
      </c>
      <c r="U297" s="15">
        <v>1</v>
      </c>
    </row>
    <row r="298" spans="1:21" x14ac:dyDescent="0.25">
      <c r="A298" s="3">
        <f>IF('Training Data'!A298="M", 1, 0)</f>
        <v>0</v>
      </c>
      <c r="B298" s="3">
        <f>IF('Training Data'!A298="F", 1, 0)</f>
        <v>1</v>
      </c>
      <c r="C298" s="3">
        <f>IF('Training Data'!B298="H", 1, 0)</f>
        <v>0</v>
      </c>
      <c r="D298" s="3">
        <f>IF('Training Data'!B298="A", 1, 0)</f>
        <v>0</v>
      </c>
      <c r="E298" s="3">
        <v>0</v>
      </c>
      <c r="F298" s="3">
        <v>0</v>
      </c>
      <c r="G298" s="3">
        <v>0</v>
      </c>
      <c r="H298" s="3">
        <v>1</v>
      </c>
      <c r="I298" s="3">
        <v>1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17">
        <v>0</v>
      </c>
      <c r="U298" s="15">
        <v>1</v>
      </c>
    </row>
    <row r="299" spans="1:21" x14ac:dyDescent="0.25">
      <c r="A299" s="3">
        <f>IF('Training Data'!A299="M", 1, 0)</f>
        <v>0</v>
      </c>
      <c r="B299" s="3">
        <f>IF('Training Data'!A299="F", 1, 0)</f>
        <v>1</v>
      </c>
      <c r="C299" s="3">
        <f>IF('Training Data'!B299="H", 1, 0)</f>
        <v>0</v>
      </c>
      <c r="D299" s="3">
        <f>IF('Training Data'!B299="A", 1, 0)</f>
        <v>1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17">
        <v>0</v>
      </c>
      <c r="U299" s="15">
        <v>1</v>
      </c>
    </row>
    <row r="300" spans="1:21" x14ac:dyDescent="0.25">
      <c r="A300" s="3">
        <f>IF('Training Data'!A300="M", 1, 0)</f>
        <v>0</v>
      </c>
      <c r="B300" s="3">
        <f>IF('Training Data'!A300="F", 1, 0)</f>
        <v>1</v>
      </c>
      <c r="C300" s="3">
        <f>IF('Training Data'!B300="H", 1, 0)</f>
        <v>0</v>
      </c>
      <c r="D300" s="3">
        <f>IF('Training Data'!B300="A", 1, 0)</f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1</v>
      </c>
      <c r="Q300" s="3">
        <v>0</v>
      </c>
      <c r="R300" s="3">
        <v>0</v>
      </c>
      <c r="S300" s="17">
        <v>0</v>
      </c>
      <c r="U300" s="15">
        <v>1</v>
      </c>
    </row>
    <row r="301" spans="1:21" x14ac:dyDescent="0.25">
      <c r="A301" s="3">
        <f>IF('Training Data'!A301="M", 1, 0)</f>
        <v>0</v>
      </c>
      <c r="B301" s="3">
        <f>IF('Training Data'!A301="F", 1, 0)</f>
        <v>1</v>
      </c>
      <c r="C301" s="3">
        <f>IF('Training Data'!B301="H", 1, 0)</f>
        <v>1</v>
      </c>
      <c r="D301" s="3">
        <f>IF('Training Data'!B301="A", 1, 0)</f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1</v>
      </c>
      <c r="Q301" s="3">
        <v>0</v>
      </c>
      <c r="R301" s="3">
        <v>0</v>
      </c>
      <c r="S301" s="17">
        <v>0</v>
      </c>
      <c r="U301" s="15">
        <v>1</v>
      </c>
    </row>
    <row r="302" spans="1:21" x14ac:dyDescent="0.25">
      <c r="A302" s="3">
        <f>IF('Training Data'!A302="M", 1, 0)</f>
        <v>1</v>
      </c>
      <c r="B302" s="3">
        <f>IF('Training Data'!A302="F", 1, 0)</f>
        <v>0</v>
      </c>
      <c r="C302" s="3">
        <f>IF('Training Data'!B302="H", 1, 0)</f>
        <v>1</v>
      </c>
      <c r="D302" s="3">
        <f>IF('Training Data'!B302="A", 1, 0)</f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1</v>
      </c>
      <c r="Q302" s="3">
        <v>0</v>
      </c>
      <c r="R302" s="3">
        <v>1</v>
      </c>
      <c r="S302" s="17">
        <v>1</v>
      </c>
      <c r="U302" s="15">
        <v>1</v>
      </c>
    </row>
    <row r="303" spans="1:21" x14ac:dyDescent="0.25">
      <c r="A303" s="3">
        <f>IF('Training Data'!A303="M", 1, 0)</f>
        <v>0</v>
      </c>
      <c r="B303" s="3">
        <f>IF('Training Data'!A303="F", 1, 0)</f>
        <v>1</v>
      </c>
      <c r="C303" s="3">
        <f>IF('Training Data'!B303="H", 1, 0)</f>
        <v>1</v>
      </c>
      <c r="D303" s="3">
        <f>IF('Training Data'!B303="A", 1, 0)</f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1</v>
      </c>
      <c r="R303" s="3">
        <v>0</v>
      </c>
      <c r="S303" s="17">
        <v>0</v>
      </c>
      <c r="U303" s="15">
        <v>1</v>
      </c>
    </row>
    <row r="304" spans="1:21" x14ac:dyDescent="0.25">
      <c r="A304" s="3">
        <f>IF('Training Data'!A304="M", 1, 0)</f>
        <v>1</v>
      </c>
      <c r="B304" s="3">
        <f>IF('Training Data'!A304="F", 1, 0)</f>
        <v>0</v>
      </c>
      <c r="C304" s="3">
        <f>IF('Training Data'!B304="H", 1, 0)</f>
        <v>1</v>
      </c>
      <c r="D304" s="3">
        <f>IF('Training Data'!B304="A", 1, 0)</f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17">
        <v>0</v>
      </c>
      <c r="U304" s="15">
        <v>1</v>
      </c>
    </row>
    <row r="305" spans="1:21" x14ac:dyDescent="0.25">
      <c r="A305" s="3">
        <f>IF('Training Data'!A305="M", 1, 0)</f>
        <v>0</v>
      </c>
      <c r="B305" s="3">
        <f>IF('Training Data'!A305="F", 1, 0)</f>
        <v>1</v>
      </c>
      <c r="C305" s="3">
        <f>IF('Training Data'!B305="H", 1, 0)</f>
        <v>1</v>
      </c>
      <c r="D305" s="3">
        <f>IF('Training Data'!B305="A", 1, 0)</f>
        <v>0</v>
      </c>
      <c r="E305" s="3">
        <v>1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17">
        <v>0</v>
      </c>
      <c r="U305" s="15">
        <v>1</v>
      </c>
    </row>
    <row r="306" spans="1:21" x14ac:dyDescent="0.25">
      <c r="A306" s="3">
        <f>IF('Training Data'!A306="M", 1, 0)</f>
        <v>1</v>
      </c>
      <c r="B306" s="3">
        <f>IF('Training Data'!A306="F", 1, 0)</f>
        <v>0</v>
      </c>
      <c r="C306" s="3">
        <f>IF('Training Data'!B306="H", 1, 0)</f>
        <v>0</v>
      </c>
      <c r="D306" s="3">
        <f>IF('Training Data'!B306="A", 1, 0)</f>
        <v>1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1</v>
      </c>
      <c r="O306" s="3">
        <v>0</v>
      </c>
      <c r="P306" s="3">
        <v>0</v>
      </c>
      <c r="Q306" s="3">
        <v>0</v>
      </c>
      <c r="R306" s="3">
        <v>0</v>
      </c>
      <c r="S306" s="17">
        <v>0</v>
      </c>
      <c r="U306" s="15">
        <v>1</v>
      </c>
    </row>
    <row r="307" spans="1:21" x14ac:dyDescent="0.25">
      <c r="A307" s="3">
        <f>IF('Training Data'!A307="M", 1, 0)</f>
        <v>1</v>
      </c>
      <c r="B307" s="3">
        <f>IF('Training Data'!A307="F", 1, 0)</f>
        <v>0</v>
      </c>
      <c r="C307" s="3">
        <f>IF('Training Data'!B307="H", 1, 0)</f>
        <v>0</v>
      </c>
      <c r="D307" s="3">
        <f>IF('Training Data'!B307="A", 1, 0)</f>
        <v>1</v>
      </c>
      <c r="E307" s="3">
        <v>0</v>
      </c>
      <c r="F307" s="3">
        <v>0</v>
      </c>
      <c r="G307" s="3">
        <v>0</v>
      </c>
      <c r="H307" s="3">
        <v>0</v>
      </c>
      <c r="I307" s="3">
        <v>1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1</v>
      </c>
      <c r="R307" s="3">
        <v>0</v>
      </c>
      <c r="S307" s="17">
        <v>1</v>
      </c>
      <c r="U307" s="15">
        <v>1</v>
      </c>
    </row>
    <row r="308" spans="1:21" x14ac:dyDescent="0.25">
      <c r="A308" s="3">
        <f>IF('Training Data'!A308="M", 1, 0)</f>
        <v>0</v>
      </c>
      <c r="B308" s="3">
        <f>IF('Training Data'!A308="F", 1, 0)</f>
        <v>0</v>
      </c>
      <c r="C308" s="3">
        <f>IF('Training Data'!B308="H", 1, 0)</f>
        <v>0</v>
      </c>
      <c r="D308" s="3">
        <f>IF('Training Data'!B308="A", 1, 0)</f>
        <v>1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1</v>
      </c>
      <c r="R308" s="3">
        <v>0</v>
      </c>
      <c r="S308" s="17">
        <v>0</v>
      </c>
      <c r="U308" s="15">
        <v>1</v>
      </c>
    </row>
    <row r="309" spans="1:21" x14ac:dyDescent="0.25">
      <c r="A309" s="3">
        <f>IF('Training Data'!A309="M", 1, 0)</f>
        <v>0</v>
      </c>
      <c r="B309" s="3">
        <f>IF('Training Data'!A309="F", 1, 0)</f>
        <v>1</v>
      </c>
      <c r="C309" s="3">
        <f>IF('Training Data'!B309="H", 1, 0)</f>
        <v>0</v>
      </c>
      <c r="D309" s="3">
        <f>IF('Training Data'!B309="A", 1, 0)</f>
        <v>1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17">
        <v>1</v>
      </c>
      <c r="U309" s="15">
        <v>1</v>
      </c>
    </row>
    <row r="310" spans="1:21" x14ac:dyDescent="0.25">
      <c r="A310" s="3">
        <f>IF('Training Data'!A310="M", 1, 0)</f>
        <v>1</v>
      </c>
      <c r="B310" s="3">
        <f>IF('Training Data'!A310="F", 1, 0)</f>
        <v>0</v>
      </c>
      <c r="C310" s="3">
        <f>IF('Training Data'!B310="H", 1, 0)</f>
        <v>1</v>
      </c>
      <c r="D310" s="3">
        <f>IF('Training Data'!B310="A", 1, 0)</f>
        <v>0</v>
      </c>
      <c r="E310" s="3">
        <v>0</v>
      </c>
      <c r="F310" s="3">
        <v>1</v>
      </c>
      <c r="G310" s="3">
        <v>0</v>
      </c>
      <c r="H310" s="3">
        <v>1</v>
      </c>
      <c r="I310" s="3">
        <v>1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17">
        <v>0</v>
      </c>
      <c r="U310" s="15">
        <v>1</v>
      </c>
    </row>
    <row r="311" spans="1:21" x14ac:dyDescent="0.25">
      <c r="A311" s="3">
        <f>IF('Training Data'!A311="M", 1, 0)</f>
        <v>0</v>
      </c>
      <c r="B311" s="3">
        <f>IF('Training Data'!A311="F", 1, 0)</f>
        <v>1</v>
      </c>
      <c r="C311" s="3">
        <f>IF('Training Data'!B311="H", 1, 0)</f>
        <v>1</v>
      </c>
      <c r="D311" s="3">
        <f>IF('Training Data'!B311="A", 1, 0)</f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1</v>
      </c>
      <c r="R311" s="3">
        <v>0</v>
      </c>
      <c r="S311" s="17">
        <v>0</v>
      </c>
      <c r="U311" s="15">
        <v>1</v>
      </c>
    </row>
    <row r="312" spans="1:21" x14ac:dyDescent="0.25">
      <c r="A312" s="3">
        <f>IF('Training Data'!A312="M", 1, 0)</f>
        <v>0</v>
      </c>
      <c r="B312" s="3">
        <f>IF('Training Data'!A312="F", 1, 0)</f>
        <v>0</v>
      </c>
      <c r="C312" s="3">
        <f>IF('Training Data'!B312="H", 1, 0)</f>
        <v>0</v>
      </c>
      <c r="D312" s="3">
        <f>IF('Training Data'!B312="A", 1, 0)</f>
        <v>1</v>
      </c>
      <c r="E312" s="3">
        <v>0</v>
      </c>
      <c r="F312" s="3">
        <v>0</v>
      </c>
      <c r="G312" s="3">
        <v>0</v>
      </c>
      <c r="H312" s="3">
        <v>1</v>
      </c>
      <c r="I312" s="3">
        <v>1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1</v>
      </c>
      <c r="R312" s="3">
        <v>0</v>
      </c>
      <c r="S312" s="17">
        <v>0</v>
      </c>
      <c r="U312" s="15">
        <v>1</v>
      </c>
    </row>
    <row r="313" spans="1:21" x14ac:dyDescent="0.25">
      <c r="A313" s="3">
        <f>IF('Training Data'!A313="M", 1, 0)</f>
        <v>0</v>
      </c>
      <c r="B313" s="3">
        <f>IF('Training Data'!A313="F", 1, 0)</f>
        <v>0</v>
      </c>
      <c r="C313" s="3">
        <f>IF('Training Data'!B313="H", 1, 0)</f>
        <v>1</v>
      </c>
      <c r="D313" s="3">
        <f>IF('Training Data'!B313="A", 1, 0)</f>
        <v>0</v>
      </c>
      <c r="E313" s="3">
        <v>1</v>
      </c>
      <c r="F313" s="3">
        <v>0</v>
      </c>
      <c r="G313" s="3">
        <v>1</v>
      </c>
      <c r="H313" s="3">
        <v>1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1</v>
      </c>
      <c r="R313" s="3">
        <v>0</v>
      </c>
      <c r="S313" s="17">
        <v>0</v>
      </c>
      <c r="U313" s="15">
        <v>1</v>
      </c>
    </row>
    <row r="314" spans="1:21" x14ac:dyDescent="0.25">
      <c r="A314" s="3">
        <f>IF('Training Data'!A314="M", 1, 0)</f>
        <v>1</v>
      </c>
      <c r="B314" s="3">
        <f>IF('Training Data'!A314="F", 1, 0)</f>
        <v>0</v>
      </c>
      <c r="C314" s="3">
        <f>IF('Training Data'!B314="H", 1, 0)</f>
        <v>0</v>
      </c>
      <c r="D314" s="3">
        <f>IF('Training Data'!B314="A", 1, 0)</f>
        <v>1</v>
      </c>
      <c r="E314" s="3">
        <v>1</v>
      </c>
      <c r="F314" s="3">
        <v>0</v>
      </c>
      <c r="G314" s="3">
        <v>0</v>
      </c>
      <c r="H314" s="3">
        <v>1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1</v>
      </c>
      <c r="Q314" s="3">
        <v>0</v>
      </c>
      <c r="R314" s="3">
        <v>0</v>
      </c>
      <c r="S314" s="17">
        <v>1</v>
      </c>
      <c r="U314" s="15">
        <v>1</v>
      </c>
    </row>
    <row r="315" spans="1:21" x14ac:dyDescent="0.25">
      <c r="A315" s="3">
        <f>IF('Training Data'!A315="M", 1, 0)</f>
        <v>0</v>
      </c>
      <c r="B315" s="3">
        <f>IF('Training Data'!A315="F", 1, 0)</f>
        <v>1</v>
      </c>
      <c r="C315" s="3">
        <f>IF('Training Data'!B315="H", 1, 0)</f>
        <v>0</v>
      </c>
      <c r="D315" s="3">
        <f>IF('Training Data'!B315="A", 1, 0)</f>
        <v>1</v>
      </c>
      <c r="E315" s="3">
        <v>1</v>
      </c>
      <c r="F315" s="3">
        <v>0</v>
      </c>
      <c r="G315" s="3">
        <v>0</v>
      </c>
      <c r="H315" s="3">
        <v>0</v>
      </c>
      <c r="I315" s="3">
        <v>1</v>
      </c>
      <c r="J315" s="3">
        <v>0</v>
      </c>
      <c r="K315" s="3">
        <v>0</v>
      </c>
      <c r="L315" s="3">
        <v>0</v>
      </c>
      <c r="M315" s="3">
        <v>0</v>
      </c>
      <c r="N315" s="3">
        <v>1</v>
      </c>
      <c r="O315" s="3">
        <v>0</v>
      </c>
      <c r="P315" s="3">
        <v>0</v>
      </c>
      <c r="Q315" s="3">
        <v>0</v>
      </c>
      <c r="R315" s="3">
        <v>1</v>
      </c>
      <c r="S315" s="17">
        <v>0</v>
      </c>
      <c r="U315" s="15">
        <v>1</v>
      </c>
    </row>
    <row r="316" spans="1:21" x14ac:dyDescent="0.25">
      <c r="A316" s="3">
        <f>IF('Training Data'!A316="M", 1, 0)</f>
        <v>0</v>
      </c>
      <c r="B316" s="3">
        <f>IF('Training Data'!A316="F", 1, 0)</f>
        <v>1</v>
      </c>
      <c r="C316" s="3">
        <f>IF('Training Data'!B316="H", 1, 0)</f>
        <v>1</v>
      </c>
      <c r="D316" s="3">
        <f>IF('Training Data'!B316="A", 1, 0)</f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1</v>
      </c>
      <c r="R316" s="3">
        <v>0</v>
      </c>
      <c r="S316" s="17">
        <v>0</v>
      </c>
      <c r="U316" s="15">
        <v>1</v>
      </c>
    </row>
    <row r="317" spans="1:21" x14ac:dyDescent="0.25">
      <c r="A317" s="3">
        <f>IF('Training Data'!A317="M", 1, 0)</f>
        <v>1</v>
      </c>
      <c r="B317" s="3">
        <f>IF('Training Data'!A317="F", 1, 0)</f>
        <v>0</v>
      </c>
      <c r="C317" s="3">
        <f>IF('Training Data'!B317="H", 1, 0)</f>
        <v>0</v>
      </c>
      <c r="D317" s="3">
        <f>IF('Training Data'!B317="A", 1, 0)</f>
        <v>1</v>
      </c>
      <c r="E317" s="3">
        <v>1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17">
        <v>0</v>
      </c>
      <c r="U317" s="15">
        <v>1</v>
      </c>
    </row>
    <row r="318" spans="1:21" x14ac:dyDescent="0.25">
      <c r="A318" s="3">
        <f>IF('Training Data'!A318="M", 1, 0)</f>
        <v>0</v>
      </c>
      <c r="B318" s="3">
        <f>IF('Training Data'!A318="F", 1, 0)</f>
        <v>1</v>
      </c>
      <c r="C318" s="3">
        <f>IF('Training Data'!B318="H", 1, 0)</f>
        <v>1</v>
      </c>
      <c r="D318" s="3">
        <f>IF('Training Data'!B318="A", 1, 0)</f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1</v>
      </c>
      <c r="Q318" s="3">
        <v>0</v>
      </c>
      <c r="R318" s="3">
        <v>0</v>
      </c>
      <c r="S318" s="17">
        <v>1</v>
      </c>
      <c r="U318" s="15">
        <v>1</v>
      </c>
    </row>
    <row r="319" spans="1:21" x14ac:dyDescent="0.25">
      <c r="A319" s="3">
        <f>IF('Training Data'!A319="M", 1, 0)</f>
        <v>1</v>
      </c>
      <c r="B319" s="3">
        <f>IF('Training Data'!A319="F", 1, 0)</f>
        <v>0</v>
      </c>
      <c r="C319" s="3">
        <f>IF('Training Data'!B319="H", 1, 0)</f>
        <v>1</v>
      </c>
      <c r="D319" s="3">
        <f>IF('Training Data'!B319="A", 1, 0)</f>
        <v>0</v>
      </c>
      <c r="E319" s="3">
        <v>0</v>
      </c>
      <c r="F319" s="3">
        <v>0</v>
      </c>
      <c r="G319" s="3">
        <v>0</v>
      </c>
      <c r="H319" s="3">
        <v>1</v>
      </c>
      <c r="I319" s="3">
        <v>0</v>
      </c>
      <c r="J319" s="3">
        <v>0</v>
      </c>
      <c r="K319" s="3">
        <v>0</v>
      </c>
      <c r="L319" s="3">
        <v>1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17">
        <v>1</v>
      </c>
      <c r="U319" s="15">
        <v>1</v>
      </c>
    </row>
    <row r="320" spans="1:21" x14ac:dyDescent="0.25">
      <c r="A320" s="3">
        <f>IF('Training Data'!A320="M", 1, 0)</f>
        <v>1</v>
      </c>
      <c r="B320" s="3">
        <f>IF('Training Data'!A320="F", 1, 0)</f>
        <v>0</v>
      </c>
      <c r="C320" s="3">
        <f>IF('Training Data'!B320="H", 1, 0)</f>
        <v>1</v>
      </c>
      <c r="D320" s="3">
        <f>IF('Training Data'!B320="A", 1, 0)</f>
        <v>0</v>
      </c>
      <c r="E320" s="3">
        <v>0</v>
      </c>
      <c r="F320" s="3">
        <v>0</v>
      </c>
      <c r="G320" s="3">
        <v>0</v>
      </c>
      <c r="H320" s="3">
        <v>1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1</v>
      </c>
      <c r="O320" s="3">
        <v>0</v>
      </c>
      <c r="P320" s="3">
        <v>0</v>
      </c>
      <c r="Q320" s="3">
        <v>0</v>
      </c>
      <c r="R320" s="3">
        <v>0</v>
      </c>
      <c r="S320" s="17">
        <v>0</v>
      </c>
      <c r="U320" s="15">
        <v>1</v>
      </c>
    </row>
    <row r="321" spans="1:21" x14ac:dyDescent="0.25">
      <c r="A321" s="3">
        <f>IF('Training Data'!A321="M", 1, 0)</f>
        <v>0</v>
      </c>
      <c r="B321" s="3">
        <f>IF('Training Data'!A321="F", 1, 0)</f>
        <v>1</v>
      </c>
      <c r="C321" s="3">
        <f>IF('Training Data'!B321="H", 1, 0)</f>
        <v>1</v>
      </c>
      <c r="D321" s="3">
        <f>IF('Training Data'!B321="A", 1, 0)</f>
        <v>0</v>
      </c>
      <c r="E321" s="3">
        <v>0</v>
      </c>
      <c r="F321" s="3">
        <v>1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17">
        <v>0</v>
      </c>
      <c r="U321" s="15">
        <v>1</v>
      </c>
    </row>
    <row r="322" spans="1:21" x14ac:dyDescent="0.25">
      <c r="A322" s="3">
        <f>IF('Training Data'!A322="M", 1, 0)</f>
        <v>1</v>
      </c>
      <c r="B322" s="3">
        <f>IF('Training Data'!A322="F", 1, 0)</f>
        <v>0</v>
      </c>
      <c r="C322" s="3">
        <f>IF('Training Data'!B322="H", 1, 0)</f>
        <v>0</v>
      </c>
      <c r="D322" s="3">
        <f>IF('Training Data'!B322="A", 1, 0)</f>
        <v>1</v>
      </c>
      <c r="E322" s="3">
        <v>1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17">
        <v>0</v>
      </c>
      <c r="U322" s="15">
        <v>1</v>
      </c>
    </row>
    <row r="323" spans="1:21" x14ac:dyDescent="0.25">
      <c r="A323" s="3">
        <f>IF('Training Data'!A323="M", 1, 0)</f>
        <v>0</v>
      </c>
      <c r="B323" s="3">
        <f>IF('Training Data'!A323="F", 1, 0)</f>
        <v>0</v>
      </c>
      <c r="C323" s="3">
        <f>IF('Training Data'!B323="H", 1, 0)</f>
        <v>0</v>
      </c>
      <c r="D323" s="3">
        <f>IF('Training Data'!B323="A", 1, 0)</f>
        <v>1</v>
      </c>
      <c r="E323" s="3">
        <v>0</v>
      </c>
      <c r="F323" s="3">
        <v>1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1</v>
      </c>
      <c r="R323" s="3">
        <v>0</v>
      </c>
      <c r="S323" s="17">
        <v>0</v>
      </c>
      <c r="U323" s="15">
        <v>1</v>
      </c>
    </row>
    <row r="324" spans="1:21" x14ac:dyDescent="0.25">
      <c r="A324" s="3">
        <f>IF('Training Data'!A324="M", 1, 0)</f>
        <v>0</v>
      </c>
      <c r="B324" s="3">
        <f>IF('Training Data'!A324="F", 1, 0)</f>
        <v>1</v>
      </c>
      <c r="C324" s="3">
        <f>IF('Training Data'!B324="H", 1, 0)</f>
        <v>0</v>
      </c>
      <c r="D324" s="3">
        <f>IF('Training Data'!B324="A", 1, 0)</f>
        <v>1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17">
        <v>0</v>
      </c>
      <c r="U324" s="15">
        <v>1</v>
      </c>
    </row>
    <row r="325" spans="1:21" x14ac:dyDescent="0.25">
      <c r="A325" s="3">
        <f>IF('Training Data'!A325="M", 1, 0)</f>
        <v>0</v>
      </c>
      <c r="B325" s="3">
        <f>IF('Training Data'!A325="F", 1, 0)</f>
        <v>1</v>
      </c>
      <c r="C325" s="3">
        <f>IF('Training Data'!B325="H", 1, 0)</f>
        <v>0</v>
      </c>
      <c r="D325" s="3">
        <f>IF('Training Data'!B325="A", 1, 0)</f>
        <v>0</v>
      </c>
      <c r="E325" s="3">
        <v>0</v>
      </c>
      <c r="F325" s="3">
        <v>0</v>
      </c>
      <c r="G325" s="3">
        <v>0</v>
      </c>
      <c r="H325" s="3">
        <v>1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1</v>
      </c>
      <c r="Q325" s="3">
        <v>1</v>
      </c>
      <c r="R325" s="3">
        <v>0</v>
      </c>
      <c r="S325" s="17">
        <v>0</v>
      </c>
      <c r="U325" s="15">
        <v>1</v>
      </c>
    </row>
    <row r="326" spans="1:21" x14ac:dyDescent="0.25">
      <c r="A326" s="3">
        <f>IF('Training Data'!A326="M", 1, 0)</f>
        <v>0</v>
      </c>
      <c r="B326" s="3">
        <f>IF('Training Data'!A326="F", 1, 0)</f>
        <v>1</v>
      </c>
      <c r="C326" s="3">
        <f>IF('Training Data'!B326="H", 1, 0)</f>
        <v>1</v>
      </c>
      <c r="D326" s="3">
        <f>IF('Training Data'!B326="A", 1, 0)</f>
        <v>0</v>
      </c>
      <c r="E326" s="3">
        <v>0</v>
      </c>
      <c r="F326" s="3">
        <v>0</v>
      </c>
      <c r="G326" s="3">
        <v>0</v>
      </c>
      <c r="H326" s="3">
        <v>0</v>
      </c>
      <c r="I326" s="3">
        <v>1</v>
      </c>
      <c r="J326" s="3">
        <v>0</v>
      </c>
      <c r="K326" s="3">
        <v>0</v>
      </c>
      <c r="L326" s="3">
        <v>1</v>
      </c>
      <c r="M326" s="3">
        <v>0</v>
      </c>
      <c r="N326" s="3">
        <v>1</v>
      </c>
      <c r="O326" s="3">
        <v>0</v>
      </c>
      <c r="P326" s="3">
        <v>0</v>
      </c>
      <c r="Q326" s="3">
        <v>0</v>
      </c>
      <c r="R326" s="3">
        <v>0</v>
      </c>
      <c r="S326" s="17">
        <v>0</v>
      </c>
      <c r="U326" s="15">
        <v>1</v>
      </c>
    </row>
    <row r="327" spans="1:21" x14ac:dyDescent="0.25">
      <c r="A327" s="3">
        <f>IF('Training Data'!A327="M", 1, 0)</f>
        <v>1</v>
      </c>
      <c r="B327" s="3">
        <f>IF('Training Data'!A327="F", 1, 0)</f>
        <v>0</v>
      </c>
      <c r="C327" s="3">
        <f>IF('Training Data'!B327="H", 1, 0)</f>
        <v>0</v>
      </c>
      <c r="D327" s="3">
        <f>IF('Training Data'!B327="A", 1, 0)</f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17">
        <v>1</v>
      </c>
      <c r="U327" s="15">
        <v>1</v>
      </c>
    </row>
    <row r="328" spans="1:21" x14ac:dyDescent="0.25">
      <c r="A328" s="3">
        <f>IF('Training Data'!A328="M", 1, 0)</f>
        <v>0</v>
      </c>
      <c r="B328" s="3">
        <f>IF('Training Data'!A328="F", 1, 0)</f>
        <v>1</v>
      </c>
      <c r="C328" s="3">
        <f>IF('Training Data'!B328="H", 1, 0)</f>
        <v>1</v>
      </c>
      <c r="D328" s="3">
        <f>IF('Training Data'!B328="A", 1, 0)</f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1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1</v>
      </c>
      <c r="R328" s="3">
        <v>0</v>
      </c>
      <c r="S328" s="17">
        <v>0</v>
      </c>
      <c r="U328" s="15">
        <v>1</v>
      </c>
    </row>
    <row r="329" spans="1:21" x14ac:dyDescent="0.25">
      <c r="A329" s="3">
        <f>IF('Training Data'!A329="M", 1, 0)</f>
        <v>0</v>
      </c>
      <c r="B329" s="3">
        <f>IF('Training Data'!A329="F", 1, 0)</f>
        <v>1</v>
      </c>
      <c r="C329" s="3">
        <f>IF('Training Data'!B329="H", 1, 0)</f>
        <v>0</v>
      </c>
      <c r="D329" s="3">
        <f>IF('Training Data'!B329="A", 1, 0)</f>
        <v>1</v>
      </c>
      <c r="E329" s="3">
        <v>0</v>
      </c>
      <c r="F329" s="3">
        <v>0</v>
      </c>
      <c r="G329" s="3">
        <v>0</v>
      </c>
      <c r="H329" s="3">
        <v>0</v>
      </c>
      <c r="I329" s="3">
        <v>1</v>
      </c>
      <c r="J329" s="3">
        <v>1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1</v>
      </c>
      <c r="R329" s="3">
        <v>0</v>
      </c>
      <c r="S329" s="17">
        <v>0</v>
      </c>
      <c r="U329" s="15">
        <v>1</v>
      </c>
    </row>
    <row r="330" spans="1:21" x14ac:dyDescent="0.25">
      <c r="A330" s="3">
        <f>IF('Training Data'!A330="M", 1, 0)</f>
        <v>0</v>
      </c>
      <c r="B330" s="3">
        <f>IF('Training Data'!A330="F", 1, 0)</f>
        <v>1</v>
      </c>
      <c r="C330" s="3">
        <f>IF('Training Data'!B330="H", 1, 0)</f>
        <v>1</v>
      </c>
      <c r="D330" s="3">
        <f>IF('Training Data'!B330="A", 1, 0)</f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1</v>
      </c>
      <c r="O330" s="3">
        <v>0</v>
      </c>
      <c r="P330" s="3">
        <v>0</v>
      </c>
      <c r="Q330" s="3">
        <v>0</v>
      </c>
      <c r="R330" s="3">
        <v>0</v>
      </c>
      <c r="S330" s="17">
        <v>0</v>
      </c>
      <c r="U330" s="15">
        <v>1</v>
      </c>
    </row>
    <row r="331" spans="1:21" x14ac:dyDescent="0.25">
      <c r="A331" s="3">
        <f>IF('Training Data'!A331="M", 1, 0)</f>
        <v>0</v>
      </c>
      <c r="B331" s="3">
        <f>IF('Training Data'!A331="F", 1, 0)</f>
        <v>0</v>
      </c>
      <c r="C331" s="3">
        <f>IF('Training Data'!B331="H", 1, 0)</f>
        <v>1</v>
      </c>
      <c r="D331" s="3">
        <f>IF('Training Data'!B331="A", 1, 0)</f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1</v>
      </c>
      <c r="M331" s="3">
        <v>0</v>
      </c>
      <c r="N331" s="3">
        <v>0</v>
      </c>
      <c r="O331" s="3">
        <v>0</v>
      </c>
      <c r="P331" s="3">
        <v>0</v>
      </c>
      <c r="Q331" s="3">
        <v>1</v>
      </c>
      <c r="R331" s="3">
        <v>0</v>
      </c>
      <c r="S331" s="17">
        <v>0</v>
      </c>
      <c r="U331" s="15">
        <v>1</v>
      </c>
    </row>
    <row r="332" spans="1:21" x14ac:dyDescent="0.25">
      <c r="A332" s="3">
        <f>IF('Training Data'!A332="M", 1, 0)</f>
        <v>1</v>
      </c>
      <c r="B332" s="3">
        <f>IF('Training Data'!A332="F", 1, 0)</f>
        <v>0</v>
      </c>
      <c r="C332" s="3">
        <f>IF('Training Data'!B332="H", 1, 0)</f>
        <v>1</v>
      </c>
      <c r="D332" s="3">
        <f>IF('Training Data'!B332="A", 1, 0)</f>
        <v>0</v>
      </c>
      <c r="E332" s="3">
        <v>0</v>
      </c>
      <c r="F332" s="3">
        <v>0</v>
      </c>
      <c r="G332" s="3">
        <v>0</v>
      </c>
      <c r="H332" s="3">
        <v>1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1</v>
      </c>
      <c r="Q332" s="3">
        <v>1</v>
      </c>
      <c r="R332" s="3">
        <v>0</v>
      </c>
      <c r="S332" s="17">
        <v>0</v>
      </c>
      <c r="U332" s="15">
        <v>1</v>
      </c>
    </row>
    <row r="333" spans="1:21" x14ac:dyDescent="0.25">
      <c r="A333" s="3">
        <f>IF('Training Data'!A333="M", 1, 0)</f>
        <v>0</v>
      </c>
      <c r="B333" s="3">
        <f>IF('Training Data'!A333="F", 1, 0)</f>
        <v>1</v>
      </c>
      <c r="C333" s="3">
        <f>IF('Training Data'!B333="H", 1, 0)</f>
        <v>1</v>
      </c>
      <c r="D333" s="3">
        <f>IF('Training Data'!B333="A", 1, 0)</f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1</v>
      </c>
      <c r="K333" s="3">
        <v>1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17">
        <v>0</v>
      </c>
      <c r="U333" s="15">
        <v>1</v>
      </c>
    </row>
    <row r="334" spans="1:21" x14ac:dyDescent="0.25">
      <c r="A334" s="3">
        <f>IF('Training Data'!A334="M", 1, 0)</f>
        <v>0</v>
      </c>
      <c r="B334" s="3">
        <f>IF('Training Data'!A334="F", 1, 0)</f>
        <v>0</v>
      </c>
      <c r="C334" s="3">
        <f>IF('Training Data'!B334="H", 1, 0)</f>
        <v>1</v>
      </c>
      <c r="D334" s="3">
        <f>IF('Training Data'!B334="A", 1, 0)</f>
        <v>0</v>
      </c>
      <c r="E334" s="3">
        <v>0</v>
      </c>
      <c r="F334" s="3">
        <v>0</v>
      </c>
      <c r="G334" s="3">
        <v>0</v>
      </c>
      <c r="H334" s="3">
        <v>0</v>
      </c>
      <c r="I334" s="3">
        <v>1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17">
        <v>1</v>
      </c>
      <c r="U334" s="15">
        <v>1</v>
      </c>
    </row>
    <row r="335" spans="1:21" x14ac:dyDescent="0.25">
      <c r="A335" s="3">
        <f>IF('Training Data'!A335="M", 1, 0)</f>
        <v>1</v>
      </c>
      <c r="B335" s="3">
        <f>IF('Training Data'!A335="F", 1, 0)</f>
        <v>0</v>
      </c>
      <c r="C335" s="3">
        <f>IF('Training Data'!B335="H", 1, 0)</f>
        <v>1</v>
      </c>
      <c r="D335" s="3">
        <f>IF('Training Data'!B335="A", 1, 0)</f>
        <v>0</v>
      </c>
      <c r="E335" s="3">
        <v>0</v>
      </c>
      <c r="F335" s="3">
        <v>0</v>
      </c>
      <c r="G335" s="3">
        <v>0</v>
      </c>
      <c r="H335" s="3">
        <v>1</v>
      </c>
      <c r="I335" s="3">
        <v>1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17">
        <v>0</v>
      </c>
      <c r="U335" s="15">
        <v>1</v>
      </c>
    </row>
    <row r="336" spans="1:21" x14ac:dyDescent="0.25">
      <c r="A336" s="3">
        <f>IF('Training Data'!A336="M", 1, 0)</f>
        <v>0</v>
      </c>
      <c r="B336" s="3">
        <f>IF('Training Data'!A336="F", 1, 0)</f>
        <v>0</v>
      </c>
      <c r="C336" s="3">
        <f>IF('Training Data'!B336="H", 1, 0)</f>
        <v>0</v>
      </c>
      <c r="D336" s="3">
        <f>IF('Training Data'!B336="A", 1, 0)</f>
        <v>1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17">
        <v>0</v>
      </c>
      <c r="U336" s="15">
        <v>1</v>
      </c>
    </row>
    <row r="337" spans="1:21" x14ac:dyDescent="0.25">
      <c r="A337" s="3">
        <f>IF('Training Data'!A337="M", 1, 0)</f>
        <v>0</v>
      </c>
      <c r="B337" s="3">
        <f>IF('Training Data'!A337="F", 1, 0)</f>
        <v>0</v>
      </c>
      <c r="C337" s="3">
        <f>IF('Training Data'!B337="H", 1, 0)</f>
        <v>0</v>
      </c>
      <c r="D337" s="3">
        <f>IF('Training Data'!B337="A", 1, 0)</f>
        <v>1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17">
        <v>1</v>
      </c>
      <c r="U337" s="15">
        <v>1</v>
      </c>
    </row>
    <row r="338" spans="1:21" x14ac:dyDescent="0.25">
      <c r="A338" s="3">
        <f>IF('Training Data'!A338="M", 1, 0)</f>
        <v>0</v>
      </c>
      <c r="B338" s="3">
        <f>IF('Training Data'!A338="F", 1, 0)</f>
        <v>1</v>
      </c>
      <c r="C338" s="3">
        <f>IF('Training Data'!B338="H", 1, 0)</f>
        <v>0</v>
      </c>
      <c r="D338" s="3">
        <f>IF('Training Data'!B338="A", 1, 0)</f>
        <v>1</v>
      </c>
      <c r="E338" s="3">
        <v>1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1</v>
      </c>
      <c r="R338" s="3">
        <v>0</v>
      </c>
      <c r="S338" s="17">
        <v>0</v>
      </c>
      <c r="U338" s="15">
        <v>1</v>
      </c>
    </row>
    <row r="339" spans="1:21" x14ac:dyDescent="0.25">
      <c r="A339" s="3">
        <f>IF('Training Data'!A339="M", 1, 0)</f>
        <v>0</v>
      </c>
      <c r="B339" s="3">
        <f>IF('Training Data'!A339="F", 1, 0)</f>
        <v>1</v>
      </c>
      <c r="C339" s="3">
        <f>IF('Training Data'!B339="H", 1, 0)</f>
        <v>0</v>
      </c>
      <c r="D339" s="3">
        <f>IF('Training Data'!B339="A", 1, 0)</f>
        <v>1</v>
      </c>
      <c r="E339" s="3">
        <v>0</v>
      </c>
      <c r="F339" s="3">
        <v>0</v>
      </c>
      <c r="G339" s="3">
        <v>0</v>
      </c>
      <c r="H339" s="3">
        <v>0</v>
      </c>
      <c r="I339" s="3">
        <v>1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17">
        <v>0</v>
      </c>
      <c r="U339" s="15">
        <v>1</v>
      </c>
    </row>
    <row r="340" spans="1:21" x14ac:dyDescent="0.25">
      <c r="A340" s="3">
        <f>IF('Training Data'!A340="M", 1, 0)</f>
        <v>1</v>
      </c>
      <c r="B340" s="3">
        <f>IF('Training Data'!A340="F", 1, 0)</f>
        <v>0</v>
      </c>
      <c r="C340" s="3">
        <f>IF('Training Data'!B340="H", 1, 0)</f>
        <v>0</v>
      </c>
      <c r="D340" s="3">
        <f>IF('Training Data'!B340="A", 1, 0)</f>
        <v>1</v>
      </c>
      <c r="E340" s="3">
        <v>1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1</v>
      </c>
      <c r="O340" s="3">
        <v>0</v>
      </c>
      <c r="P340" s="3">
        <v>1</v>
      </c>
      <c r="Q340" s="3">
        <v>0</v>
      </c>
      <c r="R340" s="3">
        <v>0</v>
      </c>
      <c r="S340" s="17">
        <v>0</v>
      </c>
      <c r="U340" s="15">
        <v>1</v>
      </c>
    </row>
    <row r="341" spans="1:21" x14ac:dyDescent="0.25">
      <c r="A341" s="3">
        <f>IF('Training Data'!A341="M", 1, 0)</f>
        <v>0</v>
      </c>
      <c r="B341" s="3">
        <f>IF('Training Data'!A341="F", 1, 0)</f>
        <v>1</v>
      </c>
      <c r="C341" s="3">
        <f>IF('Training Data'!B341="H", 1, 0)</f>
        <v>1</v>
      </c>
      <c r="D341" s="3">
        <f>IF('Training Data'!B341="A", 1, 0)</f>
        <v>0</v>
      </c>
      <c r="E341" s="3">
        <v>0</v>
      </c>
      <c r="F341" s="3">
        <v>0</v>
      </c>
      <c r="G341" s="3">
        <v>0</v>
      </c>
      <c r="H341" s="3">
        <v>0</v>
      </c>
      <c r="I341" s="3">
        <v>1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1</v>
      </c>
      <c r="R341" s="3">
        <v>0</v>
      </c>
      <c r="S341" s="17">
        <v>0</v>
      </c>
      <c r="U341" s="15">
        <v>1</v>
      </c>
    </row>
    <row r="342" spans="1:21" x14ac:dyDescent="0.25">
      <c r="A342" s="3">
        <f>IF('Training Data'!A342="M", 1, 0)</f>
        <v>0</v>
      </c>
      <c r="B342" s="3">
        <f>IF('Training Data'!A342="F", 1, 0)</f>
        <v>1</v>
      </c>
      <c r="C342" s="3">
        <f>IF('Training Data'!B342="H", 1, 0)</f>
        <v>1</v>
      </c>
      <c r="D342" s="3">
        <f>IF('Training Data'!B342="A", 1, 0)</f>
        <v>0</v>
      </c>
      <c r="E342" s="3">
        <v>1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1</v>
      </c>
      <c r="Q342" s="3">
        <v>0</v>
      </c>
      <c r="R342" s="3">
        <v>0</v>
      </c>
      <c r="S342" s="17">
        <v>0</v>
      </c>
      <c r="U342" s="15">
        <v>1</v>
      </c>
    </row>
    <row r="343" spans="1:21" x14ac:dyDescent="0.25">
      <c r="A343" s="3">
        <f>IF('Training Data'!A343="M", 1, 0)</f>
        <v>0</v>
      </c>
      <c r="B343" s="3">
        <f>IF('Training Data'!A343="F", 1, 0)</f>
        <v>1</v>
      </c>
      <c r="C343" s="3">
        <f>IF('Training Data'!B343="H", 1, 0)</f>
        <v>0</v>
      </c>
      <c r="D343" s="3">
        <f>IF('Training Data'!B343="A", 1, 0)</f>
        <v>0</v>
      </c>
      <c r="E343" s="3">
        <v>0</v>
      </c>
      <c r="F343" s="3">
        <v>0</v>
      </c>
      <c r="G343" s="3">
        <v>0</v>
      </c>
      <c r="H343" s="3">
        <v>1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17">
        <v>1</v>
      </c>
      <c r="U343" s="15">
        <v>1</v>
      </c>
    </row>
    <row r="344" spans="1:21" x14ac:dyDescent="0.25">
      <c r="A344" s="3">
        <f>IF('Training Data'!A344="M", 1, 0)</f>
        <v>0</v>
      </c>
      <c r="B344" s="3">
        <f>IF('Training Data'!A344="F", 1, 0)</f>
        <v>1</v>
      </c>
      <c r="C344" s="3">
        <f>IF('Training Data'!B344="H", 1, 0)</f>
        <v>0</v>
      </c>
      <c r="D344" s="3">
        <f>IF('Training Data'!B344="A", 1, 0)</f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17">
        <v>0</v>
      </c>
      <c r="U344" s="15">
        <v>1</v>
      </c>
    </row>
    <row r="345" spans="1:21" x14ac:dyDescent="0.25">
      <c r="A345" s="3">
        <f>IF('Training Data'!A345="M", 1, 0)</f>
        <v>1</v>
      </c>
      <c r="B345" s="3">
        <f>IF('Training Data'!A345="F", 1, 0)</f>
        <v>0</v>
      </c>
      <c r="C345" s="3">
        <f>IF('Training Data'!B345="H", 1, 0)</f>
        <v>0</v>
      </c>
      <c r="D345" s="3">
        <f>IF('Training Data'!B345="A", 1, 0)</f>
        <v>1</v>
      </c>
      <c r="E345" s="3">
        <v>0</v>
      </c>
      <c r="F345" s="3">
        <v>0</v>
      </c>
      <c r="G345" s="3">
        <v>0</v>
      </c>
      <c r="H345" s="3">
        <v>1</v>
      </c>
      <c r="I345" s="3">
        <v>0</v>
      </c>
      <c r="J345" s="3">
        <v>0</v>
      </c>
      <c r="K345" s="3">
        <v>0</v>
      </c>
      <c r="L345" s="3">
        <v>1</v>
      </c>
      <c r="M345" s="3">
        <v>0</v>
      </c>
      <c r="N345" s="3">
        <v>0</v>
      </c>
      <c r="O345" s="3">
        <v>0</v>
      </c>
      <c r="P345" s="3">
        <v>0</v>
      </c>
      <c r="Q345" s="3">
        <v>1</v>
      </c>
      <c r="R345" s="3">
        <v>0</v>
      </c>
      <c r="S345" s="17">
        <v>0</v>
      </c>
      <c r="U345" s="15">
        <v>1</v>
      </c>
    </row>
    <row r="346" spans="1:21" x14ac:dyDescent="0.25">
      <c r="A346" s="3">
        <f>IF('Training Data'!A346="M", 1, 0)</f>
        <v>0</v>
      </c>
      <c r="B346" s="3">
        <f>IF('Training Data'!A346="F", 1, 0)</f>
        <v>1</v>
      </c>
      <c r="C346" s="3">
        <f>IF('Training Data'!B346="H", 1, 0)</f>
        <v>0</v>
      </c>
      <c r="D346" s="3">
        <f>IF('Training Data'!B346="A", 1, 0)</f>
        <v>1</v>
      </c>
      <c r="E346" s="3">
        <v>0</v>
      </c>
      <c r="F346" s="3">
        <v>1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17">
        <v>0</v>
      </c>
      <c r="U346" s="15">
        <v>1</v>
      </c>
    </row>
    <row r="347" spans="1:21" x14ac:dyDescent="0.25">
      <c r="A347" s="3">
        <f>IF('Training Data'!A347="M", 1, 0)</f>
        <v>0</v>
      </c>
      <c r="B347" s="3">
        <f>IF('Training Data'!A347="F", 1, 0)</f>
        <v>1</v>
      </c>
      <c r="C347" s="3">
        <f>IF('Training Data'!B347="H", 1, 0)</f>
        <v>0</v>
      </c>
      <c r="D347" s="3">
        <f>IF('Training Data'!B347="A", 1, 0)</f>
        <v>1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17">
        <v>1</v>
      </c>
      <c r="U347" s="15">
        <v>1</v>
      </c>
    </row>
    <row r="348" spans="1:21" x14ac:dyDescent="0.25">
      <c r="A348" s="3">
        <f>IF('Training Data'!A348="M", 1, 0)</f>
        <v>0</v>
      </c>
      <c r="B348" s="3">
        <f>IF('Training Data'!A348="F", 1, 0)</f>
        <v>1</v>
      </c>
      <c r="C348" s="3">
        <f>IF('Training Data'!B348="H", 1, 0)</f>
        <v>1</v>
      </c>
      <c r="D348" s="3">
        <f>IF('Training Data'!B348="A", 1, 0)</f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17">
        <v>0</v>
      </c>
      <c r="U348" s="15">
        <v>1</v>
      </c>
    </row>
    <row r="349" spans="1:21" x14ac:dyDescent="0.25">
      <c r="A349" s="3">
        <f>IF('Training Data'!A349="M", 1, 0)</f>
        <v>1</v>
      </c>
      <c r="B349" s="3">
        <f>IF('Training Data'!A349="F", 1, 0)</f>
        <v>0</v>
      </c>
      <c r="C349" s="3">
        <f>IF('Training Data'!B349="H", 1, 0)</f>
        <v>0</v>
      </c>
      <c r="D349" s="3">
        <f>IF('Training Data'!B349="A", 1, 0)</f>
        <v>0</v>
      </c>
      <c r="E349" s="3">
        <v>0</v>
      </c>
      <c r="F349" s="3">
        <v>0</v>
      </c>
      <c r="G349" s="3">
        <v>0</v>
      </c>
      <c r="H349" s="3">
        <v>1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1</v>
      </c>
      <c r="R349" s="3">
        <v>0</v>
      </c>
      <c r="S349" s="17">
        <v>0</v>
      </c>
      <c r="U349" s="15">
        <v>1</v>
      </c>
    </row>
    <row r="350" spans="1:21" x14ac:dyDescent="0.25">
      <c r="A350" s="3">
        <f>IF('Training Data'!A350="M", 1, 0)</f>
        <v>0</v>
      </c>
      <c r="B350" s="3">
        <f>IF('Training Data'!A350="F", 1, 0)</f>
        <v>0</v>
      </c>
      <c r="C350" s="3">
        <f>IF('Training Data'!B350="H", 1, 0)</f>
        <v>1</v>
      </c>
      <c r="D350" s="3">
        <f>IF('Training Data'!B350="A", 1, 0)</f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1</v>
      </c>
      <c r="O350" s="3">
        <v>0</v>
      </c>
      <c r="P350" s="3">
        <v>0</v>
      </c>
      <c r="Q350" s="3">
        <v>0</v>
      </c>
      <c r="R350" s="3">
        <v>0</v>
      </c>
      <c r="S350" s="17">
        <v>0</v>
      </c>
      <c r="U350" s="15">
        <v>1</v>
      </c>
    </row>
    <row r="351" spans="1:21" x14ac:dyDescent="0.25">
      <c r="A351" s="3">
        <f>IF('Training Data'!A351="M", 1, 0)</f>
        <v>0</v>
      </c>
      <c r="B351" s="3">
        <f>IF('Training Data'!A351="F", 1, 0)</f>
        <v>1</v>
      </c>
      <c r="C351" s="3">
        <f>IF('Training Data'!B351="H", 1, 0)</f>
        <v>0</v>
      </c>
      <c r="D351" s="3">
        <f>IF('Training Data'!B351="A", 1, 0)</f>
        <v>1</v>
      </c>
      <c r="E351" s="3">
        <v>0</v>
      </c>
      <c r="F351" s="3">
        <v>0</v>
      </c>
      <c r="G351" s="3">
        <v>0</v>
      </c>
      <c r="H351" s="3">
        <v>0</v>
      </c>
      <c r="I351" s="3">
        <v>1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17">
        <v>0</v>
      </c>
      <c r="U351" s="15">
        <v>1</v>
      </c>
    </row>
    <row r="352" spans="1:21" x14ac:dyDescent="0.25">
      <c r="A352" s="3">
        <f>IF('Training Data'!A352="M", 1, 0)</f>
        <v>0</v>
      </c>
      <c r="B352" s="3">
        <f>IF('Training Data'!A352="F", 1, 0)</f>
        <v>1</v>
      </c>
      <c r="C352" s="3">
        <f>IF('Training Data'!B352="H", 1, 0)</f>
        <v>1</v>
      </c>
      <c r="D352" s="3">
        <f>IF('Training Data'!B352="A", 1, 0)</f>
        <v>0</v>
      </c>
      <c r="E352" s="3">
        <v>0</v>
      </c>
      <c r="F352" s="3">
        <v>0</v>
      </c>
      <c r="G352" s="3">
        <v>0</v>
      </c>
      <c r="H352" s="3">
        <v>1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17">
        <v>0</v>
      </c>
      <c r="U352" s="15">
        <v>1</v>
      </c>
    </row>
    <row r="353" spans="1:21" x14ac:dyDescent="0.25">
      <c r="A353" s="3">
        <f>IF('Training Data'!A353="M", 1, 0)</f>
        <v>0</v>
      </c>
      <c r="B353" s="3">
        <f>IF('Training Data'!A353="F", 1, 0)</f>
        <v>1</v>
      </c>
      <c r="C353" s="3">
        <f>IF('Training Data'!B353="H", 1, 0)</f>
        <v>1</v>
      </c>
      <c r="D353" s="3">
        <f>IF('Training Data'!B353="A", 1, 0)</f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17">
        <v>1</v>
      </c>
      <c r="U353" s="15">
        <v>1</v>
      </c>
    </row>
    <row r="354" spans="1:21" x14ac:dyDescent="0.25">
      <c r="A354" s="3">
        <f>IF('Training Data'!A354="M", 1, 0)</f>
        <v>1</v>
      </c>
      <c r="B354" s="3">
        <f>IF('Training Data'!A354="F", 1, 0)</f>
        <v>0</v>
      </c>
      <c r="C354" s="3">
        <f>IF('Training Data'!B354="H", 1, 0)</f>
        <v>0</v>
      </c>
      <c r="D354" s="3">
        <f>IF('Training Data'!B354="A", 1, 0)</f>
        <v>1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1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17">
        <v>1</v>
      </c>
      <c r="U354" s="15">
        <v>1</v>
      </c>
    </row>
    <row r="355" spans="1:21" x14ac:dyDescent="0.25">
      <c r="A355" s="3">
        <f>IF('Training Data'!A355="M", 1, 0)</f>
        <v>1</v>
      </c>
      <c r="B355" s="3">
        <f>IF('Training Data'!A355="F", 1, 0)</f>
        <v>0</v>
      </c>
      <c r="C355" s="3">
        <f>IF('Training Data'!B355="H", 1, 0)</f>
        <v>0</v>
      </c>
      <c r="D355" s="3">
        <f>IF('Training Data'!B355="A", 1, 0)</f>
        <v>0</v>
      </c>
      <c r="E355" s="3">
        <v>1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1</v>
      </c>
      <c r="N355" s="3">
        <v>0</v>
      </c>
      <c r="O355" s="3">
        <v>0</v>
      </c>
      <c r="P355" s="3">
        <v>1</v>
      </c>
      <c r="Q355" s="3">
        <v>0</v>
      </c>
      <c r="R355" s="3">
        <v>0</v>
      </c>
      <c r="S355" s="17">
        <v>0</v>
      </c>
      <c r="U355" s="15">
        <v>1</v>
      </c>
    </row>
    <row r="356" spans="1:21" x14ac:dyDescent="0.25">
      <c r="A356" s="3">
        <f>IF('Training Data'!A356="M", 1, 0)</f>
        <v>0</v>
      </c>
      <c r="B356" s="3">
        <f>IF('Training Data'!A356="F", 1, 0)</f>
        <v>1</v>
      </c>
      <c r="C356" s="3">
        <f>IF('Training Data'!B356="H", 1, 0)</f>
        <v>1</v>
      </c>
      <c r="D356" s="3">
        <f>IF('Training Data'!B356="A", 1, 0)</f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1</v>
      </c>
      <c r="S356" s="17">
        <v>0</v>
      </c>
      <c r="U356" s="15">
        <v>1</v>
      </c>
    </row>
    <row r="357" spans="1:21" x14ac:dyDescent="0.25">
      <c r="A357" s="3">
        <f>IF('Training Data'!A357="M", 1, 0)</f>
        <v>0</v>
      </c>
      <c r="B357" s="3">
        <f>IF('Training Data'!A357="F", 1, 0)</f>
        <v>1</v>
      </c>
      <c r="C357" s="3">
        <f>IF('Training Data'!B357="H", 1, 0)</f>
        <v>0</v>
      </c>
      <c r="D357" s="3">
        <f>IF('Training Data'!B357="A", 1, 0)</f>
        <v>0</v>
      </c>
      <c r="E357" s="3">
        <v>0</v>
      </c>
      <c r="F357" s="3">
        <v>0</v>
      </c>
      <c r="G357" s="3">
        <v>0</v>
      </c>
      <c r="H357" s="3">
        <v>1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17">
        <v>1</v>
      </c>
      <c r="U357" s="15">
        <v>1</v>
      </c>
    </row>
    <row r="358" spans="1:21" x14ac:dyDescent="0.25">
      <c r="A358" s="3">
        <f>IF('Training Data'!A358="M", 1, 0)</f>
        <v>0</v>
      </c>
      <c r="B358" s="3">
        <f>IF('Training Data'!A358="F", 1, 0)</f>
        <v>1</v>
      </c>
      <c r="C358" s="3">
        <f>IF('Training Data'!B358="H", 1, 0)</f>
        <v>0</v>
      </c>
      <c r="D358" s="3">
        <f>IF('Training Data'!B358="A", 1, 0)</f>
        <v>1</v>
      </c>
      <c r="E358" s="3">
        <v>0</v>
      </c>
      <c r="F358" s="3">
        <v>0</v>
      </c>
      <c r="G358" s="3">
        <v>0</v>
      </c>
      <c r="H358" s="3">
        <v>1</v>
      </c>
      <c r="I358" s="3">
        <v>1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17">
        <v>0</v>
      </c>
      <c r="U358" s="15">
        <v>1</v>
      </c>
    </row>
    <row r="359" spans="1:21" x14ac:dyDescent="0.25">
      <c r="A359" s="3">
        <f>IF('Training Data'!A359="M", 1, 0)</f>
        <v>1</v>
      </c>
      <c r="B359" s="3">
        <f>IF('Training Data'!A359="F", 1, 0)</f>
        <v>0</v>
      </c>
      <c r="C359" s="3">
        <f>IF('Training Data'!B359="H", 1, 0)</f>
        <v>0</v>
      </c>
      <c r="D359" s="3">
        <f>IF('Training Data'!B359="A", 1, 0)</f>
        <v>1</v>
      </c>
      <c r="E359" s="3">
        <v>0</v>
      </c>
      <c r="F359" s="3">
        <v>0</v>
      </c>
      <c r="G359" s="3">
        <v>0</v>
      </c>
      <c r="H359" s="3">
        <v>1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1</v>
      </c>
      <c r="R359" s="3">
        <v>0</v>
      </c>
      <c r="S359" s="17">
        <v>1</v>
      </c>
      <c r="U359" s="15">
        <v>1</v>
      </c>
    </row>
    <row r="360" spans="1:21" x14ac:dyDescent="0.25">
      <c r="A360" s="3">
        <f>IF('Training Data'!A360="M", 1, 0)</f>
        <v>1</v>
      </c>
      <c r="B360" s="3">
        <f>IF('Training Data'!A360="F", 1, 0)</f>
        <v>0</v>
      </c>
      <c r="C360" s="3">
        <f>IF('Training Data'!B360="H", 1, 0)</f>
        <v>0</v>
      </c>
      <c r="D360" s="3">
        <f>IF('Training Data'!B360="A", 1, 0)</f>
        <v>1</v>
      </c>
      <c r="E360" s="3">
        <v>0</v>
      </c>
      <c r="F360" s="3">
        <v>0</v>
      </c>
      <c r="G360" s="3">
        <v>0</v>
      </c>
      <c r="H360" s="3">
        <v>0</v>
      </c>
      <c r="I360" s="3">
        <v>1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17">
        <v>0</v>
      </c>
      <c r="U360" s="15">
        <v>1</v>
      </c>
    </row>
    <row r="361" spans="1:21" x14ac:dyDescent="0.25">
      <c r="A361" s="3">
        <f>IF('Training Data'!A361="M", 1, 0)</f>
        <v>0</v>
      </c>
      <c r="B361" s="3">
        <f>IF('Training Data'!A361="F", 1, 0)</f>
        <v>1</v>
      </c>
      <c r="C361" s="3">
        <f>IF('Training Data'!B361="H", 1, 0)</f>
        <v>0</v>
      </c>
      <c r="D361" s="3">
        <f>IF('Training Data'!B361="A", 1, 0)</f>
        <v>1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1</v>
      </c>
      <c r="R361" s="3">
        <v>0</v>
      </c>
      <c r="S361" s="17">
        <v>1</v>
      </c>
      <c r="U361" s="15">
        <v>1</v>
      </c>
    </row>
    <row r="362" spans="1:21" x14ac:dyDescent="0.25">
      <c r="A362" s="3">
        <f>IF('Training Data'!A362="M", 1, 0)</f>
        <v>0</v>
      </c>
      <c r="B362" s="3">
        <f>IF('Training Data'!A362="F", 1, 0)</f>
        <v>0</v>
      </c>
      <c r="C362" s="3">
        <f>IF('Training Data'!B362="H", 1, 0)</f>
        <v>1</v>
      </c>
      <c r="D362" s="3">
        <f>IF('Training Data'!B362="A", 1, 0)</f>
        <v>0</v>
      </c>
      <c r="E362" s="3">
        <v>0</v>
      </c>
      <c r="F362" s="3">
        <v>1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1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17">
        <v>0</v>
      </c>
      <c r="U362" s="15">
        <v>1</v>
      </c>
    </row>
    <row r="363" spans="1:21" x14ac:dyDescent="0.25">
      <c r="A363" s="3">
        <f>IF('Training Data'!A363="M", 1, 0)</f>
        <v>0</v>
      </c>
      <c r="B363" s="3">
        <f>IF('Training Data'!A363="F", 1, 0)</f>
        <v>1</v>
      </c>
      <c r="C363" s="3">
        <f>IF('Training Data'!B363="H", 1, 0)</f>
        <v>0</v>
      </c>
      <c r="D363" s="3">
        <f>IF('Training Data'!B363="A", 1, 0)</f>
        <v>1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17">
        <v>0</v>
      </c>
      <c r="U363" s="15">
        <v>1</v>
      </c>
    </row>
    <row r="364" spans="1:21" x14ac:dyDescent="0.25">
      <c r="A364" s="3">
        <f>IF('Training Data'!A364="M", 1, 0)</f>
        <v>1</v>
      </c>
      <c r="B364" s="3">
        <f>IF('Training Data'!A364="F", 1, 0)</f>
        <v>0</v>
      </c>
      <c r="C364" s="3">
        <f>IF('Training Data'!B364="H", 1, 0)</f>
        <v>1</v>
      </c>
      <c r="D364" s="3">
        <f>IF('Training Data'!B364="A", 1, 0)</f>
        <v>0</v>
      </c>
      <c r="E364" s="3">
        <v>0</v>
      </c>
      <c r="F364" s="3">
        <v>0</v>
      </c>
      <c r="G364" s="3">
        <v>0</v>
      </c>
      <c r="H364" s="3">
        <v>0</v>
      </c>
      <c r="I364" s="3">
        <v>1</v>
      </c>
      <c r="J364" s="3">
        <v>0</v>
      </c>
      <c r="K364" s="3">
        <v>1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17">
        <v>0</v>
      </c>
      <c r="U364" s="15">
        <v>1</v>
      </c>
    </row>
    <row r="365" spans="1:21" x14ac:dyDescent="0.25">
      <c r="A365" s="3">
        <f>IF('Training Data'!A365="M", 1, 0)</f>
        <v>0</v>
      </c>
      <c r="B365" s="3">
        <f>IF('Training Data'!A365="F", 1, 0)</f>
        <v>1</v>
      </c>
      <c r="C365" s="3">
        <f>IF('Training Data'!B365="H", 1, 0)</f>
        <v>1</v>
      </c>
      <c r="D365" s="3">
        <f>IF('Training Data'!B365="A", 1, 0)</f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1</v>
      </c>
      <c r="R365" s="3">
        <v>0</v>
      </c>
      <c r="S365" s="17">
        <v>0</v>
      </c>
      <c r="U365" s="15">
        <v>1</v>
      </c>
    </row>
    <row r="366" spans="1:21" x14ac:dyDescent="0.25">
      <c r="A366" s="3">
        <f>IF('Training Data'!A366="M", 1, 0)</f>
        <v>0</v>
      </c>
      <c r="B366" s="3">
        <f>IF('Training Data'!A366="F", 1, 0)</f>
        <v>1</v>
      </c>
      <c r="C366" s="3">
        <f>IF('Training Data'!B366="H", 1, 0)</f>
        <v>1</v>
      </c>
      <c r="D366" s="3">
        <f>IF('Training Data'!B366="A", 1, 0)</f>
        <v>0</v>
      </c>
      <c r="E366" s="3">
        <v>0</v>
      </c>
      <c r="F366" s="3">
        <v>0</v>
      </c>
      <c r="G366" s="3">
        <v>0</v>
      </c>
      <c r="H366" s="3">
        <v>1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17">
        <v>1</v>
      </c>
      <c r="U366" s="15">
        <v>1</v>
      </c>
    </row>
    <row r="367" spans="1:21" x14ac:dyDescent="0.25">
      <c r="A367" s="3">
        <f>IF('Training Data'!A367="M", 1, 0)</f>
        <v>0</v>
      </c>
      <c r="B367" s="3">
        <f>IF('Training Data'!A367="F", 1, 0)</f>
        <v>1</v>
      </c>
      <c r="C367" s="3">
        <f>IF('Training Data'!B367="H", 1, 0)</f>
        <v>0</v>
      </c>
      <c r="D367" s="3">
        <f>IF('Training Data'!B367="A", 1, 0)</f>
        <v>1</v>
      </c>
      <c r="E367" s="3">
        <v>0</v>
      </c>
      <c r="F367" s="3">
        <v>0</v>
      </c>
      <c r="G367" s="3">
        <v>0</v>
      </c>
      <c r="H367" s="3">
        <v>0</v>
      </c>
      <c r="I367" s="3">
        <v>1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17">
        <v>0</v>
      </c>
      <c r="U367" s="15">
        <v>1</v>
      </c>
    </row>
    <row r="368" spans="1:21" x14ac:dyDescent="0.25">
      <c r="A368" s="3">
        <f>IF('Training Data'!A368="M", 1, 0)</f>
        <v>0</v>
      </c>
      <c r="B368" s="3">
        <f>IF('Training Data'!A368="F", 1, 0)</f>
        <v>1</v>
      </c>
      <c r="C368" s="3">
        <f>IF('Training Data'!B368="H", 1, 0)</f>
        <v>1</v>
      </c>
      <c r="D368" s="3">
        <f>IF('Training Data'!B368="A", 1, 0)</f>
        <v>0</v>
      </c>
      <c r="E368" s="3">
        <v>0</v>
      </c>
      <c r="F368" s="3">
        <v>0</v>
      </c>
      <c r="G368" s="3">
        <v>0</v>
      </c>
      <c r="H368" s="3">
        <v>1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1</v>
      </c>
      <c r="O368" s="3">
        <v>0</v>
      </c>
      <c r="P368" s="3">
        <v>0</v>
      </c>
      <c r="Q368" s="3">
        <v>0</v>
      </c>
      <c r="R368" s="3">
        <v>0</v>
      </c>
      <c r="S368" s="17">
        <v>0</v>
      </c>
      <c r="U368" s="15">
        <v>1</v>
      </c>
    </row>
    <row r="369" spans="1:21" x14ac:dyDescent="0.25">
      <c r="A369" s="3">
        <f>IF('Training Data'!A369="M", 1, 0)</f>
        <v>1</v>
      </c>
      <c r="B369" s="3">
        <f>IF('Training Data'!A369="F", 1, 0)</f>
        <v>0</v>
      </c>
      <c r="C369" s="3">
        <f>IF('Training Data'!B369="H", 1, 0)</f>
        <v>0</v>
      </c>
      <c r="D369" s="3">
        <f>IF('Training Data'!B369="A", 1, 0)</f>
        <v>1</v>
      </c>
      <c r="E369" s="3">
        <v>0</v>
      </c>
      <c r="F369" s="3">
        <v>0</v>
      </c>
      <c r="G369" s="3">
        <v>0</v>
      </c>
      <c r="H369" s="3">
        <v>0</v>
      </c>
      <c r="I369" s="3">
        <v>1</v>
      </c>
      <c r="J369" s="3">
        <v>0</v>
      </c>
      <c r="K369" s="3">
        <v>0</v>
      </c>
      <c r="L369" s="3">
        <v>1</v>
      </c>
      <c r="M369" s="3">
        <v>0</v>
      </c>
      <c r="N369" s="3">
        <v>1</v>
      </c>
      <c r="O369" s="3">
        <v>0</v>
      </c>
      <c r="P369" s="3">
        <v>0</v>
      </c>
      <c r="Q369" s="3">
        <v>0</v>
      </c>
      <c r="R369" s="3">
        <v>0</v>
      </c>
      <c r="S369" s="17">
        <v>1</v>
      </c>
      <c r="U369" s="15">
        <v>1</v>
      </c>
    </row>
    <row r="370" spans="1:21" x14ac:dyDescent="0.25">
      <c r="A370" s="3">
        <f>IF('Training Data'!A370="M", 1, 0)</f>
        <v>0</v>
      </c>
      <c r="B370" s="3">
        <f>IF('Training Data'!A370="F", 1, 0)</f>
        <v>1</v>
      </c>
      <c r="C370" s="3">
        <f>IF('Training Data'!B370="H", 1, 0)</f>
        <v>0</v>
      </c>
      <c r="D370" s="3">
        <f>IF('Training Data'!B370="A", 1, 0)</f>
        <v>1</v>
      </c>
      <c r="E370" s="3">
        <v>0</v>
      </c>
      <c r="F370" s="3">
        <v>0</v>
      </c>
      <c r="G370" s="3">
        <v>0</v>
      </c>
      <c r="H370" s="3">
        <v>0</v>
      </c>
      <c r="I370" s="3">
        <v>1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17">
        <v>0</v>
      </c>
      <c r="U370" s="15">
        <v>1</v>
      </c>
    </row>
    <row r="371" spans="1:21" x14ac:dyDescent="0.25">
      <c r="A371" s="3">
        <f>IF('Training Data'!A371="M", 1, 0)</f>
        <v>0</v>
      </c>
      <c r="B371" s="3">
        <f>IF('Training Data'!A371="F", 1, 0)</f>
        <v>0</v>
      </c>
      <c r="C371" s="3">
        <f>IF('Training Data'!B371="H", 1, 0)</f>
        <v>1</v>
      </c>
      <c r="D371" s="3">
        <f>IF('Training Data'!B371="A", 1, 0)</f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1</v>
      </c>
      <c r="R371" s="3">
        <v>0</v>
      </c>
      <c r="S371" s="17">
        <v>0</v>
      </c>
      <c r="U371" s="15">
        <v>1</v>
      </c>
    </row>
    <row r="372" spans="1:21" x14ac:dyDescent="0.25">
      <c r="A372" s="3">
        <f>IF('Training Data'!A372="M", 1, 0)</f>
        <v>0</v>
      </c>
      <c r="B372" s="3">
        <f>IF('Training Data'!A372="F", 1, 0)</f>
        <v>1</v>
      </c>
      <c r="C372" s="3">
        <f>IF('Training Data'!B372="H", 1, 0)</f>
        <v>0</v>
      </c>
      <c r="D372" s="3">
        <f>IF('Training Data'!B372="A", 1, 0)</f>
        <v>1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1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1</v>
      </c>
      <c r="Q372" s="3">
        <v>0</v>
      </c>
      <c r="R372" s="3">
        <v>0</v>
      </c>
      <c r="S372" s="17">
        <v>1</v>
      </c>
      <c r="U372" s="15">
        <v>1</v>
      </c>
    </row>
    <row r="373" spans="1:21" x14ac:dyDescent="0.25">
      <c r="A373" s="3">
        <f>IF('Training Data'!A373="M", 1, 0)</f>
        <v>1</v>
      </c>
      <c r="B373" s="3">
        <f>IF('Training Data'!A373="F", 1, 0)</f>
        <v>0</v>
      </c>
      <c r="C373" s="3">
        <f>IF('Training Data'!B373="H", 1, 0)</f>
        <v>1</v>
      </c>
      <c r="D373" s="3">
        <f>IF('Training Data'!B373="A", 1, 0)</f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17">
        <v>0</v>
      </c>
      <c r="U373" s="15">
        <v>1</v>
      </c>
    </row>
    <row r="374" spans="1:21" x14ac:dyDescent="0.25">
      <c r="A374" s="3">
        <f>IF('Training Data'!A374="M", 1, 0)</f>
        <v>0</v>
      </c>
      <c r="B374" s="3">
        <f>IF('Training Data'!A374="F", 1, 0)</f>
        <v>0</v>
      </c>
      <c r="C374" s="3">
        <f>IF('Training Data'!B374="H", 1, 0)</f>
        <v>1</v>
      </c>
      <c r="D374" s="3">
        <f>IF('Training Data'!B374="A", 1, 0)</f>
        <v>0</v>
      </c>
      <c r="E374" s="3">
        <v>0</v>
      </c>
      <c r="F374" s="3">
        <v>0</v>
      </c>
      <c r="G374" s="3">
        <v>0</v>
      </c>
      <c r="H374" s="3">
        <v>1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17">
        <v>0</v>
      </c>
      <c r="U374" s="15">
        <v>1</v>
      </c>
    </row>
    <row r="375" spans="1:21" x14ac:dyDescent="0.25">
      <c r="A375" s="3">
        <f>IF('Training Data'!A375="M", 1, 0)</f>
        <v>0</v>
      </c>
      <c r="B375" s="3">
        <f>IF('Training Data'!A375="F", 1, 0)</f>
        <v>1</v>
      </c>
      <c r="C375" s="3">
        <f>IF('Training Data'!B375="H", 1, 0)</f>
        <v>0</v>
      </c>
      <c r="D375" s="3">
        <f>IF('Training Data'!B375="A", 1, 0)</f>
        <v>1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17">
        <v>0</v>
      </c>
      <c r="U375" s="15">
        <v>1</v>
      </c>
    </row>
    <row r="376" spans="1:21" x14ac:dyDescent="0.25">
      <c r="A376" s="3">
        <f>IF('Training Data'!A376="M", 1, 0)</f>
        <v>0</v>
      </c>
      <c r="B376" s="3">
        <f>IF('Training Data'!A376="F", 1, 0)</f>
        <v>1</v>
      </c>
      <c r="C376" s="3">
        <f>IF('Training Data'!B376="H", 1, 0)</f>
        <v>0</v>
      </c>
      <c r="D376" s="3">
        <f>IF('Training Data'!B376="A", 1, 0)</f>
        <v>1</v>
      </c>
      <c r="E376" s="3">
        <v>0</v>
      </c>
      <c r="F376" s="3">
        <v>0</v>
      </c>
      <c r="G376" s="3">
        <v>0</v>
      </c>
      <c r="H376" s="3">
        <v>1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17">
        <v>0</v>
      </c>
      <c r="U376" s="15">
        <v>1</v>
      </c>
    </row>
    <row r="377" spans="1:21" x14ac:dyDescent="0.25">
      <c r="A377" s="3">
        <f>IF('Training Data'!A377="M", 1, 0)</f>
        <v>0</v>
      </c>
      <c r="B377" s="3">
        <f>IF('Training Data'!A377="F", 1, 0)</f>
        <v>1</v>
      </c>
      <c r="C377" s="3">
        <f>IF('Training Data'!B377="H", 1, 0)</f>
        <v>1</v>
      </c>
      <c r="D377" s="3">
        <f>IF('Training Data'!B377="A", 1, 0)</f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1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17">
        <v>0</v>
      </c>
      <c r="U377" s="15">
        <v>1</v>
      </c>
    </row>
    <row r="378" spans="1:21" x14ac:dyDescent="0.25">
      <c r="A378" s="3">
        <f>IF('Training Data'!A378="M", 1, 0)</f>
        <v>0</v>
      </c>
      <c r="B378" s="3">
        <f>IF('Training Data'!A378="F", 1, 0)</f>
        <v>1</v>
      </c>
      <c r="C378" s="3">
        <f>IF('Training Data'!B378="H", 1, 0)</f>
        <v>1</v>
      </c>
      <c r="D378" s="3">
        <f>IF('Training Data'!B378="A", 1, 0)</f>
        <v>0</v>
      </c>
      <c r="E378" s="3">
        <v>1</v>
      </c>
      <c r="F378" s="3">
        <v>0</v>
      </c>
      <c r="G378" s="3">
        <v>0</v>
      </c>
      <c r="H378" s="3">
        <v>1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1</v>
      </c>
      <c r="R378" s="3">
        <v>0</v>
      </c>
      <c r="S378" s="17">
        <v>0</v>
      </c>
      <c r="U378" s="15">
        <v>1</v>
      </c>
    </row>
    <row r="379" spans="1:21" x14ac:dyDescent="0.25">
      <c r="A379" s="3">
        <f>IF('Training Data'!A379="M", 1, 0)</f>
        <v>1</v>
      </c>
      <c r="B379" s="3">
        <f>IF('Training Data'!A379="F", 1, 0)</f>
        <v>0</v>
      </c>
      <c r="C379" s="3">
        <f>IF('Training Data'!B379="H", 1, 0)</f>
        <v>1</v>
      </c>
      <c r="D379" s="3">
        <f>IF('Training Data'!B379="A", 1, 0)</f>
        <v>0</v>
      </c>
      <c r="E379" s="3">
        <v>0</v>
      </c>
      <c r="F379" s="3">
        <v>0</v>
      </c>
      <c r="G379" s="3">
        <v>0</v>
      </c>
      <c r="H379" s="3">
        <v>1</v>
      </c>
      <c r="I379" s="3">
        <v>1</v>
      </c>
      <c r="J379" s="3">
        <v>0</v>
      </c>
      <c r="K379" s="3">
        <v>0</v>
      </c>
      <c r="L379" s="3">
        <v>0</v>
      </c>
      <c r="M379" s="3">
        <v>0</v>
      </c>
      <c r="N379" s="3">
        <v>1</v>
      </c>
      <c r="O379" s="3">
        <v>0</v>
      </c>
      <c r="P379" s="3">
        <v>0</v>
      </c>
      <c r="Q379" s="3">
        <v>0</v>
      </c>
      <c r="R379" s="3">
        <v>1</v>
      </c>
      <c r="S379" s="17">
        <v>1</v>
      </c>
      <c r="U379" s="15">
        <v>1</v>
      </c>
    </row>
    <row r="380" spans="1:21" x14ac:dyDescent="0.25">
      <c r="A380" s="3">
        <f>IF('Training Data'!A380="M", 1, 0)</f>
        <v>0</v>
      </c>
      <c r="B380" s="3">
        <f>IF('Training Data'!A380="F", 1, 0)</f>
        <v>0</v>
      </c>
      <c r="C380" s="3">
        <f>IF('Training Data'!B380="H", 1, 0)</f>
        <v>1</v>
      </c>
      <c r="D380" s="3">
        <f>IF('Training Data'!B380="A", 1, 0)</f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17">
        <v>0</v>
      </c>
      <c r="U380" s="15">
        <v>1</v>
      </c>
    </row>
    <row r="381" spans="1:21" x14ac:dyDescent="0.25">
      <c r="A381" s="3">
        <f>IF('Training Data'!A381="M", 1, 0)</f>
        <v>0</v>
      </c>
      <c r="B381" s="3">
        <f>IF('Training Data'!A381="F", 1, 0)</f>
        <v>1</v>
      </c>
      <c r="C381" s="3">
        <f>IF('Training Data'!B381="H", 1, 0)</f>
        <v>1</v>
      </c>
      <c r="D381" s="3">
        <f>IF('Training Data'!B381="A", 1, 0)</f>
        <v>0</v>
      </c>
      <c r="E381" s="3">
        <v>0</v>
      </c>
      <c r="F381" s="3">
        <v>0</v>
      </c>
      <c r="G381" s="3">
        <v>0</v>
      </c>
      <c r="H381" s="3">
        <v>0</v>
      </c>
      <c r="I381" s="3">
        <v>1</v>
      </c>
      <c r="J381" s="3">
        <v>0</v>
      </c>
      <c r="K381" s="3">
        <v>0</v>
      </c>
      <c r="L381" s="3">
        <v>0</v>
      </c>
      <c r="M381" s="3">
        <v>1</v>
      </c>
      <c r="N381" s="3">
        <v>0</v>
      </c>
      <c r="O381" s="3">
        <v>1</v>
      </c>
      <c r="P381" s="3">
        <v>0</v>
      </c>
      <c r="Q381" s="3">
        <v>0</v>
      </c>
      <c r="R381" s="3">
        <v>0</v>
      </c>
      <c r="S381" s="17">
        <v>1</v>
      </c>
      <c r="U381" s="15">
        <v>1</v>
      </c>
    </row>
    <row r="382" spans="1:21" x14ac:dyDescent="0.25">
      <c r="A382" s="3">
        <f>IF('Training Data'!A382="M", 1, 0)</f>
        <v>1</v>
      </c>
      <c r="B382" s="3">
        <f>IF('Training Data'!A382="F", 1, 0)</f>
        <v>0</v>
      </c>
      <c r="C382" s="3">
        <f>IF('Training Data'!B382="H", 1, 0)</f>
        <v>0</v>
      </c>
      <c r="D382" s="3">
        <f>IF('Training Data'!B382="A", 1, 0)</f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1</v>
      </c>
      <c r="O382" s="3">
        <v>0</v>
      </c>
      <c r="P382" s="3">
        <v>0</v>
      </c>
      <c r="Q382" s="3">
        <v>0</v>
      </c>
      <c r="R382" s="3">
        <v>0</v>
      </c>
      <c r="S382" s="17">
        <v>0</v>
      </c>
      <c r="U382" s="15">
        <v>1</v>
      </c>
    </row>
    <row r="383" spans="1:21" x14ac:dyDescent="0.25">
      <c r="A383" s="3">
        <f>IF('Training Data'!A383="M", 1, 0)</f>
        <v>0</v>
      </c>
      <c r="B383" s="3">
        <f>IF('Training Data'!A383="F", 1, 0)</f>
        <v>1</v>
      </c>
      <c r="C383" s="3">
        <f>IF('Training Data'!B383="H", 1, 0)</f>
        <v>1</v>
      </c>
      <c r="D383" s="3">
        <f>IF('Training Data'!B383="A", 1, 0)</f>
        <v>0</v>
      </c>
      <c r="E383" s="3">
        <v>0</v>
      </c>
      <c r="F383" s="3">
        <v>0</v>
      </c>
      <c r="G383" s="3">
        <v>1</v>
      </c>
      <c r="H383" s="3">
        <v>0</v>
      </c>
      <c r="I383" s="3">
        <v>1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17">
        <v>1</v>
      </c>
      <c r="U383" s="15">
        <v>1</v>
      </c>
    </row>
    <row r="384" spans="1:21" x14ac:dyDescent="0.25">
      <c r="A384" s="3">
        <f>IF('Training Data'!A384="M", 1, 0)</f>
        <v>1</v>
      </c>
      <c r="B384" s="3">
        <f>IF('Training Data'!A384="F", 1, 0)</f>
        <v>0</v>
      </c>
      <c r="C384" s="3">
        <f>IF('Training Data'!B384="H", 1, 0)</f>
        <v>1</v>
      </c>
      <c r="D384" s="3">
        <f>IF('Training Data'!B384="A", 1, 0)</f>
        <v>0</v>
      </c>
      <c r="E384" s="3">
        <v>1</v>
      </c>
      <c r="F384" s="3">
        <v>0</v>
      </c>
      <c r="G384" s="3">
        <v>0</v>
      </c>
      <c r="H384" s="3">
        <v>0</v>
      </c>
      <c r="I384" s="3">
        <v>1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17">
        <v>0</v>
      </c>
      <c r="U384" s="15">
        <v>1</v>
      </c>
    </row>
    <row r="385" spans="1:21" x14ac:dyDescent="0.25">
      <c r="A385" s="3">
        <f>IF('Training Data'!A385="M", 1, 0)</f>
        <v>1</v>
      </c>
      <c r="B385" s="3">
        <f>IF('Training Data'!A385="F", 1, 0)</f>
        <v>0</v>
      </c>
      <c r="C385" s="3">
        <f>IF('Training Data'!B385="H", 1, 0)</f>
        <v>0</v>
      </c>
      <c r="D385" s="3">
        <f>IF('Training Data'!B385="A", 1, 0)</f>
        <v>1</v>
      </c>
      <c r="E385" s="3">
        <v>0</v>
      </c>
      <c r="F385" s="3">
        <v>0</v>
      </c>
      <c r="G385" s="3">
        <v>0</v>
      </c>
      <c r="H385" s="3">
        <v>1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17">
        <v>0</v>
      </c>
      <c r="U385" s="15">
        <v>1</v>
      </c>
    </row>
    <row r="386" spans="1:21" x14ac:dyDescent="0.25">
      <c r="A386" s="3">
        <f>IF('Training Data'!A386="M", 1, 0)</f>
        <v>1</v>
      </c>
      <c r="B386" s="3">
        <f>IF('Training Data'!A386="F", 1, 0)</f>
        <v>0</v>
      </c>
      <c r="C386" s="3">
        <f>IF('Training Data'!B386="H", 1, 0)</f>
        <v>1</v>
      </c>
      <c r="D386" s="3">
        <f>IF('Training Data'!B386="A", 1, 0)</f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17">
        <v>0</v>
      </c>
      <c r="U386" s="15">
        <v>1</v>
      </c>
    </row>
    <row r="387" spans="1:21" x14ac:dyDescent="0.25">
      <c r="A387" s="3">
        <f>IF('Training Data'!A387="M", 1, 0)</f>
        <v>0</v>
      </c>
      <c r="B387" s="3">
        <f>IF('Training Data'!A387="F", 1, 0)</f>
        <v>1</v>
      </c>
      <c r="C387" s="3">
        <f>IF('Training Data'!B387="H", 1, 0)</f>
        <v>0</v>
      </c>
      <c r="D387" s="3">
        <f>IF('Training Data'!B387="A", 1, 0)</f>
        <v>1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17">
        <v>1</v>
      </c>
      <c r="U387" s="15">
        <v>1</v>
      </c>
    </row>
    <row r="388" spans="1:21" x14ac:dyDescent="0.25">
      <c r="A388" s="3">
        <f>IF('Training Data'!A388="M", 1, 0)</f>
        <v>1</v>
      </c>
      <c r="B388" s="3">
        <f>IF('Training Data'!A388="F", 1, 0)</f>
        <v>0</v>
      </c>
      <c r="C388" s="3">
        <f>IF('Training Data'!B388="H", 1, 0)</f>
        <v>0</v>
      </c>
      <c r="D388" s="3">
        <f>IF('Training Data'!B388="A", 1, 0)</f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17">
        <v>0</v>
      </c>
      <c r="U388" s="15">
        <v>1</v>
      </c>
    </row>
    <row r="389" spans="1:21" x14ac:dyDescent="0.25">
      <c r="A389" s="3">
        <f>IF('Training Data'!A389="M", 1, 0)</f>
        <v>0</v>
      </c>
      <c r="B389" s="3">
        <f>IF('Training Data'!A389="F", 1, 0)</f>
        <v>1</v>
      </c>
      <c r="C389" s="3">
        <f>IF('Training Data'!B389="H", 1, 0)</f>
        <v>0</v>
      </c>
      <c r="D389" s="3">
        <f>IF('Training Data'!B389="A", 1, 0)</f>
        <v>1</v>
      </c>
      <c r="E389" s="3">
        <v>0</v>
      </c>
      <c r="F389" s="3">
        <v>0</v>
      </c>
      <c r="G389" s="3">
        <v>0</v>
      </c>
      <c r="H389" s="3">
        <v>0</v>
      </c>
      <c r="I389" s="3">
        <v>1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17">
        <v>0</v>
      </c>
      <c r="U389" s="15">
        <v>1</v>
      </c>
    </row>
    <row r="390" spans="1:21" x14ac:dyDescent="0.25">
      <c r="A390" s="3">
        <f>IF('Training Data'!A390="M", 1, 0)</f>
        <v>0</v>
      </c>
      <c r="B390" s="3">
        <f>IF('Training Data'!A390="F", 1, 0)</f>
        <v>1</v>
      </c>
      <c r="C390" s="3">
        <f>IF('Training Data'!B390="H", 1, 0)</f>
        <v>0</v>
      </c>
      <c r="D390" s="3">
        <f>IF('Training Data'!B390="A", 1, 0)</f>
        <v>1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17">
        <v>0</v>
      </c>
      <c r="U390" s="15">
        <v>1</v>
      </c>
    </row>
    <row r="391" spans="1:21" x14ac:dyDescent="0.25">
      <c r="A391" s="3">
        <f>IF('Training Data'!A391="M", 1, 0)</f>
        <v>0</v>
      </c>
      <c r="B391" s="3">
        <f>IF('Training Data'!A391="F", 1, 0)</f>
        <v>1</v>
      </c>
      <c r="C391" s="3">
        <f>IF('Training Data'!B391="H", 1, 0)</f>
        <v>0</v>
      </c>
      <c r="D391" s="3">
        <f>IF('Training Data'!B391="A", 1, 0)</f>
        <v>1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17">
        <v>0</v>
      </c>
      <c r="U391" s="15">
        <v>1</v>
      </c>
    </row>
    <row r="392" spans="1:21" x14ac:dyDescent="0.25">
      <c r="A392" s="3">
        <f>IF('Training Data'!A392="M", 1, 0)</f>
        <v>1</v>
      </c>
      <c r="B392" s="3">
        <f>IF('Training Data'!A392="F", 1, 0)</f>
        <v>0</v>
      </c>
      <c r="C392" s="3">
        <f>IF('Training Data'!B392="H", 1, 0)</f>
        <v>0</v>
      </c>
      <c r="D392" s="3">
        <f>IF('Training Data'!B392="A", 1, 0)</f>
        <v>1</v>
      </c>
      <c r="E392" s="3">
        <v>0</v>
      </c>
      <c r="F392" s="3">
        <v>0</v>
      </c>
      <c r="G392" s="3">
        <v>0</v>
      </c>
      <c r="H392" s="3">
        <v>1</v>
      </c>
      <c r="I392" s="3">
        <v>0</v>
      </c>
      <c r="J392" s="3">
        <v>0</v>
      </c>
      <c r="K392" s="3">
        <v>0</v>
      </c>
      <c r="L392" s="3">
        <v>0</v>
      </c>
      <c r="M392" s="3">
        <v>1</v>
      </c>
      <c r="N392" s="3">
        <v>0</v>
      </c>
      <c r="O392" s="3">
        <v>0</v>
      </c>
      <c r="P392" s="3">
        <v>1</v>
      </c>
      <c r="Q392" s="3">
        <v>0</v>
      </c>
      <c r="R392" s="3">
        <v>0</v>
      </c>
      <c r="S392" s="17">
        <v>1</v>
      </c>
      <c r="U392" s="15">
        <v>1</v>
      </c>
    </row>
    <row r="393" spans="1:21" x14ac:dyDescent="0.25">
      <c r="A393" s="3">
        <f>IF('Training Data'!A393="M", 1, 0)</f>
        <v>0</v>
      </c>
      <c r="B393" s="3">
        <f>IF('Training Data'!A393="F", 1, 0)</f>
        <v>0</v>
      </c>
      <c r="C393" s="3">
        <f>IF('Training Data'!B393="H", 1, 0)</f>
        <v>1</v>
      </c>
      <c r="D393" s="3">
        <f>IF('Training Data'!B393="A", 1, 0)</f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1</v>
      </c>
      <c r="O393" s="3">
        <v>0</v>
      </c>
      <c r="P393" s="3">
        <v>1</v>
      </c>
      <c r="Q393" s="3">
        <v>1</v>
      </c>
      <c r="R393" s="3">
        <v>0</v>
      </c>
      <c r="S393" s="17">
        <v>0</v>
      </c>
      <c r="U393" s="15">
        <v>1</v>
      </c>
    </row>
    <row r="394" spans="1:21" x14ac:dyDescent="0.25">
      <c r="A394" s="3">
        <f>IF('Training Data'!A394="M", 1, 0)</f>
        <v>0</v>
      </c>
      <c r="B394" s="3">
        <f>IF('Training Data'!A394="F", 1, 0)</f>
        <v>1</v>
      </c>
      <c r="C394" s="3">
        <f>IF('Training Data'!B394="H", 1, 0)</f>
        <v>1</v>
      </c>
      <c r="D394" s="3">
        <f>IF('Training Data'!B394="A", 1, 0)</f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1</v>
      </c>
      <c r="M394" s="3">
        <v>0</v>
      </c>
      <c r="N394" s="3">
        <v>1</v>
      </c>
      <c r="O394" s="3">
        <v>0</v>
      </c>
      <c r="P394" s="3">
        <v>0</v>
      </c>
      <c r="Q394" s="3">
        <v>0</v>
      </c>
      <c r="R394" s="3">
        <v>0</v>
      </c>
      <c r="S394" s="17">
        <v>0</v>
      </c>
      <c r="U394" s="15">
        <v>1</v>
      </c>
    </row>
    <row r="395" spans="1:21" x14ac:dyDescent="0.25">
      <c r="A395" s="3">
        <f>IF('Training Data'!A395="M", 1, 0)</f>
        <v>0</v>
      </c>
      <c r="B395" s="3">
        <f>IF('Training Data'!A395="F", 1, 0)</f>
        <v>1</v>
      </c>
      <c r="C395" s="3">
        <f>IF('Training Data'!B395="H", 1, 0)</f>
        <v>1</v>
      </c>
      <c r="D395" s="3">
        <f>IF('Training Data'!B395="A", 1, 0)</f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1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17">
        <v>0</v>
      </c>
      <c r="U395" s="15">
        <v>1</v>
      </c>
    </row>
    <row r="396" spans="1:21" x14ac:dyDescent="0.25">
      <c r="A396" s="3">
        <f>IF('Training Data'!A396="M", 1, 0)</f>
        <v>0</v>
      </c>
      <c r="B396" s="3">
        <f>IF('Training Data'!A396="F", 1, 0)</f>
        <v>1</v>
      </c>
      <c r="C396" s="3">
        <f>IF('Training Data'!B396="H", 1, 0)</f>
        <v>0</v>
      </c>
      <c r="D396" s="3">
        <f>IF('Training Data'!B396="A", 1, 0)</f>
        <v>1</v>
      </c>
      <c r="E396" s="3">
        <v>0</v>
      </c>
      <c r="F396" s="3">
        <v>0</v>
      </c>
      <c r="G396" s="3">
        <v>0</v>
      </c>
      <c r="H396" s="3">
        <v>1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1</v>
      </c>
      <c r="Q396" s="3">
        <v>0</v>
      </c>
      <c r="R396" s="3">
        <v>0</v>
      </c>
      <c r="S396" s="17">
        <v>0</v>
      </c>
      <c r="U396" s="15">
        <v>1</v>
      </c>
    </row>
    <row r="397" spans="1:21" x14ac:dyDescent="0.25">
      <c r="A397" s="3">
        <f>IF('Training Data'!A397="M", 1, 0)</f>
        <v>0</v>
      </c>
      <c r="B397" s="3">
        <f>IF('Training Data'!A397="F", 1, 0)</f>
        <v>1</v>
      </c>
      <c r="C397" s="3">
        <f>IF('Training Data'!B397="H", 1, 0)</f>
        <v>1</v>
      </c>
      <c r="D397" s="3">
        <f>IF('Training Data'!B397="A", 1, 0)</f>
        <v>0</v>
      </c>
      <c r="E397" s="3">
        <v>0</v>
      </c>
      <c r="F397" s="3">
        <v>0</v>
      </c>
      <c r="G397" s="3">
        <v>1</v>
      </c>
      <c r="H397" s="3">
        <v>1</v>
      </c>
      <c r="I397" s="3">
        <v>0</v>
      </c>
      <c r="J397" s="3">
        <v>1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17">
        <v>0</v>
      </c>
      <c r="U397" s="15">
        <v>1</v>
      </c>
    </row>
    <row r="398" spans="1:21" x14ac:dyDescent="0.25">
      <c r="A398" s="3">
        <f>IF('Training Data'!A398="M", 1, 0)</f>
        <v>1</v>
      </c>
      <c r="B398" s="3">
        <f>IF('Training Data'!A398="F", 1, 0)</f>
        <v>0</v>
      </c>
      <c r="C398" s="3">
        <f>IF('Training Data'!B398="H", 1, 0)</f>
        <v>1</v>
      </c>
      <c r="D398" s="3">
        <f>IF('Training Data'!B398="A", 1, 0)</f>
        <v>0</v>
      </c>
      <c r="E398" s="3">
        <v>1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1</v>
      </c>
      <c r="P398" s="3">
        <v>0</v>
      </c>
      <c r="Q398" s="3">
        <v>0</v>
      </c>
      <c r="R398" s="3">
        <v>0</v>
      </c>
      <c r="S398" s="17">
        <v>0</v>
      </c>
      <c r="U398" s="15">
        <v>1</v>
      </c>
    </row>
    <row r="399" spans="1:21" x14ac:dyDescent="0.25">
      <c r="A399" s="3">
        <f>IF('Training Data'!A399="M", 1, 0)</f>
        <v>0</v>
      </c>
      <c r="B399" s="3">
        <f>IF('Training Data'!A399="F", 1, 0)</f>
        <v>1</v>
      </c>
      <c r="C399" s="3">
        <f>IF('Training Data'!B399="H", 1, 0)</f>
        <v>1</v>
      </c>
      <c r="D399" s="3">
        <f>IF('Training Data'!B399="A", 1, 0)</f>
        <v>0</v>
      </c>
      <c r="E399" s="3">
        <v>0</v>
      </c>
      <c r="F399" s="3">
        <v>0</v>
      </c>
      <c r="G399" s="3">
        <v>0</v>
      </c>
      <c r="H399" s="3">
        <v>1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1</v>
      </c>
      <c r="O399" s="3">
        <v>0</v>
      </c>
      <c r="P399" s="3">
        <v>0</v>
      </c>
      <c r="Q399" s="3">
        <v>0</v>
      </c>
      <c r="R399" s="3">
        <v>0</v>
      </c>
      <c r="S399" s="17">
        <v>0</v>
      </c>
      <c r="U399" s="15">
        <v>1</v>
      </c>
    </row>
    <row r="400" spans="1:21" x14ac:dyDescent="0.25">
      <c r="A400" s="3">
        <f>IF('Training Data'!A400="M", 1, 0)</f>
        <v>0</v>
      </c>
      <c r="B400" s="3">
        <f>IF('Training Data'!A400="F", 1, 0)</f>
        <v>1</v>
      </c>
      <c r="C400" s="3">
        <f>IF('Training Data'!B400="H", 1, 0)</f>
        <v>0</v>
      </c>
      <c r="D400" s="3">
        <f>IF('Training Data'!B400="A", 1, 0)</f>
        <v>1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1</v>
      </c>
      <c r="P400" s="3">
        <v>0</v>
      </c>
      <c r="Q400" s="3">
        <v>0</v>
      </c>
      <c r="R400" s="3">
        <v>0</v>
      </c>
      <c r="S400" s="17">
        <v>1</v>
      </c>
      <c r="U400" s="15">
        <v>1</v>
      </c>
    </row>
    <row r="401" spans="1:21" x14ac:dyDescent="0.25">
      <c r="A401" s="3">
        <f>IF('Training Data'!A401="M", 1, 0)</f>
        <v>1</v>
      </c>
      <c r="B401" s="3">
        <f>IF('Training Data'!A401="F", 1, 0)</f>
        <v>0</v>
      </c>
      <c r="C401" s="3">
        <f>IF('Training Data'!B401="H", 1, 0)</f>
        <v>0</v>
      </c>
      <c r="D401" s="3">
        <f>IF('Training Data'!B401="A", 1, 0)</f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17">
        <v>0</v>
      </c>
      <c r="U401" s="15">
        <v>1</v>
      </c>
    </row>
    <row r="402" spans="1:21" x14ac:dyDescent="0.25">
      <c r="A402" s="3">
        <f>IF('Training Data'!A402="M", 1, 0)</f>
        <v>1</v>
      </c>
      <c r="B402" s="3">
        <f>IF('Training Data'!A402="F", 1, 0)</f>
        <v>0</v>
      </c>
      <c r="C402" s="3">
        <f>IF('Training Data'!B402="H", 1, 0)</f>
        <v>1</v>
      </c>
      <c r="D402" s="3">
        <f>IF('Training Data'!B402="A", 1, 0)</f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17">
        <v>1</v>
      </c>
      <c r="U402" s="15">
        <v>1</v>
      </c>
    </row>
    <row r="403" spans="1:21" x14ac:dyDescent="0.25">
      <c r="A403" s="3">
        <f>IF('Training Data'!A403="M", 1, 0)</f>
        <v>0</v>
      </c>
      <c r="B403" s="3">
        <f>IF('Training Data'!A403="F", 1, 0)</f>
        <v>0</v>
      </c>
      <c r="C403" s="3">
        <f>IF('Training Data'!B403="H", 1, 0)</f>
        <v>0</v>
      </c>
      <c r="D403" s="3">
        <f>IF('Training Data'!B403="A", 1, 0)</f>
        <v>1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1</v>
      </c>
      <c r="O403" s="3">
        <v>0</v>
      </c>
      <c r="P403" s="3">
        <v>0</v>
      </c>
      <c r="Q403" s="3">
        <v>0</v>
      </c>
      <c r="R403" s="3">
        <v>0</v>
      </c>
      <c r="S403" s="17">
        <v>0</v>
      </c>
      <c r="U403" s="15">
        <v>1</v>
      </c>
    </row>
    <row r="404" spans="1:21" x14ac:dyDescent="0.25">
      <c r="A404" s="3">
        <f>IF('Training Data'!A404="M", 1, 0)</f>
        <v>0</v>
      </c>
      <c r="B404" s="3">
        <f>IF('Training Data'!A404="F", 1, 0)</f>
        <v>1</v>
      </c>
      <c r="C404" s="3">
        <f>IF('Training Data'!B404="H", 1, 0)</f>
        <v>1</v>
      </c>
      <c r="D404" s="3">
        <f>IF('Training Data'!B404="A", 1, 0)</f>
        <v>0</v>
      </c>
      <c r="E404" s="3">
        <v>0</v>
      </c>
      <c r="F404" s="3">
        <v>0</v>
      </c>
      <c r="G404" s="3">
        <v>0</v>
      </c>
      <c r="H404" s="3">
        <v>0</v>
      </c>
      <c r="I404" s="3">
        <v>1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17">
        <v>0</v>
      </c>
      <c r="U404" s="15">
        <v>1</v>
      </c>
    </row>
    <row r="405" spans="1:21" x14ac:dyDescent="0.25">
      <c r="A405" s="3">
        <f>IF('Training Data'!A405="M", 1, 0)</f>
        <v>0</v>
      </c>
      <c r="B405" s="3">
        <f>IF('Training Data'!A405="F", 1, 0)</f>
        <v>1</v>
      </c>
      <c r="C405" s="3">
        <f>IF('Training Data'!B405="H", 1, 0)</f>
        <v>0</v>
      </c>
      <c r="D405" s="3">
        <f>IF('Training Data'!B405="A", 1, 0)</f>
        <v>0</v>
      </c>
      <c r="E405" s="3">
        <v>1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1</v>
      </c>
      <c r="O405" s="3">
        <v>0</v>
      </c>
      <c r="P405" s="3">
        <v>1</v>
      </c>
      <c r="Q405" s="3">
        <v>0</v>
      </c>
      <c r="R405" s="3">
        <v>0</v>
      </c>
      <c r="S405" s="17">
        <v>1</v>
      </c>
      <c r="U405" s="15">
        <v>1</v>
      </c>
    </row>
    <row r="406" spans="1:21" x14ac:dyDescent="0.25">
      <c r="A406" s="3">
        <f>IF('Training Data'!A406="M", 1, 0)</f>
        <v>1</v>
      </c>
      <c r="B406" s="3">
        <f>IF('Training Data'!A406="F", 1, 0)</f>
        <v>0</v>
      </c>
      <c r="C406" s="3">
        <f>IF('Training Data'!B406="H", 1, 0)</f>
        <v>0</v>
      </c>
      <c r="D406" s="3">
        <f>IF('Training Data'!B406="A", 1, 0)</f>
        <v>1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1</v>
      </c>
      <c r="R406" s="3">
        <v>0</v>
      </c>
      <c r="S406" s="17">
        <v>1</v>
      </c>
      <c r="U406" s="15">
        <v>1</v>
      </c>
    </row>
    <row r="407" spans="1:21" x14ac:dyDescent="0.25">
      <c r="A407" s="3">
        <f>IF('Training Data'!A407="M", 1, 0)</f>
        <v>1</v>
      </c>
      <c r="B407" s="3">
        <f>IF('Training Data'!A407="F", 1, 0)</f>
        <v>0</v>
      </c>
      <c r="C407" s="3">
        <f>IF('Training Data'!B407="H", 1, 0)</f>
        <v>0</v>
      </c>
      <c r="D407" s="3">
        <f>IF('Training Data'!B407="A", 1, 0)</f>
        <v>0</v>
      </c>
      <c r="E407" s="3">
        <v>1</v>
      </c>
      <c r="F407" s="3">
        <v>1</v>
      </c>
      <c r="G407" s="3">
        <v>1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1</v>
      </c>
      <c r="Q407" s="3">
        <v>0</v>
      </c>
      <c r="R407" s="3">
        <v>0</v>
      </c>
      <c r="S407" s="17">
        <v>1</v>
      </c>
      <c r="U407" s="15">
        <v>1</v>
      </c>
    </row>
    <row r="408" spans="1:21" x14ac:dyDescent="0.25">
      <c r="A408" s="3">
        <f>IF('Training Data'!A408="M", 1, 0)</f>
        <v>0</v>
      </c>
      <c r="B408" s="3">
        <f>IF('Training Data'!A408="F", 1, 0)</f>
        <v>1</v>
      </c>
      <c r="C408" s="3">
        <f>IF('Training Data'!B408="H", 1, 0)</f>
        <v>1</v>
      </c>
      <c r="D408" s="3">
        <f>IF('Training Data'!B408="A", 1, 0)</f>
        <v>0</v>
      </c>
      <c r="E408" s="3">
        <v>0</v>
      </c>
      <c r="F408" s="3">
        <v>0</v>
      </c>
      <c r="G408" s="3">
        <v>0</v>
      </c>
      <c r="H408" s="3">
        <v>1</v>
      </c>
      <c r="I408" s="3">
        <v>0</v>
      </c>
      <c r="J408" s="3">
        <v>0</v>
      </c>
      <c r="K408" s="3">
        <v>0</v>
      </c>
      <c r="L408" s="3">
        <v>0</v>
      </c>
      <c r="M408" s="3">
        <v>1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17">
        <v>0</v>
      </c>
      <c r="U408" s="15">
        <v>1</v>
      </c>
    </row>
    <row r="409" spans="1:21" x14ac:dyDescent="0.25">
      <c r="A409" s="3">
        <f>IF('Training Data'!A409="M", 1, 0)</f>
        <v>0</v>
      </c>
      <c r="B409" s="3">
        <f>IF('Training Data'!A409="F", 1, 0)</f>
        <v>1</v>
      </c>
      <c r="C409" s="3">
        <f>IF('Training Data'!B409="H", 1, 0)</f>
        <v>0</v>
      </c>
      <c r="D409" s="3">
        <f>IF('Training Data'!B409="A", 1, 0)</f>
        <v>1</v>
      </c>
      <c r="E409" s="3">
        <v>0</v>
      </c>
      <c r="F409" s="3">
        <v>0</v>
      </c>
      <c r="G409" s="3">
        <v>0</v>
      </c>
      <c r="H409" s="3">
        <v>0</v>
      </c>
      <c r="I409" s="3">
        <v>1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1</v>
      </c>
      <c r="R409" s="3">
        <v>0</v>
      </c>
      <c r="S409" s="17">
        <v>0</v>
      </c>
      <c r="U409" s="15">
        <v>1</v>
      </c>
    </row>
    <row r="410" spans="1:21" x14ac:dyDescent="0.25">
      <c r="A410" s="3">
        <f>IF('Training Data'!A410="M", 1, 0)</f>
        <v>1</v>
      </c>
      <c r="B410" s="3">
        <f>IF('Training Data'!A410="F", 1, 0)</f>
        <v>0</v>
      </c>
      <c r="C410" s="3">
        <f>IF('Training Data'!B410="H", 1, 0)</f>
        <v>0</v>
      </c>
      <c r="D410" s="3">
        <f>IF('Training Data'!B410="A", 1, 0)</f>
        <v>1</v>
      </c>
      <c r="E410" s="3">
        <v>0</v>
      </c>
      <c r="F410" s="3">
        <v>0</v>
      </c>
      <c r="G410" s="3">
        <v>0</v>
      </c>
      <c r="H410" s="3">
        <v>1</v>
      </c>
      <c r="I410" s="3">
        <v>1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1</v>
      </c>
      <c r="R410" s="3">
        <v>0</v>
      </c>
      <c r="S410" s="17">
        <v>1</v>
      </c>
      <c r="U410" s="15">
        <v>1</v>
      </c>
    </row>
    <row r="411" spans="1:21" x14ac:dyDescent="0.25">
      <c r="A411" s="3">
        <f>IF('Training Data'!A411="M", 1, 0)</f>
        <v>0</v>
      </c>
      <c r="B411" s="3">
        <f>IF('Training Data'!A411="F", 1, 0)</f>
        <v>1</v>
      </c>
      <c r="C411" s="3">
        <f>IF('Training Data'!B411="H", 1, 0)</f>
        <v>0</v>
      </c>
      <c r="D411" s="3">
        <f>IF('Training Data'!B411="A", 1, 0)</f>
        <v>1</v>
      </c>
      <c r="E411" s="3">
        <v>1</v>
      </c>
      <c r="F411" s="3">
        <v>0</v>
      </c>
      <c r="G411" s="3">
        <v>0</v>
      </c>
      <c r="H411" s="3">
        <v>1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17">
        <v>0</v>
      </c>
      <c r="U411" s="15">
        <v>1</v>
      </c>
    </row>
    <row r="412" spans="1:21" x14ac:dyDescent="0.25">
      <c r="A412" s="3">
        <f>IF('Training Data'!A412="M", 1, 0)</f>
        <v>0</v>
      </c>
      <c r="B412" s="3">
        <f>IF('Training Data'!A412="F", 1, 0)</f>
        <v>1</v>
      </c>
      <c r="C412" s="3">
        <f>IF('Training Data'!B412="H", 1, 0)</f>
        <v>0</v>
      </c>
      <c r="D412" s="3">
        <f>IF('Training Data'!B412="A", 1, 0)</f>
        <v>1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17">
        <v>0</v>
      </c>
      <c r="U412" s="15">
        <v>1</v>
      </c>
    </row>
    <row r="413" spans="1:21" x14ac:dyDescent="0.25">
      <c r="A413" s="3">
        <f>IF('Training Data'!A413="M", 1, 0)</f>
        <v>0</v>
      </c>
      <c r="B413" s="3">
        <f>IF('Training Data'!A413="F", 1, 0)</f>
        <v>1</v>
      </c>
      <c r="C413" s="3">
        <f>IF('Training Data'!B413="H", 1, 0)</f>
        <v>1</v>
      </c>
      <c r="D413" s="3">
        <f>IF('Training Data'!B413="A", 1, 0)</f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17">
        <v>0</v>
      </c>
      <c r="U413" s="15">
        <v>1</v>
      </c>
    </row>
    <row r="414" spans="1:21" x14ac:dyDescent="0.25">
      <c r="A414" s="3">
        <f>IF('Training Data'!A414="M", 1, 0)</f>
        <v>0</v>
      </c>
      <c r="B414" s="3">
        <f>IF('Training Data'!A414="F", 1, 0)</f>
        <v>1</v>
      </c>
      <c r="C414" s="3">
        <f>IF('Training Data'!B414="H", 1, 0)</f>
        <v>0</v>
      </c>
      <c r="D414" s="3">
        <f>IF('Training Data'!B414="A", 1, 0)</f>
        <v>1</v>
      </c>
      <c r="E414" s="3">
        <v>0</v>
      </c>
      <c r="F414" s="3">
        <v>0</v>
      </c>
      <c r="G414" s="3">
        <v>0</v>
      </c>
      <c r="H414" s="3">
        <v>1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17">
        <v>0</v>
      </c>
      <c r="U414" s="15">
        <v>1</v>
      </c>
    </row>
    <row r="415" spans="1:21" x14ac:dyDescent="0.25">
      <c r="A415" s="3">
        <f>IF('Training Data'!A415="M", 1, 0)</f>
        <v>1</v>
      </c>
      <c r="B415" s="3">
        <f>IF('Training Data'!A415="F", 1, 0)</f>
        <v>0</v>
      </c>
      <c r="C415" s="3">
        <f>IF('Training Data'!B415="H", 1, 0)</f>
        <v>0</v>
      </c>
      <c r="D415" s="3">
        <f>IF('Training Data'!B415="A", 1, 0)</f>
        <v>1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17">
        <v>0</v>
      </c>
      <c r="U415" s="15">
        <v>1</v>
      </c>
    </row>
    <row r="416" spans="1:21" x14ac:dyDescent="0.25">
      <c r="A416" s="3">
        <f>IF('Training Data'!A416="M", 1, 0)</f>
        <v>1</v>
      </c>
      <c r="B416" s="3">
        <f>IF('Training Data'!A416="F", 1, 0)</f>
        <v>0</v>
      </c>
      <c r="C416" s="3">
        <f>IF('Training Data'!B416="H", 1, 0)</f>
        <v>0</v>
      </c>
      <c r="D416" s="3">
        <f>IF('Training Data'!B416="A", 1, 0)</f>
        <v>1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17">
        <v>0</v>
      </c>
      <c r="U416" s="15">
        <v>1</v>
      </c>
    </row>
    <row r="417" spans="1:21" x14ac:dyDescent="0.25">
      <c r="A417" s="3">
        <f>IF('Training Data'!A417="M", 1, 0)</f>
        <v>1</v>
      </c>
      <c r="B417" s="3">
        <f>IF('Training Data'!A417="F", 1, 0)</f>
        <v>0</v>
      </c>
      <c r="C417" s="3">
        <f>IF('Training Data'!B417="H", 1, 0)</f>
        <v>0</v>
      </c>
      <c r="D417" s="3">
        <f>IF('Training Data'!B417="A", 1, 0)</f>
        <v>1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1</v>
      </c>
      <c r="N417" s="3">
        <v>0</v>
      </c>
      <c r="O417" s="3">
        <v>1</v>
      </c>
      <c r="P417" s="3">
        <v>0</v>
      </c>
      <c r="Q417" s="3">
        <v>0</v>
      </c>
      <c r="R417" s="3">
        <v>0</v>
      </c>
      <c r="S417" s="17">
        <v>0</v>
      </c>
      <c r="U417" s="15">
        <v>1</v>
      </c>
    </row>
    <row r="418" spans="1:21" x14ac:dyDescent="0.25">
      <c r="A418" s="3">
        <f>IF('Training Data'!A418="M", 1, 0)</f>
        <v>0</v>
      </c>
      <c r="B418" s="3">
        <f>IF('Training Data'!A418="F", 1, 0)</f>
        <v>1</v>
      </c>
      <c r="C418" s="3">
        <f>IF('Training Data'!B418="H", 1, 0)</f>
        <v>0</v>
      </c>
      <c r="D418" s="3">
        <f>IF('Training Data'!B418="A", 1, 0)</f>
        <v>1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17">
        <v>0</v>
      </c>
      <c r="U418" s="15">
        <v>1</v>
      </c>
    </row>
    <row r="419" spans="1:21" x14ac:dyDescent="0.25">
      <c r="A419" s="3">
        <f>IF('Training Data'!A419="M", 1, 0)</f>
        <v>1</v>
      </c>
      <c r="B419" s="3">
        <f>IF('Training Data'!A419="F", 1, 0)</f>
        <v>0</v>
      </c>
      <c r="C419" s="3">
        <f>IF('Training Data'!B419="H", 1, 0)</f>
        <v>1</v>
      </c>
      <c r="D419" s="3">
        <f>IF('Training Data'!B419="A", 1, 0)</f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1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17">
        <v>1</v>
      </c>
      <c r="U419" s="15">
        <v>1</v>
      </c>
    </row>
    <row r="420" spans="1:21" x14ac:dyDescent="0.25">
      <c r="A420" s="3">
        <f>IF('Training Data'!A420="M", 1, 0)</f>
        <v>1</v>
      </c>
      <c r="B420" s="3">
        <f>IF('Training Data'!A420="F", 1, 0)</f>
        <v>0</v>
      </c>
      <c r="C420" s="3">
        <f>IF('Training Data'!B420="H", 1, 0)</f>
        <v>0</v>
      </c>
      <c r="D420" s="3">
        <f>IF('Training Data'!B420="A", 1, 0)</f>
        <v>1</v>
      </c>
      <c r="E420" s="3">
        <v>0</v>
      </c>
      <c r="F420" s="3">
        <v>0</v>
      </c>
      <c r="G420" s="3">
        <v>0</v>
      </c>
      <c r="H420" s="3">
        <v>1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1</v>
      </c>
      <c r="O420" s="3">
        <v>0</v>
      </c>
      <c r="P420" s="3">
        <v>0</v>
      </c>
      <c r="Q420" s="3">
        <v>1</v>
      </c>
      <c r="R420" s="3">
        <v>0</v>
      </c>
      <c r="S420" s="17">
        <v>0</v>
      </c>
      <c r="U420" s="15">
        <v>1</v>
      </c>
    </row>
    <row r="421" spans="1:21" x14ac:dyDescent="0.25">
      <c r="A421" s="3">
        <f>IF('Training Data'!A421="M", 1, 0)</f>
        <v>0</v>
      </c>
      <c r="B421" s="3">
        <f>IF('Training Data'!A421="F", 1, 0)</f>
        <v>1</v>
      </c>
      <c r="C421" s="3">
        <f>IF('Training Data'!B421="H", 1, 0)</f>
        <v>0</v>
      </c>
      <c r="D421" s="3">
        <f>IF('Training Data'!B421="A", 1, 0)</f>
        <v>1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17">
        <v>0</v>
      </c>
      <c r="U421" s="15">
        <v>1</v>
      </c>
    </row>
    <row r="422" spans="1:21" x14ac:dyDescent="0.25">
      <c r="A422" s="3">
        <f>IF('Training Data'!A422="M", 1, 0)</f>
        <v>0</v>
      </c>
      <c r="B422" s="3">
        <f>IF('Training Data'!A422="F", 1, 0)</f>
        <v>1</v>
      </c>
      <c r="C422" s="3">
        <f>IF('Training Data'!B422="H", 1, 0)</f>
        <v>0</v>
      </c>
      <c r="D422" s="3">
        <f>IF('Training Data'!B422="A", 1, 0)</f>
        <v>1</v>
      </c>
      <c r="E422" s="3">
        <v>0</v>
      </c>
      <c r="F422" s="3">
        <v>1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1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17">
        <v>0</v>
      </c>
      <c r="U422" s="15">
        <v>1</v>
      </c>
    </row>
    <row r="423" spans="1:21" x14ac:dyDescent="0.25">
      <c r="A423" s="3">
        <f>IF('Training Data'!A423="M", 1, 0)</f>
        <v>0</v>
      </c>
      <c r="B423" s="3">
        <f>IF('Training Data'!A423="F", 1, 0)</f>
        <v>1</v>
      </c>
      <c r="C423" s="3">
        <f>IF('Training Data'!B423="H", 1, 0)</f>
        <v>0</v>
      </c>
      <c r="D423" s="3">
        <f>IF('Training Data'!B423="A", 1, 0)</f>
        <v>1</v>
      </c>
      <c r="E423" s="3">
        <v>0</v>
      </c>
      <c r="F423" s="3">
        <v>0</v>
      </c>
      <c r="G423" s="3">
        <v>0</v>
      </c>
      <c r="H423" s="3">
        <v>1</v>
      </c>
      <c r="I423" s="3">
        <v>1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1</v>
      </c>
      <c r="Q423" s="3">
        <v>1</v>
      </c>
      <c r="R423" s="3">
        <v>0</v>
      </c>
      <c r="S423" s="17">
        <v>0</v>
      </c>
      <c r="U423" s="15">
        <v>1</v>
      </c>
    </row>
    <row r="424" spans="1:21" x14ac:dyDescent="0.25">
      <c r="A424" s="3">
        <f>IF('Training Data'!A424="M", 1, 0)</f>
        <v>1</v>
      </c>
      <c r="B424" s="3">
        <f>IF('Training Data'!A424="F", 1, 0)</f>
        <v>0</v>
      </c>
      <c r="C424" s="3">
        <f>IF('Training Data'!B424="H", 1, 0)</f>
        <v>1</v>
      </c>
      <c r="D424" s="3">
        <f>IF('Training Data'!B424="A", 1, 0)</f>
        <v>0</v>
      </c>
      <c r="E424" s="3">
        <v>0</v>
      </c>
      <c r="F424" s="3">
        <v>0</v>
      </c>
      <c r="G424" s="3">
        <v>0</v>
      </c>
      <c r="H424" s="3">
        <v>0</v>
      </c>
      <c r="I424" s="3">
        <v>1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1</v>
      </c>
      <c r="P424" s="3">
        <v>0</v>
      </c>
      <c r="Q424" s="3">
        <v>0</v>
      </c>
      <c r="R424" s="3">
        <v>1</v>
      </c>
      <c r="S424" s="17">
        <v>1</v>
      </c>
      <c r="U424" s="15">
        <v>1</v>
      </c>
    </row>
    <row r="425" spans="1:21" x14ac:dyDescent="0.25">
      <c r="A425" s="3">
        <f>IF('Training Data'!A425="M", 1, 0)</f>
        <v>0</v>
      </c>
      <c r="B425" s="3">
        <f>IF('Training Data'!A425="F", 1, 0)</f>
        <v>0</v>
      </c>
      <c r="C425" s="3">
        <f>IF('Training Data'!B425="H", 1, 0)</f>
        <v>1</v>
      </c>
      <c r="D425" s="3">
        <f>IF('Training Data'!B425="A", 1, 0)</f>
        <v>0</v>
      </c>
      <c r="E425" s="3">
        <v>1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17">
        <v>0</v>
      </c>
      <c r="U425" s="15">
        <v>1</v>
      </c>
    </row>
    <row r="426" spans="1:21" x14ac:dyDescent="0.25">
      <c r="A426" s="3">
        <f>IF('Training Data'!A426="M", 1, 0)</f>
        <v>0</v>
      </c>
      <c r="B426" s="3">
        <f>IF('Training Data'!A426="F", 1, 0)</f>
        <v>1</v>
      </c>
      <c r="C426" s="3">
        <f>IF('Training Data'!B426="H", 1, 0)</f>
        <v>0</v>
      </c>
      <c r="D426" s="3">
        <f>IF('Training Data'!B426="A", 1, 0)</f>
        <v>1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17">
        <v>1</v>
      </c>
      <c r="U426" s="15">
        <v>1</v>
      </c>
    </row>
    <row r="427" spans="1:21" x14ac:dyDescent="0.25">
      <c r="A427" s="3">
        <f>IF('Training Data'!A427="M", 1, 0)</f>
        <v>1</v>
      </c>
      <c r="B427" s="3">
        <f>IF('Training Data'!A427="F", 1, 0)</f>
        <v>0</v>
      </c>
      <c r="C427" s="3">
        <f>IF('Training Data'!B427="H", 1, 0)</f>
        <v>1</v>
      </c>
      <c r="D427" s="3">
        <f>IF('Training Data'!B427="A", 1, 0)</f>
        <v>0</v>
      </c>
      <c r="E427" s="3">
        <v>1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1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1</v>
      </c>
      <c r="R427" s="3">
        <v>0</v>
      </c>
      <c r="S427" s="17">
        <v>0</v>
      </c>
      <c r="U427" s="15">
        <v>1</v>
      </c>
    </row>
    <row r="428" spans="1:21" x14ac:dyDescent="0.25">
      <c r="A428" s="3">
        <f>IF('Training Data'!A428="M", 1, 0)</f>
        <v>0</v>
      </c>
      <c r="B428" s="3">
        <f>IF('Training Data'!A428="F", 1, 0)</f>
        <v>1</v>
      </c>
      <c r="C428" s="3">
        <f>IF('Training Data'!B428="H", 1, 0)</f>
        <v>1</v>
      </c>
      <c r="D428" s="3">
        <f>IF('Training Data'!B428="A", 1, 0)</f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17">
        <v>0</v>
      </c>
      <c r="U428" s="15">
        <v>1</v>
      </c>
    </row>
    <row r="429" spans="1:21" x14ac:dyDescent="0.25">
      <c r="A429" s="3">
        <f>IF('Training Data'!A429="M", 1, 0)</f>
        <v>0</v>
      </c>
      <c r="B429" s="3">
        <f>IF('Training Data'!A429="F", 1, 0)</f>
        <v>1</v>
      </c>
      <c r="C429" s="3">
        <f>IF('Training Data'!B429="H", 1, 0)</f>
        <v>0</v>
      </c>
      <c r="D429" s="3">
        <f>IF('Training Data'!B429="A", 1, 0)</f>
        <v>1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1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17">
        <v>0</v>
      </c>
      <c r="U429" s="15">
        <v>1</v>
      </c>
    </row>
    <row r="430" spans="1:21" x14ac:dyDescent="0.25">
      <c r="A430" s="3">
        <f>IF('Training Data'!A430="M", 1, 0)</f>
        <v>0</v>
      </c>
      <c r="B430" s="3">
        <f>IF('Training Data'!A430="F", 1, 0)</f>
        <v>1</v>
      </c>
      <c r="C430" s="3">
        <f>IF('Training Data'!B430="H", 1, 0)</f>
        <v>0</v>
      </c>
      <c r="D430" s="3">
        <f>IF('Training Data'!B430="A", 1, 0)</f>
        <v>1</v>
      </c>
      <c r="E430" s="3">
        <v>0</v>
      </c>
      <c r="F430" s="3">
        <v>0</v>
      </c>
      <c r="G430" s="3">
        <v>0</v>
      </c>
      <c r="H430" s="3">
        <v>0</v>
      </c>
      <c r="I430" s="3">
        <v>1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17">
        <v>0</v>
      </c>
      <c r="U430" s="15">
        <v>1</v>
      </c>
    </row>
    <row r="431" spans="1:21" x14ac:dyDescent="0.25">
      <c r="A431" s="3">
        <f>IF('Training Data'!A431="M", 1, 0)</f>
        <v>0</v>
      </c>
      <c r="B431" s="3">
        <f>IF('Training Data'!A431="F", 1, 0)</f>
        <v>1</v>
      </c>
      <c r="C431" s="3">
        <f>IF('Training Data'!B431="H", 1, 0)</f>
        <v>1</v>
      </c>
      <c r="D431" s="3">
        <f>IF('Training Data'!B431="A", 1, 0)</f>
        <v>0</v>
      </c>
      <c r="E431" s="3">
        <v>1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1</v>
      </c>
      <c r="P431" s="3">
        <v>0</v>
      </c>
      <c r="Q431" s="3">
        <v>0</v>
      </c>
      <c r="R431" s="3">
        <v>0</v>
      </c>
      <c r="S431" s="17">
        <v>0</v>
      </c>
      <c r="U431" s="15">
        <v>1</v>
      </c>
    </row>
    <row r="432" spans="1:21" x14ac:dyDescent="0.25">
      <c r="A432" s="3">
        <f>IF('Training Data'!A432="M", 1, 0)</f>
        <v>0</v>
      </c>
      <c r="B432" s="3">
        <f>IF('Training Data'!A432="F", 1, 0)</f>
        <v>1</v>
      </c>
      <c r="C432" s="3">
        <f>IF('Training Data'!B432="H", 1, 0)</f>
        <v>0</v>
      </c>
      <c r="D432" s="3">
        <f>IF('Training Data'!B432="A", 1, 0)</f>
        <v>1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1</v>
      </c>
      <c r="M432" s="3">
        <v>0</v>
      </c>
      <c r="N432" s="3">
        <v>0</v>
      </c>
      <c r="O432" s="3">
        <v>0</v>
      </c>
      <c r="P432" s="3">
        <v>0</v>
      </c>
      <c r="Q432" s="3">
        <v>1</v>
      </c>
      <c r="R432" s="3">
        <v>0</v>
      </c>
      <c r="S432" s="17">
        <v>0</v>
      </c>
      <c r="U432" s="15">
        <v>1</v>
      </c>
    </row>
    <row r="433" spans="1:21" x14ac:dyDescent="0.25">
      <c r="A433" s="3">
        <f>IF('Training Data'!A433="M", 1, 0)</f>
        <v>0</v>
      </c>
      <c r="B433" s="3">
        <f>IF('Training Data'!A433="F", 1, 0)</f>
        <v>1</v>
      </c>
      <c r="C433" s="3">
        <f>IF('Training Data'!B433="H", 1, 0)</f>
        <v>1</v>
      </c>
      <c r="D433" s="3">
        <f>IF('Training Data'!B433="A", 1, 0)</f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1</v>
      </c>
      <c r="O433" s="3">
        <v>0</v>
      </c>
      <c r="P433" s="3">
        <v>0</v>
      </c>
      <c r="Q433" s="3">
        <v>1</v>
      </c>
      <c r="R433" s="3">
        <v>0</v>
      </c>
      <c r="S433" s="17">
        <v>0</v>
      </c>
      <c r="U433" s="15">
        <v>1</v>
      </c>
    </row>
    <row r="434" spans="1:21" x14ac:dyDescent="0.25">
      <c r="A434" s="3">
        <f>IF('Training Data'!A434="M", 1, 0)</f>
        <v>0</v>
      </c>
      <c r="B434" s="3">
        <f>IF('Training Data'!A434="F", 1, 0)</f>
        <v>1</v>
      </c>
      <c r="C434" s="3">
        <f>IF('Training Data'!B434="H", 1, 0)</f>
        <v>0</v>
      </c>
      <c r="D434" s="3">
        <f>IF('Training Data'!B434="A", 1, 0)</f>
        <v>1</v>
      </c>
      <c r="E434" s="3">
        <v>0</v>
      </c>
      <c r="F434" s="3">
        <v>0</v>
      </c>
      <c r="G434" s="3">
        <v>0</v>
      </c>
      <c r="H434" s="3">
        <v>1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1</v>
      </c>
      <c r="Q434" s="3">
        <v>0</v>
      </c>
      <c r="R434" s="3">
        <v>0</v>
      </c>
      <c r="S434" s="17">
        <v>0</v>
      </c>
      <c r="U434" s="15">
        <v>1</v>
      </c>
    </row>
    <row r="435" spans="1:21" x14ac:dyDescent="0.25">
      <c r="A435" s="3">
        <f>IF('Training Data'!A435="M", 1, 0)</f>
        <v>0</v>
      </c>
      <c r="B435" s="3">
        <f>IF('Training Data'!A435="F", 1, 0)</f>
        <v>1</v>
      </c>
      <c r="C435" s="3">
        <f>IF('Training Data'!B435="H", 1, 0)</f>
        <v>1</v>
      </c>
      <c r="D435" s="3">
        <f>IF('Training Data'!B435="A", 1, 0)</f>
        <v>0</v>
      </c>
      <c r="E435" s="3">
        <v>1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1</v>
      </c>
      <c r="S435" s="17">
        <v>0</v>
      </c>
      <c r="U435" s="15">
        <v>1</v>
      </c>
    </row>
    <row r="436" spans="1:21" x14ac:dyDescent="0.25">
      <c r="A436" s="3">
        <f>IF('Training Data'!A436="M", 1, 0)</f>
        <v>0</v>
      </c>
      <c r="B436" s="3">
        <f>IF('Training Data'!A436="F", 1, 0)</f>
        <v>0</v>
      </c>
      <c r="C436" s="3">
        <f>IF('Training Data'!B436="H", 1, 0)</f>
        <v>0</v>
      </c>
      <c r="D436" s="3">
        <f>IF('Training Data'!B436="A", 1, 0)</f>
        <v>1</v>
      </c>
      <c r="E436" s="3">
        <v>0</v>
      </c>
      <c r="F436" s="3">
        <v>0</v>
      </c>
      <c r="G436" s="3">
        <v>0</v>
      </c>
      <c r="H436" s="3">
        <v>0</v>
      </c>
      <c r="I436" s="3">
        <v>1</v>
      </c>
      <c r="J436" s="3">
        <v>0</v>
      </c>
      <c r="K436" s="3">
        <v>0</v>
      </c>
      <c r="L436" s="3">
        <v>0</v>
      </c>
      <c r="M436" s="3">
        <v>0</v>
      </c>
      <c r="N436" s="3">
        <v>1</v>
      </c>
      <c r="O436" s="3">
        <v>0</v>
      </c>
      <c r="P436" s="3">
        <v>0</v>
      </c>
      <c r="Q436" s="3">
        <v>0</v>
      </c>
      <c r="R436" s="3">
        <v>0</v>
      </c>
      <c r="S436" s="17">
        <v>0</v>
      </c>
      <c r="U436" s="15">
        <v>1</v>
      </c>
    </row>
    <row r="437" spans="1:21" x14ac:dyDescent="0.25">
      <c r="A437" s="3">
        <f>IF('Training Data'!A437="M", 1, 0)</f>
        <v>0</v>
      </c>
      <c r="B437" s="3">
        <f>IF('Training Data'!A437="F", 1, 0)</f>
        <v>1</v>
      </c>
      <c r="C437" s="3">
        <f>IF('Training Data'!B437="H", 1, 0)</f>
        <v>0</v>
      </c>
      <c r="D437" s="3">
        <f>IF('Training Data'!B437="A", 1, 0)</f>
        <v>1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1</v>
      </c>
      <c r="R437" s="3">
        <v>0</v>
      </c>
      <c r="S437" s="17">
        <v>0</v>
      </c>
      <c r="U437" s="15">
        <v>1</v>
      </c>
    </row>
    <row r="438" spans="1:21" x14ac:dyDescent="0.25">
      <c r="A438" s="3">
        <f>IF('Training Data'!A438="M", 1, 0)</f>
        <v>0</v>
      </c>
      <c r="B438" s="3">
        <f>IF('Training Data'!A438="F", 1, 0)</f>
        <v>1</v>
      </c>
      <c r="C438" s="3">
        <f>IF('Training Data'!B438="H", 1, 0)</f>
        <v>0</v>
      </c>
      <c r="D438" s="3">
        <f>IF('Training Data'!B438="A", 1, 0)</f>
        <v>1</v>
      </c>
      <c r="E438" s="3">
        <v>0</v>
      </c>
      <c r="F438" s="3">
        <v>0</v>
      </c>
      <c r="G438" s="3">
        <v>0</v>
      </c>
      <c r="H438" s="3">
        <v>0</v>
      </c>
      <c r="I438" s="3">
        <v>1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17">
        <v>0</v>
      </c>
      <c r="U438" s="15">
        <v>1</v>
      </c>
    </row>
    <row r="439" spans="1:21" x14ac:dyDescent="0.25">
      <c r="A439" s="3">
        <f>IF('Training Data'!A439="M", 1, 0)</f>
        <v>0</v>
      </c>
      <c r="B439" s="3">
        <f>IF('Training Data'!A439="F", 1, 0)</f>
        <v>1</v>
      </c>
      <c r="C439" s="3">
        <f>IF('Training Data'!B439="H", 1, 0)</f>
        <v>1</v>
      </c>
      <c r="D439" s="3">
        <f>IF('Training Data'!B439="A", 1, 0)</f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17">
        <v>0</v>
      </c>
      <c r="U439" s="15">
        <v>1</v>
      </c>
    </row>
    <row r="440" spans="1:21" x14ac:dyDescent="0.25">
      <c r="A440" s="3">
        <f>IF('Training Data'!A440="M", 1, 0)</f>
        <v>0</v>
      </c>
      <c r="B440" s="3">
        <f>IF('Training Data'!A440="F", 1, 0)</f>
        <v>1</v>
      </c>
      <c r="C440" s="3">
        <f>IF('Training Data'!B440="H", 1, 0)</f>
        <v>1</v>
      </c>
      <c r="D440" s="3">
        <f>IF('Training Data'!B440="A", 1, 0)</f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1</v>
      </c>
      <c r="S440" s="17">
        <v>1</v>
      </c>
      <c r="U440" s="15">
        <v>1</v>
      </c>
    </row>
    <row r="441" spans="1:21" x14ac:dyDescent="0.25">
      <c r="A441" s="3">
        <f>IF('Training Data'!A441="M", 1, 0)</f>
        <v>1</v>
      </c>
      <c r="B441" s="3">
        <f>IF('Training Data'!A441="F", 1, 0)</f>
        <v>0</v>
      </c>
      <c r="C441" s="3">
        <f>IF('Training Data'!B441="H", 1, 0)</f>
        <v>1</v>
      </c>
      <c r="D441" s="3">
        <f>IF('Training Data'!B441="A", 1, 0)</f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1</v>
      </c>
      <c r="O441" s="3">
        <v>0</v>
      </c>
      <c r="P441" s="3">
        <v>0</v>
      </c>
      <c r="Q441" s="3">
        <v>0</v>
      </c>
      <c r="R441" s="3">
        <v>0</v>
      </c>
      <c r="S441" s="17">
        <v>0</v>
      </c>
      <c r="U441" s="15">
        <v>1</v>
      </c>
    </row>
    <row r="442" spans="1:21" x14ac:dyDescent="0.25">
      <c r="A442" s="3">
        <f>IF('Training Data'!A442="M", 1, 0)</f>
        <v>0</v>
      </c>
      <c r="B442" s="3">
        <f>IF('Training Data'!A442="F", 1, 0)</f>
        <v>1</v>
      </c>
      <c r="C442" s="3">
        <f>IF('Training Data'!B442="H", 1, 0)</f>
        <v>1</v>
      </c>
      <c r="D442" s="3">
        <f>IF('Training Data'!B442="A", 1, 0)</f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1</v>
      </c>
      <c r="O442" s="3">
        <v>0</v>
      </c>
      <c r="P442" s="3">
        <v>0</v>
      </c>
      <c r="Q442" s="3">
        <v>0</v>
      </c>
      <c r="R442" s="3">
        <v>0</v>
      </c>
      <c r="S442" s="17">
        <v>0</v>
      </c>
      <c r="U442" s="15">
        <v>1</v>
      </c>
    </row>
    <row r="443" spans="1:21" x14ac:dyDescent="0.25">
      <c r="A443" s="3">
        <f>IF('Training Data'!A443="M", 1, 0)</f>
        <v>0</v>
      </c>
      <c r="B443" s="3">
        <f>IF('Training Data'!A443="F", 1, 0)</f>
        <v>1</v>
      </c>
      <c r="C443" s="3">
        <f>IF('Training Data'!B443="H", 1, 0)</f>
        <v>1</v>
      </c>
      <c r="D443" s="3">
        <f>IF('Training Data'!B443="A", 1, 0)</f>
        <v>0</v>
      </c>
      <c r="E443" s="3">
        <v>0</v>
      </c>
      <c r="F443" s="3">
        <v>0</v>
      </c>
      <c r="G443" s="3">
        <v>0</v>
      </c>
      <c r="H443" s="3">
        <v>0</v>
      </c>
      <c r="I443" s="3">
        <v>1</v>
      </c>
      <c r="J443" s="3">
        <v>0</v>
      </c>
      <c r="K443" s="3">
        <v>0</v>
      </c>
      <c r="L443" s="3">
        <v>0</v>
      </c>
      <c r="M443" s="3">
        <v>0</v>
      </c>
      <c r="N443" s="3">
        <v>1</v>
      </c>
      <c r="O443" s="3">
        <v>0</v>
      </c>
      <c r="P443" s="3">
        <v>0</v>
      </c>
      <c r="Q443" s="3">
        <v>0</v>
      </c>
      <c r="R443" s="3">
        <v>0</v>
      </c>
      <c r="S443" s="17">
        <v>0</v>
      </c>
      <c r="U443" s="15">
        <v>1</v>
      </c>
    </row>
    <row r="444" spans="1:21" x14ac:dyDescent="0.25">
      <c r="A444" s="3">
        <f>IF('Training Data'!A444="M", 1, 0)</f>
        <v>0</v>
      </c>
      <c r="B444" s="3">
        <f>IF('Training Data'!A444="F", 1, 0)</f>
        <v>1</v>
      </c>
      <c r="C444" s="3">
        <f>IF('Training Data'!B444="H", 1, 0)</f>
        <v>1</v>
      </c>
      <c r="D444" s="3">
        <f>IF('Training Data'!B444="A", 1, 0)</f>
        <v>0</v>
      </c>
      <c r="E444" s="3">
        <v>1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1</v>
      </c>
      <c r="R444" s="3">
        <v>0</v>
      </c>
      <c r="S444" s="17">
        <v>1</v>
      </c>
      <c r="U444" s="15">
        <v>1</v>
      </c>
    </row>
    <row r="445" spans="1:21" x14ac:dyDescent="0.25">
      <c r="A445" s="3">
        <f>IF('Training Data'!A445="M", 1, 0)</f>
        <v>0</v>
      </c>
      <c r="B445" s="3">
        <f>IF('Training Data'!A445="F", 1, 0)</f>
        <v>1</v>
      </c>
      <c r="C445" s="3">
        <f>IF('Training Data'!B445="H", 1, 0)</f>
        <v>1</v>
      </c>
      <c r="D445" s="3">
        <f>IF('Training Data'!B445="A", 1, 0)</f>
        <v>0</v>
      </c>
      <c r="E445" s="3">
        <v>0</v>
      </c>
      <c r="F445" s="3">
        <v>0</v>
      </c>
      <c r="G445" s="3">
        <v>0</v>
      </c>
      <c r="H445" s="3">
        <v>1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17">
        <v>1</v>
      </c>
      <c r="U445" s="15">
        <v>1</v>
      </c>
    </row>
    <row r="446" spans="1:21" x14ac:dyDescent="0.25">
      <c r="A446" s="3">
        <f>IF('Training Data'!A446="M", 1, 0)</f>
        <v>0</v>
      </c>
      <c r="B446" s="3">
        <f>IF('Training Data'!A446="F", 1, 0)</f>
        <v>0</v>
      </c>
      <c r="C446" s="3">
        <f>IF('Training Data'!B446="H", 1, 0)</f>
        <v>1</v>
      </c>
      <c r="D446" s="3">
        <f>IF('Training Data'!B446="A", 1, 0)</f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1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17">
        <v>0</v>
      </c>
      <c r="U446" s="15">
        <v>1</v>
      </c>
    </row>
    <row r="447" spans="1:21" x14ac:dyDescent="0.25">
      <c r="A447" s="3">
        <f>IF('Training Data'!A447="M", 1, 0)</f>
        <v>1</v>
      </c>
      <c r="B447" s="3">
        <f>IF('Training Data'!A447="F", 1, 0)</f>
        <v>0</v>
      </c>
      <c r="C447" s="3">
        <f>IF('Training Data'!B447="H", 1, 0)</f>
        <v>1</v>
      </c>
      <c r="D447" s="3">
        <f>IF('Training Data'!B447="A", 1, 0)</f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1</v>
      </c>
      <c r="R447" s="3">
        <v>0</v>
      </c>
      <c r="S447" s="17">
        <v>0</v>
      </c>
      <c r="U447" s="15">
        <v>1</v>
      </c>
    </row>
    <row r="448" spans="1:21" x14ac:dyDescent="0.25">
      <c r="A448" s="3">
        <f>IF('Training Data'!A448="M", 1, 0)</f>
        <v>0</v>
      </c>
      <c r="B448" s="3">
        <f>IF('Training Data'!A448="F", 1, 0)</f>
        <v>1</v>
      </c>
      <c r="C448" s="3">
        <f>IF('Training Data'!B448="H", 1, 0)</f>
        <v>1</v>
      </c>
      <c r="D448" s="3">
        <f>IF('Training Data'!B448="A", 1, 0)</f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17">
        <v>0</v>
      </c>
      <c r="U448" s="15">
        <v>1</v>
      </c>
    </row>
    <row r="449" spans="1:21" x14ac:dyDescent="0.25">
      <c r="A449" s="3">
        <f>IF('Training Data'!A449="M", 1, 0)</f>
        <v>0</v>
      </c>
      <c r="B449" s="3">
        <f>IF('Training Data'!A449="F", 1, 0)</f>
        <v>1</v>
      </c>
      <c r="C449" s="3">
        <f>IF('Training Data'!B449="H", 1, 0)</f>
        <v>1</v>
      </c>
      <c r="D449" s="3">
        <f>IF('Training Data'!B449="A", 1, 0)</f>
        <v>0</v>
      </c>
      <c r="E449" s="3">
        <v>1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1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17">
        <v>1</v>
      </c>
      <c r="U449" s="15">
        <v>1</v>
      </c>
    </row>
    <row r="450" spans="1:21" x14ac:dyDescent="0.25">
      <c r="A450" s="3">
        <f>IF('Training Data'!A450="M", 1, 0)</f>
        <v>0</v>
      </c>
      <c r="B450" s="3">
        <f>IF('Training Data'!A450="F", 1, 0)</f>
        <v>1</v>
      </c>
      <c r="C450" s="3">
        <f>IF('Training Data'!B450="H", 1, 0)</f>
        <v>0</v>
      </c>
      <c r="D450" s="3">
        <f>IF('Training Data'!B450="A", 1, 0)</f>
        <v>1</v>
      </c>
      <c r="E450" s="3">
        <v>0</v>
      </c>
      <c r="F450" s="3">
        <v>0</v>
      </c>
      <c r="G450" s="3">
        <v>0</v>
      </c>
      <c r="H450" s="3">
        <v>0</v>
      </c>
      <c r="I450" s="3">
        <v>1</v>
      </c>
      <c r="J450" s="3">
        <v>0</v>
      </c>
      <c r="K450" s="3">
        <v>0</v>
      </c>
      <c r="L450" s="3">
        <v>0</v>
      </c>
      <c r="M450" s="3">
        <v>1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17">
        <v>0</v>
      </c>
      <c r="U450" s="15">
        <v>1</v>
      </c>
    </row>
    <row r="451" spans="1:21" x14ac:dyDescent="0.25">
      <c r="A451" s="3">
        <f>IF('Training Data'!A451="M", 1, 0)</f>
        <v>0</v>
      </c>
      <c r="B451" s="3">
        <f>IF('Training Data'!A451="F", 1, 0)</f>
        <v>1</v>
      </c>
      <c r="C451" s="3">
        <f>IF('Training Data'!B451="H", 1, 0)</f>
        <v>0</v>
      </c>
      <c r="D451" s="3">
        <f>IF('Training Data'!B451="A", 1, 0)</f>
        <v>1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17">
        <v>0</v>
      </c>
      <c r="U451" s="15">
        <v>1</v>
      </c>
    </row>
    <row r="452" spans="1:21" x14ac:dyDescent="0.25">
      <c r="A452" s="3">
        <f>IF('Training Data'!A452="M", 1, 0)</f>
        <v>0</v>
      </c>
      <c r="B452" s="3">
        <f>IF('Training Data'!A452="F", 1, 0)</f>
        <v>1</v>
      </c>
      <c r="C452" s="3">
        <f>IF('Training Data'!B452="H", 1, 0)</f>
        <v>1</v>
      </c>
      <c r="D452" s="3">
        <f>IF('Training Data'!B452="A", 1, 0)</f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17">
        <v>0</v>
      </c>
      <c r="U452" s="15">
        <v>1</v>
      </c>
    </row>
    <row r="453" spans="1:21" x14ac:dyDescent="0.25">
      <c r="A453" s="3">
        <f>IF('Training Data'!A453="M", 1, 0)</f>
        <v>1</v>
      </c>
      <c r="B453" s="3">
        <f>IF('Training Data'!A453="F", 1, 0)</f>
        <v>0</v>
      </c>
      <c r="C453" s="3">
        <f>IF('Training Data'!B453="H", 1, 0)</f>
        <v>1</v>
      </c>
      <c r="D453" s="3">
        <f>IF('Training Data'!B453="A", 1, 0)</f>
        <v>0</v>
      </c>
      <c r="E453" s="3">
        <v>0</v>
      </c>
      <c r="F453" s="3">
        <v>0</v>
      </c>
      <c r="G453" s="3">
        <v>0</v>
      </c>
      <c r="H453" s="3">
        <v>0</v>
      </c>
      <c r="I453" s="3">
        <v>1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17">
        <v>0</v>
      </c>
      <c r="U453" s="15">
        <v>1</v>
      </c>
    </row>
    <row r="454" spans="1:21" x14ac:dyDescent="0.25">
      <c r="A454" s="3">
        <f>IF('Training Data'!A454="M", 1, 0)</f>
        <v>0</v>
      </c>
      <c r="B454" s="3">
        <f>IF('Training Data'!A454="F", 1, 0)</f>
        <v>1</v>
      </c>
      <c r="C454" s="3">
        <f>IF('Training Data'!B454="H", 1, 0)</f>
        <v>1</v>
      </c>
      <c r="D454" s="3">
        <f>IF('Training Data'!B454="A", 1, 0)</f>
        <v>0</v>
      </c>
      <c r="E454" s="3">
        <v>1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17">
        <v>0</v>
      </c>
      <c r="U454" s="15">
        <v>1</v>
      </c>
    </row>
    <row r="455" spans="1:21" x14ac:dyDescent="0.25">
      <c r="A455" s="3">
        <f>IF('Training Data'!A455="M", 1, 0)</f>
        <v>1</v>
      </c>
      <c r="B455" s="3">
        <f>IF('Training Data'!A455="F", 1, 0)</f>
        <v>0</v>
      </c>
      <c r="C455" s="3">
        <f>IF('Training Data'!B455="H", 1, 0)</f>
        <v>0</v>
      </c>
      <c r="D455" s="3">
        <f>IF('Training Data'!B455="A", 1, 0)</f>
        <v>1</v>
      </c>
      <c r="E455" s="3">
        <v>0</v>
      </c>
      <c r="F455" s="3">
        <v>0</v>
      </c>
      <c r="G455" s="3">
        <v>0</v>
      </c>
      <c r="H455" s="3">
        <v>0</v>
      </c>
      <c r="I455" s="3">
        <v>1</v>
      </c>
      <c r="J455" s="3">
        <v>0</v>
      </c>
      <c r="K455" s="3">
        <v>0</v>
      </c>
      <c r="L455" s="3">
        <v>0</v>
      </c>
      <c r="M455" s="3">
        <v>0</v>
      </c>
      <c r="N455" s="3">
        <v>1</v>
      </c>
      <c r="O455" s="3">
        <v>0</v>
      </c>
      <c r="P455" s="3">
        <v>0</v>
      </c>
      <c r="Q455" s="3">
        <v>1</v>
      </c>
      <c r="R455" s="3">
        <v>0</v>
      </c>
      <c r="S455" s="17">
        <v>0</v>
      </c>
      <c r="U455" s="15">
        <v>1</v>
      </c>
    </row>
    <row r="456" spans="1:21" x14ac:dyDescent="0.25">
      <c r="A456" s="3">
        <f>IF('Training Data'!A456="M", 1, 0)</f>
        <v>0</v>
      </c>
      <c r="B456" s="3">
        <f>IF('Training Data'!A456="F", 1, 0)</f>
        <v>1</v>
      </c>
      <c r="C456" s="3">
        <f>IF('Training Data'!B456="H", 1, 0)</f>
        <v>1</v>
      </c>
      <c r="D456" s="3">
        <f>IF('Training Data'!B456="A", 1, 0)</f>
        <v>0</v>
      </c>
      <c r="E456" s="3">
        <v>0</v>
      </c>
      <c r="F456" s="3">
        <v>1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17">
        <v>0</v>
      </c>
      <c r="U456" s="15">
        <v>1</v>
      </c>
    </row>
    <row r="457" spans="1:21" x14ac:dyDescent="0.25">
      <c r="A457" s="3">
        <f>IF('Training Data'!A457="M", 1, 0)</f>
        <v>0</v>
      </c>
      <c r="B457" s="3">
        <f>IF('Training Data'!A457="F", 1, 0)</f>
        <v>1</v>
      </c>
      <c r="C457" s="3">
        <f>IF('Training Data'!B457="H", 1, 0)</f>
        <v>1</v>
      </c>
      <c r="D457" s="3">
        <f>IF('Training Data'!B457="A", 1, 0)</f>
        <v>0</v>
      </c>
      <c r="E457" s="3">
        <v>1</v>
      </c>
      <c r="F457" s="3">
        <v>0</v>
      </c>
      <c r="G457" s="3">
        <v>0</v>
      </c>
      <c r="H457" s="3">
        <v>1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1</v>
      </c>
      <c r="R457" s="3">
        <v>0</v>
      </c>
      <c r="S457" s="17">
        <v>0</v>
      </c>
      <c r="U457" s="15">
        <v>1</v>
      </c>
    </row>
    <row r="458" spans="1:21" x14ac:dyDescent="0.25">
      <c r="A458" s="3">
        <f>IF('Training Data'!A458="M", 1, 0)</f>
        <v>0</v>
      </c>
      <c r="B458" s="3">
        <f>IF('Training Data'!A458="F", 1, 0)</f>
        <v>1</v>
      </c>
      <c r="C458" s="3">
        <f>IF('Training Data'!B458="H", 1, 0)</f>
        <v>1</v>
      </c>
      <c r="D458" s="3">
        <f>IF('Training Data'!B458="A", 1, 0)</f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1</v>
      </c>
      <c r="R458" s="3">
        <v>0</v>
      </c>
      <c r="S458" s="17">
        <v>1</v>
      </c>
      <c r="U458" s="15">
        <v>1</v>
      </c>
    </row>
    <row r="459" spans="1:21" x14ac:dyDescent="0.25">
      <c r="A459" s="3">
        <f>IF('Training Data'!A459="M", 1, 0)</f>
        <v>1</v>
      </c>
      <c r="B459" s="3">
        <f>IF('Training Data'!A459="F", 1, 0)</f>
        <v>0</v>
      </c>
      <c r="C459" s="3">
        <f>IF('Training Data'!B459="H", 1, 0)</f>
        <v>0</v>
      </c>
      <c r="D459" s="3">
        <f>IF('Training Data'!B459="A", 1, 0)</f>
        <v>0</v>
      </c>
      <c r="E459" s="3">
        <v>0</v>
      </c>
      <c r="F459" s="3">
        <v>0</v>
      </c>
      <c r="G459" s="3">
        <v>0</v>
      </c>
      <c r="H459" s="3">
        <v>0</v>
      </c>
      <c r="I459" s="3">
        <v>1</v>
      </c>
      <c r="J459" s="3">
        <v>0</v>
      </c>
      <c r="K459" s="3">
        <v>0</v>
      </c>
      <c r="L459" s="3">
        <v>0</v>
      </c>
      <c r="M459" s="3">
        <v>0</v>
      </c>
      <c r="N459" s="3">
        <v>1</v>
      </c>
      <c r="O459" s="3">
        <v>0</v>
      </c>
      <c r="P459" s="3">
        <v>0</v>
      </c>
      <c r="Q459" s="3">
        <v>0</v>
      </c>
      <c r="R459" s="3">
        <v>1</v>
      </c>
      <c r="S459" s="17">
        <v>0</v>
      </c>
      <c r="U459" s="15">
        <v>1</v>
      </c>
    </row>
    <row r="460" spans="1:21" x14ac:dyDescent="0.25">
      <c r="A460" s="3">
        <f>IF('Training Data'!A460="M", 1, 0)</f>
        <v>0</v>
      </c>
      <c r="B460" s="3">
        <f>IF('Training Data'!A460="F", 1, 0)</f>
        <v>0</v>
      </c>
      <c r="C460" s="3">
        <f>IF('Training Data'!B460="H", 1, 0)</f>
        <v>1</v>
      </c>
      <c r="D460" s="3">
        <f>IF('Training Data'!B460="A", 1, 0)</f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1</v>
      </c>
      <c r="O460" s="3">
        <v>0</v>
      </c>
      <c r="P460" s="3">
        <v>0</v>
      </c>
      <c r="Q460" s="3">
        <v>0</v>
      </c>
      <c r="R460" s="3">
        <v>0</v>
      </c>
      <c r="S460" s="17">
        <v>0</v>
      </c>
      <c r="U460" s="15">
        <v>1</v>
      </c>
    </row>
    <row r="461" spans="1:21" x14ac:dyDescent="0.25">
      <c r="A461" s="3">
        <f>IF('Training Data'!A461="M", 1, 0)</f>
        <v>0</v>
      </c>
      <c r="B461" s="3">
        <f>IF('Training Data'!A461="F", 1, 0)</f>
        <v>1</v>
      </c>
      <c r="C461" s="3">
        <f>IF('Training Data'!B461="H", 1, 0)</f>
        <v>1</v>
      </c>
      <c r="D461" s="3">
        <f>IF('Training Data'!B461="A", 1, 0)</f>
        <v>0</v>
      </c>
      <c r="E461" s="3">
        <v>1</v>
      </c>
      <c r="F461" s="3">
        <v>0</v>
      </c>
      <c r="G461" s="3">
        <v>0</v>
      </c>
      <c r="H461" s="3">
        <v>1</v>
      </c>
      <c r="I461" s="3">
        <v>0</v>
      </c>
      <c r="J461" s="3">
        <v>0</v>
      </c>
      <c r="K461" s="3">
        <v>0</v>
      </c>
      <c r="L461" s="3">
        <v>1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17">
        <v>0</v>
      </c>
      <c r="U461" s="15">
        <v>1</v>
      </c>
    </row>
    <row r="462" spans="1:21" x14ac:dyDescent="0.25">
      <c r="A462" s="3">
        <f>IF('Training Data'!A462="M", 1, 0)</f>
        <v>0</v>
      </c>
      <c r="B462" s="3">
        <f>IF('Training Data'!A462="F", 1, 0)</f>
        <v>1</v>
      </c>
      <c r="C462" s="3">
        <f>IF('Training Data'!B462="H", 1, 0)</f>
        <v>0</v>
      </c>
      <c r="D462" s="3">
        <f>IF('Training Data'!B462="A", 1, 0)</f>
        <v>1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17">
        <v>1</v>
      </c>
      <c r="U462" s="15">
        <v>1</v>
      </c>
    </row>
    <row r="463" spans="1:21" x14ac:dyDescent="0.25">
      <c r="A463" s="3">
        <f>IF('Training Data'!A463="M", 1, 0)</f>
        <v>1</v>
      </c>
      <c r="B463" s="3">
        <f>IF('Training Data'!A463="F", 1, 0)</f>
        <v>0</v>
      </c>
      <c r="C463" s="3">
        <f>IF('Training Data'!B463="H", 1, 0)</f>
        <v>1</v>
      </c>
      <c r="D463" s="3">
        <f>IF('Training Data'!B463="A", 1, 0)</f>
        <v>0</v>
      </c>
      <c r="E463" s="3">
        <v>0</v>
      </c>
      <c r="F463" s="3">
        <v>0</v>
      </c>
      <c r="G463" s="3">
        <v>0</v>
      </c>
      <c r="H463" s="3">
        <v>0</v>
      </c>
      <c r="I463" s="3">
        <v>1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17">
        <v>0</v>
      </c>
      <c r="U463" s="15">
        <v>1</v>
      </c>
    </row>
    <row r="464" spans="1:21" x14ac:dyDescent="0.25">
      <c r="A464" s="3">
        <f>IF('Training Data'!A464="M", 1, 0)</f>
        <v>0</v>
      </c>
      <c r="B464" s="3">
        <f>IF('Training Data'!A464="F", 1, 0)</f>
        <v>1</v>
      </c>
      <c r="C464" s="3">
        <f>IF('Training Data'!B464="H", 1, 0)</f>
        <v>1</v>
      </c>
      <c r="D464" s="3">
        <f>IF('Training Data'!B464="A", 1, 0)</f>
        <v>0</v>
      </c>
      <c r="E464" s="3">
        <v>0</v>
      </c>
      <c r="F464" s="3">
        <v>0</v>
      </c>
      <c r="G464" s="3">
        <v>0</v>
      </c>
      <c r="H464" s="3">
        <v>1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1</v>
      </c>
      <c r="R464" s="3">
        <v>0</v>
      </c>
      <c r="S464" s="17">
        <v>0</v>
      </c>
      <c r="U464" s="15">
        <v>1</v>
      </c>
    </row>
    <row r="465" spans="1:21" x14ac:dyDescent="0.25">
      <c r="A465" s="3">
        <f>IF('Training Data'!A465="M", 1, 0)</f>
        <v>0</v>
      </c>
      <c r="B465" s="3">
        <f>IF('Training Data'!A465="F", 1, 0)</f>
        <v>1</v>
      </c>
      <c r="C465" s="3">
        <f>IF('Training Data'!B465="H", 1, 0)</f>
        <v>1</v>
      </c>
      <c r="D465" s="3">
        <f>IF('Training Data'!B465="A", 1, 0)</f>
        <v>0</v>
      </c>
      <c r="E465" s="3">
        <v>0</v>
      </c>
      <c r="F465" s="3">
        <v>0</v>
      </c>
      <c r="G465" s="3">
        <v>1</v>
      </c>
      <c r="H465" s="3">
        <v>0</v>
      </c>
      <c r="I465" s="3">
        <v>0</v>
      </c>
      <c r="J465" s="3">
        <v>0</v>
      </c>
      <c r="K465" s="3">
        <v>0</v>
      </c>
      <c r="L465" s="3">
        <v>1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17">
        <v>1</v>
      </c>
      <c r="U465" s="15">
        <v>1</v>
      </c>
    </row>
    <row r="466" spans="1:21" x14ac:dyDescent="0.25">
      <c r="A466" s="3">
        <f>IF('Training Data'!A466="M", 1, 0)</f>
        <v>0</v>
      </c>
      <c r="B466" s="3">
        <f>IF('Training Data'!A466="F", 1, 0)</f>
        <v>1</v>
      </c>
      <c r="C466" s="3">
        <f>IF('Training Data'!B466="H", 1, 0)</f>
        <v>0</v>
      </c>
      <c r="D466" s="3">
        <f>IF('Training Data'!B466="A", 1, 0)</f>
        <v>1</v>
      </c>
      <c r="E466" s="3">
        <v>0</v>
      </c>
      <c r="F466" s="3">
        <v>0</v>
      </c>
      <c r="G466" s="3">
        <v>0</v>
      </c>
      <c r="H466" s="3">
        <v>0</v>
      </c>
      <c r="I466" s="3">
        <v>1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17">
        <v>0</v>
      </c>
      <c r="U466" s="15">
        <v>1</v>
      </c>
    </row>
    <row r="467" spans="1:21" x14ac:dyDescent="0.25">
      <c r="A467" s="3">
        <f>IF('Training Data'!A467="M", 1, 0)</f>
        <v>1</v>
      </c>
      <c r="B467" s="3">
        <f>IF('Training Data'!A467="F", 1, 0)</f>
        <v>0</v>
      </c>
      <c r="C467" s="3">
        <f>IF('Training Data'!B467="H", 1, 0)</f>
        <v>0</v>
      </c>
      <c r="D467" s="3">
        <f>IF('Training Data'!B467="A", 1, 0)</f>
        <v>1</v>
      </c>
      <c r="E467" s="3">
        <v>0</v>
      </c>
      <c r="F467" s="3">
        <v>0</v>
      </c>
      <c r="G467" s="3">
        <v>0</v>
      </c>
      <c r="H467" s="3">
        <v>0</v>
      </c>
      <c r="I467" s="3">
        <v>1</v>
      </c>
      <c r="J467" s="3">
        <v>0</v>
      </c>
      <c r="K467" s="3">
        <v>0</v>
      </c>
      <c r="L467" s="3">
        <v>0</v>
      </c>
      <c r="M467" s="3">
        <v>1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17">
        <v>0</v>
      </c>
      <c r="U467" s="15">
        <v>1</v>
      </c>
    </row>
    <row r="468" spans="1:21" x14ac:dyDescent="0.25">
      <c r="A468" s="3">
        <f>IF('Training Data'!A468="M", 1, 0)</f>
        <v>0</v>
      </c>
      <c r="B468" s="3">
        <f>IF('Training Data'!A468="F", 1, 0)</f>
        <v>1</v>
      </c>
      <c r="C468" s="3">
        <f>IF('Training Data'!B468="H", 1, 0)</f>
        <v>1</v>
      </c>
      <c r="D468" s="3">
        <f>IF('Training Data'!B468="A", 1, 0)</f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17">
        <v>0</v>
      </c>
      <c r="U468" s="15">
        <v>1</v>
      </c>
    </row>
    <row r="469" spans="1:21" x14ac:dyDescent="0.25">
      <c r="A469" s="3">
        <f>IF('Training Data'!A469="M", 1, 0)</f>
        <v>1</v>
      </c>
      <c r="B469" s="3">
        <f>IF('Training Data'!A469="F", 1, 0)</f>
        <v>0</v>
      </c>
      <c r="C469" s="3">
        <f>IF('Training Data'!B469="H", 1, 0)</f>
        <v>0</v>
      </c>
      <c r="D469" s="3">
        <f>IF('Training Data'!B469="A", 1, 0)</f>
        <v>1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1</v>
      </c>
      <c r="O469" s="3">
        <v>0</v>
      </c>
      <c r="P469" s="3">
        <v>0</v>
      </c>
      <c r="Q469" s="3">
        <v>0</v>
      </c>
      <c r="R469" s="3">
        <v>0</v>
      </c>
      <c r="S469" s="17">
        <v>0</v>
      </c>
      <c r="U469" s="15">
        <v>1</v>
      </c>
    </row>
    <row r="470" spans="1:21" x14ac:dyDescent="0.25">
      <c r="A470" s="3">
        <f>IF('Training Data'!A470="M", 1, 0)</f>
        <v>1</v>
      </c>
      <c r="B470" s="3">
        <f>IF('Training Data'!A470="F", 1, 0)</f>
        <v>0</v>
      </c>
      <c r="C470" s="3">
        <f>IF('Training Data'!B470="H", 1, 0)</f>
        <v>0</v>
      </c>
      <c r="D470" s="3">
        <f>IF('Training Data'!B470="A", 1, 0)</f>
        <v>1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1</v>
      </c>
      <c r="M470" s="3">
        <v>0</v>
      </c>
      <c r="N470" s="3">
        <v>0</v>
      </c>
      <c r="O470" s="3">
        <v>0</v>
      </c>
      <c r="P470" s="3">
        <v>0</v>
      </c>
      <c r="Q470" s="3">
        <v>1</v>
      </c>
      <c r="R470" s="3">
        <v>0</v>
      </c>
      <c r="S470" s="17">
        <v>1</v>
      </c>
      <c r="U470" s="15">
        <v>1</v>
      </c>
    </row>
    <row r="471" spans="1:21" x14ac:dyDescent="0.25">
      <c r="A471" s="3">
        <f>IF('Training Data'!A471="M", 1, 0)</f>
        <v>0</v>
      </c>
      <c r="B471" s="3">
        <f>IF('Training Data'!A471="F", 1, 0)</f>
        <v>1</v>
      </c>
      <c r="C471" s="3">
        <f>IF('Training Data'!B471="H", 1, 0)</f>
        <v>1</v>
      </c>
      <c r="D471" s="3">
        <f>IF('Training Data'!B471="A", 1, 0)</f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1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17">
        <v>0</v>
      </c>
      <c r="U471" s="15">
        <v>1</v>
      </c>
    </row>
    <row r="472" spans="1:21" x14ac:dyDescent="0.25">
      <c r="A472" s="3">
        <f>IF('Training Data'!A472="M", 1, 0)</f>
        <v>0</v>
      </c>
      <c r="B472" s="3">
        <f>IF('Training Data'!A472="F", 1, 0)</f>
        <v>0</v>
      </c>
      <c r="C472" s="3">
        <f>IF('Training Data'!B472="H", 1, 0)</f>
        <v>0</v>
      </c>
      <c r="D472" s="3">
        <f>IF('Training Data'!B472="A", 1, 0)</f>
        <v>1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1</v>
      </c>
      <c r="R472" s="3">
        <v>0</v>
      </c>
      <c r="S472" s="17">
        <v>0</v>
      </c>
      <c r="U472" s="15">
        <v>1</v>
      </c>
    </row>
    <row r="473" spans="1:21" x14ac:dyDescent="0.25">
      <c r="A473" s="3">
        <f>IF('Training Data'!A473="M", 1, 0)</f>
        <v>0</v>
      </c>
      <c r="B473" s="3">
        <f>IF('Training Data'!A473="F", 1, 0)</f>
        <v>1</v>
      </c>
      <c r="C473" s="3">
        <f>IF('Training Data'!B473="H", 1, 0)</f>
        <v>1</v>
      </c>
      <c r="D473" s="3">
        <f>IF('Training Data'!B473="A", 1, 0)</f>
        <v>0</v>
      </c>
      <c r="E473" s="3">
        <v>0</v>
      </c>
      <c r="F473" s="3">
        <v>0</v>
      </c>
      <c r="G473" s="3">
        <v>0</v>
      </c>
      <c r="H473" s="3">
        <v>1</v>
      </c>
      <c r="I473" s="3">
        <v>0</v>
      </c>
      <c r="J473" s="3">
        <v>0</v>
      </c>
      <c r="K473" s="3">
        <v>0</v>
      </c>
      <c r="L473" s="3">
        <v>1</v>
      </c>
      <c r="M473" s="3">
        <v>0</v>
      </c>
      <c r="N473" s="3">
        <v>0</v>
      </c>
      <c r="O473" s="3">
        <v>0</v>
      </c>
      <c r="P473" s="3">
        <v>1</v>
      </c>
      <c r="Q473" s="3">
        <v>0</v>
      </c>
      <c r="R473" s="3">
        <v>0</v>
      </c>
      <c r="S473" s="17">
        <v>0</v>
      </c>
      <c r="U473" s="15">
        <v>1</v>
      </c>
    </row>
    <row r="474" spans="1:21" x14ac:dyDescent="0.25">
      <c r="A474" s="3">
        <f>IF('Training Data'!A474="M", 1, 0)</f>
        <v>0</v>
      </c>
      <c r="B474" s="3">
        <f>IF('Training Data'!A474="F", 1, 0)</f>
        <v>1</v>
      </c>
      <c r="C474" s="3">
        <f>IF('Training Data'!B474="H", 1, 0)</f>
        <v>1</v>
      </c>
      <c r="D474" s="3">
        <f>IF('Training Data'!B474="A", 1, 0)</f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1</v>
      </c>
      <c r="Q474" s="3">
        <v>0</v>
      </c>
      <c r="R474" s="3">
        <v>0</v>
      </c>
      <c r="S474" s="17">
        <v>0</v>
      </c>
      <c r="U474" s="15">
        <v>1</v>
      </c>
    </row>
    <row r="475" spans="1:21" x14ac:dyDescent="0.25">
      <c r="A475" s="3">
        <f>IF('Training Data'!A475="M", 1, 0)</f>
        <v>1</v>
      </c>
      <c r="B475" s="3">
        <f>IF('Training Data'!A475="F", 1, 0)</f>
        <v>0</v>
      </c>
      <c r="C475" s="3">
        <f>IF('Training Data'!B475="H", 1, 0)</f>
        <v>1</v>
      </c>
      <c r="D475" s="3">
        <f>IF('Training Data'!B475="A", 1, 0)</f>
        <v>0</v>
      </c>
      <c r="E475" s="3">
        <v>0</v>
      </c>
      <c r="F475" s="3">
        <v>0</v>
      </c>
      <c r="G475" s="3">
        <v>0</v>
      </c>
      <c r="H475" s="3">
        <v>0</v>
      </c>
      <c r="I475" s="3">
        <v>1</v>
      </c>
      <c r="J475" s="3">
        <v>0</v>
      </c>
      <c r="K475" s="3">
        <v>1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17">
        <v>0</v>
      </c>
      <c r="U475" s="15">
        <v>1</v>
      </c>
    </row>
    <row r="476" spans="1:21" x14ac:dyDescent="0.25">
      <c r="A476" s="3">
        <f>IF('Training Data'!A476="M", 1, 0)</f>
        <v>0</v>
      </c>
      <c r="B476" s="3">
        <f>IF('Training Data'!A476="F", 1, 0)</f>
        <v>1</v>
      </c>
      <c r="C476" s="3">
        <f>IF('Training Data'!B476="H", 1, 0)</f>
        <v>0</v>
      </c>
      <c r="D476" s="3">
        <f>IF('Training Data'!B476="A", 1, 0)</f>
        <v>1</v>
      </c>
      <c r="E476" s="3">
        <v>0</v>
      </c>
      <c r="F476" s="3">
        <v>0</v>
      </c>
      <c r="G476" s="3">
        <v>0</v>
      </c>
      <c r="H476" s="3">
        <v>1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1</v>
      </c>
      <c r="R476" s="3">
        <v>0</v>
      </c>
      <c r="S476" s="17">
        <v>0</v>
      </c>
      <c r="U476" s="15">
        <v>1</v>
      </c>
    </row>
    <row r="477" spans="1:21" x14ac:dyDescent="0.25">
      <c r="A477" s="3">
        <f>IF('Training Data'!A477="M", 1, 0)</f>
        <v>0</v>
      </c>
      <c r="B477" s="3">
        <f>IF('Training Data'!A477="F", 1, 0)</f>
        <v>1</v>
      </c>
      <c r="C477" s="3">
        <f>IF('Training Data'!B477="H", 1, 0)</f>
        <v>1</v>
      </c>
      <c r="D477" s="3">
        <f>IF('Training Data'!B477="A", 1, 0)</f>
        <v>0</v>
      </c>
      <c r="E477" s="3">
        <v>0</v>
      </c>
      <c r="F477" s="3">
        <v>0</v>
      </c>
      <c r="G477" s="3">
        <v>0</v>
      </c>
      <c r="H477" s="3">
        <v>0</v>
      </c>
      <c r="I477" s="3">
        <v>1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17">
        <v>0</v>
      </c>
      <c r="U477" s="15">
        <v>1</v>
      </c>
    </row>
    <row r="478" spans="1:21" x14ac:dyDescent="0.25">
      <c r="A478" s="3">
        <f>IF('Training Data'!A478="M", 1, 0)</f>
        <v>0</v>
      </c>
      <c r="B478" s="3">
        <f>IF('Training Data'!A478="F", 1, 0)</f>
        <v>1</v>
      </c>
      <c r="C478" s="3">
        <f>IF('Training Data'!B478="H", 1, 0)</f>
        <v>1</v>
      </c>
      <c r="D478" s="3">
        <f>IF('Training Data'!B478="A", 1, 0)</f>
        <v>0</v>
      </c>
      <c r="E478" s="3">
        <v>0</v>
      </c>
      <c r="F478" s="3">
        <v>0</v>
      </c>
      <c r="G478" s="3">
        <v>0</v>
      </c>
      <c r="H478" s="3">
        <v>1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1</v>
      </c>
      <c r="R478" s="3">
        <v>0</v>
      </c>
      <c r="S478" s="17">
        <v>0</v>
      </c>
      <c r="U478" s="15">
        <v>1</v>
      </c>
    </row>
    <row r="479" spans="1:21" x14ac:dyDescent="0.25">
      <c r="A479" s="3">
        <f>IF('Training Data'!A479="M", 1, 0)</f>
        <v>0</v>
      </c>
      <c r="B479" s="3">
        <f>IF('Training Data'!A479="F", 1, 0)</f>
        <v>1</v>
      </c>
      <c r="C479" s="3">
        <f>IF('Training Data'!B479="H", 1, 0)</f>
        <v>0</v>
      </c>
      <c r="D479" s="3">
        <f>IF('Training Data'!B479="A", 1, 0)</f>
        <v>1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17">
        <v>0</v>
      </c>
      <c r="U479" s="15">
        <v>1</v>
      </c>
    </row>
    <row r="480" spans="1:21" x14ac:dyDescent="0.25">
      <c r="A480" s="3">
        <f>IF('Training Data'!A480="M", 1, 0)</f>
        <v>0</v>
      </c>
      <c r="B480" s="3">
        <f>IF('Training Data'!A480="F", 1, 0)</f>
        <v>1</v>
      </c>
      <c r="C480" s="3">
        <f>IF('Training Data'!B480="H", 1, 0)</f>
        <v>1</v>
      </c>
      <c r="D480" s="3">
        <f>IF('Training Data'!B480="A", 1, 0)</f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17">
        <v>0</v>
      </c>
      <c r="U480" s="15">
        <v>1</v>
      </c>
    </row>
    <row r="481" spans="1:21" x14ac:dyDescent="0.25">
      <c r="A481" s="3">
        <f>IF('Training Data'!A481="M", 1, 0)</f>
        <v>0</v>
      </c>
      <c r="B481" s="3">
        <f>IF('Training Data'!A481="F", 1, 0)</f>
        <v>0</v>
      </c>
      <c r="C481" s="3">
        <f>IF('Training Data'!B481="H", 1, 0)</f>
        <v>1</v>
      </c>
      <c r="D481" s="3">
        <f>IF('Training Data'!B481="A", 1, 0)</f>
        <v>0</v>
      </c>
      <c r="E481" s="3">
        <v>0</v>
      </c>
      <c r="F481" s="3">
        <v>0</v>
      </c>
      <c r="G481" s="3">
        <v>0</v>
      </c>
      <c r="H481" s="3">
        <v>0</v>
      </c>
      <c r="I481" s="3">
        <v>1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17">
        <v>0</v>
      </c>
      <c r="U481" s="15">
        <v>1</v>
      </c>
    </row>
    <row r="482" spans="1:21" x14ac:dyDescent="0.25">
      <c r="A482" s="3">
        <f>IF('Training Data'!A482="M", 1, 0)</f>
        <v>0</v>
      </c>
      <c r="B482" s="3">
        <f>IF('Training Data'!A482="F", 1, 0)</f>
        <v>1</v>
      </c>
      <c r="C482" s="3">
        <f>IF('Training Data'!B482="H", 1, 0)</f>
        <v>1</v>
      </c>
      <c r="D482" s="3">
        <f>IF('Training Data'!B482="A", 1, 0)</f>
        <v>0</v>
      </c>
      <c r="E482" s="3">
        <v>1</v>
      </c>
      <c r="F482" s="3">
        <v>0</v>
      </c>
      <c r="G482" s="3">
        <v>0</v>
      </c>
      <c r="H482" s="3">
        <v>0</v>
      </c>
      <c r="I482" s="3">
        <v>1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17">
        <v>0</v>
      </c>
      <c r="U482" s="15">
        <v>1</v>
      </c>
    </row>
    <row r="483" spans="1:21" x14ac:dyDescent="0.25">
      <c r="A483" s="3">
        <f>IF('Training Data'!A483="M", 1, 0)</f>
        <v>0</v>
      </c>
      <c r="B483" s="3">
        <f>IF('Training Data'!A483="F", 1, 0)</f>
        <v>1</v>
      </c>
      <c r="C483" s="3">
        <f>IF('Training Data'!B483="H", 1, 0)</f>
        <v>1</v>
      </c>
      <c r="D483" s="3">
        <f>IF('Training Data'!B483="A", 1, 0)</f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17">
        <v>0</v>
      </c>
      <c r="U483" s="15">
        <v>1</v>
      </c>
    </row>
    <row r="484" spans="1:21" x14ac:dyDescent="0.25">
      <c r="A484" s="3">
        <f>IF('Training Data'!A484="M", 1, 0)</f>
        <v>0</v>
      </c>
      <c r="B484" s="3">
        <f>IF('Training Data'!A484="F", 1, 0)</f>
        <v>1</v>
      </c>
      <c r="C484" s="3">
        <f>IF('Training Data'!B484="H", 1, 0)</f>
        <v>1</v>
      </c>
      <c r="D484" s="3">
        <f>IF('Training Data'!B484="A", 1, 0)</f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1</v>
      </c>
      <c r="O484" s="3">
        <v>0</v>
      </c>
      <c r="P484" s="3">
        <v>0</v>
      </c>
      <c r="Q484" s="3">
        <v>0</v>
      </c>
      <c r="R484" s="3">
        <v>1</v>
      </c>
      <c r="S484" s="17">
        <v>0</v>
      </c>
      <c r="U484" s="15">
        <v>1</v>
      </c>
    </row>
    <row r="485" spans="1:21" x14ac:dyDescent="0.25">
      <c r="A485" s="3">
        <f>IF('Training Data'!A485="M", 1, 0)</f>
        <v>0</v>
      </c>
      <c r="B485" s="3">
        <f>IF('Training Data'!A485="F", 1, 0)</f>
        <v>1</v>
      </c>
      <c r="C485" s="3">
        <f>IF('Training Data'!B485="H", 1, 0)</f>
        <v>1</v>
      </c>
      <c r="D485" s="3">
        <f>IF('Training Data'!B485="A", 1, 0)</f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17">
        <v>0</v>
      </c>
      <c r="U485" s="15">
        <v>1</v>
      </c>
    </row>
    <row r="486" spans="1:21" x14ac:dyDescent="0.25">
      <c r="A486" s="3">
        <f>IF('Training Data'!A486="M", 1, 0)</f>
        <v>1</v>
      </c>
      <c r="B486" s="3">
        <f>IF('Training Data'!A486="F", 1, 0)</f>
        <v>0</v>
      </c>
      <c r="C486" s="3">
        <f>IF('Training Data'!B486="H", 1, 0)</f>
        <v>1</v>
      </c>
      <c r="D486" s="3">
        <f>IF('Training Data'!B486="A", 1, 0)</f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1</v>
      </c>
      <c r="O486" s="3">
        <v>0</v>
      </c>
      <c r="P486" s="3">
        <v>0</v>
      </c>
      <c r="Q486" s="3">
        <v>0</v>
      </c>
      <c r="R486" s="3">
        <v>0</v>
      </c>
      <c r="S486" s="17">
        <v>0</v>
      </c>
      <c r="U486" s="15">
        <v>1</v>
      </c>
    </row>
    <row r="487" spans="1:21" x14ac:dyDescent="0.25">
      <c r="A487" s="3">
        <f>IF('Training Data'!A487="M", 1, 0)</f>
        <v>0</v>
      </c>
      <c r="B487" s="3">
        <f>IF('Training Data'!A487="F", 1, 0)</f>
        <v>1</v>
      </c>
      <c r="C487" s="3">
        <f>IF('Training Data'!B487="H", 1, 0)</f>
        <v>0</v>
      </c>
      <c r="D487" s="3">
        <f>IF('Training Data'!B487="A", 1, 0)</f>
        <v>0</v>
      </c>
      <c r="E487" s="3">
        <v>0</v>
      </c>
      <c r="F487" s="3">
        <v>0</v>
      </c>
      <c r="G487" s="3">
        <v>0</v>
      </c>
      <c r="H487" s="3">
        <v>0</v>
      </c>
      <c r="I487" s="3">
        <v>1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17">
        <v>1</v>
      </c>
      <c r="U487" s="15">
        <v>1</v>
      </c>
    </row>
    <row r="488" spans="1:21" x14ac:dyDescent="0.25">
      <c r="A488" s="3">
        <f>IF('Training Data'!A488="M", 1, 0)</f>
        <v>0</v>
      </c>
      <c r="B488" s="3">
        <f>IF('Training Data'!A488="F", 1, 0)</f>
        <v>1</v>
      </c>
      <c r="C488" s="3">
        <f>IF('Training Data'!B488="H", 1, 0)</f>
        <v>1</v>
      </c>
      <c r="D488" s="3">
        <f>IF('Training Data'!B488="A", 1, 0)</f>
        <v>0</v>
      </c>
      <c r="E488" s="3">
        <v>0</v>
      </c>
      <c r="F488" s="3">
        <v>0</v>
      </c>
      <c r="G488" s="3">
        <v>0</v>
      </c>
      <c r="H488" s="3">
        <v>0</v>
      </c>
      <c r="I488" s="3">
        <v>1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17">
        <v>0</v>
      </c>
      <c r="U488" s="15">
        <v>1</v>
      </c>
    </row>
    <row r="489" spans="1:21" x14ac:dyDescent="0.25">
      <c r="A489" s="3">
        <f>IF('Training Data'!A489="M", 1, 0)</f>
        <v>1</v>
      </c>
      <c r="B489" s="3">
        <f>IF('Training Data'!A489="F", 1, 0)</f>
        <v>0</v>
      </c>
      <c r="C489" s="3">
        <f>IF('Training Data'!B489="H", 1, 0)</f>
        <v>1</v>
      </c>
      <c r="D489" s="3">
        <f>IF('Training Data'!B489="A", 1, 0)</f>
        <v>0</v>
      </c>
      <c r="E489" s="3">
        <v>0</v>
      </c>
      <c r="F489" s="3">
        <v>0</v>
      </c>
      <c r="G489" s="3">
        <v>0</v>
      </c>
      <c r="H489" s="3">
        <v>0</v>
      </c>
      <c r="I489" s="3">
        <v>1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1</v>
      </c>
      <c r="S489" s="17">
        <v>0</v>
      </c>
      <c r="U489" s="15">
        <v>1</v>
      </c>
    </row>
    <row r="490" spans="1:21" x14ac:dyDescent="0.25">
      <c r="A490" s="3">
        <f>IF('Training Data'!A490="M", 1, 0)</f>
        <v>0</v>
      </c>
      <c r="B490" s="3">
        <f>IF('Training Data'!A490="F", 1, 0)</f>
        <v>1</v>
      </c>
      <c r="C490" s="3">
        <f>IF('Training Data'!B490="H", 1, 0)</f>
        <v>1</v>
      </c>
      <c r="D490" s="3">
        <f>IF('Training Data'!B490="A", 1, 0)</f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1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17">
        <v>0</v>
      </c>
      <c r="U490" s="15">
        <v>1</v>
      </c>
    </row>
    <row r="491" spans="1:21" x14ac:dyDescent="0.25">
      <c r="A491" s="3">
        <f>IF('Training Data'!A491="M", 1, 0)</f>
        <v>0</v>
      </c>
      <c r="B491" s="3">
        <f>IF('Training Data'!A491="F", 1, 0)</f>
        <v>1</v>
      </c>
      <c r="C491" s="3">
        <f>IF('Training Data'!B491="H", 1, 0)</f>
        <v>0</v>
      </c>
      <c r="D491" s="3">
        <f>IF('Training Data'!B491="A", 1, 0)</f>
        <v>1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17">
        <v>0</v>
      </c>
      <c r="U491" s="15">
        <v>1</v>
      </c>
    </row>
    <row r="492" spans="1:21" x14ac:dyDescent="0.25">
      <c r="A492" s="3">
        <f>IF('Training Data'!A492="M", 1, 0)</f>
        <v>0</v>
      </c>
      <c r="B492" s="3">
        <f>IF('Training Data'!A492="F", 1, 0)</f>
        <v>1</v>
      </c>
      <c r="C492" s="3">
        <f>IF('Training Data'!B492="H", 1, 0)</f>
        <v>1</v>
      </c>
      <c r="D492" s="3">
        <f>IF('Training Data'!B492="A", 1, 0)</f>
        <v>0</v>
      </c>
      <c r="E492" s="3">
        <v>1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17">
        <v>0</v>
      </c>
      <c r="U492" s="15">
        <v>1</v>
      </c>
    </row>
    <row r="493" spans="1:21" x14ac:dyDescent="0.25">
      <c r="A493" s="3">
        <f>IF('Training Data'!A493="M", 1, 0)</f>
        <v>1</v>
      </c>
      <c r="B493" s="3">
        <f>IF('Training Data'!A493="F", 1, 0)</f>
        <v>0</v>
      </c>
      <c r="C493" s="3">
        <f>IF('Training Data'!B493="H", 1, 0)</f>
        <v>0</v>
      </c>
      <c r="D493" s="3">
        <f>IF('Training Data'!B493="A", 1, 0)</f>
        <v>1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17">
        <v>0</v>
      </c>
      <c r="U493" s="15">
        <v>1</v>
      </c>
    </row>
    <row r="494" spans="1:21" x14ac:dyDescent="0.25">
      <c r="A494" s="3">
        <f>IF('Training Data'!A494="M", 1, 0)</f>
        <v>0</v>
      </c>
      <c r="B494" s="3">
        <f>IF('Training Data'!A494="F", 1, 0)</f>
        <v>1</v>
      </c>
      <c r="C494" s="3">
        <f>IF('Training Data'!B494="H", 1, 0)</f>
        <v>1</v>
      </c>
      <c r="D494" s="3">
        <f>IF('Training Data'!B494="A", 1, 0)</f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1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1</v>
      </c>
      <c r="R494" s="3">
        <v>0</v>
      </c>
      <c r="S494" s="17">
        <v>0</v>
      </c>
      <c r="U494" s="15">
        <v>1</v>
      </c>
    </row>
    <row r="495" spans="1:21" x14ac:dyDescent="0.25">
      <c r="A495" s="3">
        <f>IF('Training Data'!A495="M", 1, 0)</f>
        <v>1</v>
      </c>
      <c r="B495" s="3">
        <f>IF('Training Data'!A495="F", 1, 0)</f>
        <v>0</v>
      </c>
      <c r="C495" s="3">
        <f>IF('Training Data'!B495="H", 1, 0)</f>
        <v>0</v>
      </c>
      <c r="D495" s="3">
        <f>IF('Training Data'!B495="A", 1, 0)</f>
        <v>1</v>
      </c>
      <c r="E495" s="3">
        <v>0</v>
      </c>
      <c r="F495" s="3">
        <v>0</v>
      </c>
      <c r="G495" s="3">
        <v>0</v>
      </c>
      <c r="H495" s="3">
        <v>0</v>
      </c>
      <c r="I495" s="3">
        <v>1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17">
        <v>0</v>
      </c>
      <c r="U495" s="15">
        <v>1</v>
      </c>
    </row>
    <row r="496" spans="1:21" x14ac:dyDescent="0.25">
      <c r="A496" s="3">
        <f>IF('Training Data'!A496="M", 1, 0)</f>
        <v>0</v>
      </c>
      <c r="B496" s="3">
        <f>IF('Training Data'!A496="F", 1, 0)</f>
        <v>1</v>
      </c>
      <c r="C496" s="3">
        <f>IF('Training Data'!B496="H", 1, 0)</f>
        <v>0</v>
      </c>
      <c r="D496" s="3">
        <f>IF('Training Data'!B496="A", 1, 0)</f>
        <v>1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17">
        <v>1</v>
      </c>
      <c r="U496" s="15">
        <v>1</v>
      </c>
    </row>
    <row r="497" spans="1:21" x14ac:dyDescent="0.25">
      <c r="A497" s="3">
        <f>IF('Training Data'!A497="M", 1, 0)</f>
        <v>1</v>
      </c>
      <c r="B497" s="3">
        <f>IF('Training Data'!A497="F", 1, 0)</f>
        <v>0</v>
      </c>
      <c r="C497" s="3">
        <f>IF('Training Data'!B497="H", 1, 0)</f>
        <v>1</v>
      </c>
      <c r="D497" s="3">
        <f>IF('Training Data'!B497="A", 1, 0)</f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1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17">
        <v>0</v>
      </c>
      <c r="U497" s="15">
        <v>1</v>
      </c>
    </row>
    <row r="498" spans="1:21" x14ac:dyDescent="0.25">
      <c r="A498" s="3">
        <f>IF('Training Data'!A498="M", 1, 0)</f>
        <v>0</v>
      </c>
      <c r="B498" s="3">
        <f>IF('Training Data'!A498="F", 1, 0)</f>
        <v>1</v>
      </c>
      <c r="C498" s="3">
        <f>IF('Training Data'!B498="H", 1, 0)</f>
        <v>0</v>
      </c>
      <c r="D498" s="3">
        <f>IF('Training Data'!B498="A", 1, 0)</f>
        <v>0</v>
      </c>
      <c r="E498" s="3">
        <v>0</v>
      </c>
      <c r="F498" s="3">
        <v>0</v>
      </c>
      <c r="G498" s="3">
        <v>0</v>
      </c>
      <c r="H498" s="3">
        <v>1</v>
      </c>
      <c r="I498" s="3">
        <v>1</v>
      </c>
      <c r="J498" s="3">
        <v>0</v>
      </c>
      <c r="K498" s="3">
        <v>0</v>
      </c>
      <c r="L498" s="3">
        <v>0</v>
      </c>
      <c r="M498" s="3">
        <v>0</v>
      </c>
      <c r="N498" s="3">
        <v>1</v>
      </c>
      <c r="O498" s="3">
        <v>0</v>
      </c>
      <c r="P498" s="3">
        <v>1</v>
      </c>
      <c r="Q498" s="3">
        <v>0</v>
      </c>
      <c r="R498" s="3">
        <v>0</v>
      </c>
      <c r="S498" s="17">
        <v>0</v>
      </c>
      <c r="U498" s="15">
        <v>1</v>
      </c>
    </row>
    <row r="499" spans="1:21" x14ac:dyDescent="0.25">
      <c r="A499" s="3">
        <f>IF('Training Data'!A499="M", 1, 0)</f>
        <v>1</v>
      </c>
      <c r="B499" s="3">
        <f>IF('Training Data'!A499="F", 1, 0)</f>
        <v>0</v>
      </c>
      <c r="C499" s="3">
        <f>IF('Training Data'!B499="H", 1, 0)</f>
        <v>1</v>
      </c>
      <c r="D499" s="3">
        <f>IF('Training Data'!B499="A", 1, 0)</f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17">
        <v>0</v>
      </c>
      <c r="U499" s="15">
        <v>1</v>
      </c>
    </row>
    <row r="500" spans="1:21" x14ac:dyDescent="0.25">
      <c r="A500" s="3">
        <f>IF('Training Data'!A500="M", 1, 0)</f>
        <v>0</v>
      </c>
      <c r="B500" s="3">
        <f>IF('Training Data'!A500="F", 1, 0)</f>
        <v>1</v>
      </c>
      <c r="C500" s="3">
        <f>IF('Training Data'!B500="H", 1, 0)</f>
        <v>1</v>
      </c>
      <c r="D500" s="3">
        <f>IF('Training Data'!B500="A", 1, 0)</f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1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1</v>
      </c>
      <c r="R500" s="3">
        <v>0</v>
      </c>
      <c r="S500" s="17">
        <v>0</v>
      </c>
      <c r="U500" s="15">
        <v>1</v>
      </c>
    </row>
    <row r="501" spans="1:21" x14ac:dyDescent="0.25">
      <c r="A501" s="3">
        <f>IF('Training Data'!A501="M", 1, 0)</f>
        <v>1</v>
      </c>
      <c r="B501" s="3">
        <f>IF('Training Data'!A501="F", 1, 0)</f>
        <v>0</v>
      </c>
      <c r="C501" s="3">
        <f>IF('Training Data'!B501="H", 1, 0)</f>
        <v>1</v>
      </c>
      <c r="D501" s="3">
        <f>IF('Training Data'!B501="A", 1, 0)</f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17">
        <v>0</v>
      </c>
      <c r="U501" s="15">
        <v>1</v>
      </c>
    </row>
    <row r="502" spans="1:21" x14ac:dyDescent="0.25">
      <c r="A502" s="3">
        <f>IF('Training Data'!A502="M", 1, 0)</f>
        <v>1</v>
      </c>
      <c r="B502" s="3">
        <f>IF('Training Data'!A502="F", 1, 0)</f>
        <v>0</v>
      </c>
      <c r="C502" s="3">
        <f>IF('Training Data'!B502="H", 1, 0)</f>
        <v>0</v>
      </c>
      <c r="D502" s="3">
        <f>IF('Training Data'!B502="A", 1, 0)</f>
        <v>1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17">
        <v>1</v>
      </c>
      <c r="U502" s="15">
        <v>0</v>
      </c>
    </row>
    <row r="503" spans="1:21" x14ac:dyDescent="0.25">
      <c r="A503" s="3">
        <f>IF('Training Data'!A503="M", 1, 0)</f>
        <v>0</v>
      </c>
      <c r="B503" s="3">
        <f>IF('Training Data'!A503="F", 1, 0)</f>
        <v>1</v>
      </c>
      <c r="C503" s="3">
        <f>IF('Training Data'!B503="H", 1, 0)</f>
        <v>1</v>
      </c>
      <c r="D503" s="3">
        <f>IF('Training Data'!B503="A", 1, 0)</f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1</v>
      </c>
      <c r="R503" s="3">
        <v>0</v>
      </c>
      <c r="S503" s="17">
        <v>0</v>
      </c>
      <c r="U503" s="15">
        <v>0</v>
      </c>
    </row>
    <row r="504" spans="1:21" x14ac:dyDescent="0.25">
      <c r="A504" s="3">
        <f>IF('Training Data'!A504="M", 1, 0)</f>
        <v>1</v>
      </c>
      <c r="B504" s="3">
        <f>IF('Training Data'!A504="F", 1, 0)</f>
        <v>0</v>
      </c>
      <c r="C504" s="3">
        <f>IF('Training Data'!B504="H", 1, 0)</f>
        <v>0</v>
      </c>
      <c r="D504" s="3">
        <f>IF('Training Data'!B504="A", 1, 0)</f>
        <v>1</v>
      </c>
      <c r="E504" s="3">
        <v>0</v>
      </c>
      <c r="F504" s="3">
        <v>1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17">
        <v>0</v>
      </c>
      <c r="U504" s="15">
        <v>0</v>
      </c>
    </row>
    <row r="505" spans="1:21" x14ac:dyDescent="0.25">
      <c r="A505" s="3">
        <f>IF('Training Data'!A505="M", 1, 0)</f>
        <v>1</v>
      </c>
      <c r="B505" s="3">
        <f>IF('Training Data'!A505="F", 1, 0)</f>
        <v>0</v>
      </c>
      <c r="C505" s="3">
        <f>IF('Training Data'!B505="H", 1, 0)</f>
        <v>0</v>
      </c>
      <c r="D505" s="3">
        <f>IF('Training Data'!B505="A", 1, 0)</f>
        <v>1</v>
      </c>
      <c r="E505" s="3">
        <v>0</v>
      </c>
      <c r="F505" s="3">
        <v>1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17">
        <v>0</v>
      </c>
      <c r="U505" s="15">
        <v>0</v>
      </c>
    </row>
    <row r="506" spans="1:21" x14ac:dyDescent="0.25">
      <c r="A506" s="3">
        <f>IF('Training Data'!A506="M", 1, 0)</f>
        <v>0</v>
      </c>
      <c r="B506" s="3">
        <f>IF('Training Data'!A506="F", 1, 0)</f>
        <v>1</v>
      </c>
      <c r="C506" s="3">
        <f>IF('Training Data'!B506="H", 1, 0)</f>
        <v>0</v>
      </c>
      <c r="D506" s="3">
        <f>IF('Training Data'!B506="A", 1, 0)</f>
        <v>0</v>
      </c>
      <c r="E506" s="3">
        <v>0</v>
      </c>
      <c r="F506" s="3">
        <v>1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17">
        <v>0</v>
      </c>
      <c r="U506" s="15">
        <v>0</v>
      </c>
    </row>
    <row r="507" spans="1:21" x14ac:dyDescent="0.25">
      <c r="A507" s="3">
        <f>IF('Training Data'!A507="M", 1, 0)</f>
        <v>1</v>
      </c>
      <c r="B507" s="3">
        <f>IF('Training Data'!A507="F", 1, 0)</f>
        <v>0</v>
      </c>
      <c r="C507" s="3">
        <f>IF('Training Data'!B507="H", 1, 0)</f>
        <v>0</v>
      </c>
      <c r="D507" s="3">
        <f>IF('Training Data'!B507="A", 1, 0)</f>
        <v>1</v>
      </c>
      <c r="E507" s="3">
        <v>0</v>
      </c>
      <c r="F507" s="3">
        <v>0</v>
      </c>
      <c r="G507" s="3">
        <v>1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1</v>
      </c>
      <c r="R507" s="3">
        <v>0</v>
      </c>
      <c r="S507" s="17">
        <v>1</v>
      </c>
      <c r="U507" s="15">
        <v>0</v>
      </c>
    </row>
    <row r="508" spans="1:21" x14ac:dyDescent="0.25">
      <c r="A508" s="3">
        <f>IF('Training Data'!A508="M", 1, 0)</f>
        <v>1</v>
      </c>
      <c r="B508" s="3">
        <f>IF('Training Data'!A508="F", 1, 0)</f>
        <v>0</v>
      </c>
      <c r="C508" s="3">
        <f>IF('Training Data'!B508="H", 1, 0)</f>
        <v>1</v>
      </c>
      <c r="D508" s="3">
        <f>IF('Training Data'!B508="A", 1, 0)</f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17">
        <v>0</v>
      </c>
      <c r="U508" s="15">
        <v>0</v>
      </c>
    </row>
    <row r="509" spans="1:21" x14ac:dyDescent="0.25">
      <c r="A509" s="3">
        <f>IF('Training Data'!A509="M", 1, 0)</f>
        <v>1</v>
      </c>
      <c r="B509" s="3">
        <f>IF('Training Data'!A509="F", 1, 0)</f>
        <v>0</v>
      </c>
      <c r="C509" s="3">
        <f>IF('Training Data'!B509="H", 1, 0)</f>
        <v>0</v>
      </c>
      <c r="D509" s="3">
        <f>IF('Training Data'!B509="A", 1, 0)</f>
        <v>1</v>
      </c>
      <c r="E509" s="3">
        <v>0</v>
      </c>
      <c r="F509" s="3">
        <v>1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17">
        <v>0</v>
      </c>
      <c r="U509" s="15">
        <v>0</v>
      </c>
    </row>
    <row r="510" spans="1:21" x14ac:dyDescent="0.25">
      <c r="A510" s="3">
        <f>IF('Training Data'!A510="M", 1, 0)</f>
        <v>0</v>
      </c>
      <c r="B510" s="3">
        <f>IF('Training Data'!A510="F", 1, 0)</f>
        <v>1</v>
      </c>
      <c r="C510" s="3">
        <f>IF('Training Data'!B510="H", 1, 0)</f>
        <v>0</v>
      </c>
      <c r="D510" s="3">
        <f>IF('Training Data'!B510="A", 1, 0)</f>
        <v>1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17">
        <v>0</v>
      </c>
      <c r="U510" s="15">
        <v>0</v>
      </c>
    </row>
    <row r="511" spans="1:21" x14ac:dyDescent="0.25">
      <c r="A511" s="3">
        <f>IF('Training Data'!A511="M", 1, 0)</f>
        <v>1</v>
      </c>
      <c r="B511" s="3">
        <f>IF('Training Data'!A511="F", 1, 0)</f>
        <v>0</v>
      </c>
      <c r="C511" s="3">
        <f>IF('Training Data'!B511="H", 1, 0)</f>
        <v>1</v>
      </c>
      <c r="D511" s="3">
        <f>IF('Training Data'!B511="A", 1, 0)</f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17">
        <v>0</v>
      </c>
      <c r="U511" s="15">
        <v>0</v>
      </c>
    </row>
    <row r="512" spans="1:21" x14ac:dyDescent="0.25">
      <c r="A512" s="3">
        <f>IF('Training Data'!A512="M", 1, 0)</f>
        <v>0</v>
      </c>
      <c r="B512" s="3">
        <f>IF('Training Data'!A512="F", 1, 0)</f>
        <v>1</v>
      </c>
      <c r="C512" s="3">
        <f>IF('Training Data'!B512="H", 1, 0)</f>
        <v>0</v>
      </c>
      <c r="D512" s="3">
        <f>IF('Training Data'!B512="A", 1, 0)</f>
        <v>1</v>
      </c>
      <c r="E512" s="3">
        <v>0</v>
      </c>
      <c r="F512" s="3">
        <v>1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17">
        <v>1</v>
      </c>
      <c r="U512" s="15">
        <v>0</v>
      </c>
    </row>
    <row r="513" spans="1:21" x14ac:dyDescent="0.25">
      <c r="A513" s="3">
        <f>IF('Training Data'!A513="M", 1, 0)</f>
        <v>1</v>
      </c>
      <c r="B513" s="3">
        <f>IF('Training Data'!A513="F", 1, 0)</f>
        <v>0</v>
      </c>
      <c r="C513" s="3">
        <f>IF('Training Data'!B513="H", 1, 0)</f>
        <v>1</v>
      </c>
      <c r="D513" s="3">
        <f>IF('Training Data'!B513="A", 1, 0)</f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17">
        <v>0</v>
      </c>
      <c r="U513" s="15">
        <v>0</v>
      </c>
    </row>
    <row r="514" spans="1:21" x14ac:dyDescent="0.25">
      <c r="A514" s="3">
        <f>IF('Training Data'!A514="M", 1, 0)</f>
        <v>1</v>
      </c>
      <c r="B514" s="3">
        <f>IF('Training Data'!A514="F", 1, 0)</f>
        <v>0</v>
      </c>
      <c r="C514" s="3">
        <f>IF('Training Data'!B514="H", 1, 0)</f>
        <v>1</v>
      </c>
      <c r="D514" s="3">
        <f>IF('Training Data'!B514="A", 1, 0)</f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1</v>
      </c>
      <c r="P514" s="3">
        <v>0</v>
      </c>
      <c r="Q514" s="3">
        <v>0</v>
      </c>
      <c r="R514" s="3">
        <v>0</v>
      </c>
      <c r="S514" s="17">
        <v>0</v>
      </c>
      <c r="U514" s="15">
        <v>0</v>
      </c>
    </row>
    <row r="515" spans="1:21" x14ac:dyDescent="0.25">
      <c r="A515" s="3">
        <f>IF('Training Data'!A515="M", 1, 0)</f>
        <v>1</v>
      </c>
      <c r="B515" s="3">
        <f>IF('Training Data'!A515="F", 1, 0)</f>
        <v>0</v>
      </c>
      <c r="C515" s="3">
        <f>IF('Training Data'!B515="H", 1, 0)</f>
        <v>1</v>
      </c>
      <c r="D515" s="3">
        <f>IF('Training Data'!B515="A", 1, 0)</f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1</v>
      </c>
      <c r="S515" s="17">
        <v>0</v>
      </c>
      <c r="U515" s="15">
        <v>0</v>
      </c>
    </row>
    <row r="516" spans="1:21" x14ac:dyDescent="0.25">
      <c r="A516" s="3">
        <f>IF('Training Data'!A516="M", 1, 0)</f>
        <v>1</v>
      </c>
      <c r="B516" s="3">
        <f>IF('Training Data'!A516="F", 1, 0)</f>
        <v>0</v>
      </c>
      <c r="C516" s="3">
        <f>IF('Training Data'!B516="H", 1, 0)</f>
        <v>1</v>
      </c>
      <c r="D516" s="3">
        <f>IF('Training Data'!B516="A", 1, 0)</f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17">
        <v>0</v>
      </c>
      <c r="U516" s="15">
        <v>0</v>
      </c>
    </row>
    <row r="517" spans="1:21" x14ac:dyDescent="0.25">
      <c r="A517" s="3">
        <f>IF('Training Data'!A517="M", 1, 0)</f>
        <v>1</v>
      </c>
      <c r="B517" s="3">
        <f>IF('Training Data'!A517="F", 1, 0)</f>
        <v>0</v>
      </c>
      <c r="C517" s="3">
        <f>IF('Training Data'!B517="H", 1, 0)</f>
        <v>1</v>
      </c>
      <c r="D517" s="3">
        <f>IF('Training Data'!B517="A", 1, 0)</f>
        <v>0</v>
      </c>
      <c r="E517" s="3">
        <v>0</v>
      </c>
      <c r="F517" s="3">
        <v>0</v>
      </c>
      <c r="G517" s="3">
        <v>1</v>
      </c>
      <c r="H517" s="3">
        <v>0</v>
      </c>
      <c r="I517" s="3">
        <v>0</v>
      </c>
      <c r="J517" s="3">
        <v>0</v>
      </c>
      <c r="K517" s="3">
        <v>0</v>
      </c>
      <c r="L517" s="3">
        <v>1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17">
        <v>0</v>
      </c>
      <c r="U517" s="15">
        <v>0</v>
      </c>
    </row>
    <row r="518" spans="1:21" x14ac:dyDescent="0.25">
      <c r="A518" s="3">
        <f>IF('Training Data'!A518="M", 1, 0)</f>
        <v>0</v>
      </c>
      <c r="B518" s="3">
        <f>IF('Training Data'!A518="F", 1, 0)</f>
        <v>1</v>
      </c>
      <c r="C518" s="3">
        <f>IF('Training Data'!B518="H", 1, 0)</f>
        <v>1</v>
      </c>
      <c r="D518" s="3">
        <f>IF('Training Data'!B518="A", 1, 0)</f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1</v>
      </c>
      <c r="S518" s="17">
        <v>0</v>
      </c>
      <c r="U518" s="15">
        <v>0</v>
      </c>
    </row>
    <row r="519" spans="1:21" x14ac:dyDescent="0.25">
      <c r="A519" s="3">
        <f>IF('Training Data'!A519="M", 1, 0)</f>
        <v>0</v>
      </c>
      <c r="B519" s="3">
        <f>IF('Training Data'!A519="F", 1, 0)</f>
        <v>1</v>
      </c>
      <c r="C519" s="3">
        <f>IF('Training Data'!B519="H", 1, 0)</f>
        <v>0</v>
      </c>
      <c r="D519" s="3">
        <f>IF('Training Data'!B519="A", 1, 0)</f>
        <v>0</v>
      </c>
      <c r="E519" s="3">
        <v>0</v>
      </c>
      <c r="F519" s="3">
        <v>1</v>
      </c>
      <c r="G519" s="3">
        <v>1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1</v>
      </c>
      <c r="P519" s="3">
        <v>0</v>
      </c>
      <c r="Q519" s="3">
        <v>0</v>
      </c>
      <c r="R519" s="3">
        <v>0</v>
      </c>
      <c r="S519" s="17">
        <v>0</v>
      </c>
      <c r="U519" s="15">
        <v>0</v>
      </c>
    </row>
    <row r="520" spans="1:21" x14ac:dyDescent="0.25">
      <c r="A520" s="3">
        <f>IF('Training Data'!A520="M", 1, 0)</f>
        <v>0</v>
      </c>
      <c r="B520" s="3">
        <f>IF('Training Data'!A520="F", 1, 0)</f>
        <v>1</v>
      </c>
      <c r="C520" s="3">
        <f>IF('Training Data'!B520="H", 1, 0)</f>
        <v>0</v>
      </c>
      <c r="D520" s="3">
        <f>IF('Training Data'!B520="A", 1, 0)</f>
        <v>1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17">
        <v>0</v>
      </c>
      <c r="U520" s="15">
        <v>0</v>
      </c>
    </row>
    <row r="521" spans="1:21" x14ac:dyDescent="0.25">
      <c r="A521" s="3">
        <f>IF('Training Data'!A521="M", 1, 0)</f>
        <v>1</v>
      </c>
      <c r="B521" s="3">
        <f>IF('Training Data'!A521="F", 1, 0)</f>
        <v>0</v>
      </c>
      <c r="C521" s="3">
        <f>IF('Training Data'!B521="H", 1, 0)</f>
        <v>1</v>
      </c>
      <c r="D521" s="3">
        <f>IF('Training Data'!B521="A", 1, 0)</f>
        <v>0</v>
      </c>
      <c r="E521" s="3">
        <v>0</v>
      </c>
      <c r="F521" s="3">
        <v>0</v>
      </c>
      <c r="G521" s="3">
        <v>1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1</v>
      </c>
      <c r="S521" s="17">
        <v>0</v>
      </c>
      <c r="U521" s="15">
        <v>0</v>
      </c>
    </row>
    <row r="522" spans="1:21" x14ac:dyDescent="0.25">
      <c r="A522" s="3">
        <f>IF('Training Data'!A522="M", 1, 0)</f>
        <v>0</v>
      </c>
      <c r="B522" s="3">
        <f>IF('Training Data'!A522="F", 1, 0)</f>
        <v>1</v>
      </c>
      <c r="C522" s="3">
        <f>IF('Training Data'!B522="H", 1, 0)</f>
        <v>1</v>
      </c>
      <c r="D522" s="3">
        <f>IF('Training Data'!B522="A", 1, 0)</f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17">
        <v>0</v>
      </c>
      <c r="U522" s="15">
        <v>0</v>
      </c>
    </row>
    <row r="523" spans="1:21" x14ac:dyDescent="0.25">
      <c r="A523" s="3">
        <f>IF('Training Data'!A523="M", 1, 0)</f>
        <v>0</v>
      </c>
      <c r="B523" s="3">
        <f>IF('Training Data'!A523="F", 1, 0)</f>
        <v>1</v>
      </c>
      <c r="C523" s="3">
        <f>IF('Training Data'!B523="H", 1, 0)</f>
        <v>0</v>
      </c>
      <c r="D523" s="3">
        <f>IF('Training Data'!B523="A", 1, 0)</f>
        <v>1</v>
      </c>
      <c r="E523" s="3">
        <v>0</v>
      </c>
      <c r="F523" s="3">
        <v>1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17">
        <v>0</v>
      </c>
      <c r="U523" s="15">
        <v>0</v>
      </c>
    </row>
    <row r="524" spans="1:21" x14ac:dyDescent="0.25">
      <c r="A524" s="3">
        <f>IF('Training Data'!A524="M", 1, 0)</f>
        <v>1</v>
      </c>
      <c r="B524" s="3">
        <f>IF('Training Data'!A524="F", 1, 0)</f>
        <v>0</v>
      </c>
      <c r="C524" s="3">
        <f>IF('Training Data'!B524="H", 1, 0)</f>
        <v>0</v>
      </c>
      <c r="D524" s="3">
        <f>IF('Training Data'!B524="A", 1, 0)</f>
        <v>1</v>
      </c>
      <c r="E524" s="3">
        <v>0</v>
      </c>
      <c r="F524" s="3">
        <v>0</v>
      </c>
      <c r="G524" s="3">
        <v>1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17">
        <v>0</v>
      </c>
      <c r="U524" s="15">
        <v>0</v>
      </c>
    </row>
    <row r="525" spans="1:21" x14ac:dyDescent="0.25">
      <c r="A525" s="3">
        <f>IF('Training Data'!A525="M", 1, 0)</f>
        <v>0</v>
      </c>
      <c r="B525" s="3">
        <f>IF('Training Data'!A525="F", 1, 0)</f>
        <v>1</v>
      </c>
      <c r="C525" s="3">
        <f>IF('Training Data'!B525="H", 1, 0)</f>
        <v>1</v>
      </c>
      <c r="D525" s="3">
        <f>IF('Training Data'!B525="A", 1, 0)</f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17">
        <v>0</v>
      </c>
      <c r="U525" s="15">
        <v>0</v>
      </c>
    </row>
    <row r="526" spans="1:21" x14ac:dyDescent="0.25">
      <c r="A526" s="3">
        <f>IF('Training Data'!A526="M", 1, 0)</f>
        <v>0</v>
      </c>
      <c r="B526" s="3">
        <f>IF('Training Data'!A526="F", 1, 0)</f>
        <v>1</v>
      </c>
      <c r="C526" s="3">
        <f>IF('Training Data'!B526="H", 1, 0)</f>
        <v>0</v>
      </c>
      <c r="D526" s="3">
        <f>IF('Training Data'!B526="A", 1, 0)</f>
        <v>1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1</v>
      </c>
      <c r="R526" s="3">
        <v>0</v>
      </c>
      <c r="S526" s="17">
        <v>0</v>
      </c>
      <c r="U526" s="15">
        <v>0</v>
      </c>
    </row>
    <row r="527" spans="1:21" x14ac:dyDescent="0.25">
      <c r="A527" s="3">
        <f>IF('Training Data'!A527="M", 1, 0)</f>
        <v>0</v>
      </c>
      <c r="B527" s="3">
        <f>IF('Training Data'!A527="F", 1, 0)</f>
        <v>1</v>
      </c>
      <c r="C527" s="3">
        <f>IF('Training Data'!B527="H", 1, 0)</f>
        <v>0</v>
      </c>
      <c r="D527" s="3">
        <f>IF('Training Data'!B527="A", 1, 0)</f>
        <v>1</v>
      </c>
      <c r="E527" s="3">
        <v>0</v>
      </c>
      <c r="F527" s="3">
        <v>0</v>
      </c>
      <c r="G527" s="3">
        <v>1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1</v>
      </c>
      <c r="S527" s="17">
        <v>0</v>
      </c>
      <c r="U527" s="15">
        <v>0</v>
      </c>
    </row>
    <row r="528" spans="1:21" x14ac:dyDescent="0.25">
      <c r="A528" s="3">
        <f>IF('Training Data'!A528="M", 1, 0)</f>
        <v>0</v>
      </c>
      <c r="B528" s="3">
        <f>IF('Training Data'!A528="F", 1, 0)</f>
        <v>1</v>
      </c>
      <c r="C528" s="3">
        <f>IF('Training Data'!B528="H", 1, 0)</f>
        <v>0</v>
      </c>
      <c r="D528" s="3">
        <f>IF('Training Data'!B528="A", 1, 0)</f>
        <v>1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1</v>
      </c>
      <c r="P528" s="3">
        <v>0</v>
      </c>
      <c r="Q528" s="3">
        <v>0</v>
      </c>
      <c r="R528" s="3">
        <v>1</v>
      </c>
      <c r="S528" s="17">
        <v>0</v>
      </c>
      <c r="U528" s="15">
        <v>0</v>
      </c>
    </row>
    <row r="529" spans="1:21" x14ac:dyDescent="0.25">
      <c r="A529" s="3">
        <f>IF('Training Data'!A529="M", 1, 0)</f>
        <v>1</v>
      </c>
      <c r="B529" s="3">
        <f>IF('Training Data'!A529="F", 1, 0)</f>
        <v>0</v>
      </c>
      <c r="C529" s="3">
        <f>IF('Training Data'!B529="H", 1, 0)</f>
        <v>0</v>
      </c>
      <c r="D529" s="3">
        <f>IF('Training Data'!B529="A", 1, 0)</f>
        <v>1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1</v>
      </c>
      <c r="R529" s="3">
        <v>0</v>
      </c>
      <c r="S529" s="17">
        <v>0</v>
      </c>
      <c r="U529" s="15">
        <v>0</v>
      </c>
    </row>
    <row r="530" spans="1:21" x14ac:dyDescent="0.25">
      <c r="A530" s="3">
        <f>IF('Training Data'!A530="M", 1, 0)</f>
        <v>1</v>
      </c>
      <c r="B530" s="3">
        <f>IF('Training Data'!A530="F", 1, 0)</f>
        <v>0</v>
      </c>
      <c r="C530" s="3">
        <f>IF('Training Data'!B530="H", 1, 0)</f>
        <v>1</v>
      </c>
      <c r="D530" s="3">
        <f>IF('Training Data'!B530="A", 1, 0)</f>
        <v>0</v>
      </c>
      <c r="E530" s="3">
        <v>0</v>
      </c>
      <c r="F530" s="3">
        <v>0</v>
      </c>
      <c r="G530" s="3">
        <v>1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17">
        <v>0</v>
      </c>
      <c r="U530" s="15">
        <v>0</v>
      </c>
    </row>
    <row r="531" spans="1:21" x14ac:dyDescent="0.25">
      <c r="A531" s="3">
        <f>IF('Training Data'!A531="M", 1, 0)</f>
        <v>1</v>
      </c>
      <c r="B531" s="3">
        <f>IF('Training Data'!A531="F", 1, 0)</f>
        <v>0</v>
      </c>
      <c r="C531" s="3">
        <f>IF('Training Data'!B531="H", 1, 0)</f>
        <v>1</v>
      </c>
      <c r="D531" s="3">
        <f>IF('Training Data'!B531="A", 1, 0)</f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17">
        <v>0</v>
      </c>
      <c r="U531" s="15">
        <v>0</v>
      </c>
    </row>
    <row r="532" spans="1:21" x14ac:dyDescent="0.25">
      <c r="A532" s="3">
        <f>IF('Training Data'!A532="M", 1, 0)</f>
        <v>0</v>
      </c>
      <c r="B532" s="3">
        <f>IF('Training Data'!A532="F", 1, 0)</f>
        <v>1</v>
      </c>
      <c r="C532" s="3">
        <f>IF('Training Data'!B532="H", 1, 0)</f>
        <v>0</v>
      </c>
      <c r="D532" s="3">
        <f>IF('Training Data'!B532="A", 1, 0)</f>
        <v>1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17">
        <v>0</v>
      </c>
      <c r="U532" s="15">
        <v>0</v>
      </c>
    </row>
    <row r="533" spans="1:21" x14ac:dyDescent="0.25">
      <c r="A533" s="3">
        <f>IF('Training Data'!A533="M", 1, 0)</f>
        <v>1</v>
      </c>
      <c r="B533" s="3">
        <f>IF('Training Data'!A533="F", 1, 0)</f>
        <v>0</v>
      </c>
      <c r="C533" s="3">
        <f>IF('Training Data'!B533="H", 1, 0)</f>
        <v>0</v>
      </c>
      <c r="D533" s="3">
        <f>IF('Training Data'!B533="A", 1, 0)</f>
        <v>1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1</v>
      </c>
      <c r="S533" s="17">
        <v>0</v>
      </c>
      <c r="U533" s="15">
        <v>0</v>
      </c>
    </row>
    <row r="534" spans="1:21" x14ac:dyDescent="0.25">
      <c r="A534" s="3">
        <f>IF('Training Data'!A534="M", 1, 0)</f>
        <v>0</v>
      </c>
      <c r="B534" s="3">
        <f>IF('Training Data'!A534="F", 1, 0)</f>
        <v>1</v>
      </c>
      <c r="C534" s="3">
        <f>IF('Training Data'!B534="H", 1, 0)</f>
        <v>0</v>
      </c>
      <c r="D534" s="3">
        <f>IF('Training Data'!B534="A", 1, 0)</f>
        <v>1</v>
      </c>
      <c r="E534" s="3">
        <v>0</v>
      </c>
      <c r="F534" s="3">
        <v>0</v>
      </c>
      <c r="G534" s="3">
        <v>1</v>
      </c>
      <c r="H534" s="3">
        <v>0</v>
      </c>
      <c r="I534" s="3">
        <v>1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17">
        <v>0</v>
      </c>
      <c r="U534" s="15">
        <v>0</v>
      </c>
    </row>
    <row r="535" spans="1:21" x14ac:dyDescent="0.25">
      <c r="A535" s="3">
        <f>IF('Training Data'!A535="M", 1, 0)</f>
        <v>1</v>
      </c>
      <c r="B535" s="3">
        <f>IF('Training Data'!A535="F", 1, 0)</f>
        <v>0</v>
      </c>
      <c r="C535" s="3">
        <f>IF('Training Data'!B535="H", 1, 0)</f>
        <v>1</v>
      </c>
      <c r="D535" s="3">
        <f>IF('Training Data'!B535="A", 1, 0)</f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17">
        <v>0</v>
      </c>
      <c r="U535" s="15">
        <v>0</v>
      </c>
    </row>
    <row r="536" spans="1:21" x14ac:dyDescent="0.25">
      <c r="A536" s="3">
        <f>IF('Training Data'!A536="M", 1, 0)</f>
        <v>0</v>
      </c>
      <c r="B536" s="3">
        <f>IF('Training Data'!A536="F", 1, 0)</f>
        <v>1</v>
      </c>
      <c r="C536" s="3">
        <f>IF('Training Data'!B536="H", 1, 0)</f>
        <v>1</v>
      </c>
      <c r="D536" s="3">
        <f>IF('Training Data'!B536="A", 1, 0)</f>
        <v>0</v>
      </c>
      <c r="E536" s="3">
        <v>0</v>
      </c>
      <c r="F536" s="3">
        <v>1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1</v>
      </c>
      <c r="S536" s="17">
        <v>0</v>
      </c>
      <c r="U536" s="15">
        <v>0</v>
      </c>
    </row>
    <row r="537" spans="1:21" x14ac:dyDescent="0.25">
      <c r="A537" s="3">
        <f>IF('Training Data'!A537="M", 1, 0)</f>
        <v>0</v>
      </c>
      <c r="B537" s="3">
        <f>IF('Training Data'!A537="F", 1, 0)</f>
        <v>1</v>
      </c>
      <c r="C537" s="3">
        <f>IF('Training Data'!B537="H", 1, 0)</f>
        <v>0</v>
      </c>
      <c r="D537" s="3">
        <f>IF('Training Data'!B537="A", 1, 0)</f>
        <v>1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1</v>
      </c>
      <c r="P537" s="3">
        <v>0</v>
      </c>
      <c r="Q537" s="3">
        <v>0</v>
      </c>
      <c r="R537" s="3">
        <v>0</v>
      </c>
      <c r="S537" s="17">
        <v>0</v>
      </c>
      <c r="U537" s="15">
        <v>0</v>
      </c>
    </row>
    <row r="538" spans="1:21" x14ac:dyDescent="0.25">
      <c r="A538" s="3">
        <f>IF('Training Data'!A538="M", 1, 0)</f>
        <v>0</v>
      </c>
      <c r="B538" s="3">
        <f>IF('Training Data'!A538="F", 1, 0)</f>
        <v>1</v>
      </c>
      <c r="C538" s="3">
        <f>IF('Training Data'!B538="H", 1, 0)</f>
        <v>1</v>
      </c>
      <c r="D538" s="3">
        <f>IF('Training Data'!B538="A", 1, 0)</f>
        <v>0</v>
      </c>
      <c r="E538" s="3">
        <v>0</v>
      </c>
      <c r="F538" s="3">
        <v>0</v>
      </c>
      <c r="G538" s="3">
        <v>1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17">
        <v>1</v>
      </c>
      <c r="U538" s="15">
        <v>0</v>
      </c>
    </row>
    <row r="539" spans="1:21" x14ac:dyDescent="0.25">
      <c r="A539" s="3">
        <f>IF('Training Data'!A539="M", 1, 0)</f>
        <v>1</v>
      </c>
      <c r="B539" s="3">
        <f>IF('Training Data'!A539="F", 1, 0)</f>
        <v>0</v>
      </c>
      <c r="C539" s="3">
        <f>IF('Training Data'!B539="H", 1, 0)</f>
        <v>0</v>
      </c>
      <c r="D539" s="3">
        <f>IF('Training Data'!B539="A", 1, 0)</f>
        <v>1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1</v>
      </c>
      <c r="P539" s="3">
        <v>0</v>
      </c>
      <c r="Q539" s="3">
        <v>0</v>
      </c>
      <c r="R539" s="3">
        <v>0</v>
      </c>
      <c r="S539" s="17">
        <v>0</v>
      </c>
      <c r="U539" s="15">
        <v>0</v>
      </c>
    </row>
    <row r="540" spans="1:21" x14ac:dyDescent="0.25">
      <c r="A540" s="3">
        <f>IF('Training Data'!A540="M", 1, 0)</f>
        <v>0</v>
      </c>
      <c r="B540" s="3">
        <f>IF('Training Data'!A540="F", 1, 0)</f>
        <v>0</v>
      </c>
      <c r="C540" s="3">
        <f>IF('Training Data'!B540="H", 1, 0)</f>
        <v>0</v>
      </c>
      <c r="D540" s="3">
        <f>IF('Training Data'!B540="A", 1, 0)</f>
        <v>1</v>
      </c>
      <c r="E540" s="3">
        <v>0</v>
      </c>
      <c r="F540" s="3">
        <v>0</v>
      </c>
      <c r="G540" s="3">
        <v>1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17">
        <v>0</v>
      </c>
      <c r="U540" s="15">
        <v>0</v>
      </c>
    </row>
    <row r="541" spans="1:21" x14ac:dyDescent="0.25">
      <c r="A541" s="3">
        <f>IF('Training Data'!A541="M", 1, 0)</f>
        <v>0</v>
      </c>
      <c r="B541" s="3">
        <f>IF('Training Data'!A541="F", 1, 0)</f>
        <v>1</v>
      </c>
      <c r="C541" s="3">
        <f>IF('Training Data'!B541="H", 1, 0)</f>
        <v>0</v>
      </c>
      <c r="D541" s="3">
        <f>IF('Training Data'!B541="A", 1, 0)</f>
        <v>1</v>
      </c>
      <c r="E541" s="3">
        <v>0</v>
      </c>
      <c r="F541" s="3">
        <v>1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1</v>
      </c>
      <c r="P541" s="3">
        <v>0</v>
      </c>
      <c r="Q541" s="3">
        <v>1</v>
      </c>
      <c r="R541" s="3">
        <v>0</v>
      </c>
      <c r="S541" s="17">
        <v>0</v>
      </c>
      <c r="U541" s="15">
        <v>0</v>
      </c>
    </row>
    <row r="542" spans="1:21" x14ac:dyDescent="0.25">
      <c r="A542" s="3">
        <f>IF('Training Data'!A542="M", 1, 0)</f>
        <v>0</v>
      </c>
      <c r="B542" s="3">
        <f>IF('Training Data'!A542="F", 1, 0)</f>
        <v>1</v>
      </c>
      <c r="C542" s="3">
        <f>IF('Training Data'!B542="H", 1, 0)</f>
        <v>1</v>
      </c>
      <c r="D542" s="3">
        <f>IF('Training Data'!B542="A", 1, 0)</f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17">
        <v>0</v>
      </c>
      <c r="U542" s="15">
        <v>0</v>
      </c>
    </row>
    <row r="543" spans="1:21" x14ac:dyDescent="0.25">
      <c r="A543" s="3">
        <f>IF('Training Data'!A543="M", 1, 0)</f>
        <v>1</v>
      </c>
      <c r="B543" s="3">
        <f>IF('Training Data'!A543="F", 1, 0)</f>
        <v>0</v>
      </c>
      <c r="C543" s="3">
        <f>IF('Training Data'!B543="H", 1, 0)</f>
        <v>1</v>
      </c>
      <c r="D543" s="3">
        <f>IF('Training Data'!B543="A", 1, 0)</f>
        <v>0</v>
      </c>
      <c r="E543" s="3">
        <v>0</v>
      </c>
      <c r="F543" s="3">
        <v>1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1</v>
      </c>
      <c r="S543" s="17">
        <v>0</v>
      </c>
      <c r="U543" s="15">
        <v>0</v>
      </c>
    </row>
    <row r="544" spans="1:21" x14ac:dyDescent="0.25">
      <c r="A544" s="3">
        <f>IF('Training Data'!A544="M", 1, 0)</f>
        <v>0</v>
      </c>
      <c r="B544" s="3">
        <f>IF('Training Data'!A544="F", 1, 0)</f>
        <v>1</v>
      </c>
      <c r="C544" s="3">
        <f>IF('Training Data'!B544="H", 1, 0)</f>
        <v>1</v>
      </c>
      <c r="D544" s="3">
        <f>IF('Training Data'!B544="A", 1, 0)</f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17">
        <v>0</v>
      </c>
      <c r="U544" s="15">
        <v>0</v>
      </c>
    </row>
    <row r="545" spans="1:21" x14ac:dyDescent="0.25">
      <c r="A545" s="3">
        <f>IF('Training Data'!A545="M", 1, 0)</f>
        <v>0</v>
      </c>
      <c r="B545" s="3">
        <f>IF('Training Data'!A545="F", 1, 0)</f>
        <v>1</v>
      </c>
      <c r="C545" s="3">
        <f>IF('Training Data'!B545="H", 1, 0)</f>
        <v>1</v>
      </c>
      <c r="D545" s="3">
        <f>IF('Training Data'!B545="A", 1, 0)</f>
        <v>0</v>
      </c>
      <c r="E545" s="3">
        <v>0</v>
      </c>
      <c r="F545" s="3">
        <v>0</v>
      </c>
      <c r="G545" s="3">
        <v>1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1</v>
      </c>
      <c r="S545" s="17">
        <v>0</v>
      </c>
      <c r="U545" s="15">
        <v>0</v>
      </c>
    </row>
    <row r="546" spans="1:21" x14ac:dyDescent="0.25">
      <c r="A546" s="3">
        <f>IF('Training Data'!A546="M", 1, 0)</f>
        <v>1</v>
      </c>
      <c r="B546" s="3">
        <f>IF('Training Data'!A546="F", 1, 0)</f>
        <v>0</v>
      </c>
      <c r="C546" s="3">
        <f>IF('Training Data'!B546="H", 1, 0)</f>
        <v>0</v>
      </c>
      <c r="D546" s="3">
        <f>IF('Training Data'!B546="A", 1, 0)</f>
        <v>1</v>
      </c>
      <c r="E546" s="3">
        <v>0</v>
      </c>
      <c r="F546" s="3">
        <v>1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17">
        <v>0</v>
      </c>
      <c r="U546" s="15">
        <v>0</v>
      </c>
    </row>
    <row r="547" spans="1:21" x14ac:dyDescent="0.25">
      <c r="A547" s="3">
        <f>IF('Training Data'!A547="M", 1, 0)</f>
        <v>1</v>
      </c>
      <c r="B547" s="3">
        <f>IF('Training Data'!A547="F", 1, 0)</f>
        <v>0</v>
      </c>
      <c r="C547" s="3">
        <f>IF('Training Data'!B547="H", 1, 0)</f>
        <v>0</v>
      </c>
      <c r="D547" s="3">
        <f>IF('Training Data'!B547="A", 1, 0)</f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17">
        <v>0</v>
      </c>
      <c r="U547" s="15">
        <v>0</v>
      </c>
    </row>
    <row r="548" spans="1:21" x14ac:dyDescent="0.25">
      <c r="A548" s="3">
        <f>IF('Training Data'!A548="M", 1, 0)</f>
        <v>1</v>
      </c>
      <c r="B548" s="3">
        <f>IF('Training Data'!A548="F", 1, 0)</f>
        <v>0</v>
      </c>
      <c r="C548" s="3">
        <f>IF('Training Data'!B548="H", 1, 0)</f>
        <v>0</v>
      </c>
      <c r="D548" s="3">
        <f>IF('Training Data'!B548="A", 1, 0)</f>
        <v>1</v>
      </c>
      <c r="E548" s="3">
        <v>0</v>
      </c>
      <c r="F548" s="3">
        <v>1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1</v>
      </c>
      <c r="S548" s="17">
        <v>0</v>
      </c>
      <c r="U548" s="15">
        <v>0</v>
      </c>
    </row>
    <row r="549" spans="1:21" x14ac:dyDescent="0.25">
      <c r="A549" s="3">
        <f>IF('Training Data'!A549="M", 1, 0)</f>
        <v>0</v>
      </c>
      <c r="B549" s="3">
        <f>IF('Training Data'!A549="F", 1, 0)</f>
        <v>0</v>
      </c>
      <c r="C549" s="3">
        <f>IF('Training Data'!B549="H", 1, 0)</f>
        <v>0</v>
      </c>
      <c r="D549" s="3">
        <f>IF('Training Data'!B549="A", 1, 0)</f>
        <v>1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1</v>
      </c>
      <c r="O549" s="3">
        <v>0</v>
      </c>
      <c r="P549" s="3">
        <v>0</v>
      </c>
      <c r="Q549" s="3">
        <v>0</v>
      </c>
      <c r="R549" s="3">
        <v>0</v>
      </c>
      <c r="S549" s="17">
        <v>1</v>
      </c>
      <c r="U549" s="15">
        <v>0</v>
      </c>
    </row>
    <row r="550" spans="1:21" x14ac:dyDescent="0.25">
      <c r="A550" s="3">
        <f>IF('Training Data'!A550="M", 1, 0)</f>
        <v>1</v>
      </c>
      <c r="B550" s="3">
        <f>IF('Training Data'!A550="F", 1, 0)</f>
        <v>0</v>
      </c>
      <c r="C550" s="3">
        <f>IF('Training Data'!B550="H", 1, 0)</f>
        <v>0</v>
      </c>
      <c r="D550" s="3">
        <f>IF('Training Data'!B550="A", 1, 0)</f>
        <v>0</v>
      </c>
      <c r="E550" s="3">
        <v>0</v>
      </c>
      <c r="F550" s="3">
        <v>1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17">
        <v>0</v>
      </c>
      <c r="U550" s="15">
        <v>0</v>
      </c>
    </row>
    <row r="551" spans="1:21" x14ac:dyDescent="0.25">
      <c r="A551" s="3">
        <f>IF('Training Data'!A551="M", 1, 0)</f>
        <v>0</v>
      </c>
      <c r="B551" s="3">
        <f>IF('Training Data'!A551="F", 1, 0)</f>
        <v>1</v>
      </c>
      <c r="C551" s="3">
        <f>IF('Training Data'!B551="H", 1, 0)</f>
        <v>0</v>
      </c>
      <c r="D551" s="3">
        <f>IF('Training Data'!B551="A", 1, 0)</f>
        <v>1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17">
        <v>0</v>
      </c>
      <c r="U551" s="15">
        <v>0</v>
      </c>
    </row>
    <row r="552" spans="1:21" x14ac:dyDescent="0.25">
      <c r="A552" s="3">
        <f>IF('Training Data'!A552="M", 1, 0)</f>
        <v>0</v>
      </c>
      <c r="B552" s="3">
        <f>IF('Training Data'!A552="F", 1, 0)</f>
        <v>1</v>
      </c>
      <c r="C552" s="3">
        <f>IF('Training Data'!B552="H", 1, 0)</f>
        <v>0</v>
      </c>
      <c r="D552" s="3">
        <f>IF('Training Data'!B552="A", 1, 0)</f>
        <v>1</v>
      </c>
      <c r="E552" s="3">
        <v>0</v>
      </c>
      <c r="F552" s="3">
        <v>0</v>
      </c>
      <c r="G552" s="3">
        <v>1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17">
        <v>0</v>
      </c>
      <c r="U552" s="15">
        <v>0</v>
      </c>
    </row>
    <row r="553" spans="1:21" x14ac:dyDescent="0.25">
      <c r="A553" s="3">
        <f>IF('Training Data'!A553="M", 1, 0)</f>
        <v>0</v>
      </c>
      <c r="B553" s="3">
        <f>IF('Training Data'!A553="F", 1, 0)</f>
        <v>1</v>
      </c>
      <c r="C553" s="3">
        <f>IF('Training Data'!B553="H", 1, 0)</f>
        <v>0</v>
      </c>
      <c r="D553" s="3">
        <f>IF('Training Data'!B553="A", 1, 0)</f>
        <v>1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1</v>
      </c>
      <c r="O553" s="3">
        <v>0</v>
      </c>
      <c r="P553" s="3">
        <v>0</v>
      </c>
      <c r="Q553" s="3">
        <v>0</v>
      </c>
      <c r="R553" s="3">
        <v>0</v>
      </c>
      <c r="S553" s="17">
        <v>0</v>
      </c>
      <c r="U553" s="15">
        <v>0</v>
      </c>
    </row>
    <row r="554" spans="1:21" x14ac:dyDescent="0.25">
      <c r="A554" s="3">
        <f>IF('Training Data'!A554="M", 1, 0)</f>
        <v>0</v>
      </c>
      <c r="B554" s="3">
        <f>IF('Training Data'!A554="F", 1, 0)</f>
        <v>0</v>
      </c>
      <c r="C554" s="3">
        <f>IF('Training Data'!B554="H", 1, 0)</f>
        <v>1</v>
      </c>
      <c r="D554" s="3">
        <f>IF('Training Data'!B554="A", 1, 0)</f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1</v>
      </c>
      <c r="S554" s="17">
        <v>0</v>
      </c>
      <c r="U554" s="15">
        <v>0</v>
      </c>
    </row>
    <row r="555" spans="1:21" x14ac:dyDescent="0.25">
      <c r="A555" s="3">
        <f>IF('Training Data'!A555="M", 1, 0)</f>
        <v>0</v>
      </c>
      <c r="B555" s="3">
        <f>IF('Training Data'!A555="F", 1, 0)</f>
        <v>1</v>
      </c>
      <c r="C555" s="3">
        <f>IF('Training Data'!B555="H", 1, 0)</f>
        <v>1</v>
      </c>
      <c r="D555" s="3">
        <f>IF('Training Data'!B555="A", 1, 0)</f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17">
        <v>0</v>
      </c>
      <c r="U555" s="15">
        <v>0</v>
      </c>
    </row>
    <row r="556" spans="1:21" x14ac:dyDescent="0.25">
      <c r="A556" s="3">
        <f>IF('Training Data'!A556="M", 1, 0)</f>
        <v>1</v>
      </c>
      <c r="B556" s="3">
        <f>IF('Training Data'!A556="F", 1, 0)</f>
        <v>0</v>
      </c>
      <c r="C556" s="3">
        <f>IF('Training Data'!B556="H", 1, 0)</f>
        <v>1</v>
      </c>
      <c r="D556" s="3">
        <f>IF('Training Data'!B556="A", 1, 0)</f>
        <v>0</v>
      </c>
      <c r="E556" s="3">
        <v>0</v>
      </c>
      <c r="F556" s="3">
        <v>1</v>
      </c>
      <c r="G556" s="3">
        <v>1</v>
      </c>
      <c r="H556" s="3">
        <v>0</v>
      </c>
      <c r="I556" s="3">
        <v>1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17">
        <v>0</v>
      </c>
      <c r="U556" s="15">
        <v>0</v>
      </c>
    </row>
    <row r="557" spans="1:21" x14ac:dyDescent="0.25">
      <c r="A557" s="3">
        <f>IF('Training Data'!A557="M", 1, 0)</f>
        <v>1</v>
      </c>
      <c r="B557" s="3">
        <f>IF('Training Data'!A557="F", 1, 0)</f>
        <v>0</v>
      </c>
      <c r="C557" s="3">
        <f>IF('Training Data'!B557="H", 1, 0)</f>
        <v>1</v>
      </c>
      <c r="D557" s="3">
        <f>IF('Training Data'!B557="A", 1, 0)</f>
        <v>0</v>
      </c>
      <c r="E557" s="3">
        <v>0</v>
      </c>
      <c r="F557" s="3">
        <v>0</v>
      </c>
      <c r="G557" s="3">
        <v>1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17">
        <v>0</v>
      </c>
      <c r="U557" s="15">
        <v>0</v>
      </c>
    </row>
    <row r="558" spans="1:21" x14ac:dyDescent="0.25">
      <c r="A558" s="3">
        <f>IF('Training Data'!A558="M", 1, 0)</f>
        <v>1</v>
      </c>
      <c r="B558" s="3">
        <f>IF('Training Data'!A558="F", 1, 0)</f>
        <v>0</v>
      </c>
      <c r="C558" s="3">
        <f>IF('Training Data'!B558="H", 1, 0)</f>
        <v>0</v>
      </c>
      <c r="D558" s="3">
        <f>IF('Training Data'!B558="A", 1, 0)</f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1</v>
      </c>
      <c r="S558" s="17">
        <v>0</v>
      </c>
      <c r="U558" s="15">
        <v>0</v>
      </c>
    </row>
    <row r="559" spans="1:21" x14ac:dyDescent="0.25">
      <c r="A559" s="3">
        <f>IF('Training Data'!A559="M", 1, 0)</f>
        <v>1</v>
      </c>
      <c r="B559" s="3">
        <f>IF('Training Data'!A559="F", 1, 0)</f>
        <v>0</v>
      </c>
      <c r="C559" s="3">
        <f>IF('Training Data'!B559="H", 1, 0)</f>
        <v>1</v>
      </c>
      <c r="D559" s="3">
        <f>IF('Training Data'!B559="A", 1, 0)</f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17">
        <v>0</v>
      </c>
      <c r="U559" s="15">
        <v>0</v>
      </c>
    </row>
    <row r="560" spans="1:21" x14ac:dyDescent="0.25">
      <c r="A560" s="3">
        <f>IF('Training Data'!A560="M", 1, 0)</f>
        <v>0</v>
      </c>
      <c r="B560" s="3">
        <f>IF('Training Data'!A560="F", 1, 0)</f>
        <v>1</v>
      </c>
      <c r="C560" s="3">
        <f>IF('Training Data'!B560="H", 1, 0)</f>
        <v>0</v>
      </c>
      <c r="D560" s="3">
        <f>IF('Training Data'!B560="A", 1, 0)</f>
        <v>1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1</v>
      </c>
      <c r="R560" s="3">
        <v>0</v>
      </c>
      <c r="S560" s="17">
        <v>0</v>
      </c>
      <c r="U560" s="15">
        <v>0</v>
      </c>
    </row>
    <row r="561" spans="1:21" x14ac:dyDescent="0.25">
      <c r="A561" s="3">
        <f>IF('Training Data'!A561="M", 1, 0)</f>
        <v>1</v>
      </c>
      <c r="B561" s="3">
        <f>IF('Training Data'!A561="F", 1, 0)</f>
        <v>0</v>
      </c>
      <c r="C561" s="3">
        <f>IF('Training Data'!B561="H", 1, 0)</f>
        <v>0</v>
      </c>
      <c r="D561" s="3">
        <f>IF('Training Data'!B561="A", 1, 0)</f>
        <v>0</v>
      </c>
      <c r="E561" s="3">
        <v>0</v>
      </c>
      <c r="F561" s="3">
        <v>1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1</v>
      </c>
      <c r="P561" s="3">
        <v>0</v>
      </c>
      <c r="Q561" s="3">
        <v>0</v>
      </c>
      <c r="R561" s="3">
        <v>0</v>
      </c>
      <c r="S561" s="17">
        <v>0</v>
      </c>
      <c r="U561" s="15">
        <v>0</v>
      </c>
    </row>
    <row r="562" spans="1:21" x14ac:dyDescent="0.25">
      <c r="A562" s="3">
        <f>IF('Training Data'!A562="M", 1, 0)</f>
        <v>0</v>
      </c>
      <c r="B562" s="3">
        <f>IF('Training Data'!A562="F", 1, 0)</f>
        <v>0</v>
      </c>
      <c r="C562" s="3">
        <f>IF('Training Data'!B562="H", 1, 0)</f>
        <v>1</v>
      </c>
      <c r="D562" s="3">
        <f>IF('Training Data'!B562="A", 1, 0)</f>
        <v>0</v>
      </c>
      <c r="E562" s="3">
        <v>0</v>
      </c>
      <c r="F562" s="3">
        <v>0</v>
      </c>
      <c r="G562" s="3">
        <v>1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17">
        <v>0</v>
      </c>
      <c r="U562" s="15">
        <v>0</v>
      </c>
    </row>
    <row r="563" spans="1:21" x14ac:dyDescent="0.25">
      <c r="A563" s="3">
        <f>IF('Training Data'!A563="M", 1, 0)</f>
        <v>0</v>
      </c>
      <c r="B563" s="3">
        <f>IF('Training Data'!A563="F", 1, 0)</f>
        <v>1</v>
      </c>
      <c r="C563" s="3">
        <f>IF('Training Data'!B563="H", 1, 0)</f>
        <v>0</v>
      </c>
      <c r="D563" s="3">
        <f>IF('Training Data'!B563="A", 1, 0)</f>
        <v>1</v>
      </c>
      <c r="E563" s="3">
        <v>0</v>
      </c>
      <c r="F563" s="3">
        <v>0</v>
      </c>
      <c r="G563" s="3">
        <v>1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1</v>
      </c>
      <c r="P563" s="3">
        <v>0</v>
      </c>
      <c r="Q563" s="3">
        <v>0</v>
      </c>
      <c r="R563" s="3">
        <v>0</v>
      </c>
      <c r="S563" s="17">
        <v>0</v>
      </c>
      <c r="U563" s="15">
        <v>0</v>
      </c>
    </row>
    <row r="564" spans="1:21" x14ac:dyDescent="0.25">
      <c r="A564" s="3">
        <f>IF('Training Data'!A564="M", 1, 0)</f>
        <v>0</v>
      </c>
      <c r="B564" s="3">
        <f>IF('Training Data'!A564="F", 1, 0)</f>
        <v>1</v>
      </c>
      <c r="C564" s="3">
        <f>IF('Training Data'!B564="H", 1, 0)</f>
        <v>1</v>
      </c>
      <c r="D564" s="3">
        <f>IF('Training Data'!B564="A", 1, 0)</f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1</v>
      </c>
      <c r="S564" s="17">
        <v>0</v>
      </c>
      <c r="U564" s="15">
        <v>0</v>
      </c>
    </row>
    <row r="565" spans="1:21" x14ac:dyDescent="0.25">
      <c r="A565" s="3">
        <f>IF('Training Data'!A565="M", 1, 0)</f>
        <v>1</v>
      </c>
      <c r="B565" s="3">
        <f>IF('Training Data'!A565="F", 1, 0)</f>
        <v>0</v>
      </c>
      <c r="C565" s="3">
        <f>IF('Training Data'!B565="H", 1, 0)</f>
        <v>1</v>
      </c>
      <c r="D565" s="3">
        <f>IF('Training Data'!B565="A", 1, 0)</f>
        <v>0</v>
      </c>
      <c r="E565" s="3">
        <v>0</v>
      </c>
      <c r="F565" s="3">
        <v>0</v>
      </c>
      <c r="G565" s="3">
        <v>1</v>
      </c>
      <c r="H565" s="3">
        <v>0</v>
      </c>
      <c r="I565" s="3">
        <v>0</v>
      </c>
      <c r="J565" s="3">
        <v>0</v>
      </c>
      <c r="K565" s="3">
        <v>1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17">
        <v>0</v>
      </c>
      <c r="U565" s="15">
        <v>0</v>
      </c>
    </row>
    <row r="566" spans="1:21" x14ac:dyDescent="0.25">
      <c r="A566" s="3">
        <f>IF('Training Data'!A566="M", 1, 0)</f>
        <v>1</v>
      </c>
      <c r="B566" s="3">
        <f>IF('Training Data'!A566="F", 1, 0)</f>
        <v>0</v>
      </c>
      <c r="C566" s="3">
        <f>IF('Training Data'!B566="H", 1, 0)</f>
        <v>0</v>
      </c>
      <c r="D566" s="3">
        <f>IF('Training Data'!B566="A", 1, 0)</f>
        <v>0</v>
      </c>
      <c r="E566" s="3">
        <v>0</v>
      </c>
      <c r="F566" s="3">
        <v>0</v>
      </c>
      <c r="G566" s="3">
        <v>1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17">
        <v>0</v>
      </c>
      <c r="U566" s="15">
        <v>0</v>
      </c>
    </row>
    <row r="567" spans="1:21" x14ac:dyDescent="0.25">
      <c r="A567" s="3">
        <f>IF('Training Data'!A567="M", 1, 0)</f>
        <v>1</v>
      </c>
      <c r="B567" s="3">
        <f>IF('Training Data'!A567="F", 1, 0)</f>
        <v>0</v>
      </c>
      <c r="C567" s="3">
        <f>IF('Training Data'!B567="H", 1, 0)</f>
        <v>1</v>
      </c>
      <c r="D567" s="3">
        <f>IF('Training Data'!B567="A", 1, 0)</f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1</v>
      </c>
      <c r="P567" s="3">
        <v>0</v>
      </c>
      <c r="Q567" s="3">
        <v>0</v>
      </c>
      <c r="R567" s="3">
        <v>0</v>
      </c>
      <c r="S567" s="17">
        <v>0</v>
      </c>
      <c r="U567" s="15">
        <v>0</v>
      </c>
    </row>
    <row r="568" spans="1:21" x14ac:dyDescent="0.25">
      <c r="A568" s="3">
        <f>IF('Training Data'!A568="M", 1, 0)</f>
        <v>1</v>
      </c>
      <c r="B568" s="3">
        <f>IF('Training Data'!A568="F", 1, 0)</f>
        <v>0</v>
      </c>
      <c r="C568" s="3">
        <f>IF('Training Data'!B568="H", 1, 0)</f>
        <v>1</v>
      </c>
      <c r="D568" s="3">
        <f>IF('Training Data'!B568="A", 1, 0)</f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17">
        <v>0</v>
      </c>
      <c r="U568" s="15">
        <v>0</v>
      </c>
    </row>
    <row r="569" spans="1:21" x14ac:dyDescent="0.25">
      <c r="A569" s="3">
        <f>IF('Training Data'!A569="M", 1, 0)</f>
        <v>0</v>
      </c>
      <c r="B569" s="3">
        <f>IF('Training Data'!A569="F", 1, 0)</f>
        <v>1</v>
      </c>
      <c r="C569" s="3">
        <f>IF('Training Data'!B569="H", 1, 0)</f>
        <v>1</v>
      </c>
      <c r="D569" s="3">
        <f>IF('Training Data'!B569="A", 1, 0)</f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1</v>
      </c>
      <c r="Q569" s="3">
        <v>0</v>
      </c>
      <c r="R569" s="3">
        <v>0</v>
      </c>
      <c r="S569" s="17">
        <v>0</v>
      </c>
      <c r="U569" s="15">
        <v>0</v>
      </c>
    </row>
    <row r="570" spans="1:21" x14ac:dyDescent="0.25">
      <c r="A570" s="3">
        <f>IF('Training Data'!A570="M", 1, 0)</f>
        <v>0</v>
      </c>
      <c r="B570" s="3">
        <f>IF('Training Data'!A570="F", 1, 0)</f>
        <v>1</v>
      </c>
      <c r="C570" s="3">
        <f>IF('Training Data'!B570="H", 1, 0)</f>
        <v>1</v>
      </c>
      <c r="D570" s="3">
        <f>IF('Training Data'!B570="A", 1, 0)</f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17">
        <v>0</v>
      </c>
      <c r="U570" s="15">
        <v>0</v>
      </c>
    </row>
    <row r="571" spans="1:21" x14ac:dyDescent="0.25">
      <c r="A571" s="3">
        <f>IF('Training Data'!A571="M", 1, 0)</f>
        <v>0</v>
      </c>
      <c r="B571" s="3">
        <f>IF('Training Data'!A571="F", 1, 0)</f>
        <v>1</v>
      </c>
      <c r="C571" s="3">
        <f>IF('Training Data'!B571="H", 1, 0)</f>
        <v>1</v>
      </c>
      <c r="D571" s="3">
        <f>IF('Training Data'!B571="A", 1, 0)</f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17">
        <v>0</v>
      </c>
      <c r="U571" s="15">
        <v>0</v>
      </c>
    </row>
    <row r="572" spans="1:21" x14ac:dyDescent="0.25">
      <c r="A572" s="3">
        <f>IF('Training Data'!A572="M", 1, 0)</f>
        <v>0</v>
      </c>
      <c r="B572" s="3">
        <f>IF('Training Data'!A572="F", 1, 0)</f>
        <v>1</v>
      </c>
      <c r="C572" s="3">
        <f>IF('Training Data'!B572="H", 1, 0)</f>
        <v>0</v>
      </c>
      <c r="D572" s="3">
        <f>IF('Training Data'!B572="A", 1, 0)</f>
        <v>1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17">
        <v>0</v>
      </c>
      <c r="U572" s="15">
        <v>0</v>
      </c>
    </row>
    <row r="573" spans="1:21" x14ac:dyDescent="0.25">
      <c r="A573" s="3">
        <f>IF('Training Data'!A573="M", 1, 0)</f>
        <v>0</v>
      </c>
      <c r="B573" s="3">
        <f>IF('Training Data'!A573="F", 1, 0)</f>
        <v>1</v>
      </c>
      <c r="C573" s="3">
        <f>IF('Training Data'!B573="H", 1, 0)</f>
        <v>0</v>
      </c>
      <c r="D573" s="3">
        <f>IF('Training Data'!B573="A", 1, 0)</f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17">
        <v>0</v>
      </c>
      <c r="U573" s="15">
        <v>0</v>
      </c>
    </row>
    <row r="574" spans="1:21" x14ac:dyDescent="0.25">
      <c r="A574" s="3">
        <f>IF('Training Data'!A574="M", 1, 0)</f>
        <v>1</v>
      </c>
      <c r="B574" s="3">
        <f>IF('Training Data'!A574="F", 1, 0)</f>
        <v>0</v>
      </c>
      <c r="C574" s="3">
        <f>IF('Training Data'!B574="H", 1, 0)</f>
        <v>1</v>
      </c>
      <c r="D574" s="3">
        <f>IF('Training Data'!B574="A", 1, 0)</f>
        <v>0</v>
      </c>
      <c r="E574" s="3">
        <v>0</v>
      </c>
      <c r="F574" s="3">
        <v>1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17">
        <v>0</v>
      </c>
      <c r="U574" s="15">
        <v>0</v>
      </c>
    </row>
    <row r="575" spans="1:21" x14ac:dyDescent="0.25">
      <c r="A575" s="3">
        <f>IF('Training Data'!A575="M", 1, 0)</f>
        <v>0</v>
      </c>
      <c r="B575" s="3">
        <f>IF('Training Data'!A575="F", 1, 0)</f>
        <v>1</v>
      </c>
      <c r="C575" s="3">
        <f>IF('Training Data'!B575="H", 1, 0)</f>
        <v>0</v>
      </c>
      <c r="D575" s="3">
        <f>IF('Training Data'!B575="A", 1, 0)</f>
        <v>1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1</v>
      </c>
      <c r="S575" s="17">
        <v>0</v>
      </c>
      <c r="U575" s="15">
        <v>0</v>
      </c>
    </row>
    <row r="576" spans="1:21" x14ac:dyDescent="0.25">
      <c r="A576" s="3">
        <f>IF('Training Data'!A576="M", 1, 0)</f>
        <v>1</v>
      </c>
      <c r="B576" s="3">
        <f>IF('Training Data'!A576="F", 1, 0)</f>
        <v>0</v>
      </c>
      <c r="C576" s="3">
        <f>IF('Training Data'!B576="H", 1, 0)</f>
        <v>1</v>
      </c>
      <c r="D576" s="3">
        <f>IF('Training Data'!B576="A", 1, 0)</f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17">
        <v>0</v>
      </c>
      <c r="U576" s="15">
        <v>0</v>
      </c>
    </row>
    <row r="577" spans="1:21" x14ac:dyDescent="0.25">
      <c r="A577" s="3">
        <f>IF('Training Data'!A577="M", 1, 0)</f>
        <v>0</v>
      </c>
      <c r="B577" s="3">
        <f>IF('Training Data'!A577="F", 1, 0)</f>
        <v>0</v>
      </c>
      <c r="C577" s="3">
        <f>IF('Training Data'!B577="H", 1, 0)</f>
        <v>1</v>
      </c>
      <c r="D577" s="3">
        <f>IF('Training Data'!B577="A", 1, 0)</f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17">
        <v>0</v>
      </c>
      <c r="U577" s="15">
        <v>0</v>
      </c>
    </row>
    <row r="578" spans="1:21" x14ac:dyDescent="0.25">
      <c r="A578" s="3">
        <f>IF('Training Data'!A578="M", 1, 0)</f>
        <v>0</v>
      </c>
      <c r="B578" s="3">
        <f>IF('Training Data'!A578="F", 1, 0)</f>
        <v>1</v>
      </c>
      <c r="C578" s="3">
        <f>IF('Training Data'!B578="H", 1, 0)</f>
        <v>1</v>
      </c>
      <c r="D578" s="3">
        <f>IF('Training Data'!B578="A", 1, 0)</f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1</v>
      </c>
      <c r="P578" s="3">
        <v>0</v>
      </c>
      <c r="Q578" s="3">
        <v>0</v>
      </c>
      <c r="R578" s="3">
        <v>0</v>
      </c>
      <c r="S578" s="17">
        <v>0</v>
      </c>
      <c r="U578" s="15">
        <v>0</v>
      </c>
    </row>
    <row r="579" spans="1:21" x14ac:dyDescent="0.25">
      <c r="A579" s="3">
        <f>IF('Training Data'!A579="M", 1, 0)</f>
        <v>1</v>
      </c>
      <c r="B579" s="3">
        <f>IF('Training Data'!A579="F", 1, 0)</f>
        <v>0</v>
      </c>
      <c r="C579" s="3">
        <f>IF('Training Data'!B579="H", 1, 0)</f>
        <v>0</v>
      </c>
      <c r="D579" s="3">
        <f>IF('Training Data'!B579="A", 1, 0)</f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17">
        <v>0</v>
      </c>
      <c r="U579" s="15">
        <v>0</v>
      </c>
    </row>
    <row r="580" spans="1:21" x14ac:dyDescent="0.25">
      <c r="A580" s="3">
        <f>IF('Training Data'!A580="M", 1, 0)</f>
        <v>0</v>
      </c>
      <c r="B580" s="3">
        <f>IF('Training Data'!A580="F", 1, 0)</f>
        <v>1</v>
      </c>
      <c r="C580" s="3">
        <f>IF('Training Data'!B580="H", 1, 0)</f>
        <v>1</v>
      </c>
      <c r="D580" s="3">
        <f>IF('Training Data'!B580="A", 1, 0)</f>
        <v>0</v>
      </c>
      <c r="E580" s="3">
        <v>0</v>
      </c>
      <c r="F580" s="3">
        <v>0</v>
      </c>
      <c r="G580" s="3">
        <v>1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17">
        <v>0</v>
      </c>
      <c r="U580" s="15">
        <v>0</v>
      </c>
    </row>
    <row r="581" spans="1:21" x14ac:dyDescent="0.25">
      <c r="A581" s="3">
        <f>IF('Training Data'!A581="M", 1, 0)</f>
        <v>1</v>
      </c>
      <c r="B581" s="3">
        <f>IF('Training Data'!A581="F", 1, 0)</f>
        <v>0</v>
      </c>
      <c r="C581" s="3">
        <f>IF('Training Data'!B581="H", 1, 0)</f>
        <v>1</v>
      </c>
      <c r="D581" s="3">
        <f>IF('Training Data'!B581="A", 1, 0)</f>
        <v>0</v>
      </c>
      <c r="E581" s="3">
        <v>0</v>
      </c>
      <c r="F581" s="3">
        <v>1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1</v>
      </c>
      <c r="R581" s="3">
        <v>0</v>
      </c>
      <c r="S581" s="17">
        <v>0</v>
      </c>
      <c r="U581" s="15">
        <v>0</v>
      </c>
    </row>
    <row r="582" spans="1:21" x14ac:dyDescent="0.25">
      <c r="A582" s="3">
        <f>IF('Training Data'!A582="M", 1, 0)</f>
        <v>0</v>
      </c>
      <c r="B582" s="3">
        <f>IF('Training Data'!A582="F", 1, 0)</f>
        <v>1</v>
      </c>
      <c r="C582" s="3">
        <f>IF('Training Data'!B582="H", 1, 0)</f>
        <v>0</v>
      </c>
      <c r="D582" s="3">
        <f>IF('Training Data'!B582="A", 1, 0)</f>
        <v>1</v>
      </c>
      <c r="E582" s="3">
        <v>0</v>
      </c>
      <c r="F582" s="3">
        <v>0</v>
      </c>
      <c r="G582" s="3">
        <v>1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1</v>
      </c>
      <c r="S582" s="17">
        <v>0</v>
      </c>
      <c r="U582" s="15">
        <v>0</v>
      </c>
    </row>
    <row r="583" spans="1:21" x14ac:dyDescent="0.25">
      <c r="A583" s="3">
        <f>IF('Training Data'!A583="M", 1, 0)</f>
        <v>0</v>
      </c>
      <c r="B583" s="3">
        <f>IF('Training Data'!A583="F", 1, 0)</f>
        <v>1</v>
      </c>
      <c r="C583" s="3">
        <f>IF('Training Data'!B583="H", 1, 0)</f>
        <v>1</v>
      </c>
      <c r="D583" s="3">
        <f>IF('Training Data'!B583="A", 1, 0)</f>
        <v>0</v>
      </c>
      <c r="E583" s="3">
        <v>0</v>
      </c>
      <c r="F583" s="3">
        <v>1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1</v>
      </c>
      <c r="R583" s="3">
        <v>0</v>
      </c>
      <c r="S583" s="17">
        <v>1</v>
      </c>
      <c r="U583" s="15">
        <v>0</v>
      </c>
    </row>
    <row r="584" spans="1:21" x14ac:dyDescent="0.25">
      <c r="A584" s="3">
        <f>IF('Training Data'!A584="M", 1, 0)</f>
        <v>1</v>
      </c>
      <c r="B584" s="3">
        <f>IF('Training Data'!A584="F", 1, 0)</f>
        <v>0</v>
      </c>
      <c r="C584" s="3">
        <f>IF('Training Data'!B584="H", 1, 0)</f>
        <v>1</v>
      </c>
      <c r="D584" s="3">
        <f>IF('Training Data'!B584="A", 1, 0)</f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1</v>
      </c>
      <c r="P584" s="3">
        <v>1</v>
      </c>
      <c r="Q584" s="3">
        <v>0</v>
      </c>
      <c r="R584" s="3">
        <v>0</v>
      </c>
      <c r="S584" s="17">
        <v>0</v>
      </c>
      <c r="U584" s="15">
        <v>0</v>
      </c>
    </row>
    <row r="585" spans="1:21" x14ac:dyDescent="0.25">
      <c r="A585" s="3">
        <f>IF('Training Data'!A585="M", 1, 0)</f>
        <v>0</v>
      </c>
      <c r="B585" s="3">
        <f>IF('Training Data'!A585="F", 1, 0)</f>
        <v>1</v>
      </c>
      <c r="C585" s="3">
        <f>IF('Training Data'!B585="H", 1, 0)</f>
        <v>1</v>
      </c>
      <c r="D585" s="3">
        <f>IF('Training Data'!B585="A", 1, 0)</f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17">
        <v>0</v>
      </c>
      <c r="U585" s="15">
        <v>0</v>
      </c>
    </row>
    <row r="586" spans="1:21" x14ac:dyDescent="0.25">
      <c r="A586" s="3">
        <f>IF('Training Data'!A586="M", 1, 0)</f>
        <v>0</v>
      </c>
      <c r="B586" s="3">
        <f>IF('Training Data'!A586="F", 1, 0)</f>
        <v>1</v>
      </c>
      <c r="C586" s="3">
        <f>IF('Training Data'!B586="H", 1, 0)</f>
        <v>0</v>
      </c>
      <c r="D586" s="3">
        <f>IF('Training Data'!B586="A", 1, 0)</f>
        <v>0</v>
      </c>
      <c r="E586" s="3">
        <v>0</v>
      </c>
      <c r="F586" s="3">
        <v>1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17">
        <v>0</v>
      </c>
      <c r="U586" s="15">
        <v>0</v>
      </c>
    </row>
    <row r="587" spans="1:21" x14ac:dyDescent="0.25">
      <c r="A587" s="3">
        <f>IF('Training Data'!A587="M", 1, 0)</f>
        <v>0</v>
      </c>
      <c r="B587" s="3">
        <f>IF('Training Data'!A587="F", 1, 0)</f>
        <v>1</v>
      </c>
      <c r="C587" s="3">
        <f>IF('Training Data'!B587="H", 1, 0)</f>
        <v>0</v>
      </c>
      <c r="D587" s="3">
        <f>IF('Training Data'!B587="A", 1, 0)</f>
        <v>1</v>
      </c>
      <c r="E587" s="3">
        <v>0</v>
      </c>
      <c r="F587" s="3">
        <v>1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1</v>
      </c>
      <c r="S587" s="17">
        <v>0</v>
      </c>
      <c r="U587" s="15">
        <v>0</v>
      </c>
    </row>
    <row r="588" spans="1:21" x14ac:dyDescent="0.25">
      <c r="A588" s="3">
        <f>IF('Training Data'!A588="M", 1, 0)</f>
        <v>1</v>
      </c>
      <c r="B588" s="3">
        <f>IF('Training Data'!A588="F", 1, 0)</f>
        <v>0</v>
      </c>
      <c r="C588" s="3">
        <f>IF('Training Data'!B588="H", 1, 0)</f>
        <v>1</v>
      </c>
      <c r="D588" s="3">
        <f>IF('Training Data'!B588="A", 1, 0)</f>
        <v>0</v>
      </c>
      <c r="E588" s="3">
        <v>0</v>
      </c>
      <c r="F588" s="3">
        <v>1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17">
        <v>0</v>
      </c>
      <c r="U588" s="15">
        <v>0</v>
      </c>
    </row>
    <row r="589" spans="1:21" x14ac:dyDescent="0.25">
      <c r="A589" s="3">
        <f>IF('Training Data'!A589="M", 1, 0)</f>
        <v>1</v>
      </c>
      <c r="B589" s="3">
        <f>IF('Training Data'!A589="F", 1, 0)</f>
        <v>0</v>
      </c>
      <c r="C589" s="3">
        <f>IF('Training Data'!B589="H", 1, 0)</f>
        <v>1</v>
      </c>
      <c r="D589" s="3">
        <f>IF('Training Data'!B589="A", 1, 0)</f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17">
        <v>0</v>
      </c>
      <c r="U589" s="15">
        <v>0</v>
      </c>
    </row>
    <row r="590" spans="1:21" x14ac:dyDescent="0.25">
      <c r="A590" s="3">
        <f>IF('Training Data'!A590="M", 1, 0)</f>
        <v>0</v>
      </c>
      <c r="B590" s="3">
        <f>IF('Training Data'!A590="F", 1, 0)</f>
        <v>1</v>
      </c>
      <c r="C590" s="3">
        <f>IF('Training Data'!B590="H", 1, 0)</f>
        <v>1</v>
      </c>
      <c r="D590" s="3">
        <f>IF('Training Data'!B590="A", 1, 0)</f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17">
        <v>0</v>
      </c>
      <c r="U590" s="15">
        <v>0</v>
      </c>
    </row>
    <row r="591" spans="1:21" x14ac:dyDescent="0.25">
      <c r="A591" s="3">
        <f>IF('Training Data'!A591="M", 1, 0)</f>
        <v>0</v>
      </c>
      <c r="B591" s="3">
        <f>IF('Training Data'!A591="F", 1, 0)</f>
        <v>1</v>
      </c>
      <c r="C591" s="3">
        <f>IF('Training Data'!B591="H", 1, 0)</f>
        <v>0</v>
      </c>
      <c r="D591" s="3">
        <f>IF('Training Data'!B591="A", 1, 0)</f>
        <v>1</v>
      </c>
      <c r="E591" s="3">
        <v>0</v>
      </c>
      <c r="F591" s="3">
        <v>0</v>
      </c>
      <c r="G591" s="3">
        <v>0</v>
      </c>
      <c r="H591" s="3">
        <v>1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1</v>
      </c>
      <c r="R591" s="3">
        <v>0</v>
      </c>
      <c r="S591" s="17">
        <v>0</v>
      </c>
      <c r="U591" s="15">
        <v>0</v>
      </c>
    </row>
    <row r="592" spans="1:21" x14ac:dyDescent="0.25">
      <c r="A592" s="3">
        <f>IF('Training Data'!A592="M", 1, 0)</f>
        <v>0</v>
      </c>
      <c r="B592" s="3">
        <f>IF('Training Data'!A592="F", 1, 0)</f>
        <v>1</v>
      </c>
      <c r="C592" s="3">
        <f>IF('Training Data'!B592="H", 1, 0)</f>
        <v>0</v>
      </c>
      <c r="D592" s="3">
        <f>IF('Training Data'!B592="A", 1, 0)</f>
        <v>1</v>
      </c>
      <c r="E592" s="3">
        <v>0</v>
      </c>
      <c r="F592" s="3">
        <v>1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17">
        <v>0</v>
      </c>
      <c r="U592" s="15">
        <v>0</v>
      </c>
    </row>
    <row r="593" spans="1:21" x14ac:dyDescent="0.25">
      <c r="A593" s="3">
        <f>IF('Training Data'!A593="M", 1, 0)</f>
        <v>0</v>
      </c>
      <c r="B593" s="3">
        <f>IF('Training Data'!A593="F", 1, 0)</f>
        <v>1</v>
      </c>
      <c r="C593" s="3">
        <f>IF('Training Data'!B593="H", 1, 0)</f>
        <v>0</v>
      </c>
      <c r="D593" s="3">
        <f>IF('Training Data'!B593="A", 1, 0)</f>
        <v>1</v>
      </c>
      <c r="E593" s="3">
        <v>0</v>
      </c>
      <c r="F593" s="3">
        <v>1</v>
      </c>
      <c r="G593" s="3">
        <v>1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17">
        <v>0</v>
      </c>
      <c r="U593" s="15">
        <v>0</v>
      </c>
    </row>
    <row r="594" spans="1:21" x14ac:dyDescent="0.25">
      <c r="A594" s="3">
        <f>IF('Training Data'!A594="M", 1, 0)</f>
        <v>1</v>
      </c>
      <c r="B594" s="3">
        <f>IF('Training Data'!A594="F", 1, 0)</f>
        <v>0</v>
      </c>
      <c r="C594" s="3">
        <f>IF('Training Data'!B594="H", 1, 0)</f>
        <v>0</v>
      </c>
      <c r="D594" s="3">
        <f>IF('Training Data'!B594="A", 1, 0)</f>
        <v>1</v>
      </c>
      <c r="E594" s="3">
        <v>0</v>
      </c>
      <c r="F594" s="3">
        <v>1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17">
        <v>0</v>
      </c>
      <c r="U594" s="15">
        <v>0</v>
      </c>
    </row>
    <row r="595" spans="1:21" x14ac:dyDescent="0.25">
      <c r="A595" s="3">
        <f>IF('Training Data'!A595="M", 1, 0)</f>
        <v>0</v>
      </c>
      <c r="B595" s="3">
        <f>IF('Training Data'!A595="F", 1, 0)</f>
        <v>1</v>
      </c>
      <c r="C595" s="3">
        <f>IF('Training Data'!B595="H", 1, 0)</f>
        <v>1</v>
      </c>
      <c r="D595" s="3">
        <f>IF('Training Data'!B595="A", 1, 0)</f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17">
        <v>0</v>
      </c>
      <c r="U595" s="15">
        <v>0</v>
      </c>
    </row>
    <row r="596" spans="1:21" x14ac:dyDescent="0.25">
      <c r="A596" s="3">
        <f>IF('Training Data'!A596="M", 1, 0)</f>
        <v>1</v>
      </c>
      <c r="B596" s="3">
        <f>IF('Training Data'!A596="F", 1, 0)</f>
        <v>0</v>
      </c>
      <c r="C596" s="3">
        <f>IF('Training Data'!B596="H", 1, 0)</f>
        <v>1</v>
      </c>
      <c r="D596" s="3">
        <f>IF('Training Data'!B596="A", 1, 0)</f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17">
        <v>0</v>
      </c>
      <c r="U596" s="15">
        <v>0</v>
      </c>
    </row>
    <row r="597" spans="1:21" x14ac:dyDescent="0.25">
      <c r="A597" s="3">
        <f>IF('Training Data'!A597="M", 1, 0)</f>
        <v>1</v>
      </c>
      <c r="B597" s="3">
        <f>IF('Training Data'!A597="F", 1, 0)</f>
        <v>0</v>
      </c>
      <c r="C597" s="3">
        <f>IF('Training Data'!B597="H", 1, 0)</f>
        <v>1</v>
      </c>
      <c r="D597" s="3">
        <f>IF('Training Data'!B597="A", 1, 0)</f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17">
        <v>0</v>
      </c>
      <c r="U597" s="15">
        <v>0</v>
      </c>
    </row>
    <row r="598" spans="1:21" x14ac:dyDescent="0.25">
      <c r="A598" s="3">
        <f>IF('Training Data'!A598="M", 1, 0)</f>
        <v>0</v>
      </c>
      <c r="B598" s="3">
        <f>IF('Training Data'!A598="F", 1, 0)</f>
        <v>1</v>
      </c>
      <c r="C598" s="3">
        <f>IF('Training Data'!B598="H", 1, 0)</f>
        <v>1</v>
      </c>
      <c r="D598" s="3">
        <f>IF('Training Data'!B598="A", 1, 0)</f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1</v>
      </c>
      <c r="P598" s="3">
        <v>0</v>
      </c>
      <c r="Q598" s="3">
        <v>0</v>
      </c>
      <c r="R598" s="3">
        <v>0</v>
      </c>
      <c r="S598" s="17">
        <v>0</v>
      </c>
      <c r="U598" s="15">
        <v>0</v>
      </c>
    </row>
    <row r="599" spans="1:21" x14ac:dyDescent="0.25">
      <c r="A599" s="3">
        <f>IF('Training Data'!A599="M", 1, 0)</f>
        <v>0</v>
      </c>
      <c r="B599" s="3">
        <f>IF('Training Data'!A599="F", 1, 0)</f>
        <v>1</v>
      </c>
      <c r="C599" s="3">
        <f>IF('Training Data'!B599="H", 1, 0)</f>
        <v>0</v>
      </c>
      <c r="D599" s="3">
        <f>IF('Training Data'!B599="A", 1, 0)</f>
        <v>1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17">
        <v>0</v>
      </c>
      <c r="U599" s="15">
        <v>0</v>
      </c>
    </row>
    <row r="600" spans="1:21" x14ac:dyDescent="0.25">
      <c r="A600" s="3">
        <f>IF('Training Data'!A600="M", 1, 0)</f>
        <v>0</v>
      </c>
      <c r="B600" s="3">
        <f>IF('Training Data'!A600="F", 1, 0)</f>
        <v>1</v>
      </c>
      <c r="C600" s="3">
        <f>IF('Training Data'!B600="H", 1, 0)</f>
        <v>1</v>
      </c>
      <c r="D600" s="3">
        <f>IF('Training Data'!B600="A", 1, 0)</f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17">
        <v>0</v>
      </c>
      <c r="U600" s="15">
        <v>0</v>
      </c>
    </row>
    <row r="601" spans="1:21" x14ac:dyDescent="0.25">
      <c r="A601" s="3">
        <f>IF('Training Data'!A601="M", 1, 0)</f>
        <v>1</v>
      </c>
      <c r="B601" s="3">
        <f>IF('Training Data'!A601="F", 1, 0)</f>
        <v>0</v>
      </c>
      <c r="C601" s="3">
        <f>IF('Training Data'!B601="H", 1, 0)</f>
        <v>0</v>
      </c>
      <c r="D601" s="3">
        <f>IF('Training Data'!B601="A", 1, 0)</f>
        <v>1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17">
        <v>0</v>
      </c>
      <c r="U601" s="15">
        <v>0</v>
      </c>
    </row>
    <row r="602" spans="1:21" x14ac:dyDescent="0.25">
      <c r="A602" s="3">
        <f>IF('Training Data'!A602="M", 1, 0)</f>
        <v>1</v>
      </c>
      <c r="B602" s="3">
        <f>IF('Training Data'!A602="F", 1, 0)</f>
        <v>0</v>
      </c>
      <c r="C602" s="3">
        <f>IF('Training Data'!B602="H", 1, 0)</f>
        <v>0</v>
      </c>
      <c r="D602" s="3">
        <f>IF('Training Data'!B602="A", 1, 0)</f>
        <v>1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17">
        <v>0</v>
      </c>
      <c r="U602" s="15">
        <v>0</v>
      </c>
    </row>
    <row r="603" spans="1:21" x14ac:dyDescent="0.25">
      <c r="A603" s="3">
        <f>IF('Training Data'!A603="M", 1, 0)</f>
        <v>0</v>
      </c>
      <c r="B603" s="3">
        <f>IF('Training Data'!A603="F", 1, 0)</f>
        <v>1</v>
      </c>
      <c r="C603" s="3">
        <f>IF('Training Data'!B603="H", 1, 0)</f>
        <v>1</v>
      </c>
      <c r="D603" s="3">
        <f>IF('Training Data'!B603="A", 1, 0)</f>
        <v>0</v>
      </c>
      <c r="E603" s="3">
        <v>0</v>
      </c>
      <c r="F603" s="3">
        <v>1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1</v>
      </c>
      <c r="S603" s="17">
        <v>0</v>
      </c>
      <c r="U603" s="15">
        <v>0</v>
      </c>
    </row>
    <row r="604" spans="1:21" x14ac:dyDescent="0.25">
      <c r="A604" s="3">
        <f>IF('Training Data'!A604="M", 1, 0)</f>
        <v>0</v>
      </c>
      <c r="B604" s="3">
        <f>IF('Training Data'!A604="F", 1, 0)</f>
        <v>1</v>
      </c>
      <c r="C604" s="3">
        <f>IF('Training Data'!B604="H", 1, 0)</f>
        <v>0</v>
      </c>
      <c r="D604" s="3">
        <f>IF('Training Data'!B604="A", 1, 0)</f>
        <v>1</v>
      </c>
      <c r="E604" s="3">
        <v>0</v>
      </c>
      <c r="F604" s="3">
        <v>1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17">
        <v>0</v>
      </c>
      <c r="U604" s="15">
        <v>0</v>
      </c>
    </row>
    <row r="605" spans="1:21" x14ac:dyDescent="0.25">
      <c r="A605" s="3">
        <f>IF('Training Data'!A605="M", 1, 0)</f>
        <v>1</v>
      </c>
      <c r="B605" s="3">
        <f>IF('Training Data'!A605="F", 1, 0)</f>
        <v>0</v>
      </c>
      <c r="C605" s="3">
        <f>IF('Training Data'!B605="H", 1, 0)</f>
        <v>0</v>
      </c>
      <c r="D605" s="3">
        <f>IF('Training Data'!B605="A", 1, 0)</f>
        <v>1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17">
        <v>0</v>
      </c>
      <c r="U605" s="15">
        <v>0</v>
      </c>
    </row>
    <row r="606" spans="1:21" x14ac:dyDescent="0.25">
      <c r="A606" s="3">
        <f>IF('Training Data'!A606="M", 1, 0)</f>
        <v>0</v>
      </c>
      <c r="B606" s="3">
        <f>IF('Training Data'!A606="F", 1, 0)</f>
        <v>1</v>
      </c>
      <c r="C606" s="3">
        <f>IF('Training Data'!B606="H", 1, 0)</f>
        <v>1</v>
      </c>
      <c r="D606" s="3">
        <f>IF('Training Data'!B606="A", 1, 0)</f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17">
        <v>0</v>
      </c>
      <c r="U606" s="15">
        <v>0</v>
      </c>
    </row>
    <row r="607" spans="1:21" x14ac:dyDescent="0.25">
      <c r="A607" s="3">
        <f>IF('Training Data'!A607="M", 1, 0)</f>
        <v>1</v>
      </c>
      <c r="B607" s="3">
        <f>IF('Training Data'!A607="F", 1, 0)</f>
        <v>0</v>
      </c>
      <c r="C607" s="3">
        <f>IF('Training Data'!B607="H", 1, 0)</f>
        <v>0</v>
      </c>
      <c r="D607" s="3">
        <f>IF('Training Data'!B607="A", 1, 0)</f>
        <v>0</v>
      </c>
      <c r="E607" s="3">
        <v>0</v>
      </c>
      <c r="F607" s="3">
        <v>1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17">
        <v>0</v>
      </c>
      <c r="U607" s="15">
        <v>0</v>
      </c>
    </row>
    <row r="608" spans="1:21" x14ac:dyDescent="0.25">
      <c r="A608" s="3">
        <f>IF('Training Data'!A608="M", 1, 0)</f>
        <v>1</v>
      </c>
      <c r="B608" s="3">
        <f>IF('Training Data'!A608="F", 1, 0)</f>
        <v>0</v>
      </c>
      <c r="C608" s="3">
        <f>IF('Training Data'!B608="H", 1, 0)</f>
        <v>1</v>
      </c>
      <c r="D608" s="3">
        <f>IF('Training Data'!B608="A", 1, 0)</f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17">
        <v>0</v>
      </c>
      <c r="U608" s="15">
        <v>0</v>
      </c>
    </row>
    <row r="609" spans="1:21" x14ac:dyDescent="0.25">
      <c r="A609" s="3">
        <f>IF('Training Data'!A609="M", 1, 0)</f>
        <v>1</v>
      </c>
      <c r="B609" s="3">
        <f>IF('Training Data'!A609="F", 1, 0)</f>
        <v>0</v>
      </c>
      <c r="C609" s="3">
        <f>IF('Training Data'!B609="H", 1, 0)</f>
        <v>0</v>
      </c>
      <c r="D609" s="3">
        <f>IF('Training Data'!B609="A", 1, 0)</f>
        <v>1</v>
      </c>
      <c r="E609" s="3">
        <v>0</v>
      </c>
      <c r="F609" s="3">
        <v>0</v>
      </c>
      <c r="G609" s="3">
        <v>1</v>
      </c>
      <c r="H609" s="3">
        <v>0</v>
      </c>
      <c r="I609" s="3">
        <v>1</v>
      </c>
      <c r="J609" s="3">
        <v>0</v>
      </c>
      <c r="K609" s="3">
        <v>0</v>
      </c>
      <c r="L609" s="3">
        <v>0</v>
      </c>
      <c r="M609" s="3">
        <v>1</v>
      </c>
      <c r="N609" s="3">
        <v>0</v>
      </c>
      <c r="O609" s="3">
        <v>0</v>
      </c>
      <c r="P609" s="3">
        <v>1</v>
      </c>
      <c r="Q609" s="3">
        <v>0</v>
      </c>
      <c r="R609" s="3">
        <v>0</v>
      </c>
      <c r="S609" s="17">
        <v>0</v>
      </c>
      <c r="U609" s="15">
        <v>0</v>
      </c>
    </row>
    <row r="610" spans="1:21" x14ac:dyDescent="0.25">
      <c r="A610" s="3">
        <f>IF('Training Data'!A610="M", 1, 0)</f>
        <v>0</v>
      </c>
      <c r="B610" s="3">
        <f>IF('Training Data'!A610="F", 1, 0)</f>
        <v>1</v>
      </c>
      <c r="C610" s="3">
        <f>IF('Training Data'!B610="H", 1, 0)</f>
        <v>1</v>
      </c>
      <c r="D610" s="3">
        <f>IF('Training Data'!B610="A", 1, 0)</f>
        <v>0</v>
      </c>
      <c r="E610" s="3">
        <v>0</v>
      </c>
      <c r="F610" s="3">
        <v>1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17">
        <v>0</v>
      </c>
      <c r="U610" s="15">
        <v>0</v>
      </c>
    </row>
    <row r="611" spans="1:21" x14ac:dyDescent="0.25">
      <c r="A611" s="3">
        <f>IF('Training Data'!A611="M", 1, 0)</f>
        <v>1</v>
      </c>
      <c r="B611" s="3">
        <f>IF('Training Data'!A611="F", 1, 0)</f>
        <v>0</v>
      </c>
      <c r="C611" s="3">
        <f>IF('Training Data'!B611="H", 1, 0)</f>
        <v>1</v>
      </c>
      <c r="D611" s="3">
        <f>IF('Training Data'!B611="A", 1, 0)</f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17">
        <v>0</v>
      </c>
      <c r="U611" s="15">
        <v>0</v>
      </c>
    </row>
    <row r="612" spans="1:21" x14ac:dyDescent="0.25">
      <c r="A612" s="3">
        <f>IF('Training Data'!A612="M", 1, 0)</f>
        <v>1</v>
      </c>
      <c r="B612" s="3">
        <f>IF('Training Data'!A612="F", 1, 0)</f>
        <v>0</v>
      </c>
      <c r="C612" s="3">
        <f>IF('Training Data'!B612="H", 1, 0)</f>
        <v>0</v>
      </c>
      <c r="D612" s="3">
        <f>IF('Training Data'!B612="A", 1, 0)</f>
        <v>1</v>
      </c>
      <c r="E612" s="3">
        <v>0</v>
      </c>
      <c r="F612" s="3">
        <v>1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1</v>
      </c>
      <c r="S612" s="17">
        <v>0</v>
      </c>
      <c r="U612" s="15">
        <v>0</v>
      </c>
    </row>
    <row r="613" spans="1:21" x14ac:dyDescent="0.25">
      <c r="A613" s="3">
        <f>IF('Training Data'!A613="M", 1, 0)</f>
        <v>0</v>
      </c>
      <c r="B613" s="3">
        <f>IF('Training Data'!A613="F", 1, 0)</f>
        <v>1</v>
      </c>
      <c r="C613" s="3">
        <f>IF('Training Data'!B613="H", 1, 0)</f>
        <v>1</v>
      </c>
      <c r="D613" s="3">
        <f>IF('Training Data'!B613="A", 1, 0)</f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17">
        <v>0</v>
      </c>
      <c r="U613" s="15">
        <v>0</v>
      </c>
    </row>
    <row r="614" spans="1:21" x14ac:dyDescent="0.25">
      <c r="A614" s="3">
        <f>IF('Training Data'!A614="M", 1, 0)</f>
        <v>0</v>
      </c>
      <c r="B614" s="3">
        <f>IF('Training Data'!A614="F", 1, 0)</f>
        <v>1</v>
      </c>
      <c r="C614" s="3">
        <f>IF('Training Data'!B614="H", 1, 0)</f>
        <v>0</v>
      </c>
      <c r="D614" s="3">
        <f>IF('Training Data'!B614="A", 1, 0)</f>
        <v>1</v>
      </c>
      <c r="E614" s="3">
        <v>0</v>
      </c>
      <c r="F614" s="3">
        <v>0</v>
      </c>
      <c r="G614" s="3">
        <v>1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17">
        <v>0</v>
      </c>
      <c r="U614" s="15">
        <v>0</v>
      </c>
    </row>
    <row r="615" spans="1:21" x14ac:dyDescent="0.25">
      <c r="A615" s="3">
        <f>IF('Training Data'!A615="M", 1, 0)</f>
        <v>1</v>
      </c>
      <c r="B615" s="3">
        <f>IF('Training Data'!A615="F", 1, 0)</f>
        <v>0</v>
      </c>
      <c r="C615" s="3">
        <f>IF('Training Data'!B615="H", 1, 0)</f>
        <v>1</v>
      </c>
      <c r="D615" s="3">
        <f>IF('Training Data'!B615="A", 1, 0)</f>
        <v>0</v>
      </c>
      <c r="E615" s="3">
        <v>0</v>
      </c>
      <c r="F615" s="3">
        <v>1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1</v>
      </c>
      <c r="S615" s="17">
        <v>0</v>
      </c>
      <c r="U615" s="15">
        <v>0</v>
      </c>
    </row>
    <row r="616" spans="1:21" x14ac:dyDescent="0.25">
      <c r="A616" s="3">
        <f>IF('Training Data'!A616="M", 1, 0)</f>
        <v>1</v>
      </c>
      <c r="B616" s="3">
        <f>IF('Training Data'!A616="F", 1, 0)</f>
        <v>0</v>
      </c>
      <c r="C616" s="3">
        <f>IF('Training Data'!B616="H", 1, 0)</f>
        <v>0</v>
      </c>
      <c r="D616" s="3">
        <f>IF('Training Data'!B616="A", 1, 0)</f>
        <v>0</v>
      </c>
      <c r="E616" s="3">
        <v>0</v>
      </c>
      <c r="F616" s="3">
        <v>1</v>
      </c>
      <c r="G616" s="3">
        <v>0</v>
      </c>
      <c r="H616" s="3">
        <v>0</v>
      </c>
      <c r="I616" s="3">
        <v>1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17">
        <v>0</v>
      </c>
      <c r="U616" s="15">
        <v>0</v>
      </c>
    </row>
    <row r="617" spans="1:21" x14ac:dyDescent="0.25">
      <c r="A617" s="3">
        <f>IF('Training Data'!A617="M", 1, 0)</f>
        <v>0</v>
      </c>
      <c r="B617" s="3">
        <f>IF('Training Data'!A617="F", 1, 0)</f>
        <v>1</v>
      </c>
      <c r="C617" s="3">
        <f>IF('Training Data'!B617="H", 1, 0)</f>
        <v>0</v>
      </c>
      <c r="D617" s="3">
        <f>IF('Training Data'!B617="A", 1, 0)</f>
        <v>1</v>
      </c>
      <c r="E617" s="3">
        <v>0</v>
      </c>
      <c r="F617" s="3">
        <v>1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1</v>
      </c>
      <c r="P617" s="3">
        <v>0</v>
      </c>
      <c r="Q617" s="3">
        <v>0</v>
      </c>
      <c r="R617" s="3">
        <v>0</v>
      </c>
      <c r="S617" s="17">
        <v>0</v>
      </c>
      <c r="U617" s="15">
        <v>0</v>
      </c>
    </row>
    <row r="618" spans="1:21" x14ac:dyDescent="0.25">
      <c r="A618" s="3">
        <f>IF('Training Data'!A618="M", 1, 0)</f>
        <v>0</v>
      </c>
      <c r="B618" s="3">
        <f>IF('Training Data'!A618="F", 1, 0)</f>
        <v>1</v>
      </c>
      <c r="C618" s="3">
        <f>IF('Training Data'!B618="H", 1, 0)</f>
        <v>0</v>
      </c>
      <c r="D618" s="3">
        <f>IF('Training Data'!B618="A", 1, 0)</f>
        <v>1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1</v>
      </c>
      <c r="P618" s="3">
        <v>0</v>
      </c>
      <c r="Q618" s="3">
        <v>0</v>
      </c>
      <c r="R618" s="3">
        <v>0</v>
      </c>
      <c r="S618" s="17">
        <v>0</v>
      </c>
      <c r="U618" s="15">
        <v>0</v>
      </c>
    </row>
    <row r="619" spans="1:21" x14ac:dyDescent="0.25">
      <c r="A619" s="3">
        <f>IF('Training Data'!A619="M", 1, 0)</f>
        <v>1</v>
      </c>
      <c r="B619" s="3">
        <f>IF('Training Data'!A619="F", 1, 0)</f>
        <v>0</v>
      </c>
      <c r="C619" s="3">
        <f>IF('Training Data'!B619="H", 1, 0)</f>
        <v>0</v>
      </c>
      <c r="D619" s="3">
        <f>IF('Training Data'!B619="A", 1, 0)</f>
        <v>1</v>
      </c>
      <c r="E619" s="3">
        <v>0</v>
      </c>
      <c r="F619" s="3">
        <v>1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17">
        <v>0</v>
      </c>
      <c r="U619" s="15">
        <v>0</v>
      </c>
    </row>
    <row r="620" spans="1:21" x14ac:dyDescent="0.25">
      <c r="A620" s="3">
        <f>IF('Training Data'!A620="M", 1, 0)</f>
        <v>0</v>
      </c>
      <c r="B620" s="3">
        <f>IF('Training Data'!A620="F", 1, 0)</f>
        <v>1</v>
      </c>
      <c r="C620" s="3">
        <f>IF('Training Data'!B620="H", 1, 0)</f>
        <v>1</v>
      </c>
      <c r="D620" s="3">
        <f>IF('Training Data'!B620="A", 1, 0)</f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17">
        <v>0</v>
      </c>
      <c r="U620" s="15">
        <v>0</v>
      </c>
    </row>
    <row r="621" spans="1:21" x14ac:dyDescent="0.25">
      <c r="A621" s="3">
        <f>IF('Training Data'!A621="M", 1, 0)</f>
        <v>1</v>
      </c>
      <c r="B621" s="3">
        <f>IF('Training Data'!A621="F", 1, 0)</f>
        <v>0</v>
      </c>
      <c r="C621" s="3">
        <f>IF('Training Data'!B621="H", 1, 0)</f>
        <v>1</v>
      </c>
      <c r="D621" s="3">
        <f>IF('Training Data'!B621="A", 1, 0)</f>
        <v>0</v>
      </c>
      <c r="E621" s="3">
        <v>0</v>
      </c>
      <c r="F621" s="3">
        <v>1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17">
        <v>0</v>
      </c>
      <c r="U621" s="15">
        <v>0</v>
      </c>
    </row>
    <row r="622" spans="1:21" x14ac:dyDescent="0.25">
      <c r="A622" s="3">
        <f>IF('Training Data'!A622="M", 1, 0)</f>
        <v>0</v>
      </c>
      <c r="B622" s="3">
        <f>IF('Training Data'!A622="F", 1, 0)</f>
        <v>1</v>
      </c>
      <c r="C622" s="3">
        <f>IF('Training Data'!B622="H", 1, 0)</f>
        <v>1</v>
      </c>
      <c r="D622" s="3">
        <f>IF('Training Data'!B622="A", 1, 0)</f>
        <v>0</v>
      </c>
      <c r="E622" s="3">
        <v>0</v>
      </c>
      <c r="F622" s="3">
        <v>0</v>
      </c>
      <c r="G622" s="3">
        <v>1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1</v>
      </c>
      <c r="S622" s="17">
        <v>0</v>
      </c>
      <c r="U622" s="15">
        <v>0</v>
      </c>
    </row>
    <row r="623" spans="1:21" x14ac:dyDescent="0.25">
      <c r="A623" s="3">
        <f>IF('Training Data'!A623="M", 1, 0)</f>
        <v>0</v>
      </c>
      <c r="B623" s="3">
        <f>IF('Training Data'!A623="F", 1, 0)</f>
        <v>1</v>
      </c>
      <c r="C623" s="3">
        <f>IF('Training Data'!B623="H", 1, 0)</f>
        <v>0</v>
      </c>
      <c r="D623" s="3">
        <f>IF('Training Data'!B623="A", 1, 0)</f>
        <v>1</v>
      </c>
      <c r="E623" s="3">
        <v>0</v>
      </c>
      <c r="F623" s="3">
        <v>1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17">
        <v>0</v>
      </c>
      <c r="U623" s="15">
        <v>0</v>
      </c>
    </row>
    <row r="624" spans="1:21" x14ac:dyDescent="0.25">
      <c r="A624" s="3">
        <f>IF('Training Data'!A624="M", 1, 0)</f>
        <v>0</v>
      </c>
      <c r="B624" s="3">
        <f>IF('Training Data'!A624="F", 1, 0)</f>
        <v>1</v>
      </c>
      <c r="C624" s="3">
        <f>IF('Training Data'!B624="H", 1, 0)</f>
        <v>0</v>
      </c>
      <c r="D624" s="3">
        <f>IF('Training Data'!B624="A", 1, 0)</f>
        <v>1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17">
        <v>0</v>
      </c>
      <c r="U624" s="15">
        <v>0</v>
      </c>
    </row>
    <row r="625" spans="1:21" x14ac:dyDescent="0.25">
      <c r="A625" s="3">
        <f>IF('Training Data'!A625="M", 1, 0)</f>
        <v>1</v>
      </c>
      <c r="B625" s="3">
        <f>IF('Training Data'!A625="F", 1, 0)</f>
        <v>0</v>
      </c>
      <c r="C625" s="3">
        <f>IF('Training Data'!B625="H", 1, 0)</f>
        <v>0</v>
      </c>
      <c r="D625" s="3">
        <f>IF('Training Data'!B625="A", 1, 0)</f>
        <v>1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1</v>
      </c>
      <c r="P625" s="3">
        <v>0</v>
      </c>
      <c r="Q625" s="3">
        <v>0</v>
      </c>
      <c r="R625" s="3">
        <v>1</v>
      </c>
      <c r="S625" s="17">
        <v>0</v>
      </c>
      <c r="U625" s="15">
        <v>0</v>
      </c>
    </row>
    <row r="626" spans="1:21" x14ac:dyDescent="0.25">
      <c r="A626" s="3">
        <f>IF('Training Data'!A626="M", 1, 0)</f>
        <v>0</v>
      </c>
      <c r="B626" s="3">
        <f>IF('Training Data'!A626="F", 1, 0)</f>
        <v>1</v>
      </c>
      <c r="C626" s="3">
        <f>IF('Training Data'!B626="H", 1, 0)</f>
        <v>0</v>
      </c>
      <c r="D626" s="3">
        <f>IF('Training Data'!B626="A", 1, 0)</f>
        <v>1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1</v>
      </c>
      <c r="S626" s="17">
        <v>0</v>
      </c>
      <c r="U626" s="15">
        <v>0</v>
      </c>
    </row>
    <row r="627" spans="1:21" x14ac:dyDescent="0.25">
      <c r="A627" s="3">
        <f>IF('Training Data'!A627="M", 1, 0)</f>
        <v>1</v>
      </c>
      <c r="B627" s="3">
        <f>IF('Training Data'!A627="F", 1, 0)</f>
        <v>0</v>
      </c>
      <c r="C627" s="3">
        <f>IF('Training Data'!B627="H", 1, 0)</f>
        <v>0</v>
      </c>
      <c r="D627" s="3">
        <f>IF('Training Data'!B627="A", 1, 0)</f>
        <v>0</v>
      </c>
      <c r="E627" s="3">
        <v>0</v>
      </c>
      <c r="F627" s="3">
        <v>1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1</v>
      </c>
      <c r="P627" s="3">
        <v>0</v>
      </c>
      <c r="Q627" s="3">
        <v>1</v>
      </c>
      <c r="R627" s="3">
        <v>0</v>
      </c>
      <c r="S627" s="17">
        <v>0</v>
      </c>
      <c r="U627" s="15">
        <v>0</v>
      </c>
    </row>
    <row r="628" spans="1:21" x14ac:dyDescent="0.25">
      <c r="A628" s="3">
        <f>IF('Training Data'!A628="M", 1, 0)</f>
        <v>0</v>
      </c>
      <c r="B628" s="3">
        <f>IF('Training Data'!A628="F", 1, 0)</f>
        <v>1</v>
      </c>
      <c r="C628" s="3">
        <f>IF('Training Data'!B628="H", 1, 0)</f>
        <v>0</v>
      </c>
      <c r="D628" s="3">
        <f>IF('Training Data'!B628="A", 1, 0)</f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1</v>
      </c>
      <c r="S628" s="17">
        <v>0</v>
      </c>
      <c r="U628" s="15">
        <v>0</v>
      </c>
    </row>
    <row r="629" spans="1:21" x14ac:dyDescent="0.25">
      <c r="A629" s="3">
        <f>IF('Training Data'!A629="M", 1, 0)</f>
        <v>1</v>
      </c>
      <c r="B629" s="3">
        <f>IF('Training Data'!A629="F", 1, 0)</f>
        <v>0</v>
      </c>
      <c r="C629" s="3">
        <f>IF('Training Data'!B629="H", 1, 0)</f>
        <v>0</v>
      </c>
      <c r="D629" s="3">
        <f>IF('Training Data'!B629="A", 1, 0)</f>
        <v>1</v>
      </c>
      <c r="E629" s="3">
        <v>0</v>
      </c>
      <c r="F629" s="3">
        <v>0</v>
      </c>
      <c r="G629" s="3">
        <v>1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1</v>
      </c>
      <c r="S629" s="17">
        <v>0</v>
      </c>
      <c r="U629" s="15">
        <v>0</v>
      </c>
    </row>
    <row r="630" spans="1:21" x14ac:dyDescent="0.25">
      <c r="A630" s="3">
        <f>IF('Training Data'!A630="M", 1, 0)</f>
        <v>1</v>
      </c>
      <c r="B630" s="3">
        <f>IF('Training Data'!A630="F", 1, 0)</f>
        <v>0</v>
      </c>
      <c r="C630" s="3">
        <f>IF('Training Data'!B630="H", 1, 0)</f>
        <v>0</v>
      </c>
      <c r="D630" s="3">
        <f>IF('Training Data'!B630="A", 1, 0)</f>
        <v>1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1</v>
      </c>
      <c r="O630" s="3">
        <v>0</v>
      </c>
      <c r="P630" s="3">
        <v>0</v>
      </c>
      <c r="Q630" s="3">
        <v>0</v>
      </c>
      <c r="R630" s="3">
        <v>0</v>
      </c>
      <c r="S630" s="17">
        <v>0</v>
      </c>
      <c r="U630" s="15">
        <v>0</v>
      </c>
    </row>
    <row r="631" spans="1:21" x14ac:dyDescent="0.25">
      <c r="A631" s="3">
        <f>IF('Training Data'!A631="M", 1, 0)</f>
        <v>0</v>
      </c>
      <c r="B631" s="3">
        <f>IF('Training Data'!A631="F", 1, 0)</f>
        <v>1</v>
      </c>
      <c r="C631" s="3">
        <f>IF('Training Data'!B631="H", 1, 0)</f>
        <v>0</v>
      </c>
      <c r="D631" s="3">
        <f>IF('Training Data'!B631="A", 1, 0)</f>
        <v>1</v>
      </c>
      <c r="E631" s="3">
        <v>0</v>
      </c>
      <c r="F631" s="3">
        <v>0</v>
      </c>
      <c r="G631" s="3">
        <v>1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17">
        <v>0</v>
      </c>
      <c r="U631" s="15">
        <v>0</v>
      </c>
    </row>
    <row r="632" spans="1:21" x14ac:dyDescent="0.25">
      <c r="A632" s="3">
        <f>IF('Training Data'!A632="M", 1, 0)</f>
        <v>1</v>
      </c>
      <c r="B632" s="3">
        <f>IF('Training Data'!A632="F", 1, 0)</f>
        <v>0</v>
      </c>
      <c r="C632" s="3">
        <f>IF('Training Data'!B632="H", 1, 0)</f>
        <v>0</v>
      </c>
      <c r="D632" s="3">
        <f>IF('Training Data'!B632="A", 1, 0)</f>
        <v>1</v>
      </c>
      <c r="E632" s="3">
        <v>0</v>
      </c>
      <c r="F632" s="3">
        <v>1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17">
        <v>0</v>
      </c>
      <c r="U632" s="15">
        <v>0</v>
      </c>
    </row>
    <row r="633" spans="1:21" x14ac:dyDescent="0.25">
      <c r="A633" s="3">
        <f>IF('Training Data'!A633="M", 1, 0)</f>
        <v>1</v>
      </c>
      <c r="B633" s="3">
        <f>IF('Training Data'!A633="F", 1, 0)</f>
        <v>0</v>
      </c>
      <c r="C633" s="3">
        <f>IF('Training Data'!B633="H", 1, 0)</f>
        <v>1</v>
      </c>
      <c r="D633" s="3">
        <f>IF('Training Data'!B633="A", 1, 0)</f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17">
        <v>0</v>
      </c>
      <c r="U633" s="15">
        <v>0</v>
      </c>
    </row>
    <row r="634" spans="1:21" x14ac:dyDescent="0.25">
      <c r="A634" s="3">
        <f>IF('Training Data'!A634="M", 1, 0)</f>
        <v>1</v>
      </c>
      <c r="B634" s="3">
        <f>IF('Training Data'!A634="F", 1, 0)</f>
        <v>0</v>
      </c>
      <c r="C634" s="3">
        <f>IF('Training Data'!B634="H", 1, 0)</f>
        <v>1</v>
      </c>
      <c r="D634" s="3">
        <f>IF('Training Data'!B634="A", 1, 0)</f>
        <v>0</v>
      </c>
      <c r="E634" s="3">
        <v>0</v>
      </c>
      <c r="F634" s="3">
        <v>0</v>
      </c>
      <c r="G634" s="3">
        <v>1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17">
        <v>0</v>
      </c>
      <c r="U634" s="15">
        <v>0</v>
      </c>
    </row>
    <row r="635" spans="1:21" x14ac:dyDescent="0.25">
      <c r="A635" s="3">
        <f>IF('Training Data'!A635="M", 1, 0)</f>
        <v>1</v>
      </c>
      <c r="B635" s="3">
        <f>IF('Training Data'!A635="F", 1, 0)</f>
        <v>0</v>
      </c>
      <c r="C635" s="3">
        <f>IF('Training Data'!B635="H", 1, 0)</f>
        <v>1</v>
      </c>
      <c r="D635" s="3">
        <f>IF('Training Data'!B635="A", 1, 0)</f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1</v>
      </c>
      <c r="P635" s="3">
        <v>0</v>
      </c>
      <c r="Q635" s="3">
        <v>0</v>
      </c>
      <c r="R635" s="3">
        <v>0</v>
      </c>
      <c r="S635" s="17">
        <v>0</v>
      </c>
      <c r="U635" s="15">
        <v>0</v>
      </c>
    </row>
    <row r="636" spans="1:21" x14ac:dyDescent="0.25">
      <c r="A636" s="3">
        <f>IF('Training Data'!A636="M", 1, 0)</f>
        <v>1</v>
      </c>
      <c r="B636" s="3">
        <f>IF('Training Data'!A636="F", 1, 0)</f>
        <v>0</v>
      </c>
      <c r="C636" s="3">
        <f>IF('Training Data'!B636="H", 1, 0)</f>
        <v>0</v>
      </c>
      <c r="D636" s="3">
        <f>IF('Training Data'!B636="A", 1, 0)</f>
        <v>1</v>
      </c>
      <c r="E636" s="3">
        <v>0</v>
      </c>
      <c r="F636" s="3">
        <v>1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17">
        <v>0</v>
      </c>
      <c r="U636" s="15">
        <v>0</v>
      </c>
    </row>
    <row r="637" spans="1:21" x14ac:dyDescent="0.25">
      <c r="A637" s="3">
        <f>IF('Training Data'!A637="M", 1, 0)</f>
        <v>0</v>
      </c>
      <c r="B637" s="3">
        <f>IF('Training Data'!A637="F", 1, 0)</f>
        <v>1</v>
      </c>
      <c r="C637" s="3">
        <f>IF('Training Data'!B637="H", 1, 0)</f>
        <v>1</v>
      </c>
      <c r="D637" s="3">
        <f>IF('Training Data'!B637="A", 1, 0)</f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17">
        <v>0</v>
      </c>
      <c r="U637" s="15">
        <v>0</v>
      </c>
    </row>
    <row r="638" spans="1:21" x14ac:dyDescent="0.25">
      <c r="A638" s="3">
        <f>IF('Training Data'!A638="M", 1, 0)</f>
        <v>1</v>
      </c>
      <c r="B638" s="3">
        <f>IF('Training Data'!A638="F", 1, 0)</f>
        <v>0</v>
      </c>
      <c r="C638" s="3">
        <f>IF('Training Data'!B638="H", 1, 0)</f>
        <v>1</v>
      </c>
      <c r="D638" s="3">
        <f>IF('Training Data'!B638="A", 1, 0)</f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17">
        <v>0</v>
      </c>
      <c r="U638" s="15">
        <v>0</v>
      </c>
    </row>
    <row r="639" spans="1:21" x14ac:dyDescent="0.25">
      <c r="A639" s="3">
        <f>IF('Training Data'!A639="M", 1, 0)</f>
        <v>1</v>
      </c>
      <c r="B639" s="3">
        <f>IF('Training Data'!A639="F", 1, 0)</f>
        <v>0</v>
      </c>
      <c r="C639" s="3">
        <f>IF('Training Data'!B639="H", 1, 0)</f>
        <v>1</v>
      </c>
      <c r="D639" s="3">
        <f>IF('Training Data'!B639="A", 1, 0)</f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17">
        <v>0</v>
      </c>
      <c r="U639" s="15">
        <v>0</v>
      </c>
    </row>
    <row r="640" spans="1:21" x14ac:dyDescent="0.25">
      <c r="A640" s="3">
        <f>IF('Training Data'!A640="M", 1, 0)</f>
        <v>1</v>
      </c>
      <c r="B640" s="3">
        <f>IF('Training Data'!A640="F", 1, 0)</f>
        <v>0</v>
      </c>
      <c r="C640" s="3">
        <f>IF('Training Data'!B640="H", 1, 0)</f>
        <v>1</v>
      </c>
      <c r="D640" s="3">
        <f>IF('Training Data'!B640="A", 1, 0)</f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17">
        <v>0</v>
      </c>
      <c r="U640" s="15">
        <v>0</v>
      </c>
    </row>
    <row r="641" spans="1:21" x14ac:dyDescent="0.25">
      <c r="A641" s="3">
        <f>IF('Training Data'!A641="M", 1, 0)</f>
        <v>0</v>
      </c>
      <c r="B641" s="3">
        <f>IF('Training Data'!A641="F", 1, 0)</f>
        <v>1</v>
      </c>
      <c r="C641" s="3">
        <f>IF('Training Data'!B641="H", 1, 0)</f>
        <v>0</v>
      </c>
      <c r="D641" s="3">
        <f>IF('Training Data'!B641="A", 1, 0)</f>
        <v>1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1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17">
        <v>0</v>
      </c>
      <c r="U641" s="15">
        <v>0</v>
      </c>
    </row>
    <row r="642" spans="1:21" x14ac:dyDescent="0.25">
      <c r="A642" s="3">
        <f>IF('Training Data'!A642="M", 1, 0)</f>
        <v>0</v>
      </c>
      <c r="B642" s="3">
        <f>IF('Training Data'!A642="F", 1, 0)</f>
        <v>1</v>
      </c>
      <c r="C642" s="3">
        <f>IF('Training Data'!B642="H", 1, 0)</f>
        <v>1</v>
      </c>
      <c r="D642" s="3">
        <f>IF('Training Data'!B642="A", 1, 0)</f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1</v>
      </c>
      <c r="S642" s="17">
        <v>0</v>
      </c>
      <c r="U642" s="15">
        <v>0</v>
      </c>
    </row>
    <row r="643" spans="1:21" x14ac:dyDescent="0.25">
      <c r="A643" s="3">
        <f>IF('Training Data'!A643="M", 1, 0)</f>
        <v>1</v>
      </c>
      <c r="B643" s="3">
        <f>IF('Training Data'!A643="F", 1, 0)</f>
        <v>0</v>
      </c>
      <c r="C643" s="3">
        <f>IF('Training Data'!B643="H", 1, 0)</f>
        <v>0</v>
      </c>
      <c r="D643" s="3">
        <f>IF('Training Data'!B643="A", 1, 0)</f>
        <v>1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1</v>
      </c>
      <c r="S643" s="17">
        <v>0</v>
      </c>
      <c r="U643" s="15">
        <v>0</v>
      </c>
    </row>
    <row r="644" spans="1:21" x14ac:dyDescent="0.25">
      <c r="A644" s="3">
        <f>IF('Training Data'!A644="M", 1, 0)</f>
        <v>1</v>
      </c>
      <c r="B644" s="3">
        <f>IF('Training Data'!A644="F", 1, 0)</f>
        <v>0</v>
      </c>
      <c r="C644" s="3">
        <f>IF('Training Data'!B644="H", 1, 0)</f>
        <v>0</v>
      </c>
      <c r="D644" s="3">
        <f>IF('Training Data'!B644="A", 1, 0)</f>
        <v>1</v>
      </c>
      <c r="E644" s="3">
        <v>0</v>
      </c>
      <c r="F644" s="3">
        <v>0</v>
      </c>
      <c r="G644" s="3">
        <v>1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1</v>
      </c>
      <c r="S644" s="17">
        <v>0</v>
      </c>
      <c r="U644" s="15">
        <v>0</v>
      </c>
    </row>
    <row r="645" spans="1:21" x14ac:dyDescent="0.25">
      <c r="A645" s="3">
        <f>IF('Training Data'!A645="M", 1, 0)</f>
        <v>0</v>
      </c>
      <c r="B645" s="3">
        <f>IF('Training Data'!A645="F", 1, 0)</f>
        <v>1</v>
      </c>
      <c r="C645" s="3">
        <f>IF('Training Data'!B645="H", 1, 0)</f>
        <v>1</v>
      </c>
      <c r="D645" s="3">
        <f>IF('Training Data'!B645="A", 1, 0)</f>
        <v>0</v>
      </c>
      <c r="E645" s="3">
        <v>0</v>
      </c>
      <c r="F645" s="3">
        <v>1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17">
        <v>0</v>
      </c>
      <c r="U645" s="15">
        <v>0</v>
      </c>
    </row>
    <row r="646" spans="1:21" x14ac:dyDescent="0.25">
      <c r="A646" s="3">
        <f>IF('Training Data'!A646="M", 1, 0)</f>
        <v>0</v>
      </c>
      <c r="B646" s="3">
        <f>IF('Training Data'!A646="F", 1, 0)</f>
        <v>1</v>
      </c>
      <c r="C646" s="3">
        <f>IF('Training Data'!B646="H", 1, 0)</f>
        <v>1</v>
      </c>
      <c r="D646" s="3">
        <f>IF('Training Data'!B646="A", 1, 0)</f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17">
        <v>0</v>
      </c>
      <c r="U646" s="15">
        <v>0</v>
      </c>
    </row>
    <row r="647" spans="1:21" x14ac:dyDescent="0.25">
      <c r="A647" s="3">
        <f>IF('Training Data'!A647="M", 1, 0)</f>
        <v>1</v>
      </c>
      <c r="B647" s="3">
        <f>IF('Training Data'!A647="F", 1, 0)</f>
        <v>0</v>
      </c>
      <c r="C647" s="3">
        <f>IF('Training Data'!B647="H", 1, 0)</f>
        <v>0</v>
      </c>
      <c r="D647" s="3">
        <f>IF('Training Data'!B647="A", 1, 0)</f>
        <v>1</v>
      </c>
      <c r="E647" s="3">
        <v>0</v>
      </c>
      <c r="F647" s="3">
        <v>1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17">
        <v>0</v>
      </c>
      <c r="U647" s="15">
        <v>0</v>
      </c>
    </row>
    <row r="648" spans="1:21" x14ac:dyDescent="0.25">
      <c r="A648" s="3">
        <f>IF('Training Data'!A648="M", 1, 0)</f>
        <v>1</v>
      </c>
      <c r="B648" s="3">
        <f>IF('Training Data'!A648="F", 1, 0)</f>
        <v>0</v>
      </c>
      <c r="C648" s="3">
        <f>IF('Training Data'!B648="H", 1, 0)</f>
        <v>1</v>
      </c>
      <c r="D648" s="3">
        <f>IF('Training Data'!B648="A", 1, 0)</f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1</v>
      </c>
      <c r="P648" s="3">
        <v>0</v>
      </c>
      <c r="Q648" s="3">
        <v>0</v>
      </c>
      <c r="R648" s="3">
        <v>1</v>
      </c>
      <c r="S648" s="17">
        <v>0</v>
      </c>
      <c r="U648" s="15">
        <v>0</v>
      </c>
    </row>
    <row r="649" spans="1:21" x14ac:dyDescent="0.25">
      <c r="A649" s="3">
        <f>IF('Training Data'!A649="M", 1, 0)</f>
        <v>1</v>
      </c>
      <c r="B649" s="3">
        <f>IF('Training Data'!A649="F", 1, 0)</f>
        <v>0</v>
      </c>
      <c r="C649" s="3">
        <f>IF('Training Data'!B649="H", 1, 0)</f>
        <v>1</v>
      </c>
      <c r="D649" s="3">
        <f>IF('Training Data'!B649="A", 1, 0)</f>
        <v>0</v>
      </c>
      <c r="E649" s="3">
        <v>0</v>
      </c>
      <c r="F649" s="3">
        <v>0</v>
      </c>
      <c r="G649" s="3">
        <v>1</v>
      </c>
      <c r="H649" s="3">
        <v>0</v>
      </c>
      <c r="I649" s="3">
        <v>1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1</v>
      </c>
      <c r="P649" s="3">
        <v>0</v>
      </c>
      <c r="Q649" s="3">
        <v>0</v>
      </c>
      <c r="R649" s="3">
        <v>0</v>
      </c>
      <c r="S649" s="17">
        <v>0</v>
      </c>
      <c r="U649" s="15">
        <v>0</v>
      </c>
    </row>
    <row r="650" spans="1:21" x14ac:dyDescent="0.25">
      <c r="A650" s="3">
        <f>IF('Training Data'!A650="M", 1, 0)</f>
        <v>1</v>
      </c>
      <c r="B650" s="3">
        <f>IF('Training Data'!A650="F", 1, 0)</f>
        <v>0</v>
      </c>
      <c r="C650" s="3">
        <f>IF('Training Data'!B650="H", 1, 0)</f>
        <v>1</v>
      </c>
      <c r="D650" s="3">
        <f>IF('Training Data'!B650="A", 1, 0)</f>
        <v>0</v>
      </c>
      <c r="E650" s="3">
        <v>0</v>
      </c>
      <c r="F650" s="3">
        <v>0</v>
      </c>
      <c r="G650" s="3">
        <v>1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17">
        <v>0</v>
      </c>
      <c r="U650" s="15">
        <v>0</v>
      </c>
    </row>
    <row r="651" spans="1:21" x14ac:dyDescent="0.25">
      <c r="A651" s="3">
        <f>IF('Training Data'!A651="M", 1, 0)</f>
        <v>1</v>
      </c>
      <c r="B651" s="3">
        <f>IF('Training Data'!A651="F", 1, 0)</f>
        <v>0</v>
      </c>
      <c r="C651" s="3">
        <f>IF('Training Data'!B651="H", 1, 0)</f>
        <v>0</v>
      </c>
      <c r="D651" s="3">
        <f>IF('Training Data'!B651="A", 1, 0)</f>
        <v>1</v>
      </c>
      <c r="E651" s="3">
        <v>0</v>
      </c>
      <c r="F651" s="3">
        <v>1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17">
        <v>0</v>
      </c>
      <c r="U651" s="15">
        <v>0</v>
      </c>
    </row>
    <row r="652" spans="1:21" x14ac:dyDescent="0.25">
      <c r="A652" s="3">
        <f>IF('Training Data'!A652="M", 1, 0)</f>
        <v>0</v>
      </c>
      <c r="B652" s="3">
        <f>IF('Training Data'!A652="F", 1, 0)</f>
        <v>1</v>
      </c>
      <c r="C652" s="3">
        <f>IF('Training Data'!B652="H", 1, 0)</f>
        <v>0</v>
      </c>
      <c r="D652" s="3">
        <f>IF('Training Data'!B652="A", 1, 0)</f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17">
        <v>0</v>
      </c>
      <c r="U652" s="15">
        <v>0</v>
      </c>
    </row>
    <row r="653" spans="1:21" x14ac:dyDescent="0.25">
      <c r="A653" s="3">
        <f>IF('Training Data'!A653="M", 1, 0)</f>
        <v>0</v>
      </c>
      <c r="B653" s="3">
        <f>IF('Training Data'!A653="F", 1, 0)</f>
        <v>1</v>
      </c>
      <c r="C653" s="3">
        <f>IF('Training Data'!B653="H", 1, 0)</f>
        <v>1</v>
      </c>
      <c r="D653" s="3">
        <f>IF('Training Data'!B653="A", 1, 0)</f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1</v>
      </c>
      <c r="P653" s="3">
        <v>0</v>
      </c>
      <c r="Q653" s="3">
        <v>0</v>
      </c>
      <c r="R653" s="3">
        <v>1</v>
      </c>
      <c r="S653" s="17">
        <v>0</v>
      </c>
      <c r="U653" s="15">
        <v>0</v>
      </c>
    </row>
    <row r="654" spans="1:21" x14ac:dyDescent="0.25">
      <c r="A654" s="3">
        <f>IF('Training Data'!A654="M", 1, 0)</f>
        <v>1</v>
      </c>
      <c r="B654" s="3">
        <f>IF('Training Data'!A654="F", 1, 0)</f>
        <v>0</v>
      </c>
      <c r="C654" s="3">
        <f>IF('Training Data'!B654="H", 1, 0)</f>
        <v>0</v>
      </c>
      <c r="D654" s="3">
        <f>IF('Training Data'!B654="A", 1, 0)</f>
        <v>1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1</v>
      </c>
      <c r="S654" s="17">
        <v>0</v>
      </c>
      <c r="U654" s="15">
        <v>0</v>
      </c>
    </row>
    <row r="655" spans="1:21" x14ac:dyDescent="0.25">
      <c r="A655" s="3">
        <f>IF('Training Data'!A655="M", 1, 0)</f>
        <v>0</v>
      </c>
      <c r="B655" s="3">
        <f>IF('Training Data'!A655="F", 1, 0)</f>
        <v>1</v>
      </c>
      <c r="C655" s="3">
        <f>IF('Training Data'!B655="H", 1, 0)</f>
        <v>1</v>
      </c>
      <c r="D655" s="3">
        <f>IF('Training Data'!B655="A", 1, 0)</f>
        <v>0</v>
      </c>
      <c r="E655" s="3">
        <v>0</v>
      </c>
      <c r="F655" s="3">
        <v>0</v>
      </c>
      <c r="G655" s="3">
        <v>0</v>
      </c>
      <c r="H655" s="3">
        <v>1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17">
        <v>0</v>
      </c>
      <c r="U655" s="15">
        <v>0</v>
      </c>
    </row>
    <row r="656" spans="1:21" x14ac:dyDescent="0.25">
      <c r="A656" s="3">
        <f>IF('Training Data'!A656="M", 1, 0)</f>
        <v>0</v>
      </c>
      <c r="B656" s="3">
        <f>IF('Training Data'!A656="F", 1, 0)</f>
        <v>1</v>
      </c>
      <c r="C656" s="3">
        <f>IF('Training Data'!B656="H", 1, 0)</f>
        <v>0</v>
      </c>
      <c r="D656" s="3">
        <f>IF('Training Data'!B656="A", 1, 0)</f>
        <v>1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1</v>
      </c>
      <c r="O656" s="3">
        <v>0</v>
      </c>
      <c r="P656" s="3">
        <v>0</v>
      </c>
      <c r="Q656" s="3">
        <v>0</v>
      </c>
      <c r="R656" s="3">
        <v>1</v>
      </c>
      <c r="S656" s="17">
        <v>0</v>
      </c>
      <c r="U656" s="15">
        <v>0</v>
      </c>
    </row>
    <row r="657" spans="1:21" x14ac:dyDescent="0.25">
      <c r="A657" s="3">
        <f>IF('Training Data'!A657="M", 1, 0)</f>
        <v>0</v>
      </c>
      <c r="B657" s="3">
        <f>IF('Training Data'!A657="F", 1, 0)</f>
        <v>1</v>
      </c>
      <c r="C657" s="3">
        <f>IF('Training Data'!B657="H", 1, 0)</f>
        <v>1</v>
      </c>
      <c r="D657" s="3">
        <f>IF('Training Data'!B657="A", 1, 0)</f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1</v>
      </c>
      <c r="S657" s="17">
        <v>0</v>
      </c>
      <c r="U657" s="15">
        <v>0</v>
      </c>
    </row>
    <row r="658" spans="1:21" x14ac:dyDescent="0.25">
      <c r="A658" s="3">
        <f>IF('Training Data'!A658="M", 1, 0)</f>
        <v>1</v>
      </c>
      <c r="B658" s="3">
        <f>IF('Training Data'!A658="F", 1, 0)</f>
        <v>0</v>
      </c>
      <c r="C658" s="3">
        <f>IF('Training Data'!B658="H", 1, 0)</f>
        <v>1</v>
      </c>
      <c r="D658" s="3">
        <f>IF('Training Data'!B658="A", 1, 0)</f>
        <v>0</v>
      </c>
      <c r="E658" s="3">
        <v>0</v>
      </c>
      <c r="F658" s="3">
        <v>0</v>
      </c>
      <c r="G658" s="3">
        <v>1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17">
        <v>0</v>
      </c>
      <c r="U658" s="15">
        <v>0</v>
      </c>
    </row>
    <row r="659" spans="1:21" x14ac:dyDescent="0.25">
      <c r="A659" s="3">
        <f>IF('Training Data'!A659="M", 1, 0)</f>
        <v>0</v>
      </c>
      <c r="B659" s="3">
        <f>IF('Training Data'!A659="F", 1, 0)</f>
        <v>1</v>
      </c>
      <c r="C659" s="3">
        <f>IF('Training Data'!B659="H", 1, 0)</f>
        <v>1</v>
      </c>
      <c r="D659" s="3">
        <f>IF('Training Data'!B659="A", 1, 0)</f>
        <v>0</v>
      </c>
      <c r="E659" s="3">
        <v>0</v>
      </c>
      <c r="F659" s="3">
        <v>0</v>
      </c>
      <c r="G659" s="3">
        <v>1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17">
        <v>0</v>
      </c>
      <c r="U659" s="15">
        <v>0</v>
      </c>
    </row>
    <row r="660" spans="1:21" x14ac:dyDescent="0.25">
      <c r="A660" s="3">
        <f>IF('Training Data'!A660="M", 1, 0)</f>
        <v>1</v>
      </c>
      <c r="B660" s="3">
        <f>IF('Training Data'!A660="F", 1, 0)</f>
        <v>0</v>
      </c>
      <c r="C660" s="3">
        <f>IF('Training Data'!B660="H", 1, 0)</f>
        <v>1</v>
      </c>
      <c r="D660" s="3">
        <f>IF('Training Data'!B660="A", 1, 0)</f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1</v>
      </c>
      <c r="S660" s="17">
        <v>0</v>
      </c>
      <c r="U660" s="15">
        <v>0</v>
      </c>
    </row>
    <row r="661" spans="1:21" x14ac:dyDescent="0.25">
      <c r="A661" s="3">
        <f>IF('Training Data'!A661="M", 1, 0)</f>
        <v>1</v>
      </c>
      <c r="B661" s="3">
        <f>IF('Training Data'!A661="F", 1, 0)</f>
        <v>0</v>
      </c>
      <c r="C661" s="3">
        <f>IF('Training Data'!B661="H", 1, 0)</f>
        <v>0</v>
      </c>
      <c r="D661" s="3">
        <f>IF('Training Data'!B661="A", 1, 0)</f>
        <v>1</v>
      </c>
      <c r="E661" s="3">
        <v>0</v>
      </c>
      <c r="F661" s="3">
        <v>1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17">
        <v>0</v>
      </c>
      <c r="U661" s="15">
        <v>0</v>
      </c>
    </row>
    <row r="662" spans="1:21" x14ac:dyDescent="0.25">
      <c r="A662" s="3">
        <f>IF('Training Data'!A662="M", 1, 0)</f>
        <v>1</v>
      </c>
      <c r="B662" s="3">
        <f>IF('Training Data'!A662="F", 1, 0)</f>
        <v>0</v>
      </c>
      <c r="C662" s="3">
        <f>IF('Training Data'!B662="H", 1, 0)</f>
        <v>1</v>
      </c>
      <c r="D662" s="3">
        <f>IF('Training Data'!B662="A", 1, 0)</f>
        <v>0</v>
      </c>
      <c r="E662" s="3">
        <v>0</v>
      </c>
      <c r="F662" s="3">
        <v>1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1</v>
      </c>
      <c r="S662" s="17">
        <v>0</v>
      </c>
      <c r="U662" s="15">
        <v>0</v>
      </c>
    </row>
    <row r="663" spans="1:21" x14ac:dyDescent="0.25">
      <c r="A663" s="3">
        <f>IF('Training Data'!A663="M", 1, 0)</f>
        <v>1</v>
      </c>
      <c r="B663" s="3">
        <f>IF('Training Data'!A663="F", 1, 0)</f>
        <v>0</v>
      </c>
      <c r="C663" s="3">
        <f>IF('Training Data'!B663="H", 1, 0)</f>
        <v>0</v>
      </c>
      <c r="D663" s="3">
        <f>IF('Training Data'!B663="A", 1, 0)</f>
        <v>1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17">
        <v>0</v>
      </c>
      <c r="U663" s="15">
        <v>0</v>
      </c>
    </row>
    <row r="664" spans="1:21" x14ac:dyDescent="0.25">
      <c r="A664" s="3">
        <f>IF('Training Data'!A664="M", 1, 0)</f>
        <v>0</v>
      </c>
      <c r="B664" s="3">
        <f>IF('Training Data'!A664="F", 1, 0)</f>
        <v>1</v>
      </c>
      <c r="C664" s="3">
        <f>IF('Training Data'!B664="H", 1, 0)</f>
        <v>0</v>
      </c>
      <c r="D664" s="3">
        <f>IF('Training Data'!B664="A", 1, 0)</f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17">
        <v>0</v>
      </c>
      <c r="U664" s="15">
        <v>0</v>
      </c>
    </row>
    <row r="665" spans="1:21" x14ac:dyDescent="0.25">
      <c r="A665" s="3">
        <f>IF('Training Data'!A665="M", 1, 0)</f>
        <v>1</v>
      </c>
      <c r="B665" s="3">
        <f>IF('Training Data'!A665="F", 1, 0)</f>
        <v>0</v>
      </c>
      <c r="C665" s="3">
        <f>IF('Training Data'!B665="H", 1, 0)</f>
        <v>1</v>
      </c>
      <c r="D665" s="3">
        <f>IF('Training Data'!B665="A", 1, 0)</f>
        <v>0</v>
      </c>
      <c r="E665" s="3">
        <v>0</v>
      </c>
      <c r="F665" s="3">
        <v>0</v>
      </c>
      <c r="G665" s="3">
        <v>1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17">
        <v>0</v>
      </c>
      <c r="U665" s="15">
        <v>0</v>
      </c>
    </row>
    <row r="666" spans="1:21" x14ac:dyDescent="0.25">
      <c r="A666" s="3">
        <f>IF('Training Data'!A666="M", 1, 0)</f>
        <v>0</v>
      </c>
      <c r="B666" s="3">
        <f>IF('Training Data'!A666="F", 1, 0)</f>
        <v>1</v>
      </c>
      <c r="C666" s="3">
        <f>IF('Training Data'!B666="H", 1, 0)</f>
        <v>1</v>
      </c>
      <c r="D666" s="3">
        <f>IF('Training Data'!B666="A", 1, 0)</f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1</v>
      </c>
      <c r="P666" s="3">
        <v>0</v>
      </c>
      <c r="Q666" s="3">
        <v>0</v>
      </c>
      <c r="R666" s="3">
        <v>1</v>
      </c>
      <c r="S666" s="17">
        <v>0</v>
      </c>
      <c r="U666" s="15">
        <v>0</v>
      </c>
    </row>
    <row r="667" spans="1:21" x14ac:dyDescent="0.25">
      <c r="A667" s="3">
        <f>IF('Training Data'!A667="M", 1, 0)</f>
        <v>1</v>
      </c>
      <c r="B667" s="3">
        <f>IF('Training Data'!A667="F", 1, 0)</f>
        <v>0</v>
      </c>
      <c r="C667" s="3">
        <f>IF('Training Data'!B667="H", 1, 0)</f>
        <v>1</v>
      </c>
      <c r="D667" s="3">
        <f>IF('Training Data'!B667="A", 1, 0)</f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1</v>
      </c>
      <c r="S667" s="17">
        <v>0</v>
      </c>
      <c r="U667" s="15">
        <v>0</v>
      </c>
    </row>
    <row r="668" spans="1:21" x14ac:dyDescent="0.25">
      <c r="A668" s="3">
        <f>IF('Training Data'!A668="M", 1, 0)</f>
        <v>0</v>
      </c>
      <c r="B668" s="3">
        <f>IF('Training Data'!A668="F", 1, 0)</f>
        <v>0</v>
      </c>
      <c r="C668" s="3">
        <f>IF('Training Data'!B668="H", 1, 0)</f>
        <v>0</v>
      </c>
      <c r="D668" s="3">
        <f>IF('Training Data'!B668="A", 1, 0)</f>
        <v>1</v>
      </c>
      <c r="E668" s="3">
        <v>0</v>
      </c>
      <c r="F668" s="3">
        <v>1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17">
        <v>0</v>
      </c>
      <c r="U668" s="15">
        <v>0</v>
      </c>
    </row>
    <row r="669" spans="1:21" x14ac:dyDescent="0.25">
      <c r="A669" s="3">
        <f>IF('Training Data'!A669="M", 1, 0)</f>
        <v>0</v>
      </c>
      <c r="B669" s="3">
        <f>IF('Training Data'!A669="F", 1, 0)</f>
        <v>0</v>
      </c>
      <c r="C669" s="3">
        <f>IF('Training Data'!B669="H", 1, 0)</f>
        <v>0</v>
      </c>
      <c r="D669" s="3">
        <f>IF('Training Data'!B669="A", 1, 0)</f>
        <v>1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17">
        <v>0</v>
      </c>
      <c r="U669" s="15">
        <v>0</v>
      </c>
    </row>
    <row r="670" spans="1:21" x14ac:dyDescent="0.25">
      <c r="A670" s="3">
        <f>IF('Training Data'!A670="M", 1, 0)</f>
        <v>0</v>
      </c>
      <c r="B670" s="3">
        <f>IF('Training Data'!A670="F", 1, 0)</f>
        <v>0</v>
      </c>
      <c r="C670" s="3">
        <f>IF('Training Data'!B670="H", 1, 0)</f>
        <v>0</v>
      </c>
      <c r="D670" s="3">
        <f>IF('Training Data'!B670="A", 1, 0)</f>
        <v>0</v>
      </c>
      <c r="E670" s="3">
        <v>0</v>
      </c>
      <c r="F670" s="3">
        <v>1</v>
      </c>
      <c r="G670" s="3">
        <v>1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1</v>
      </c>
      <c r="R670" s="3">
        <v>0</v>
      </c>
      <c r="S670" s="17">
        <v>0</v>
      </c>
      <c r="U670" s="15">
        <v>0</v>
      </c>
    </row>
    <row r="671" spans="1:21" x14ac:dyDescent="0.25">
      <c r="A671" s="3">
        <f>IF('Training Data'!A671="M", 1, 0)</f>
        <v>1</v>
      </c>
      <c r="B671" s="3">
        <f>IF('Training Data'!A671="F", 1, 0)</f>
        <v>0</v>
      </c>
      <c r="C671" s="3">
        <f>IF('Training Data'!B671="H", 1, 0)</f>
        <v>1</v>
      </c>
      <c r="D671" s="3">
        <f>IF('Training Data'!B671="A", 1, 0)</f>
        <v>0</v>
      </c>
      <c r="E671" s="3">
        <v>0</v>
      </c>
      <c r="F671" s="3">
        <v>0</v>
      </c>
      <c r="G671" s="3">
        <v>1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1</v>
      </c>
      <c r="S671" s="17">
        <v>0</v>
      </c>
      <c r="U671" s="15">
        <v>0</v>
      </c>
    </row>
    <row r="672" spans="1:21" x14ac:dyDescent="0.25">
      <c r="A672" s="3">
        <f>IF('Training Data'!A672="M", 1, 0)</f>
        <v>1</v>
      </c>
      <c r="B672" s="3">
        <f>IF('Training Data'!A672="F", 1, 0)</f>
        <v>0</v>
      </c>
      <c r="C672" s="3">
        <f>IF('Training Data'!B672="H", 1, 0)</f>
        <v>1</v>
      </c>
      <c r="D672" s="3">
        <f>IF('Training Data'!B672="A", 1, 0)</f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1</v>
      </c>
      <c r="P672" s="3">
        <v>0</v>
      </c>
      <c r="Q672" s="3">
        <v>0</v>
      </c>
      <c r="R672" s="3">
        <v>0</v>
      </c>
      <c r="S672" s="17">
        <v>0</v>
      </c>
      <c r="U672" s="15">
        <v>0</v>
      </c>
    </row>
    <row r="673" spans="1:21" x14ac:dyDescent="0.25">
      <c r="A673" s="3">
        <f>IF('Training Data'!A673="M", 1, 0)</f>
        <v>0</v>
      </c>
      <c r="B673" s="3">
        <f>IF('Training Data'!A673="F", 1, 0)</f>
        <v>1</v>
      </c>
      <c r="C673" s="3">
        <f>IF('Training Data'!B673="H", 1, 0)</f>
        <v>1</v>
      </c>
      <c r="D673" s="3">
        <f>IF('Training Data'!B673="A", 1, 0)</f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17">
        <v>0</v>
      </c>
      <c r="U673" s="15">
        <v>0</v>
      </c>
    </row>
    <row r="674" spans="1:21" x14ac:dyDescent="0.25">
      <c r="A674" s="3">
        <f>IF('Training Data'!A674="M", 1, 0)</f>
        <v>0</v>
      </c>
      <c r="B674" s="3">
        <f>IF('Training Data'!A674="F", 1, 0)</f>
        <v>1</v>
      </c>
      <c r="C674" s="3">
        <f>IF('Training Data'!B674="H", 1, 0)</f>
        <v>1</v>
      </c>
      <c r="D674" s="3">
        <f>IF('Training Data'!B674="A", 1, 0)</f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17">
        <v>0</v>
      </c>
      <c r="U674" s="15">
        <v>0</v>
      </c>
    </row>
    <row r="675" spans="1:21" x14ac:dyDescent="0.25">
      <c r="A675" s="3">
        <f>IF('Training Data'!A675="M", 1, 0)</f>
        <v>0</v>
      </c>
      <c r="B675" s="3">
        <f>IF('Training Data'!A675="F", 1, 0)</f>
        <v>1</v>
      </c>
      <c r="C675" s="3">
        <f>IF('Training Data'!B675="H", 1, 0)</f>
        <v>1</v>
      </c>
      <c r="D675" s="3">
        <f>IF('Training Data'!B675="A", 1, 0)</f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1</v>
      </c>
      <c r="S675" s="17">
        <v>0</v>
      </c>
      <c r="U675" s="15">
        <v>0</v>
      </c>
    </row>
    <row r="676" spans="1:21" x14ac:dyDescent="0.25">
      <c r="A676" s="3">
        <f>IF('Training Data'!A676="M", 1, 0)</f>
        <v>0</v>
      </c>
      <c r="B676" s="3">
        <f>IF('Training Data'!A676="F", 1, 0)</f>
        <v>1</v>
      </c>
      <c r="C676" s="3">
        <f>IF('Training Data'!B676="H", 1, 0)</f>
        <v>1</v>
      </c>
      <c r="D676" s="3">
        <f>IF('Training Data'!B676="A", 1, 0)</f>
        <v>0</v>
      </c>
      <c r="E676" s="3">
        <v>0</v>
      </c>
      <c r="F676" s="3">
        <v>0</v>
      </c>
      <c r="G676" s="3">
        <v>1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17">
        <v>0</v>
      </c>
      <c r="U676" s="15">
        <v>0</v>
      </c>
    </row>
    <row r="677" spans="1:21" x14ac:dyDescent="0.25">
      <c r="A677" s="3">
        <f>IF('Training Data'!A677="M", 1, 0)</f>
        <v>0</v>
      </c>
      <c r="B677" s="3">
        <f>IF('Training Data'!A677="F", 1, 0)</f>
        <v>0</v>
      </c>
      <c r="C677" s="3">
        <f>IF('Training Data'!B677="H", 1, 0)</f>
        <v>0</v>
      </c>
      <c r="D677" s="3">
        <f>IF('Training Data'!B677="A", 1, 0)</f>
        <v>1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17">
        <v>0</v>
      </c>
      <c r="U677" s="15">
        <v>0</v>
      </c>
    </row>
    <row r="678" spans="1:21" x14ac:dyDescent="0.25">
      <c r="A678" s="3">
        <f>IF('Training Data'!A678="M", 1, 0)</f>
        <v>0</v>
      </c>
      <c r="B678" s="3">
        <f>IF('Training Data'!A678="F", 1, 0)</f>
        <v>1</v>
      </c>
      <c r="C678" s="3">
        <f>IF('Training Data'!B678="H", 1, 0)</f>
        <v>0</v>
      </c>
      <c r="D678" s="3">
        <f>IF('Training Data'!B678="A", 1, 0)</f>
        <v>1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17">
        <v>0</v>
      </c>
      <c r="U678" s="15">
        <v>0</v>
      </c>
    </row>
    <row r="679" spans="1:21" x14ac:dyDescent="0.25">
      <c r="A679" s="3">
        <f>IF('Training Data'!A679="M", 1, 0)</f>
        <v>0</v>
      </c>
      <c r="B679" s="3">
        <f>IF('Training Data'!A679="F", 1, 0)</f>
        <v>1</v>
      </c>
      <c r="C679" s="3">
        <f>IF('Training Data'!B679="H", 1, 0)</f>
        <v>0</v>
      </c>
      <c r="D679" s="3">
        <f>IF('Training Data'!B679="A", 1, 0)</f>
        <v>1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1</v>
      </c>
      <c r="S679" s="17">
        <v>0</v>
      </c>
      <c r="U679" s="15">
        <v>0</v>
      </c>
    </row>
    <row r="680" spans="1:21" x14ac:dyDescent="0.25">
      <c r="A680" s="3">
        <f>IF('Training Data'!A680="M", 1, 0)</f>
        <v>1</v>
      </c>
      <c r="B680" s="3">
        <f>IF('Training Data'!A680="F", 1, 0)</f>
        <v>0</v>
      </c>
      <c r="C680" s="3">
        <f>IF('Training Data'!B680="H", 1, 0)</f>
        <v>0</v>
      </c>
      <c r="D680" s="3">
        <f>IF('Training Data'!B680="A", 1, 0)</f>
        <v>1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17">
        <v>0</v>
      </c>
      <c r="U680" s="15">
        <v>0</v>
      </c>
    </row>
    <row r="681" spans="1:21" x14ac:dyDescent="0.25">
      <c r="A681" s="3">
        <f>IF('Training Data'!A681="M", 1, 0)</f>
        <v>0</v>
      </c>
      <c r="B681" s="3">
        <f>IF('Training Data'!A681="F", 1, 0)</f>
        <v>1</v>
      </c>
      <c r="C681" s="3">
        <f>IF('Training Data'!B681="H", 1, 0)</f>
        <v>1</v>
      </c>
      <c r="D681" s="3">
        <f>IF('Training Data'!B681="A", 1, 0)</f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17">
        <v>0</v>
      </c>
      <c r="U681" s="15">
        <v>0</v>
      </c>
    </row>
    <row r="682" spans="1:21" x14ac:dyDescent="0.25">
      <c r="A682" s="3">
        <f>IF('Training Data'!A682="M", 1, 0)</f>
        <v>0</v>
      </c>
      <c r="B682" s="3">
        <f>IF('Training Data'!A682="F", 1, 0)</f>
        <v>1</v>
      </c>
      <c r="C682" s="3">
        <f>IF('Training Data'!B682="H", 1, 0)</f>
        <v>1</v>
      </c>
      <c r="D682" s="3">
        <f>IF('Training Data'!B682="A", 1, 0)</f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17">
        <v>0</v>
      </c>
      <c r="U682" s="15">
        <v>0</v>
      </c>
    </row>
    <row r="683" spans="1:21" x14ac:dyDescent="0.25">
      <c r="A683" s="3">
        <f>IF('Training Data'!A683="M", 1, 0)</f>
        <v>1</v>
      </c>
      <c r="B683" s="3">
        <f>IF('Training Data'!A683="F", 1, 0)</f>
        <v>0</v>
      </c>
      <c r="C683" s="3">
        <f>IF('Training Data'!B683="H", 1, 0)</f>
        <v>0</v>
      </c>
      <c r="D683" s="3">
        <f>IF('Training Data'!B683="A", 1, 0)</f>
        <v>1</v>
      </c>
      <c r="E683" s="3">
        <v>0</v>
      </c>
      <c r="F683" s="3">
        <v>1</v>
      </c>
      <c r="G683" s="3">
        <v>1</v>
      </c>
      <c r="H683" s="3">
        <v>0</v>
      </c>
      <c r="I683" s="3">
        <v>1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1</v>
      </c>
      <c r="R683" s="3">
        <v>0</v>
      </c>
      <c r="S683" s="17">
        <v>0</v>
      </c>
      <c r="U683" s="15">
        <v>0</v>
      </c>
    </row>
    <row r="684" spans="1:21" x14ac:dyDescent="0.25">
      <c r="A684" s="3">
        <f>IF('Training Data'!A684="M", 1, 0)</f>
        <v>0</v>
      </c>
      <c r="B684" s="3">
        <f>IF('Training Data'!A684="F", 1, 0)</f>
        <v>1</v>
      </c>
      <c r="C684" s="3">
        <f>IF('Training Data'!B684="H", 1, 0)</f>
        <v>1</v>
      </c>
      <c r="D684" s="3">
        <f>IF('Training Data'!B684="A", 1, 0)</f>
        <v>0</v>
      </c>
      <c r="E684" s="3">
        <v>0</v>
      </c>
      <c r="F684" s="3">
        <v>0</v>
      </c>
      <c r="G684" s="3">
        <v>1</v>
      </c>
      <c r="H684" s="3">
        <v>0</v>
      </c>
      <c r="I684" s="3">
        <v>1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1</v>
      </c>
      <c r="P684" s="3">
        <v>0</v>
      </c>
      <c r="Q684" s="3">
        <v>0</v>
      </c>
      <c r="R684" s="3">
        <v>0</v>
      </c>
      <c r="S684" s="17">
        <v>0</v>
      </c>
      <c r="U684" s="15">
        <v>0</v>
      </c>
    </row>
    <row r="685" spans="1:21" x14ac:dyDescent="0.25">
      <c r="A685" s="3">
        <f>IF('Training Data'!A685="M", 1, 0)</f>
        <v>1</v>
      </c>
      <c r="B685" s="3">
        <f>IF('Training Data'!A685="F", 1, 0)</f>
        <v>0</v>
      </c>
      <c r="C685" s="3">
        <f>IF('Training Data'!B685="H", 1, 0)</f>
        <v>0</v>
      </c>
      <c r="D685" s="3">
        <f>IF('Training Data'!B685="A", 1, 0)</f>
        <v>1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17">
        <v>0</v>
      </c>
      <c r="U685" s="15">
        <v>0</v>
      </c>
    </row>
    <row r="686" spans="1:21" x14ac:dyDescent="0.25">
      <c r="A686" s="3">
        <f>IF('Training Data'!A686="M", 1, 0)</f>
        <v>0</v>
      </c>
      <c r="B686" s="3">
        <f>IF('Training Data'!A686="F", 1, 0)</f>
        <v>0</v>
      </c>
      <c r="C686" s="3">
        <f>IF('Training Data'!B686="H", 1, 0)</f>
        <v>1</v>
      </c>
      <c r="D686" s="3">
        <f>IF('Training Data'!B686="A", 1, 0)</f>
        <v>0</v>
      </c>
      <c r="E686" s="3">
        <v>0</v>
      </c>
      <c r="F686" s="3">
        <v>1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17">
        <v>0</v>
      </c>
      <c r="U686" s="15">
        <v>0</v>
      </c>
    </row>
    <row r="687" spans="1:21" x14ac:dyDescent="0.25">
      <c r="A687" s="3">
        <f>IF('Training Data'!A687="M", 1, 0)</f>
        <v>0</v>
      </c>
      <c r="B687" s="3">
        <f>IF('Training Data'!A687="F", 1, 0)</f>
        <v>1</v>
      </c>
      <c r="C687" s="3">
        <f>IF('Training Data'!B687="H", 1, 0)</f>
        <v>0</v>
      </c>
      <c r="D687" s="3">
        <f>IF('Training Data'!B687="A", 1, 0)</f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17">
        <v>0</v>
      </c>
      <c r="U687" s="15">
        <v>0</v>
      </c>
    </row>
    <row r="688" spans="1:21" x14ac:dyDescent="0.25">
      <c r="A688" s="3">
        <f>IF('Training Data'!A688="M", 1, 0)</f>
        <v>1</v>
      </c>
      <c r="B688" s="3">
        <f>IF('Training Data'!A688="F", 1, 0)</f>
        <v>0</v>
      </c>
      <c r="C688" s="3">
        <f>IF('Training Data'!B688="H", 1, 0)</f>
        <v>1</v>
      </c>
      <c r="D688" s="3">
        <f>IF('Training Data'!B688="A", 1, 0)</f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1</v>
      </c>
      <c r="P688" s="3">
        <v>0</v>
      </c>
      <c r="Q688" s="3">
        <v>0</v>
      </c>
      <c r="R688" s="3">
        <v>0</v>
      </c>
      <c r="S688" s="17">
        <v>0</v>
      </c>
      <c r="U688" s="15">
        <v>0</v>
      </c>
    </row>
    <row r="689" spans="1:21" x14ac:dyDescent="0.25">
      <c r="A689" s="3">
        <f>IF('Training Data'!A689="M", 1, 0)</f>
        <v>1</v>
      </c>
      <c r="B689" s="3">
        <f>IF('Training Data'!A689="F", 1, 0)</f>
        <v>0</v>
      </c>
      <c r="C689" s="3">
        <f>IF('Training Data'!B689="H", 1, 0)</f>
        <v>0</v>
      </c>
      <c r="D689" s="3">
        <f>IF('Training Data'!B689="A", 1, 0)</f>
        <v>1</v>
      </c>
      <c r="E689" s="3">
        <v>0</v>
      </c>
      <c r="F689" s="3">
        <v>1</v>
      </c>
      <c r="G689" s="3">
        <v>1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17">
        <v>1</v>
      </c>
      <c r="U689" s="15">
        <v>0</v>
      </c>
    </row>
    <row r="690" spans="1:21" x14ac:dyDescent="0.25">
      <c r="A690" s="3">
        <f>IF('Training Data'!A690="M", 1, 0)</f>
        <v>1</v>
      </c>
      <c r="B690" s="3">
        <f>IF('Training Data'!A690="F", 1, 0)</f>
        <v>0</v>
      </c>
      <c r="C690" s="3">
        <f>IF('Training Data'!B690="H", 1, 0)</f>
        <v>1</v>
      </c>
      <c r="D690" s="3">
        <f>IF('Training Data'!B690="A", 1, 0)</f>
        <v>0</v>
      </c>
      <c r="E690" s="3">
        <v>0</v>
      </c>
      <c r="F690" s="3">
        <v>0</v>
      </c>
      <c r="G690" s="3">
        <v>1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17">
        <v>0</v>
      </c>
      <c r="U690" s="15">
        <v>0</v>
      </c>
    </row>
    <row r="691" spans="1:21" x14ac:dyDescent="0.25">
      <c r="A691" s="3">
        <f>IF('Training Data'!A691="M", 1, 0)</f>
        <v>0</v>
      </c>
      <c r="B691" s="3">
        <f>IF('Training Data'!A691="F", 1, 0)</f>
        <v>1</v>
      </c>
      <c r="C691" s="3">
        <f>IF('Training Data'!B691="H", 1, 0)</f>
        <v>1</v>
      </c>
      <c r="D691" s="3">
        <f>IF('Training Data'!B691="A", 1, 0)</f>
        <v>0</v>
      </c>
      <c r="E691" s="3">
        <v>0</v>
      </c>
      <c r="F691" s="3">
        <v>1</v>
      </c>
      <c r="G691" s="3">
        <v>0</v>
      </c>
      <c r="H691" s="3">
        <v>0</v>
      </c>
      <c r="I691" s="3">
        <v>1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17">
        <v>0</v>
      </c>
      <c r="U691" s="15">
        <v>0</v>
      </c>
    </row>
    <row r="692" spans="1:21" x14ac:dyDescent="0.25">
      <c r="A692" s="3">
        <f>IF('Training Data'!A692="M", 1, 0)</f>
        <v>0</v>
      </c>
      <c r="B692" s="3">
        <f>IF('Training Data'!A692="F", 1, 0)</f>
        <v>1</v>
      </c>
      <c r="C692" s="3">
        <f>IF('Training Data'!B692="H", 1, 0)</f>
        <v>1</v>
      </c>
      <c r="D692" s="3">
        <f>IF('Training Data'!B692="A", 1, 0)</f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1</v>
      </c>
      <c r="S692" s="17">
        <v>0</v>
      </c>
      <c r="U692" s="15">
        <v>0</v>
      </c>
    </row>
    <row r="693" spans="1:21" x14ac:dyDescent="0.25">
      <c r="A693" s="3">
        <f>IF('Training Data'!A693="M", 1, 0)</f>
        <v>0</v>
      </c>
      <c r="B693" s="3">
        <f>IF('Training Data'!A693="F", 1, 0)</f>
        <v>1</v>
      </c>
      <c r="C693" s="3">
        <f>IF('Training Data'!B693="H", 1, 0)</f>
        <v>0</v>
      </c>
      <c r="D693" s="3">
        <f>IF('Training Data'!B693="A", 1, 0)</f>
        <v>1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17">
        <v>0</v>
      </c>
      <c r="U693" s="15">
        <v>0</v>
      </c>
    </row>
    <row r="694" spans="1:21" x14ac:dyDescent="0.25">
      <c r="A694" s="3">
        <f>IF('Training Data'!A694="M", 1, 0)</f>
        <v>0</v>
      </c>
      <c r="B694" s="3">
        <f>IF('Training Data'!A694="F", 1, 0)</f>
        <v>1</v>
      </c>
      <c r="C694" s="3">
        <f>IF('Training Data'!B694="H", 1, 0)</f>
        <v>1</v>
      </c>
      <c r="D694" s="3">
        <f>IF('Training Data'!B694="A", 1, 0)</f>
        <v>0</v>
      </c>
      <c r="E694" s="3">
        <v>0</v>
      </c>
      <c r="F694" s="3">
        <v>1</v>
      </c>
      <c r="G694" s="3">
        <v>1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1</v>
      </c>
      <c r="P694" s="3">
        <v>0</v>
      </c>
      <c r="Q694" s="3">
        <v>0</v>
      </c>
      <c r="R694" s="3">
        <v>0</v>
      </c>
      <c r="S694" s="17">
        <v>0</v>
      </c>
      <c r="U694" s="15">
        <v>0</v>
      </c>
    </row>
    <row r="695" spans="1:21" x14ac:dyDescent="0.25">
      <c r="A695" s="3">
        <f>IF('Training Data'!A695="M", 1, 0)</f>
        <v>0</v>
      </c>
      <c r="B695" s="3">
        <f>IF('Training Data'!A695="F", 1, 0)</f>
        <v>1</v>
      </c>
      <c r="C695" s="3">
        <f>IF('Training Data'!B695="H", 1, 0)</f>
        <v>1</v>
      </c>
      <c r="D695" s="3">
        <f>IF('Training Data'!B695="A", 1, 0)</f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17">
        <v>0</v>
      </c>
      <c r="U695" s="15">
        <v>0</v>
      </c>
    </row>
    <row r="696" spans="1:21" x14ac:dyDescent="0.25">
      <c r="A696" s="3">
        <f>IF('Training Data'!A696="M", 1, 0)</f>
        <v>0</v>
      </c>
      <c r="B696" s="3">
        <f>IF('Training Data'!A696="F", 1, 0)</f>
        <v>0</v>
      </c>
      <c r="C696" s="3">
        <f>IF('Training Data'!B696="H", 1, 0)</f>
        <v>0</v>
      </c>
      <c r="D696" s="3">
        <f>IF('Training Data'!B696="A", 1, 0)</f>
        <v>1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1</v>
      </c>
      <c r="O696" s="3">
        <v>0</v>
      </c>
      <c r="P696" s="3">
        <v>0</v>
      </c>
      <c r="Q696" s="3">
        <v>0</v>
      </c>
      <c r="R696" s="3">
        <v>0</v>
      </c>
      <c r="S696" s="17">
        <v>0</v>
      </c>
      <c r="U696" s="15">
        <v>0</v>
      </c>
    </row>
    <row r="697" spans="1:21" x14ac:dyDescent="0.25">
      <c r="A697" s="3">
        <f>IF('Training Data'!A697="M", 1, 0)</f>
        <v>0</v>
      </c>
      <c r="B697" s="3">
        <f>IF('Training Data'!A697="F", 1, 0)</f>
        <v>1</v>
      </c>
      <c r="C697" s="3">
        <f>IF('Training Data'!B697="H", 1, 0)</f>
        <v>1</v>
      </c>
      <c r="D697" s="3">
        <f>IF('Training Data'!B697="A", 1, 0)</f>
        <v>0</v>
      </c>
      <c r="E697" s="3">
        <v>0</v>
      </c>
      <c r="F697" s="3">
        <v>0</v>
      </c>
      <c r="G697" s="3">
        <v>1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1</v>
      </c>
      <c r="P697" s="3">
        <v>0</v>
      </c>
      <c r="Q697" s="3">
        <v>0</v>
      </c>
      <c r="R697" s="3">
        <v>0</v>
      </c>
      <c r="S697" s="17">
        <v>0</v>
      </c>
      <c r="U697" s="15">
        <v>0</v>
      </c>
    </row>
    <row r="698" spans="1:21" x14ac:dyDescent="0.25">
      <c r="A698" s="3">
        <f>IF('Training Data'!A698="M", 1, 0)</f>
        <v>1</v>
      </c>
      <c r="B698" s="3">
        <f>IF('Training Data'!A698="F", 1, 0)</f>
        <v>0</v>
      </c>
      <c r="C698" s="3">
        <f>IF('Training Data'!B698="H", 1, 0)</f>
        <v>1</v>
      </c>
      <c r="D698" s="3">
        <f>IF('Training Data'!B698="A", 1, 0)</f>
        <v>0</v>
      </c>
      <c r="E698" s="3">
        <v>0</v>
      </c>
      <c r="F698" s="3">
        <v>0</v>
      </c>
      <c r="G698" s="3">
        <v>1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1</v>
      </c>
      <c r="P698" s="3">
        <v>0</v>
      </c>
      <c r="Q698" s="3">
        <v>0</v>
      </c>
      <c r="R698" s="3">
        <v>0</v>
      </c>
      <c r="S698" s="17">
        <v>0</v>
      </c>
      <c r="U698" s="15">
        <v>0</v>
      </c>
    </row>
    <row r="699" spans="1:21" x14ac:dyDescent="0.25">
      <c r="A699" s="3">
        <f>IF('Training Data'!A699="M", 1, 0)</f>
        <v>0</v>
      </c>
      <c r="B699" s="3">
        <f>IF('Training Data'!A699="F", 1, 0)</f>
        <v>1</v>
      </c>
      <c r="C699" s="3">
        <f>IF('Training Data'!B699="H", 1, 0)</f>
        <v>1</v>
      </c>
      <c r="D699" s="3">
        <f>IF('Training Data'!B699="A", 1, 0)</f>
        <v>0</v>
      </c>
      <c r="E699" s="3">
        <v>0</v>
      </c>
      <c r="F699" s="3">
        <v>0</v>
      </c>
      <c r="G699" s="3">
        <v>1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17">
        <v>0</v>
      </c>
      <c r="U699" s="15">
        <v>0</v>
      </c>
    </row>
    <row r="700" spans="1:21" x14ac:dyDescent="0.25">
      <c r="A700" s="3">
        <f>IF('Training Data'!A700="M", 1, 0)</f>
        <v>1</v>
      </c>
      <c r="B700" s="3">
        <f>IF('Training Data'!A700="F", 1, 0)</f>
        <v>0</v>
      </c>
      <c r="C700" s="3">
        <f>IF('Training Data'!B700="H", 1, 0)</f>
        <v>1</v>
      </c>
      <c r="D700" s="3">
        <f>IF('Training Data'!B700="A", 1, 0)</f>
        <v>0</v>
      </c>
      <c r="E700" s="3">
        <v>0</v>
      </c>
      <c r="F700" s="3">
        <v>0</v>
      </c>
      <c r="G700" s="3">
        <v>1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17">
        <v>0</v>
      </c>
      <c r="U700" s="15">
        <v>0</v>
      </c>
    </row>
    <row r="701" spans="1:21" x14ac:dyDescent="0.25">
      <c r="A701" s="3">
        <f>IF('Training Data'!A701="M", 1, 0)</f>
        <v>1</v>
      </c>
      <c r="B701" s="3">
        <f>IF('Training Data'!A701="F", 1, 0)</f>
        <v>0</v>
      </c>
      <c r="C701" s="3">
        <f>IF('Training Data'!B701="H", 1, 0)</f>
        <v>1</v>
      </c>
      <c r="D701" s="3">
        <f>IF('Training Data'!B701="A", 1, 0)</f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17">
        <v>0</v>
      </c>
      <c r="U701" s="15">
        <v>0</v>
      </c>
    </row>
    <row r="702" spans="1:21" x14ac:dyDescent="0.25">
      <c r="A702" s="3">
        <f>IF('Training Data'!A702="M", 1, 0)</f>
        <v>0</v>
      </c>
      <c r="B702" s="3">
        <f>IF('Training Data'!A702="F", 1, 0)</f>
        <v>1</v>
      </c>
      <c r="C702" s="3">
        <f>IF('Training Data'!B702="H", 1, 0)</f>
        <v>0</v>
      </c>
      <c r="D702" s="3">
        <f>IF('Training Data'!B702="A", 1, 0)</f>
        <v>1</v>
      </c>
      <c r="E702" s="3">
        <v>0</v>
      </c>
      <c r="F702" s="3">
        <v>0</v>
      </c>
      <c r="G702" s="3">
        <v>1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1</v>
      </c>
      <c r="O702" s="3">
        <v>0</v>
      </c>
      <c r="P702" s="3">
        <v>0</v>
      </c>
      <c r="Q702" s="3">
        <v>0</v>
      </c>
      <c r="R702" s="3">
        <v>0</v>
      </c>
      <c r="S702" s="17">
        <v>0</v>
      </c>
      <c r="U702" s="15">
        <v>0</v>
      </c>
    </row>
    <row r="703" spans="1:21" x14ac:dyDescent="0.25">
      <c r="A703" s="3">
        <f>IF('Training Data'!A703="M", 1, 0)</f>
        <v>0</v>
      </c>
      <c r="B703" s="3">
        <f>IF('Training Data'!A703="F", 1, 0)</f>
        <v>1</v>
      </c>
      <c r="C703" s="3">
        <f>IF('Training Data'!B703="H", 1, 0)</f>
        <v>0</v>
      </c>
      <c r="D703" s="3">
        <f>IF('Training Data'!B703="A", 1, 0)</f>
        <v>1</v>
      </c>
      <c r="E703" s="3">
        <v>0</v>
      </c>
      <c r="F703" s="3">
        <v>0</v>
      </c>
      <c r="G703" s="3">
        <v>1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17">
        <v>0</v>
      </c>
      <c r="U703" s="15">
        <v>0</v>
      </c>
    </row>
    <row r="704" spans="1:21" x14ac:dyDescent="0.25">
      <c r="A704" s="3">
        <f>IF('Training Data'!A704="M", 1, 0)</f>
        <v>1</v>
      </c>
      <c r="B704" s="3">
        <f>IF('Training Data'!A704="F", 1, 0)</f>
        <v>0</v>
      </c>
      <c r="C704" s="3">
        <f>IF('Training Data'!B704="H", 1, 0)</f>
        <v>0</v>
      </c>
      <c r="D704" s="3">
        <f>IF('Training Data'!B704="A", 1, 0)</f>
        <v>1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1</v>
      </c>
      <c r="S704" s="17">
        <v>0</v>
      </c>
      <c r="U704" s="15">
        <v>0</v>
      </c>
    </row>
    <row r="705" spans="1:21" x14ac:dyDescent="0.25">
      <c r="A705" s="3">
        <f>IF('Training Data'!A705="M", 1, 0)</f>
        <v>0</v>
      </c>
      <c r="B705" s="3">
        <f>IF('Training Data'!A705="F", 1, 0)</f>
        <v>1</v>
      </c>
      <c r="C705" s="3">
        <f>IF('Training Data'!B705="H", 1, 0)</f>
        <v>0</v>
      </c>
      <c r="D705" s="3">
        <f>IF('Training Data'!B705="A", 1, 0)</f>
        <v>1</v>
      </c>
      <c r="E705" s="3">
        <v>0</v>
      </c>
      <c r="F705" s="3">
        <v>0</v>
      </c>
      <c r="G705" s="3">
        <v>1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1</v>
      </c>
      <c r="S705" s="17">
        <v>1</v>
      </c>
      <c r="U705" s="15">
        <v>0</v>
      </c>
    </row>
    <row r="706" spans="1:21" x14ac:dyDescent="0.25">
      <c r="A706" s="3">
        <f>IF('Training Data'!A706="M", 1, 0)</f>
        <v>0</v>
      </c>
      <c r="B706" s="3">
        <f>IF('Training Data'!A706="F", 1, 0)</f>
        <v>1</v>
      </c>
      <c r="C706" s="3">
        <f>IF('Training Data'!B706="H", 1, 0)</f>
        <v>0</v>
      </c>
      <c r="D706" s="3">
        <f>IF('Training Data'!B706="A", 1, 0)</f>
        <v>1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17">
        <v>0</v>
      </c>
      <c r="U706" s="15">
        <v>0</v>
      </c>
    </row>
    <row r="707" spans="1:21" x14ac:dyDescent="0.25">
      <c r="A707" s="3">
        <f>IF('Training Data'!A707="M", 1, 0)</f>
        <v>1</v>
      </c>
      <c r="B707" s="3">
        <f>IF('Training Data'!A707="F", 1, 0)</f>
        <v>0</v>
      </c>
      <c r="C707" s="3">
        <f>IF('Training Data'!B707="H", 1, 0)</f>
        <v>0</v>
      </c>
      <c r="D707" s="3">
        <f>IF('Training Data'!B707="A", 1, 0)</f>
        <v>1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1</v>
      </c>
      <c r="P707" s="3">
        <v>0</v>
      </c>
      <c r="Q707" s="3">
        <v>0</v>
      </c>
      <c r="R707" s="3">
        <v>0</v>
      </c>
      <c r="S707" s="17">
        <v>0</v>
      </c>
      <c r="U707" s="15">
        <v>0</v>
      </c>
    </row>
    <row r="708" spans="1:21" x14ac:dyDescent="0.25">
      <c r="A708" s="3">
        <f>IF('Training Data'!A708="M", 1, 0)</f>
        <v>0</v>
      </c>
      <c r="B708" s="3">
        <f>IF('Training Data'!A708="F", 1, 0)</f>
        <v>0</v>
      </c>
      <c r="C708" s="3">
        <f>IF('Training Data'!B708="H", 1, 0)</f>
        <v>1</v>
      </c>
      <c r="D708" s="3">
        <f>IF('Training Data'!B708="A", 1, 0)</f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17">
        <v>0</v>
      </c>
      <c r="U708" s="15">
        <v>0</v>
      </c>
    </row>
    <row r="709" spans="1:21" x14ac:dyDescent="0.25">
      <c r="A709" s="3">
        <f>IF('Training Data'!A709="M", 1, 0)</f>
        <v>1</v>
      </c>
      <c r="B709" s="3">
        <f>IF('Training Data'!A709="F", 1, 0)</f>
        <v>0</v>
      </c>
      <c r="C709" s="3">
        <f>IF('Training Data'!B709="H", 1, 0)</f>
        <v>0</v>
      </c>
      <c r="D709" s="3">
        <f>IF('Training Data'!B709="A", 1, 0)</f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1</v>
      </c>
      <c r="R709" s="3">
        <v>0</v>
      </c>
      <c r="S709" s="17">
        <v>0</v>
      </c>
      <c r="U709" s="15">
        <v>0</v>
      </c>
    </row>
    <row r="710" spans="1:21" x14ac:dyDescent="0.25">
      <c r="A710" s="3">
        <f>IF('Training Data'!A710="M", 1, 0)</f>
        <v>0</v>
      </c>
      <c r="B710" s="3">
        <f>IF('Training Data'!A710="F", 1, 0)</f>
        <v>0</v>
      </c>
      <c r="C710" s="3">
        <f>IF('Training Data'!B710="H", 1, 0)</f>
        <v>0</v>
      </c>
      <c r="D710" s="3">
        <f>IF('Training Data'!B710="A", 1, 0)</f>
        <v>1</v>
      </c>
      <c r="E710" s="3">
        <v>0</v>
      </c>
      <c r="F710" s="3">
        <v>1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1</v>
      </c>
      <c r="P710" s="3">
        <v>0</v>
      </c>
      <c r="Q710" s="3">
        <v>0</v>
      </c>
      <c r="R710" s="3">
        <v>0</v>
      </c>
      <c r="S710" s="17">
        <v>0</v>
      </c>
      <c r="U710" s="15">
        <v>0</v>
      </c>
    </row>
    <row r="711" spans="1:21" x14ac:dyDescent="0.25">
      <c r="A711" s="3">
        <f>IF('Training Data'!A711="M", 1, 0)</f>
        <v>1</v>
      </c>
      <c r="B711" s="3">
        <f>IF('Training Data'!A711="F", 1, 0)</f>
        <v>0</v>
      </c>
      <c r="C711" s="3">
        <f>IF('Training Data'!B711="H", 1, 0)</f>
        <v>0</v>
      </c>
      <c r="D711" s="3">
        <f>IF('Training Data'!B711="A", 1, 0)</f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1</v>
      </c>
      <c r="S711" s="17">
        <v>0</v>
      </c>
      <c r="U711" s="15">
        <v>0</v>
      </c>
    </row>
    <row r="712" spans="1:21" x14ac:dyDescent="0.25">
      <c r="A712" s="3">
        <f>IF('Training Data'!A712="M", 1, 0)</f>
        <v>0</v>
      </c>
      <c r="B712" s="3">
        <f>IF('Training Data'!A712="F", 1, 0)</f>
        <v>0</v>
      </c>
      <c r="C712" s="3">
        <f>IF('Training Data'!B712="H", 1, 0)</f>
        <v>1</v>
      </c>
      <c r="D712" s="3">
        <f>IF('Training Data'!B712="A", 1, 0)</f>
        <v>0</v>
      </c>
      <c r="E712" s="3">
        <v>0</v>
      </c>
      <c r="F712" s="3">
        <v>0</v>
      </c>
      <c r="G712" s="3">
        <v>1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17">
        <v>0</v>
      </c>
      <c r="U712" s="15">
        <v>0</v>
      </c>
    </row>
    <row r="713" spans="1:21" x14ac:dyDescent="0.25">
      <c r="A713" s="3">
        <f>IF('Training Data'!A713="M", 1, 0)</f>
        <v>0</v>
      </c>
      <c r="B713" s="3">
        <f>IF('Training Data'!A713="F", 1, 0)</f>
        <v>1</v>
      </c>
      <c r="C713" s="3">
        <f>IF('Training Data'!B713="H", 1, 0)</f>
        <v>0</v>
      </c>
      <c r="D713" s="3">
        <f>IF('Training Data'!B713="A", 1, 0)</f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17">
        <v>0</v>
      </c>
      <c r="U713" s="15">
        <v>0</v>
      </c>
    </row>
    <row r="714" spans="1:21" x14ac:dyDescent="0.25">
      <c r="A714" s="3">
        <f>IF('Training Data'!A714="M", 1, 0)</f>
        <v>0</v>
      </c>
      <c r="B714" s="3">
        <f>IF('Training Data'!A714="F", 1, 0)</f>
        <v>1</v>
      </c>
      <c r="C714" s="3">
        <f>IF('Training Data'!B714="H", 1, 0)</f>
        <v>0</v>
      </c>
      <c r="D714" s="3">
        <f>IF('Training Data'!B714="A", 1, 0)</f>
        <v>1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17">
        <v>0</v>
      </c>
      <c r="U714" s="15">
        <v>0</v>
      </c>
    </row>
    <row r="715" spans="1:21" x14ac:dyDescent="0.25">
      <c r="A715" s="3">
        <f>IF('Training Data'!A715="M", 1, 0)</f>
        <v>1</v>
      </c>
      <c r="B715" s="3">
        <f>IF('Training Data'!A715="F", 1, 0)</f>
        <v>0</v>
      </c>
      <c r="C715" s="3">
        <f>IF('Training Data'!B715="H", 1, 0)</f>
        <v>1</v>
      </c>
      <c r="D715" s="3">
        <f>IF('Training Data'!B715="A", 1, 0)</f>
        <v>0</v>
      </c>
      <c r="E715" s="3">
        <v>0</v>
      </c>
      <c r="F715" s="3">
        <v>1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1</v>
      </c>
      <c r="O715" s="3">
        <v>0</v>
      </c>
      <c r="P715" s="3">
        <v>0</v>
      </c>
      <c r="Q715" s="3">
        <v>0</v>
      </c>
      <c r="R715" s="3">
        <v>0</v>
      </c>
      <c r="S715" s="17">
        <v>0</v>
      </c>
      <c r="U715" s="15">
        <v>0</v>
      </c>
    </row>
    <row r="716" spans="1:21" x14ac:dyDescent="0.25">
      <c r="A716" s="3">
        <f>IF('Training Data'!A716="M", 1, 0)</f>
        <v>0</v>
      </c>
      <c r="B716" s="3">
        <f>IF('Training Data'!A716="F", 1, 0)</f>
        <v>1</v>
      </c>
      <c r="C716" s="3">
        <f>IF('Training Data'!B716="H", 1, 0)</f>
        <v>0</v>
      </c>
      <c r="D716" s="3">
        <f>IF('Training Data'!B716="A", 1, 0)</f>
        <v>1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17">
        <v>0</v>
      </c>
      <c r="U716" s="15">
        <v>0</v>
      </c>
    </row>
    <row r="717" spans="1:21" x14ac:dyDescent="0.25">
      <c r="A717" s="3">
        <f>IF('Training Data'!A717="M", 1, 0)</f>
        <v>0</v>
      </c>
      <c r="B717" s="3">
        <f>IF('Training Data'!A717="F", 1, 0)</f>
        <v>1</v>
      </c>
      <c r="C717" s="3">
        <f>IF('Training Data'!B717="H", 1, 0)</f>
        <v>0</v>
      </c>
      <c r="D717" s="3">
        <f>IF('Training Data'!B717="A", 1, 0)</f>
        <v>1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17">
        <v>0</v>
      </c>
      <c r="U717" s="15">
        <v>0</v>
      </c>
    </row>
    <row r="718" spans="1:21" x14ac:dyDescent="0.25">
      <c r="A718" s="3">
        <f>IF('Training Data'!A718="M", 1, 0)</f>
        <v>1</v>
      </c>
      <c r="B718" s="3">
        <f>IF('Training Data'!A718="F", 1, 0)</f>
        <v>0</v>
      </c>
      <c r="C718" s="3">
        <f>IF('Training Data'!B718="H", 1, 0)</f>
        <v>0</v>
      </c>
      <c r="D718" s="3">
        <f>IF('Training Data'!B718="A", 1, 0)</f>
        <v>1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1</v>
      </c>
      <c r="S718" s="17">
        <v>0</v>
      </c>
      <c r="U718" s="15">
        <v>0</v>
      </c>
    </row>
    <row r="719" spans="1:21" x14ac:dyDescent="0.25">
      <c r="A719" s="3">
        <f>IF('Training Data'!A719="M", 1, 0)</f>
        <v>0</v>
      </c>
      <c r="B719" s="3">
        <f>IF('Training Data'!A719="F", 1, 0)</f>
        <v>1</v>
      </c>
      <c r="C719" s="3">
        <f>IF('Training Data'!B719="H", 1, 0)</f>
        <v>0</v>
      </c>
      <c r="D719" s="3">
        <f>IF('Training Data'!B719="A", 1, 0)</f>
        <v>1</v>
      </c>
      <c r="E719" s="3">
        <v>0</v>
      </c>
      <c r="F719" s="3">
        <v>1</v>
      </c>
      <c r="G719" s="3">
        <v>1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17">
        <v>0</v>
      </c>
      <c r="U719" s="15">
        <v>0</v>
      </c>
    </row>
    <row r="720" spans="1:21" x14ac:dyDescent="0.25">
      <c r="A720" s="3">
        <f>IF('Training Data'!A720="M", 1, 0)</f>
        <v>0</v>
      </c>
      <c r="B720" s="3">
        <f>IF('Training Data'!A720="F", 1, 0)</f>
        <v>1</v>
      </c>
      <c r="C720" s="3">
        <f>IF('Training Data'!B720="H", 1, 0)</f>
        <v>1</v>
      </c>
      <c r="D720" s="3">
        <f>IF('Training Data'!B720="A", 1, 0)</f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1</v>
      </c>
      <c r="P720" s="3">
        <v>0</v>
      </c>
      <c r="Q720" s="3">
        <v>0</v>
      </c>
      <c r="R720" s="3">
        <v>1</v>
      </c>
      <c r="S720" s="17">
        <v>0</v>
      </c>
      <c r="U720" s="15">
        <v>0</v>
      </c>
    </row>
    <row r="721" spans="1:21" x14ac:dyDescent="0.25">
      <c r="A721" s="3">
        <f>IF('Training Data'!A721="M", 1, 0)</f>
        <v>0</v>
      </c>
      <c r="B721" s="3">
        <f>IF('Training Data'!A721="F", 1, 0)</f>
        <v>1</v>
      </c>
      <c r="C721" s="3">
        <f>IF('Training Data'!B721="H", 1, 0)</f>
        <v>0</v>
      </c>
      <c r="D721" s="3">
        <f>IF('Training Data'!B721="A", 1, 0)</f>
        <v>1</v>
      </c>
      <c r="E721" s="3">
        <v>0</v>
      </c>
      <c r="F721" s="3">
        <v>0</v>
      </c>
      <c r="G721" s="3">
        <v>1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1</v>
      </c>
      <c r="S721" s="17">
        <v>0</v>
      </c>
      <c r="U721" s="15">
        <v>0</v>
      </c>
    </row>
    <row r="722" spans="1:21" x14ac:dyDescent="0.25">
      <c r="A722" s="3">
        <f>IF('Training Data'!A722="M", 1, 0)</f>
        <v>0</v>
      </c>
      <c r="B722" s="3">
        <f>IF('Training Data'!A722="F", 1, 0)</f>
        <v>0</v>
      </c>
      <c r="C722" s="3">
        <f>IF('Training Data'!B722="H", 1, 0)</f>
        <v>1</v>
      </c>
      <c r="D722" s="3">
        <f>IF('Training Data'!B722="A", 1, 0)</f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17">
        <v>0</v>
      </c>
      <c r="U722" s="15">
        <v>0</v>
      </c>
    </row>
    <row r="723" spans="1:21" x14ac:dyDescent="0.25">
      <c r="A723" s="3">
        <f>IF('Training Data'!A723="M", 1, 0)</f>
        <v>0</v>
      </c>
      <c r="B723" s="3">
        <f>IF('Training Data'!A723="F", 1, 0)</f>
        <v>1</v>
      </c>
      <c r="C723" s="3">
        <f>IF('Training Data'!B723="H", 1, 0)</f>
        <v>0</v>
      </c>
      <c r="D723" s="3">
        <f>IF('Training Data'!B723="A", 1, 0)</f>
        <v>1</v>
      </c>
      <c r="E723" s="3">
        <v>0</v>
      </c>
      <c r="F723" s="3">
        <v>0</v>
      </c>
      <c r="G723" s="3">
        <v>0</v>
      </c>
      <c r="H723" s="3">
        <v>0</v>
      </c>
      <c r="I723" s="3">
        <v>1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17">
        <v>0</v>
      </c>
      <c r="U723" s="15">
        <v>0</v>
      </c>
    </row>
    <row r="724" spans="1:21" x14ac:dyDescent="0.25">
      <c r="A724" s="3">
        <f>IF('Training Data'!A724="M", 1, 0)</f>
        <v>1</v>
      </c>
      <c r="B724" s="3">
        <f>IF('Training Data'!A724="F", 1, 0)</f>
        <v>0</v>
      </c>
      <c r="C724" s="3">
        <f>IF('Training Data'!B724="H", 1, 0)</f>
        <v>0</v>
      </c>
      <c r="D724" s="3">
        <f>IF('Training Data'!B724="A", 1, 0)</f>
        <v>1</v>
      </c>
      <c r="E724" s="3">
        <v>0</v>
      </c>
      <c r="F724" s="3">
        <v>1</v>
      </c>
      <c r="G724" s="3">
        <v>1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17">
        <v>0</v>
      </c>
      <c r="U724" s="15">
        <v>0</v>
      </c>
    </row>
    <row r="725" spans="1:21" x14ac:dyDescent="0.25">
      <c r="A725" s="3">
        <f>IF('Training Data'!A725="M", 1, 0)</f>
        <v>1</v>
      </c>
      <c r="B725" s="3">
        <f>IF('Training Data'!A725="F", 1, 0)</f>
        <v>0</v>
      </c>
      <c r="C725" s="3">
        <f>IF('Training Data'!B725="H", 1, 0)</f>
        <v>0</v>
      </c>
      <c r="D725" s="3">
        <f>IF('Training Data'!B725="A", 1, 0)</f>
        <v>1</v>
      </c>
      <c r="E725" s="3">
        <v>0</v>
      </c>
      <c r="F725" s="3">
        <v>1</v>
      </c>
      <c r="G725" s="3">
        <v>1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1</v>
      </c>
      <c r="P725" s="3">
        <v>0</v>
      </c>
      <c r="Q725" s="3">
        <v>0</v>
      </c>
      <c r="R725" s="3">
        <v>0</v>
      </c>
      <c r="S725" s="17">
        <v>0</v>
      </c>
      <c r="U725" s="15">
        <v>0</v>
      </c>
    </row>
    <row r="726" spans="1:21" x14ac:dyDescent="0.25">
      <c r="A726" s="3">
        <f>IF('Training Data'!A726="M", 1, 0)</f>
        <v>1</v>
      </c>
      <c r="B726" s="3">
        <f>IF('Training Data'!A726="F", 1, 0)</f>
        <v>0</v>
      </c>
      <c r="C726" s="3">
        <f>IF('Training Data'!B726="H", 1, 0)</f>
        <v>1</v>
      </c>
      <c r="D726" s="3">
        <f>IF('Training Data'!B726="A", 1, 0)</f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17">
        <v>0</v>
      </c>
      <c r="U726" s="15">
        <v>0</v>
      </c>
    </row>
    <row r="727" spans="1:21" x14ac:dyDescent="0.25">
      <c r="A727" s="3">
        <f>IF('Training Data'!A727="M", 1, 0)</f>
        <v>1</v>
      </c>
      <c r="B727" s="3">
        <f>IF('Training Data'!A727="F", 1, 0)</f>
        <v>0</v>
      </c>
      <c r="C727" s="3">
        <f>IF('Training Data'!B727="H", 1, 0)</f>
        <v>0</v>
      </c>
      <c r="D727" s="3">
        <f>IF('Training Data'!B727="A", 1, 0)</f>
        <v>1</v>
      </c>
      <c r="E727" s="3">
        <v>0</v>
      </c>
      <c r="F727" s="3">
        <v>1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1</v>
      </c>
      <c r="S727" s="17">
        <v>0</v>
      </c>
      <c r="U727" s="15">
        <v>0</v>
      </c>
    </row>
    <row r="728" spans="1:21" x14ac:dyDescent="0.25">
      <c r="A728" s="3">
        <f>IF('Training Data'!A728="M", 1, 0)</f>
        <v>0</v>
      </c>
      <c r="B728" s="3">
        <f>IF('Training Data'!A728="F", 1, 0)</f>
        <v>1</v>
      </c>
      <c r="C728" s="3">
        <f>IF('Training Data'!B728="H", 1, 0)</f>
        <v>0</v>
      </c>
      <c r="D728" s="3">
        <f>IF('Training Data'!B728="A", 1, 0)</f>
        <v>1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17">
        <v>0</v>
      </c>
      <c r="U728" s="15">
        <v>0</v>
      </c>
    </row>
    <row r="729" spans="1:21" x14ac:dyDescent="0.25">
      <c r="A729" s="3">
        <f>IF('Training Data'!A729="M", 1, 0)</f>
        <v>0</v>
      </c>
      <c r="B729" s="3">
        <f>IF('Training Data'!A729="F", 1, 0)</f>
        <v>1</v>
      </c>
      <c r="C729" s="3">
        <f>IF('Training Data'!B729="H", 1, 0)</f>
        <v>0</v>
      </c>
      <c r="D729" s="3">
        <f>IF('Training Data'!B729="A", 1, 0)</f>
        <v>0</v>
      </c>
      <c r="E729" s="3">
        <v>0</v>
      </c>
      <c r="F729" s="3">
        <v>1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17">
        <v>0</v>
      </c>
      <c r="U729" s="15">
        <v>0</v>
      </c>
    </row>
    <row r="730" spans="1:21" x14ac:dyDescent="0.25">
      <c r="A730" s="3">
        <f>IF('Training Data'!A730="M", 1, 0)</f>
        <v>0</v>
      </c>
      <c r="B730" s="3">
        <f>IF('Training Data'!A730="F", 1, 0)</f>
        <v>1</v>
      </c>
      <c r="C730" s="3">
        <f>IF('Training Data'!B730="H", 1, 0)</f>
        <v>1</v>
      </c>
      <c r="D730" s="3">
        <f>IF('Training Data'!B730="A", 1, 0)</f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1</v>
      </c>
      <c r="P730" s="3">
        <v>0</v>
      </c>
      <c r="Q730" s="3">
        <v>0</v>
      </c>
      <c r="R730" s="3">
        <v>0</v>
      </c>
      <c r="S730" s="17">
        <v>0</v>
      </c>
      <c r="U730" s="15">
        <v>0</v>
      </c>
    </row>
    <row r="731" spans="1:21" x14ac:dyDescent="0.25">
      <c r="A731" s="3">
        <f>IF('Training Data'!A731="M", 1, 0)</f>
        <v>1</v>
      </c>
      <c r="B731" s="3">
        <f>IF('Training Data'!A731="F", 1, 0)</f>
        <v>0</v>
      </c>
      <c r="C731" s="3">
        <f>IF('Training Data'!B731="H", 1, 0)</f>
        <v>0</v>
      </c>
      <c r="D731" s="3">
        <f>IF('Training Data'!B731="A", 1, 0)</f>
        <v>1</v>
      </c>
      <c r="E731" s="3">
        <v>0</v>
      </c>
      <c r="F731" s="3">
        <v>1</v>
      </c>
      <c r="G731" s="3">
        <v>1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17">
        <v>0</v>
      </c>
      <c r="U731" s="15">
        <v>0</v>
      </c>
    </row>
    <row r="732" spans="1:21" x14ac:dyDescent="0.25">
      <c r="A732" s="3">
        <f>IF('Training Data'!A732="M", 1, 0)</f>
        <v>1</v>
      </c>
      <c r="B732" s="3">
        <f>IF('Training Data'!A732="F", 1, 0)</f>
        <v>0</v>
      </c>
      <c r="C732" s="3">
        <f>IF('Training Data'!B732="H", 1, 0)</f>
        <v>0</v>
      </c>
      <c r="D732" s="3">
        <f>IF('Training Data'!B732="A", 1, 0)</f>
        <v>1</v>
      </c>
      <c r="E732" s="3">
        <v>0</v>
      </c>
      <c r="F732" s="3">
        <v>1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17">
        <v>0</v>
      </c>
      <c r="U732" s="15">
        <v>0</v>
      </c>
    </row>
    <row r="733" spans="1:21" x14ac:dyDescent="0.25">
      <c r="A733" s="3">
        <f>IF('Training Data'!A733="M", 1, 0)</f>
        <v>0</v>
      </c>
      <c r="B733" s="3">
        <f>IF('Training Data'!A733="F", 1, 0)</f>
        <v>1</v>
      </c>
      <c r="C733" s="3">
        <f>IF('Training Data'!B733="H", 1, 0)</f>
        <v>1</v>
      </c>
      <c r="D733" s="3">
        <f>IF('Training Data'!B733="A", 1, 0)</f>
        <v>0</v>
      </c>
      <c r="E733" s="3">
        <v>0</v>
      </c>
      <c r="F733" s="3">
        <v>1</v>
      </c>
      <c r="G733" s="3">
        <v>1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17">
        <v>0</v>
      </c>
      <c r="U733" s="15">
        <v>0</v>
      </c>
    </row>
    <row r="734" spans="1:21" x14ac:dyDescent="0.25">
      <c r="A734" s="3">
        <f>IF('Training Data'!A734="M", 1, 0)</f>
        <v>0</v>
      </c>
      <c r="B734" s="3">
        <f>IF('Training Data'!A734="F", 1, 0)</f>
        <v>1</v>
      </c>
      <c r="C734" s="3">
        <f>IF('Training Data'!B734="H", 1, 0)</f>
        <v>1</v>
      </c>
      <c r="D734" s="3">
        <f>IF('Training Data'!B734="A", 1, 0)</f>
        <v>0</v>
      </c>
      <c r="E734" s="3">
        <v>0</v>
      </c>
      <c r="F734" s="3">
        <v>0</v>
      </c>
      <c r="G734" s="3">
        <v>1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17">
        <v>0</v>
      </c>
      <c r="U734" s="15">
        <v>0</v>
      </c>
    </row>
    <row r="735" spans="1:21" x14ac:dyDescent="0.25">
      <c r="A735" s="3">
        <f>IF('Training Data'!A735="M", 1, 0)</f>
        <v>0</v>
      </c>
      <c r="B735" s="3">
        <f>IF('Training Data'!A735="F", 1, 0)</f>
        <v>1</v>
      </c>
      <c r="C735" s="3">
        <f>IF('Training Data'!B735="H", 1, 0)</f>
        <v>0</v>
      </c>
      <c r="D735" s="3">
        <f>IF('Training Data'!B735="A", 1, 0)</f>
        <v>1</v>
      </c>
      <c r="E735" s="3">
        <v>0</v>
      </c>
      <c r="F735" s="3">
        <v>0</v>
      </c>
      <c r="G735" s="3">
        <v>1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17">
        <v>0</v>
      </c>
      <c r="U735" s="15">
        <v>0</v>
      </c>
    </row>
    <row r="736" spans="1:21" x14ac:dyDescent="0.25">
      <c r="A736" s="3">
        <f>IF('Training Data'!A736="M", 1, 0)</f>
        <v>0</v>
      </c>
      <c r="B736" s="3">
        <f>IF('Training Data'!A736="F", 1, 0)</f>
        <v>1</v>
      </c>
      <c r="C736" s="3">
        <f>IF('Training Data'!B736="H", 1, 0)</f>
        <v>1</v>
      </c>
      <c r="D736" s="3">
        <f>IF('Training Data'!B736="A", 1, 0)</f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17">
        <v>0</v>
      </c>
      <c r="U736" s="15">
        <v>0</v>
      </c>
    </row>
    <row r="737" spans="1:21" x14ac:dyDescent="0.25">
      <c r="A737" s="3">
        <f>IF('Training Data'!A737="M", 1, 0)</f>
        <v>0</v>
      </c>
      <c r="B737" s="3">
        <f>IF('Training Data'!A737="F", 1, 0)</f>
        <v>1</v>
      </c>
      <c r="C737" s="3">
        <f>IF('Training Data'!B737="H", 1, 0)</f>
        <v>1</v>
      </c>
      <c r="D737" s="3">
        <f>IF('Training Data'!B737="A", 1, 0)</f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17">
        <v>0</v>
      </c>
      <c r="U737" s="15">
        <v>0</v>
      </c>
    </row>
    <row r="738" spans="1:21" x14ac:dyDescent="0.25">
      <c r="A738" s="3">
        <f>IF('Training Data'!A738="M", 1, 0)</f>
        <v>0</v>
      </c>
      <c r="B738" s="3">
        <f>IF('Training Data'!A738="F", 1, 0)</f>
        <v>0</v>
      </c>
      <c r="C738" s="3">
        <f>IF('Training Data'!B738="H", 1, 0)</f>
        <v>0</v>
      </c>
      <c r="D738" s="3">
        <f>IF('Training Data'!B738="A", 1, 0)</f>
        <v>1</v>
      </c>
      <c r="E738" s="3">
        <v>0</v>
      </c>
      <c r="F738" s="3">
        <v>0</v>
      </c>
      <c r="G738" s="3">
        <v>1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17">
        <v>0</v>
      </c>
      <c r="U738" s="15">
        <v>0</v>
      </c>
    </row>
    <row r="739" spans="1:21" x14ac:dyDescent="0.25">
      <c r="A739" s="3">
        <f>IF('Training Data'!A739="M", 1, 0)</f>
        <v>1</v>
      </c>
      <c r="B739" s="3">
        <f>IF('Training Data'!A739="F", 1, 0)</f>
        <v>0</v>
      </c>
      <c r="C739" s="3">
        <f>IF('Training Data'!B739="H", 1, 0)</f>
        <v>0</v>
      </c>
      <c r="D739" s="3">
        <f>IF('Training Data'!B739="A", 1, 0)</f>
        <v>1</v>
      </c>
      <c r="E739" s="3">
        <v>0</v>
      </c>
      <c r="F739" s="3">
        <v>0</v>
      </c>
      <c r="G739" s="3">
        <v>1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17">
        <v>0</v>
      </c>
      <c r="U739" s="15">
        <v>0</v>
      </c>
    </row>
    <row r="740" spans="1:21" x14ac:dyDescent="0.25">
      <c r="A740" s="3">
        <f>IF('Training Data'!A740="M", 1, 0)</f>
        <v>1</v>
      </c>
      <c r="B740" s="3">
        <f>IF('Training Data'!A740="F", 1, 0)</f>
        <v>0</v>
      </c>
      <c r="C740" s="3">
        <f>IF('Training Data'!B740="H", 1, 0)</f>
        <v>0</v>
      </c>
      <c r="D740" s="3">
        <f>IF('Training Data'!B740="A", 1, 0)</f>
        <v>1</v>
      </c>
      <c r="E740" s="3">
        <v>0</v>
      </c>
      <c r="F740" s="3">
        <v>1</v>
      </c>
      <c r="G740" s="3">
        <v>0</v>
      </c>
      <c r="H740" s="3">
        <v>0</v>
      </c>
      <c r="I740" s="3">
        <v>1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17">
        <v>0</v>
      </c>
      <c r="U740" s="15">
        <v>0</v>
      </c>
    </row>
    <row r="741" spans="1:21" x14ac:dyDescent="0.25">
      <c r="A741" s="3">
        <f>IF('Training Data'!A741="M", 1, 0)</f>
        <v>1</v>
      </c>
      <c r="B741" s="3">
        <f>IF('Training Data'!A741="F", 1, 0)</f>
        <v>0</v>
      </c>
      <c r="C741" s="3">
        <f>IF('Training Data'!B741="H", 1, 0)</f>
        <v>0</v>
      </c>
      <c r="D741" s="3">
        <f>IF('Training Data'!B741="A", 1, 0)</f>
        <v>1</v>
      </c>
      <c r="E741" s="3">
        <v>0</v>
      </c>
      <c r="F741" s="3">
        <v>0</v>
      </c>
      <c r="G741" s="3">
        <v>1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1</v>
      </c>
      <c r="P741" s="3">
        <v>0</v>
      </c>
      <c r="Q741" s="3">
        <v>0</v>
      </c>
      <c r="R741" s="3">
        <v>1</v>
      </c>
      <c r="S741" s="17">
        <v>0</v>
      </c>
      <c r="U741" s="15">
        <v>0</v>
      </c>
    </row>
    <row r="742" spans="1:21" x14ac:dyDescent="0.25">
      <c r="A742" s="3">
        <f>IF('Training Data'!A742="M", 1, 0)</f>
        <v>0</v>
      </c>
      <c r="B742" s="3">
        <f>IF('Training Data'!A742="F", 1, 0)</f>
        <v>1</v>
      </c>
      <c r="C742" s="3">
        <f>IF('Training Data'!B742="H", 1, 0)</f>
        <v>1</v>
      </c>
      <c r="D742" s="3">
        <f>IF('Training Data'!B742="A", 1, 0)</f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1</v>
      </c>
      <c r="P742" s="3">
        <v>0</v>
      </c>
      <c r="Q742" s="3">
        <v>0</v>
      </c>
      <c r="R742" s="3">
        <v>0</v>
      </c>
      <c r="S742" s="17">
        <v>0</v>
      </c>
      <c r="U742" s="15">
        <v>0</v>
      </c>
    </row>
    <row r="743" spans="1:21" x14ac:dyDescent="0.25">
      <c r="A743" s="3">
        <f>IF('Training Data'!A743="M", 1, 0)</f>
        <v>1</v>
      </c>
      <c r="B743" s="3">
        <f>IF('Training Data'!A743="F", 1, 0)</f>
        <v>0</v>
      </c>
      <c r="C743" s="3">
        <f>IF('Training Data'!B743="H", 1, 0)</f>
        <v>1</v>
      </c>
      <c r="D743" s="3">
        <f>IF('Training Data'!B743="A", 1, 0)</f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1</v>
      </c>
      <c r="M743" s="3">
        <v>0</v>
      </c>
      <c r="N743" s="3">
        <v>0</v>
      </c>
      <c r="O743" s="3">
        <v>1</v>
      </c>
      <c r="P743" s="3">
        <v>0</v>
      </c>
      <c r="Q743" s="3">
        <v>0</v>
      </c>
      <c r="R743" s="3">
        <v>0</v>
      </c>
      <c r="S743" s="17">
        <v>0</v>
      </c>
      <c r="U743" s="15">
        <v>0</v>
      </c>
    </row>
    <row r="744" spans="1:21" x14ac:dyDescent="0.25">
      <c r="A744" s="3">
        <f>IF('Training Data'!A744="M", 1, 0)</f>
        <v>0</v>
      </c>
      <c r="B744" s="3">
        <f>IF('Training Data'!A744="F", 1, 0)</f>
        <v>1</v>
      </c>
      <c r="C744" s="3">
        <f>IF('Training Data'!B744="H", 1, 0)</f>
        <v>0</v>
      </c>
      <c r="D744" s="3">
        <f>IF('Training Data'!B744="A", 1, 0)</f>
        <v>1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17">
        <v>0</v>
      </c>
      <c r="U744" s="15">
        <v>0</v>
      </c>
    </row>
    <row r="745" spans="1:21" x14ac:dyDescent="0.25">
      <c r="A745" s="3">
        <f>IF('Training Data'!A745="M", 1, 0)</f>
        <v>0</v>
      </c>
      <c r="B745" s="3">
        <f>IF('Training Data'!A745="F", 1, 0)</f>
        <v>1</v>
      </c>
      <c r="C745" s="3">
        <f>IF('Training Data'!B745="H", 1, 0)</f>
        <v>0</v>
      </c>
      <c r="D745" s="3">
        <f>IF('Training Data'!B745="A", 1, 0)</f>
        <v>0</v>
      </c>
      <c r="E745" s="3">
        <v>0</v>
      </c>
      <c r="F745" s="3">
        <v>0</v>
      </c>
      <c r="G745" s="3">
        <v>1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1</v>
      </c>
      <c r="R745" s="3">
        <v>0</v>
      </c>
      <c r="S745" s="17">
        <v>1</v>
      </c>
      <c r="U745" s="15">
        <v>0</v>
      </c>
    </row>
    <row r="746" spans="1:21" x14ac:dyDescent="0.25">
      <c r="A746" s="3">
        <f>IF('Training Data'!A746="M", 1, 0)</f>
        <v>0</v>
      </c>
      <c r="B746" s="3">
        <f>IF('Training Data'!A746="F", 1, 0)</f>
        <v>1</v>
      </c>
      <c r="C746" s="3">
        <f>IF('Training Data'!B746="H", 1, 0)</f>
        <v>1</v>
      </c>
      <c r="D746" s="3">
        <f>IF('Training Data'!B746="A", 1, 0)</f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1</v>
      </c>
      <c r="S746" s="17">
        <v>0</v>
      </c>
      <c r="U746" s="15">
        <v>0</v>
      </c>
    </row>
    <row r="747" spans="1:21" x14ac:dyDescent="0.25">
      <c r="A747" s="3">
        <f>IF('Training Data'!A747="M", 1, 0)</f>
        <v>1</v>
      </c>
      <c r="B747" s="3">
        <f>IF('Training Data'!A747="F", 1, 0)</f>
        <v>0</v>
      </c>
      <c r="C747" s="3">
        <f>IF('Training Data'!B747="H", 1, 0)</f>
        <v>0</v>
      </c>
      <c r="D747" s="3">
        <f>IF('Training Data'!B747="A", 1, 0)</f>
        <v>1</v>
      </c>
      <c r="E747" s="3">
        <v>0</v>
      </c>
      <c r="F747" s="3">
        <v>1</v>
      </c>
      <c r="G747" s="3">
        <v>1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17">
        <v>0</v>
      </c>
      <c r="U747" s="15">
        <v>0</v>
      </c>
    </row>
    <row r="748" spans="1:21" x14ac:dyDescent="0.25">
      <c r="A748" s="3">
        <f>IF('Training Data'!A748="M", 1, 0)</f>
        <v>1</v>
      </c>
      <c r="B748" s="3">
        <f>IF('Training Data'!A748="F", 1, 0)</f>
        <v>0</v>
      </c>
      <c r="C748" s="3">
        <f>IF('Training Data'!B748="H", 1, 0)</f>
        <v>0</v>
      </c>
      <c r="D748" s="3">
        <f>IF('Training Data'!B748="A", 1, 0)</f>
        <v>1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17">
        <v>0</v>
      </c>
      <c r="U748" s="15">
        <v>0</v>
      </c>
    </row>
    <row r="749" spans="1:21" x14ac:dyDescent="0.25">
      <c r="A749" s="3">
        <f>IF('Training Data'!A749="M", 1, 0)</f>
        <v>1</v>
      </c>
      <c r="B749" s="3">
        <f>IF('Training Data'!A749="F", 1, 0)</f>
        <v>0</v>
      </c>
      <c r="C749" s="3">
        <f>IF('Training Data'!B749="H", 1, 0)</f>
        <v>1</v>
      </c>
      <c r="D749" s="3">
        <f>IF('Training Data'!B749="A", 1, 0)</f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17">
        <v>0</v>
      </c>
      <c r="U749" s="15">
        <v>0</v>
      </c>
    </row>
    <row r="750" spans="1:21" x14ac:dyDescent="0.25">
      <c r="A750" s="3">
        <f>IF('Training Data'!A750="M", 1, 0)</f>
        <v>1</v>
      </c>
      <c r="B750" s="3">
        <f>IF('Training Data'!A750="F", 1, 0)</f>
        <v>0</v>
      </c>
      <c r="C750" s="3">
        <f>IF('Training Data'!B750="H", 1, 0)</f>
        <v>0</v>
      </c>
      <c r="D750" s="3">
        <f>IF('Training Data'!B750="A", 1, 0)</f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17">
        <v>0</v>
      </c>
      <c r="U750" s="15">
        <v>0</v>
      </c>
    </row>
    <row r="751" spans="1:21" x14ac:dyDescent="0.25">
      <c r="A751" s="3">
        <f>IF('Training Data'!A751="M", 1, 0)</f>
        <v>0</v>
      </c>
      <c r="B751" s="3">
        <f>IF('Training Data'!A751="F", 1, 0)</f>
        <v>1</v>
      </c>
      <c r="C751" s="3">
        <f>IF('Training Data'!B751="H", 1, 0)</f>
        <v>0</v>
      </c>
      <c r="D751" s="3">
        <f>IF('Training Data'!B751="A", 1, 0)</f>
        <v>1</v>
      </c>
      <c r="E751" s="3">
        <v>0</v>
      </c>
      <c r="F751" s="3">
        <v>0</v>
      </c>
      <c r="G751" s="3">
        <v>1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1</v>
      </c>
      <c r="S751" s="17">
        <v>0</v>
      </c>
      <c r="U751" s="15">
        <v>0</v>
      </c>
    </row>
    <row r="752" spans="1:21" x14ac:dyDescent="0.25">
      <c r="A752" s="3">
        <f>IF('Training Data'!A752="M", 1, 0)</f>
        <v>0</v>
      </c>
      <c r="B752" s="3">
        <f>IF('Training Data'!A752="F", 1, 0)</f>
        <v>1</v>
      </c>
      <c r="C752" s="3">
        <f>IF('Training Data'!B752="H", 1, 0)</f>
        <v>0</v>
      </c>
      <c r="D752" s="3">
        <f>IF('Training Data'!B752="A", 1, 0)</f>
        <v>1</v>
      </c>
      <c r="E752" s="3">
        <v>0</v>
      </c>
      <c r="F752" s="3">
        <v>0</v>
      </c>
      <c r="G752" s="3">
        <v>1</v>
      </c>
      <c r="H752" s="3">
        <v>0</v>
      </c>
      <c r="I752" s="3">
        <v>0</v>
      </c>
      <c r="J752" s="3">
        <v>0</v>
      </c>
      <c r="K752" s="3">
        <v>1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1</v>
      </c>
      <c r="S752" s="17">
        <v>0</v>
      </c>
      <c r="U752" s="15">
        <v>0</v>
      </c>
    </row>
    <row r="753" spans="1:21" x14ac:dyDescent="0.25">
      <c r="A753" s="3">
        <f>IF('Training Data'!A753="M", 1, 0)</f>
        <v>0</v>
      </c>
      <c r="B753" s="3">
        <f>IF('Training Data'!A753="F", 1, 0)</f>
        <v>1</v>
      </c>
      <c r="C753" s="3">
        <f>IF('Training Data'!B753="H", 1, 0)</f>
        <v>1</v>
      </c>
      <c r="D753" s="3">
        <f>IF('Training Data'!B753="A", 1, 0)</f>
        <v>0</v>
      </c>
      <c r="E753" s="3">
        <v>0</v>
      </c>
      <c r="F753" s="3">
        <v>1</v>
      </c>
      <c r="G753" s="3">
        <v>1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17">
        <v>0</v>
      </c>
      <c r="U753" s="15">
        <v>0</v>
      </c>
    </row>
    <row r="754" spans="1:21" x14ac:dyDescent="0.25">
      <c r="A754" s="3">
        <f>IF('Training Data'!A754="M", 1, 0)</f>
        <v>1</v>
      </c>
      <c r="B754" s="3">
        <f>IF('Training Data'!A754="F", 1, 0)</f>
        <v>0</v>
      </c>
      <c r="C754" s="3">
        <f>IF('Training Data'!B754="H", 1, 0)</f>
        <v>1</v>
      </c>
      <c r="D754" s="3">
        <f>IF('Training Data'!B754="A", 1, 0)</f>
        <v>0</v>
      </c>
      <c r="E754" s="3">
        <v>0</v>
      </c>
      <c r="F754" s="3">
        <v>1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17">
        <v>0</v>
      </c>
      <c r="U754" s="15">
        <v>0</v>
      </c>
    </row>
    <row r="755" spans="1:21" x14ac:dyDescent="0.25">
      <c r="A755" s="3">
        <f>IF('Training Data'!A755="M", 1, 0)</f>
        <v>0</v>
      </c>
      <c r="B755" s="3">
        <f>IF('Training Data'!A755="F", 1, 0)</f>
        <v>1</v>
      </c>
      <c r="C755" s="3">
        <f>IF('Training Data'!B755="H", 1, 0)</f>
        <v>0</v>
      </c>
      <c r="D755" s="3">
        <f>IF('Training Data'!B755="A", 1, 0)</f>
        <v>1</v>
      </c>
      <c r="E755" s="3">
        <v>0</v>
      </c>
      <c r="F755" s="3">
        <v>1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1</v>
      </c>
      <c r="S755" s="17">
        <v>0</v>
      </c>
      <c r="U755" s="15">
        <v>0</v>
      </c>
    </row>
    <row r="756" spans="1:21" x14ac:dyDescent="0.25">
      <c r="A756" s="3">
        <f>IF('Training Data'!A756="M", 1, 0)</f>
        <v>0</v>
      </c>
      <c r="B756" s="3">
        <f>IF('Training Data'!A756="F", 1, 0)</f>
        <v>0</v>
      </c>
      <c r="C756" s="3">
        <f>IF('Training Data'!B756="H", 1, 0)</f>
        <v>0</v>
      </c>
      <c r="D756" s="3">
        <f>IF('Training Data'!B756="A", 1, 0)</f>
        <v>1</v>
      </c>
      <c r="E756" s="3">
        <v>0</v>
      </c>
      <c r="F756" s="3">
        <v>1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17">
        <v>0</v>
      </c>
      <c r="U756" s="15">
        <v>0</v>
      </c>
    </row>
    <row r="757" spans="1:21" x14ac:dyDescent="0.25">
      <c r="A757" s="3">
        <f>IF('Training Data'!A757="M", 1, 0)</f>
        <v>0</v>
      </c>
      <c r="B757" s="3">
        <f>IF('Training Data'!A757="F", 1, 0)</f>
        <v>1</v>
      </c>
      <c r="C757" s="3">
        <f>IF('Training Data'!B757="H", 1, 0)</f>
        <v>0</v>
      </c>
      <c r="D757" s="3">
        <f>IF('Training Data'!B757="A", 1, 0)</f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17">
        <v>0</v>
      </c>
      <c r="U757" s="15">
        <v>0</v>
      </c>
    </row>
    <row r="758" spans="1:21" x14ac:dyDescent="0.25">
      <c r="A758" s="3">
        <f>IF('Training Data'!A758="M", 1, 0)</f>
        <v>0</v>
      </c>
      <c r="B758" s="3">
        <f>IF('Training Data'!A758="F", 1, 0)</f>
        <v>1</v>
      </c>
      <c r="C758" s="3">
        <f>IF('Training Data'!B758="H", 1, 0)</f>
        <v>0</v>
      </c>
      <c r="D758" s="3">
        <f>IF('Training Data'!B758="A", 1, 0)</f>
        <v>1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1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1</v>
      </c>
      <c r="S758" s="17">
        <v>0</v>
      </c>
      <c r="U758" s="15">
        <v>0</v>
      </c>
    </row>
    <row r="759" spans="1:21" x14ac:dyDescent="0.25">
      <c r="A759" s="3">
        <f>IF('Training Data'!A759="M", 1, 0)</f>
        <v>0</v>
      </c>
      <c r="B759" s="3">
        <f>IF('Training Data'!A759="F", 1, 0)</f>
        <v>0</v>
      </c>
      <c r="C759" s="3">
        <f>IF('Training Data'!B759="H", 1, 0)</f>
        <v>1</v>
      </c>
      <c r="D759" s="3">
        <f>IF('Training Data'!B759="A", 1, 0)</f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17">
        <v>0</v>
      </c>
      <c r="U759" s="15">
        <v>0</v>
      </c>
    </row>
    <row r="760" spans="1:21" x14ac:dyDescent="0.25">
      <c r="A760" s="3">
        <f>IF('Training Data'!A760="M", 1, 0)</f>
        <v>1</v>
      </c>
      <c r="B760" s="3">
        <f>IF('Training Data'!A760="F", 1, 0)</f>
        <v>0</v>
      </c>
      <c r="C760" s="3">
        <f>IF('Training Data'!B760="H", 1, 0)</f>
        <v>0</v>
      </c>
      <c r="D760" s="3">
        <f>IF('Training Data'!B760="A", 1, 0)</f>
        <v>1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1</v>
      </c>
      <c r="P760" s="3">
        <v>0</v>
      </c>
      <c r="Q760" s="3">
        <v>0</v>
      </c>
      <c r="R760" s="3">
        <v>0</v>
      </c>
      <c r="S760" s="17">
        <v>0</v>
      </c>
      <c r="U760" s="15">
        <v>0</v>
      </c>
    </row>
    <row r="761" spans="1:21" x14ac:dyDescent="0.25">
      <c r="A761" s="3">
        <f>IF('Training Data'!A761="M", 1, 0)</f>
        <v>1</v>
      </c>
      <c r="B761" s="3">
        <f>IF('Training Data'!A761="F", 1, 0)</f>
        <v>0</v>
      </c>
      <c r="C761" s="3">
        <f>IF('Training Data'!B761="H", 1, 0)</f>
        <v>0</v>
      </c>
      <c r="D761" s="3">
        <f>IF('Training Data'!B761="A", 1, 0)</f>
        <v>1</v>
      </c>
      <c r="E761" s="3">
        <v>0</v>
      </c>
      <c r="F761" s="3">
        <v>0</v>
      </c>
      <c r="G761" s="3">
        <v>1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1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17">
        <v>0</v>
      </c>
      <c r="U761" s="15">
        <v>0</v>
      </c>
    </row>
    <row r="762" spans="1:21" x14ac:dyDescent="0.25">
      <c r="A762" s="3">
        <f>IF('Training Data'!A762="M", 1, 0)</f>
        <v>1</v>
      </c>
      <c r="B762" s="3">
        <f>IF('Training Data'!A762="F", 1, 0)</f>
        <v>0</v>
      </c>
      <c r="C762" s="3">
        <f>IF('Training Data'!B762="H", 1, 0)</f>
        <v>1</v>
      </c>
      <c r="D762" s="3">
        <f>IF('Training Data'!B762="A", 1, 0)</f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1</v>
      </c>
      <c r="S762" s="17">
        <v>0</v>
      </c>
      <c r="U762" s="15">
        <v>0</v>
      </c>
    </row>
    <row r="763" spans="1:21" x14ac:dyDescent="0.25">
      <c r="A763" s="3">
        <f>IF('Training Data'!A763="M", 1, 0)</f>
        <v>1</v>
      </c>
      <c r="B763" s="3">
        <f>IF('Training Data'!A763="F", 1, 0)</f>
        <v>0</v>
      </c>
      <c r="C763" s="3">
        <f>IF('Training Data'!B763="H", 1, 0)</f>
        <v>1</v>
      </c>
      <c r="D763" s="3">
        <f>IF('Training Data'!B763="A", 1, 0)</f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17">
        <v>0</v>
      </c>
      <c r="U763" s="15">
        <v>0</v>
      </c>
    </row>
    <row r="764" spans="1:21" x14ac:dyDescent="0.25">
      <c r="A764" s="3">
        <f>IF('Training Data'!A764="M", 1, 0)</f>
        <v>1</v>
      </c>
      <c r="B764" s="3">
        <f>IF('Training Data'!A764="F", 1, 0)</f>
        <v>0</v>
      </c>
      <c r="C764" s="3">
        <f>IF('Training Data'!B764="H", 1, 0)</f>
        <v>1</v>
      </c>
      <c r="D764" s="3">
        <f>IF('Training Data'!B764="A", 1, 0)</f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1</v>
      </c>
      <c r="S764" s="17">
        <v>0</v>
      </c>
      <c r="U764" s="15">
        <v>0</v>
      </c>
    </row>
    <row r="765" spans="1:21" x14ac:dyDescent="0.25">
      <c r="A765" s="3">
        <f>IF('Training Data'!A765="M", 1, 0)</f>
        <v>0</v>
      </c>
      <c r="B765" s="3">
        <f>IF('Training Data'!A765="F", 1, 0)</f>
        <v>1</v>
      </c>
      <c r="C765" s="3">
        <f>IF('Training Data'!B765="H", 1, 0)</f>
        <v>0</v>
      </c>
      <c r="D765" s="3">
        <f>IF('Training Data'!B765="A", 1, 0)</f>
        <v>1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17">
        <v>0</v>
      </c>
      <c r="U765" s="15">
        <v>0</v>
      </c>
    </row>
    <row r="766" spans="1:21" x14ac:dyDescent="0.25">
      <c r="A766" s="3">
        <f>IF('Training Data'!A766="M", 1, 0)</f>
        <v>0</v>
      </c>
      <c r="B766" s="3">
        <f>IF('Training Data'!A766="F", 1, 0)</f>
        <v>0</v>
      </c>
      <c r="C766" s="3">
        <f>IF('Training Data'!B766="H", 1, 0)</f>
        <v>1</v>
      </c>
      <c r="D766" s="3">
        <f>IF('Training Data'!B766="A", 1, 0)</f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17">
        <v>0</v>
      </c>
      <c r="U766" s="15">
        <v>0</v>
      </c>
    </row>
    <row r="767" spans="1:21" x14ac:dyDescent="0.25">
      <c r="A767" s="3">
        <f>IF('Training Data'!A767="M", 1, 0)</f>
        <v>1</v>
      </c>
      <c r="B767" s="3">
        <f>IF('Training Data'!A767="F", 1, 0)</f>
        <v>0</v>
      </c>
      <c r="C767" s="3">
        <f>IF('Training Data'!B767="H", 1, 0)</f>
        <v>0</v>
      </c>
      <c r="D767" s="3">
        <f>IF('Training Data'!B767="A", 1, 0)</f>
        <v>1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17">
        <v>0</v>
      </c>
      <c r="U767" s="15">
        <v>0</v>
      </c>
    </row>
    <row r="768" spans="1:21" x14ac:dyDescent="0.25">
      <c r="A768" s="3">
        <f>IF('Training Data'!A768="M", 1, 0)</f>
        <v>0</v>
      </c>
      <c r="B768" s="3">
        <f>IF('Training Data'!A768="F", 1, 0)</f>
        <v>1</v>
      </c>
      <c r="C768" s="3">
        <f>IF('Training Data'!B768="H", 1, 0)</f>
        <v>1</v>
      </c>
      <c r="D768" s="3">
        <f>IF('Training Data'!B768="A", 1, 0)</f>
        <v>0</v>
      </c>
      <c r="E768" s="3">
        <v>0</v>
      </c>
      <c r="F768" s="3">
        <v>0</v>
      </c>
      <c r="G768" s="3">
        <v>1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17">
        <v>0</v>
      </c>
      <c r="U768" s="15">
        <v>0</v>
      </c>
    </row>
    <row r="769" spans="1:21" x14ac:dyDescent="0.25">
      <c r="A769" s="3">
        <f>IF('Training Data'!A769="M", 1, 0)</f>
        <v>1</v>
      </c>
      <c r="B769" s="3">
        <f>IF('Training Data'!A769="F", 1, 0)</f>
        <v>0</v>
      </c>
      <c r="C769" s="3">
        <f>IF('Training Data'!B769="H", 1, 0)</f>
        <v>0</v>
      </c>
      <c r="D769" s="3">
        <f>IF('Training Data'!B769="A", 1, 0)</f>
        <v>0</v>
      </c>
      <c r="E769" s="3">
        <v>0</v>
      </c>
      <c r="F769" s="3">
        <v>1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17">
        <v>0</v>
      </c>
      <c r="U769" s="15">
        <v>0</v>
      </c>
    </row>
    <row r="770" spans="1:21" x14ac:dyDescent="0.25">
      <c r="A770" s="3">
        <f>IF('Training Data'!A770="M", 1, 0)</f>
        <v>0</v>
      </c>
      <c r="B770" s="3">
        <f>IF('Training Data'!A770="F", 1, 0)</f>
        <v>1</v>
      </c>
      <c r="C770" s="3">
        <f>IF('Training Data'!B770="H", 1, 0)</f>
        <v>1</v>
      </c>
      <c r="D770" s="3">
        <f>IF('Training Data'!B770="A", 1, 0)</f>
        <v>0</v>
      </c>
      <c r="E770" s="3">
        <v>0</v>
      </c>
      <c r="F770" s="3">
        <v>1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17">
        <v>0</v>
      </c>
      <c r="U770" s="15">
        <v>0</v>
      </c>
    </row>
    <row r="771" spans="1:21" x14ac:dyDescent="0.25">
      <c r="A771" s="3">
        <f>IF('Training Data'!A771="M", 1, 0)</f>
        <v>1</v>
      </c>
      <c r="B771" s="3">
        <f>IF('Training Data'!A771="F", 1, 0)</f>
        <v>0</v>
      </c>
      <c r="C771" s="3">
        <f>IF('Training Data'!B771="H", 1, 0)</f>
        <v>1</v>
      </c>
      <c r="D771" s="3">
        <f>IF('Training Data'!B771="A", 1, 0)</f>
        <v>0</v>
      </c>
      <c r="E771" s="3">
        <v>0</v>
      </c>
      <c r="F771" s="3">
        <v>0</v>
      </c>
      <c r="G771" s="3">
        <v>1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1</v>
      </c>
      <c r="S771" s="17">
        <v>0</v>
      </c>
      <c r="U771" s="15">
        <v>0</v>
      </c>
    </row>
    <row r="772" spans="1:21" x14ac:dyDescent="0.25">
      <c r="A772" s="3">
        <f>IF('Training Data'!A772="M", 1, 0)</f>
        <v>1</v>
      </c>
      <c r="B772" s="3">
        <f>IF('Training Data'!A772="F", 1, 0)</f>
        <v>0</v>
      </c>
      <c r="C772" s="3">
        <f>IF('Training Data'!B772="H", 1, 0)</f>
        <v>1</v>
      </c>
      <c r="D772" s="3">
        <f>IF('Training Data'!B772="A", 1, 0)</f>
        <v>0</v>
      </c>
      <c r="E772" s="3">
        <v>0</v>
      </c>
      <c r="F772" s="3">
        <v>0</v>
      </c>
      <c r="G772" s="3">
        <v>1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17">
        <v>0</v>
      </c>
      <c r="U772" s="15">
        <v>0</v>
      </c>
    </row>
    <row r="773" spans="1:21" x14ac:dyDescent="0.25">
      <c r="A773" s="3">
        <f>IF('Training Data'!A773="M", 1, 0)</f>
        <v>0</v>
      </c>
      <c r="B773" s="3">
        <f>IF('Training Data'!A773="F", 1, 0)</f>
        <v>1</v>
      </c>
      <c r="C773" s="3">
        <f>IF('Training Data'!B773="H", 1, 0)</f>
        <v>0</v>
      </c>
      <c r="D773" s="3">
        <f>IF('Training Data'!B773="A", 1, 0)</f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17">
        <v>0</v>
      </c>
      <c r="U773" s="15">
        <v>0</v>
      </c>
    </row>
    <row r="774" spans="1:21" x14ac:dyDescent="0.25">
      <c r="A774" s="3">
        <f>IF('Training Data'!A774="M", 1, 0)</f>
        <v>1</v>
      </c>
      <c r="B774" s="3">
        <f>IF('Training Data'!A774="F", 1, 0)</f>
        <v>0</v>
      </c>
      <c r="C774" s="3">
        <f>IF('Training Data'!B774="H", 1, 0)</f>
        <v>0</v>
      </c>
      <c r="D774" s="3">
        <f>IF('Training Data'!B774="A", 1, 0)</f>
        <v>1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17">
        <v>0</v>
      </c>
      <c r="U774" s="15">
        <v>0</v>
      </c>
    </row>
    <row r="775" spans="1:21" x14ac:dyDescent="0.25">
      <c r="A775" s="3">
        <f>IF('Training Data'!A775="M", 1, 0)</f>
        <v>1</v>
      </c>
      <c r="B775" s="3">
        <f>IF('Training Data'!A775="F", 1, 0)</f>
        <v>0</v>
      </c>
      <c r="C775" s="3">
        <f>IF('Training Data'!B775="H", 1, 0)</f>
        <v>0</v>
      </c>
      <c r="D775" s="3">
        <f>IF('Training Data'!B775="A", 1, 0)</f>
        <v>1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1</v>
      </c>
      <c r="S775" s="17">
        <v>0</v>
      </c>
      <c r="U775" s="15">
        <v>0</v>
      </c>
    </row>
    <row r="776" spans="1:21" x14ac:dyDescent="0.25">
      <c r="A776" s="3">
        <f>IF('Training Data'!A776="M", 1, 0)</f>
        <v>1</v>
      </c>
      <c r="B776" s="3">
        <f>IF('Training Data'!A776="F", 1, 0)</f>
        <v>0</v>
      </c>
      <c r="C776" s="3">
        <f>IF('Training Data'!B776="H", 1, 0)</f>
        <v>0</v>
      </c>
      <c r="D776" s="3">
        <f>IF('Training Data'!B776="A", 1, 0)</f>
        <v>1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1</v>
      </c>
      <c r="P776" s="3">
        <v>0</v>
      </c>
      <c r="Q776" s="3">
        <v>0</v>
      </c>
      <c r="R776" s="3">
        <v>0</v>
      </c>
      <c r="S776" s="17">
        <v>1</v>
      </c>
      <c r="U776" s="15">
        <v>0</v>
      </c>
    </row>
    <row r="777" spans="1:21" x14ac:dyDescent="0.25">
      <c r="A777" s="3">
        <f>IF('Training Data'!A777="M", 1, 0)</f>
        <v>0</v>
      </c>
      <c r="B777" s="3">
        <f>IF('Training Data'!A777="F", 1, 0)</f>
        <v>1</v>
      </c>
      <c r="C777" s="3">
        <f>IF('Training Data'!B777="H", 1, 0)</f>
        <v>1</v>
      </c>
      <c r="D777" s="3">
        <f>IF('Training Data'!B777="A", 1, 0)</f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17">
        <v>0</v>
      </c>
      <c r="U777" s="15">
        <v>0</v>
      </c>
    </row>
    <row r="778" spans="1:21" x14ac:dyDescent="0.25">
      <c r="A778" s="3">
        <f>IF('Training Data'!A778="M", 1, 0)</f>
        <v>0</v>
      </c>
      <c r="B778" s="3">
        <f>IF('Training Data'!A778="F", 1, 0)</f>
        <v>1</v>
      </c>
      <c r="C778" s="3">
        <f>IF('Training Data'!B778="H", 1, 0)</f>
        <v>1</v>
      </c>
      <c r="D778" s="3">
        <f>IF('Training Data'!B778="A", 1, 0)</f>
        <v>0</v>
      </c>
      <c r="E778" s="3">
        <v>0</v>
      </c>
      <c r="F778" s="3">
        <v>1</v>
      </c>
      <c r="G778" s="3">
        <v>0</v>
      </c>
      <c r="H778" s="3">
        <v>0</v>
      </c>
      <c r="I778" s="3">
        <v>0</v>
      </c>
      <c r="J778" s="3">
        <v>0</v>
      </c>
      <c r="K778" s="3">
        <v>1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17">
        <v>0</v>
      </c>
      <c r="U778" s="15">
        <v>0</v>
      </c>
    </row>
    <row r="779" spans="1:21" x14ac:dyDescent="0.25">
      <c r="A779" s="3">
        <f>IF('Training Data'!A779="M", 1, 0)</f>
        <v>0</v>
      </c>
      <c r="B779" s="3">
        <f>IF('Training Data'!A779="F", 1, 0)</f>
        <v>0</v>
      </c>
      <c r="C779" s="3">
        <f>IF('Training Data'!B779="H", 1, 0)</f>
        <v>0</v>
      </c>
      <c r="D779" s="3">
        <f>IF('Training Data'!B779="A", 1, 0)</f>
        <v>1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1</v>
      </c>
      <c r="P779" s="3">
        <v>0</v>
      </c>
      <c r="Q779" s="3">
        <v>0</v>
      </c>
      <c r="R779" s="3">
        <v>0</v>
      </c>
      <c r="S779" s="17">
        <v>0</v>
      </c>
      <c r="U779" s="15">
        <v>0</v>
      </c>
    </row>
    <row r="780" spans="1:21" x14ac:dyDescent="0.25">
      <c r="A780" s="3">
        <f>IF('Training Data'!A780="M", 1, 0)</f>
        <v>0</v>
      </c>
      <c r="B780" s="3">
        <f>IF('Training Data'!A780="F", 1, 0)</f>
        <v>1</v>
      </c>
      <c r="C780" s="3">
        <f>IF('Training Data'!B780="H", 1, 0)</f>
        <v>1</v>
      </c>
      <c r="D780" s="3">
        <f>IF('Training Data'!B780="A", 1, 0)</f>
        <v>0</v>
      </c>
      <c r="E780" s="3">
        <v>0</v>
      </c>
      <c r="F780" s="3">
        <v>0</v>
      </c>
      <c r="G780" s="3">
        <v>1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1</v>
      </c>
      <c r="S780" s="17">
        <v>0</v>
      </c>
      <c r="U780" s="15">
        <v>0</v>
      </c>
    </row>
    <row r="781" spans="1:21" x14ac:dyDescent="0.25">
      <c r="A781" s="3">
        <f>IF('Training Data'!A781="M", 1, 0)</f>
        <v>0</v>
      </c>
      <c r="B781" s="3">
        <f>IF('Training Data'!A781="F", 1, 0)</f>
        <v>1</v>
      </c>
      <c r="C781" s="3">
        <f>IF('Training Data'!B781="H", 1, 0)</f>
        <v>1</v>
      </c>
      <c r="D781" s="3">
        <f>IF('Training Data'!B781="A", 1, 0)</f>
        <v>0</v>
      </c>
      <c r="E781" s="3">
        <v>0</v>
      </c>
      <c r="F781" s="3">
        <v>1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1</v>
      </c>
      <c r="S781" s="17">
        <v>0</v>
      </c>
      <c r="U781" s="15">
        <v>0</v>
      </c>
    </row>
    <row r="782" spans="1:21" x14ac:dyDescent="0.25">
      <c r="A782" s="3">
        <f>IF('Training Data'!A782="M", 1, 0)</f>
        <v>0</v>
      </c>
      <c r="B782" s="3">
        <f>IF('Training Data'!A782="F", 1, 0)</f>
        <v>1</v>
      </c>
      <c r="C782" s="3">
        <f>IF('Training Data'!B782="H", 1, 0)</f>
        <v>1</v>
      </c>
      <c r="D782" s="3">
        <f>IF('Training Data'!B782="A", 1, 0)</f>
        <v>0</v>
      </c>
      <c r="E782" s="3">
        <v>0</v>
      </c>
      <c r="F782" s="3">
        <v>1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17">
        <v>0</v>
      </c>
      <c r="U782" s="15">
        <v>0</v>
      </c>
    </row>
    <row r="783" spans="1:21" x14ac:dyDescent="0.25">
      <c r="A783" s="3">
        <f>IF('Training Data'!A783="M", 1, 0)</f>
        <v>0</v>
      </c>
      <c r="B783" s="3">
        <f>IF('Training Data'!A783="F", 1, 0)</f>
        <v>1</v>
      </c>
      <c r="C783" s="3">
        <f>IF('Training Data'!B783="H", 1, 0)</f>
        <v>0</v>
      </c>
      <c r="D783" s="3">
        <f>IF('Training Data'!B783="A", 1, 0)</f>
        <v>1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1</v>
      </c>
      <c r="P783" s="3">
        <v>0</v>
      </c>
      <c r="Q783" s="3">
        <v>1</v>
      </c>
      <c r="R783" s="3">
        <v>0</v>
      </c>
      <c r="S783" s="17">
        <v>0</v>
      </c>
      <c r="U783" s="15">
        <v>0</v>
      </c>
    </row>
    <row r="784" spans="1:21" x14ac:dyDescent="0.25">
      <c r="A784" s="3">
        <f>IF('Training Data'!A784="M", 1, 0)</f>
        <v>1</v>
      </c>
      <c r="B784" s="3">
        <f>IF('Training Data'!A784="F", 1, 0)</f>
        <v>0</v>
      </c>
      <c r="C784" s="3">
        <f>IF('Training Data'!B784="H", 1, 0)</f>
        <v>1</v>
      </c>
      <c r="D784" s="3">
        <f>IF('Training Data'!B784="A", 1, 0)</f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1</v>
      </c>
      <c r="M784" s="3">
        <v>0</v>
      </c>
      <c r="N784" s="3">
        <v>0</v>
      </c>
      <c r="O784" s="3">
        <v>1</v>
      </c>
      <c r="P784" s="3">
        <v>0</v>
      </c>
      <c r="Q784" s="3">
        <v>0</v>
      </c>
      <c r="R784" s="3">
        <v>0</v>
      </c>
      <c r="S784" s="17">
        <v>0</v>
      </c>
      <c r="U784" s="15">
        <v>0</v>
      </c>
    </row>
    <row r="785" spans="1:21" x14ac:dyDescent="0.25">
      <c r="A785" s="3">
        <f>IF('Training Data'!A785="M", 1, 0)</f>
        <v>1</v>
      </c>
      <c r="B785" s="3">
        <f>IF('Training Data'!A785="F", 1, 0)</f>
        <v>0</v>
      </c>
      <c r="C785" s="3">
        <f>IF('Training Data'!B785="H", 1, 0)</f>
        <v>1</v>
      </c>
      <c r="D785" s="3">
        <f>IF('Training Data'!B785="A", 1, 0)</f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1</v>
      </c>
      <c r="S785" s="17">
        <v>0</v>
      </c>
      <c r="U785" s="15">
        <v>0</v>
      </c>
    </row>
    <row r="786" spans="1:21" x14ac:dyDescent="0.25">
      <c r="A786" s="3">
        <f>IF('Training Data'!A786="M", 1, 0)</f>
        <v>0</v>
      </c>
      <c r="B786" s="3">
        <f>IF('Training Data'!A786="F", 1, 0)</f>
        <v>1</v>
      </c>
      <c r="C786" s="3">
        <f>IF('Training Data'!B786="H", 1, 0)</f>
        <v>1</v>
      </c>
      <c r="D786" s="3">
        <f>IF('Training Data'!B786="A", 1, 0)</f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1</v>
      </c>
      <c r="O786" s="3">
        <v>0</v>
      </c>
      <c r="P786" s="3">
        <v>0</v>
      </c>
      <c r="Q786" s="3">
        <v>0</v>
      </c>
      <c r="R786" s="3">
        <v>0</v>
      </c>
      <c r="S786" s="17">
        <v>0</v>
      </c>
      <c r="U786" s="15">
        <v>0</v>
      </c>
    </row>
    <row r="787" spans="1:21" x14ac:dyDescent="0.25">
      <c r="A787" s="3">
        <f>IF('Training Data'!A787="M", 1, 0)</f>
        <v>0</v>
      </c>
      <c r="B787" s="3">
        <f>IF('Training Data'!A787="F", 1, 0)</f>
        <v>1</v>
      </c>
      <c r="C787" s="3">
        <f>IF('Training Data'!B787="H", 1, 0)</f>
        <v>1</v>
      </c>
      <c r="D787" s="3">
        <f>IF('Training Data'!B787="A", 1, 0)</f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17">
        <v>0</v>
      </c>
      <c r="U787" s="15">
        <v>0</v>
      </c>
    </row>
    <row r="788" spans="1:21" x14ac:dyDescent="0.25">
      <c r="A788" s="3">
        <f>IF('Training Data'!A788="M", 1, 0)</f>
        <v>0</v>
      </c>
      <c r="B788" s="3">
        <f>IF('Training Data'!A788="F", 1, 0)</f>
        <v>1</v>
      </c>
      <c r="C788" s="3">
        <f>IF('Training Data'!B788="H", 1, 0)</f>
        <v>1</v>
      </c>
      <c r="D788" s="3">
        <f>IF('Training Data'!B788="A", 1, 0)</f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1</v>
      </c>
      <c r="S788" s="17">
        <v>0</v>
      </c>
      <c r="U788" s="15">
        <v>0</v>
      </c>
    </row>
    <row r="789" spans="1:21" x14ac:dyDescent="0.25">
      <c r="A789" s="3">
        <f>IF('Training Data'!A789="M", 1, 0)</f>
        <v>0</v>
      </c>
      <c r="B789" s="3">
        <f>IF('Training Data'!A789="F", 1, 0)</f>
        <v>1</v>
      </c>
      <c r="C789" s="3">
        <f>IF('Training Data'!B789="H", 1, 0)</f>
        <v>0</v>
      </c>
      <c r="D789" s="3">
        <f>IF('Training Data'!B789="A", 1, 0)</f>
        <v>1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17">
        <v>0</v>
      </c>
      <c r="U789" s="15">
        <v>0</v>
      </c>
    </row>
    <row r="790" spans="1:21" x14ac:dyDescent="0.25">
      <c r="A790" s="3">
        <f>IF('Training Data'!A790="M", 1, 0)</f>
        <v>1</v>
      </c>
      <c r="B790" s="3">
        <f>IF('Training Data'!A790="F", 1, 0)</f>
        <v>0</v>
      </c>
      <c r="C790" s="3">
        <f>IF('Training Data'!B790="H", 1, 0)</f>
        <v>1</v>
      </c>
      <c r="D790" s="3">
        <f>IF('Training Data'!B790="A", 1, 0)</f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17">
        <v>0</v>
      </c>
      <c r="U790" s="15">
        <v>0</v>
      </c>
    </row>
    <row r="791" spans="1:21" x14ac:dyDescent="0.25">
      <c r="A791" s="3">
        <f>IF('Training Data'!A791="M", 1, 0)</f>
        <v>1</v>
      </c>
      <c r="B791" s="3">
        <f>IF('Training Data'!A791="F", 1, 0)</f>
        <v>0</v>
      </c>
      <c r="C791" s="3">
        <f>IF('Training Data'!B791="H", 1, 0)</f>
        <v>0</v>
      </c>
      <c r="D791" s="3">
        <f>IF('Training Data'!B791="A", 1, 0)</f>
        <v>1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17">
        <v>0</v>
      </c>
      <c r="U791" s="15">
        <v>0</v>
      </c>
    </row>
    <row r="792" spans="1:21" x14ac:dyDescent="0.25">
      <c r="A792" s="3">
        <f>IF('Training Data'!A792="M", 1, 0)</f>
        <v>0</v>
      </c>
      <c r="B792" s="3">
        <f>IF('Training Data'!A792="F", 1, 0)</f>
        <v>0</v>
      </c>
      <c r="C792" s="3">
        <f>IF('Training Data'!B792="H", 1, 0)</f>
        <v>1</v>
      </c>
      <c r="D792" s="3">
        <f>IF('Training Data'!B792="A", 1, 0)</f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17">
        <v>0</v>
      </c>
      <c r="U792" s="15">
        <v>0</v>
      </c>
    </row>
    <row r="793" spans="1:21" x14ac:dyDescent="0.25">
      <c r="A793" s="3">
        <f>IF('Training Data'!A793="M", 1, 0)</f>
        <v>0</v>
      </c>
      <c r="B793" s="3">
        <f>IF('Training Data'!A793="F", 1, 0)</f>
        <v>1</v>
      </c>
      <c r="C793" s="3">
        <f>IF('Training Data'!B793="H", 1, 0)</f>
        <v>0</v>
      </c>
      <c r="D793" s="3">
        <f>IF('Training Data'!B793="A", 1, 0)</f>
        <v>1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1</v>
      </c>
      <c r="R793" s="3">
        <v>0</v>
      </c>
      <c r="S793" s="17">
        <v>0</v>
      </c>
      <c r="U793" s="15">
        <v>0</v>
      </c>
    </row>
    <row r="794" spans="1:21" x14ac:dyDescent="0.25">
      <c r="A794" s="3">
        <f>IF('Training Data'!A794="M", 1, 0)</f>
        <v>0</v>
      </c>
      <c r="B794" s="3">
        <f>IF('Training Data'!A794="F", 1, 0)</f>
        <v>1</v>
      </c>
      <c r="C794" s="3">
        <f>IF('Training Data'!B794="H", 1, 0)</f>
        <v>1</v>
      </c>
      <c r="D794" s="3">
        <f>IF('Training Data'!B794="A", 1, 0)</f>
        <v>0</v>
      </c>
      <c r="E794" s="3">
        <v>0</v>
      </c>
      <c r="F794" s="3">
        <v>1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17">
        <v>0</v>
      </c>
      <c r="U794" s="15">
        <v>0</v>
      </c>
    </row>
    <row r="795" spans="1:21" x14ac:dyDescent="0.25">
      <c r="A795" s="3">
        <f>IF('Training Data'!A795="M", 1, 0)</f>
        <v>1</v>
      </c>
      <c r="B795" s="3">
        <f>IF('Training Data'!A795="F", 1, 0)</f>
        <v>0</v>
      </c>
      <c r="C795" s="3">
        <f>IF('Training Data'!B795="H", 1, 0)</f>
        <v>0</v>
      </c>
      <c r="D795" s="3">
        <f>IF('Training Data'!B795="A", 1, 0)</f>
        <v>1</v>
      </c>
      <c r="E795" s="3">
        <v>0</v>
      </c>
      <c r="F795" s="3">
        <v>0</v>
      </c>
      <c r="G795" s="3">
        <v>1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17">
        <v>0</v>
      </c>
      <c r="U795" s="15">
        <v>0</v>
      </c>
    </row>
    <row r="796" spans="1:21" x14ac:dyDescent="0.25">
      <c r="A796" s="3">
        <f>IF('Training Data'!A796="M", 1, 0)</f>
        <v>0</v>
      </c>
      <c r="B796" s="3">
        <f>IF('Training Data'!A796="F", 1, 0)</f>
        <v>0</v>
      </c>
      <c r="C796" s="3">
        <f>IF('Training Data'!B796="H", 1, 0)</f>
        <v>0</v>
      </c>
      <c r="D796" s="3">
        <f>IF('Training Data'!B796="A", 1, 0)</f>
        <v>1</v>
      </c>
      <c r="E796" s="3">
        <v>0</v>
      </c>
      <c r="F796" s="3">
        <v>1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17">
        <v>0</v>
      </c>
      <c r="U796" s="15">
        <v>0</v>
      </c>
    </row>
    <row r="797" spans="1:21" x14ac:dyDescent="0.25">
      <c r="A797" s="3">
        <f>IF('Training Data'!A797="M", 1, 0)</f>
        <v>0</v>
      </c>
      <c r="B797" s="3">
        <f>IF('Training Data'!A797="F", 1, 0)</f>
        <v>1</v>
      </c>
      <c r="C797" s="3">
        <f>IF('Training Data'!B797="H", 1, 0)</f>
        <v>1</v>
      </c>
      <c r="D797" s="3">
        <f>IF('Training Data'!B797="A", 1, 0)</f>
        <v>0</v>
      </c>
      <c r="E797" s="3">
        <v>0</v>
      </c>
      <c r="F797" s="3">
        <v>1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1</v>
      </c>
      <c r="P797" s="3">
        <v>0</v>
      </c>
      <c r="Q797" s="3">
        <v>0</v>
      </c>
      <c r="R797" s="3">
        <v>0</v>
      </c>
      <c r="S797" s="17">
        <v>1</v>
      </c>
      <c r="U797" s="15">
        <v>0</v>
      </c>
    </row>
    <row r="798" spans="1:21" x14ac:dyDescent="0.25">
      <c r="A798" s="3">
        <f>IF('Training Data'!A798="M", 1, 0)</f>
        <v>0</v>
      </c>
      <c r="B798" s="3">
        <f>IF('Training Data'!A798="F", 1, 0)</f>
        <v>1</v>
      </c>
      <c r="C798" s="3">
        <f>IF('Training Data'!B798="H", 1, 0)</f>
        <v>0</v>
      </c>
      <c r="D798" s="3">
        <f>IF('Training Data'!B798="A", 1, 0)</f>
        <v>1</v>
      </c>
      <c r="E798" s="3">
        <v>1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1</v>
      </c>
      <c r="P798" s="3">
        <v>0</v>
      </c>
      <c r="Q798" s="3">
        <v>0</v>
      </c>
      <c r="R798" s="3">
        <v>0</v>
      </c>
      <c r="S798" s="17">
        <v>0</v>
      </c>
      <c r="U798" s="15">
        <v>0</v>
      </c>
    </row>
    <row r="799" spans="1:21" x14ac:dyDescent="0.25">
      <c r="A799" s="3">
        <f>IF('Training Data'!A799="M", 1, 0)</f>
        <v>1</v>
      </c>
      <c r="B799" s="3">
        <f>IF('Training Data'!A799="F", 1, 0)</f>
        <v>0</v>
      </c>
      <c r="C799" s="3">
        <f>IF('Training Data'!B799="H", 1, 0)</f>
        <v>0</v>
      </c>
      <c r="D799" s="3">
        <f>IF('Training Data'!B799="A", 1, 0)</f>
        <v>1</v>
      </c>
      <c r="E799" s="3">
        <v>1</v>
      </c>
      <c r="F799" s="3">
        <v>1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17">
        <v>0</v>
      </c>
      <c r="U799" s="15">
        <v>0</v>
      </c>
    </row>
    <row r="800" spans="1:21" x14ac:dyDescent="0.25">
      <c r="A800" s="3">
        <f>IF('Training Data'!A800="M", 1, 0)</f>
        <v>1</v>
      </c>
      <c r="B800" s="3">
        <f>IF('Training Data'!A800="F", 1, 0)</f>
        <v>0</v>
      </c>
      <c r="C800" s="3">
        <f>IF('Training Data'!B800="H", 1, 0)</f>
        <v>0</v>
      </c>
      <c r="D800" s="3">
        <f>IF('Training Data'!B800="A", 1, 0)</f>
        <v>1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1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17">
        <v>0</v>
      </c>
      <c r="U800" s="15">
        <v>0</v>
      </c>
    </row>
    <row r="801" spans="1:21" x14ac:dyDescent="0.25">
      <c r="A801" s="3">
        <f>IF('Training Data'!A801="M", 1, 0)</f>
        <v>1</v>
      </c>
      <c r="B801" s="3">
        <f>IF('Training Data'!A801="F", 1, 0)</f>
        <v>0</v>
      </c>
      <c r="C801" s="3">
        <f>IF('Training Data'!B801="H", 1, 0)</f>
        <v>1</v>
      </c>
      <c r="D801" s="3">
        <f>IF('Training Data'!B801="A", 1, 0)</f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17">
        <v>0</v>
      </c>
      <c r="U801" s="15">
        <v>0</v>
      </c>
    </row>
    <row r="802" spans="1:21" x14ac:dyDescent="0.25">
      <c r="A802" s="3">
        <f>IF('Training Data'!A802="M", 1, 0)</f>
        <v>0</v>
      </c>
      <c r="B802" s="3">
        <f>IF('Training Data'!A802="F", 1, 0)</f>
        <v>1</v>
      </c>
      <c r="C802" s="3">
        <f>IF('Training Data'!B802="H", 1, 0)</f>
        <v>1</v>
      </c>
      <c r="D802" s="3">
        <f>IF('Training Data'!B802="A", 1, 0)</f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1</v>
      </c>
      <c r="P802" s="3">
        <v>0</v>
      </c>
      <c r="Q802" s="3">
        <v>0</v>
      </c>
      <c r="R802" s="3">
        <v>0</v>
      </c>
      <c r="S802" s="17">
        <v>0</v>
      </c>
      <c r="U802" s="15">
        <v>0</v>
      </c>
    </row>
    <row r="803" spans="1:21" x14ac:dyDescent="0.25">
      <c r="A803" s="3">
        <f>IF('Training Data'!A803="M", 1, 0)</f>
        <v>1</v>
      </c>
      <c r="B803" s="3">
        <f>IF('Training Data'!A803="F", 1, 0)</f>
        <v>0</v>
      </c>
      <c r="C803" s="3">
        <f>IF('Training Data'!B803="H", 1, 0)</f>
        <v>1</v>
      </c>
      <c r="D803" s="3">
        <f>IF('Training Data'!B803="A", 1, 0)</f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17">
        <v>0</v>
      </c>
      <c r="U803" s="15">
        <v>0</v>
      </c>
    </row>
    <row r="804" spans="1:21" x14ac:dyDescent="0.25">
      <c r="A804" s="3">
        <f>IF('Training Data'!A804="M", 1, 0)</f>
        <v>1</v>
      </c>
      <c r="B804" s="3">
        <f>IF('Training Data'!A804="F", 1, 0)</f>
        <v>0</v>
      </c>
      <c r="C804" s="3">
        <f>IF('Training Data'!B804="H", 1, 0)</f>
        <v>1</v>
      </c>
      <c r="D804" s="3">
        <f>IF('Training Data'!B804="A", 1, 0)</f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1</v>
      </c>
      <c r="O804" s="3">
        <v>0</v>
      </c>
      <c r="P804" s="3">
        <v>0</v>
      </c>
      <c r="Q804" s="3">
        <v>0</v>
      </c>
      <c r="R804" s="3">
        <v>0</v>
      </c>
      <c r="S804" s="17">
        <v>0</v>
      </c>
      <c r="U804" s="15">
        <v>0</v>
      </c>
    </row>
    <row r="805" spans="1:21" x14ac:dyDescent="0.25">
      <c r="A805" s="3">
        <f>IF('Training Data'!A805="M", 1, 0)</f>
        <v>0</v>
      </c>
      <c r="B805" s="3">
        <f>IF('Training Data'!A805="F", 1, 0)</f>
        <v>0</v>
      </c>
      <c r="C805" s="3">
        <f>IF('Training Data'!B805="H", 1, 0)</f>
        <v>1</v>
      </c>
      <c r="D805" s="3">
        <f>IF('Training Data'!B805="A", 1, 0)</f>
        <v>0</v>
      </c>
      <c r="E805" s="3">
        <v>0</v>
      </c>
      <c r="F805" s="3">
        <v>1</v>
      </c>
      <c r="G805" s="3">
        <v>1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17">
        <v>0</v>
      </c>
      <c r="U805" s="15">
        <v>0</v>
      </c>
    </row>
    <row r="806" spans="1:21" x14ac:dyDescent="0.25">
      <c r="A806" s="3">
        <f>IF('Training Data'!A806="M", 1, 0)</f>
        <v>1</v>
      </c>
      <c r="B806" s="3">
        <f>IF('Training Data'!A806="F", 1, 0)</f>
        <v>0</v>
      </c>
      <c r="C806" s="3">
        <f>IF('Training Data'!B806="H", 1, 0)</f>
        <v>1</v>
      </c>
      <c r="D806" s="3">
        <f>IF('Training Data'!B806="A", 1, 0)</f>
        <v>0</v>
      </c>
      <c r="E806" s="3">
        <v>0</v>
      </c>
      <c r="F806" s="3">
        <v>1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17">
        <v>0</v>
      </c>
      <c r="U806" s="15">
        <v>0</v>
      </c>
    </row>
    <row r="807" spans="1:21" x14ac:dyDescent="0.25">
      <c r="A807" s="3">
        <f>IF('Training Data'!A807="M", 1, 0)</f>
        <v>0</v>
      </c>
      <c r="B807" s="3">
        <f>IF('Training Data'!A807="F", 1, 0)</f>
        <v>1</v>
      </c>
      <c r="C807" s="3">
        <f>IF('Training Data'!B807="H", 1, 0)</f>
        <v>0</v>
      </c>
      <c r="D807" s="3">
        <f>IF('Training Data'!B807="A", 1, 0)</f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17">
        <v>0</v>
      </c>
      <c r="U807" s="15">
        <v>0</v>
      </c>
    </row>
    <row r="808" spans="1:21" x14ac:dyDescent="0.25">
      <c r="A808" s="3">
        <f>IF('Training Data'!A808="M", 1, 0)</f>
        <v>1</v>
      </c>
      <c r="B808" s="3">
        <f>IF('Training Data'!A808="F", 1, 0)</f>
        <v>0</v>
      </c>
      <c r="C808" s="3">
        <f>IF('Training Data'!B808="H", 1, 0)</f>
        <v>1</v>
      </c>
      <c r="D808" s="3">
        <f>IF('Training Data'!B808="A", 1, 0)</f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17">
        <v>0</v>
      </c>
      <c r="U808" s="15">
        <v>0</v>
      </c>
    </row>
    <row r="809" spans="1:21" x14ac:dyDescent="0.25">
      <c r="A809" s="3">
        <f>IF('Training Data'!A809="M", 1, 0)</f>
        <v>0</v>
      </c>
      <c r="B809" s="3">
        <f>IF('Training Data'!A809="F", 1, 0)</f>
        <v>0</v>
      </c>
      <c r="C809" s="3">
        <f>IF('Training Data'!B809="H", 1, 0)</f>
        <v>0</v>
      </c>
      <c r="D809" s="3">
        <f>IF('Training Data'!B809="A", 1, 0)</f>
        <v>1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1</v>
      </c>
      <c r="P809" s="3">
        <v>0</v>
      </c>
      <c r="Q809" s="3">
        <v>1</v>
      </c>
      <c r="R809" s="3">
        <v>0</v>
      </c>
      <c r="S809" s="17">
        <v>0</v>
      </c>
      <c r="U809" s="15">
        <v>0</v>
      </c>
    </row>
    <row r="810" spans="1:21" x14ac:dyDescent="0.25">
      <c r="A810" s="3">
        <f>IF('Training Data'!A810="M", 1, 0)</f>
        <v>0</v>
      </c>
      <c r="B810" s="3">
        <f>IF('Training Data'!A810="F", 1, 0)</f>
        <v>1</v>
      </c>
      <c r="C810" s="3">
        <f>IF('Training Data'!B810="H", 1, 0)</f>
        <v>0</v>
      </c>
      <c r="D810" s="3">
        <f>IF('Training Data'!B810="A", 1, 0)</f>
        <v>1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17">
        <v>0</v>
      </c>
      <c r="U810" s="15">
        <v>0</v>
      </c>
    </row>
    <row r="811" spans="1:21" x14ac:dyDescent="0.25">
      <c r="A811" s="3">
        <f>IF('Training Data'!A811="M", 1, 0)</f>
        <v>1</v>
      </c>
      <c r="B811" s="3">
        <f>IF('Training Data'!A811="F", 1, 0)</f>
        <v>0</v>
      </c>
      <c r="C811" s="3">
        <f>IF('Training Data'!B811="H", 1, 0)</f>
        <v>0</v>
      </c>
      <c r="D811" s="3">
        <f>IF('Training Data'!B811="A", 1, 0)</f>
        <v>1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17">
        <v>0</v>
      </c>
      <c r="U811" s="15">
        <v>0</v>
      </c>
    </row>
    <row r="812" spans="1:21" x14ac:dyDescent="0.25">
      <c r="A812" s="3">
        <f>IF('Training Data'!A812="M", 1, 0)</f>
        <v>1</v>
      </c>
      <c r="B812" s="3">
        <f>IF('Training Data'!A812="F", 1, 0)</f>
        <v>0</v>
      </c>
      <c r="C812" s="3">
        <f>IF('Training Data'!B812="H", 1, 0)</f>
        <v>0</v>
      </c>
      <c r="D812" s="3">
        <f>IF('Training Data'!B812="A", 1, 0)</f>
        <v>0</v>
      </c>
      <c r="E812" s="3">
        <v>0</v>
      </c>
      <c r="F812" s="3">
        <v>1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1</v>
      </c>
      <c r="P812" s="3">
        <v>0</v>
      </c>
      <c r="Q812" s="3">
        <v>0</v>
      </c>
      <c r="R812" s="3">
        <v>1</v>
      </c>
      <c r="S812" s="17">
        <v>0</v>
      </c>
      <c r="U812" s="15">
        <v>0</v>
      </c>
    </row>
    <row r="813" spans="1:21" x14ac:dyDescent="0.25">
      <c r="A813" s="3">
        <f>IF('Training Data'!A813="M", 1, 0)</f>
        <v>0</v>
      </c>
      <c r="B813" s="3">
        <f>IF('Training Data'!A813="F", 1, 0)</f>
        <v>1</v>
      </c>
      <c r="C813" s="3">
        <f>IF('Training Data'!B813="H", 1, 0)</f>
        <v>0</v>
      </c>
      <c r="D813" s="3">
        <f>IF('Training Data'!B813="A", 1, 0)</f>
        <v>0</v>
      </c>
      <c r="E813" s="3">
        <v>0</v>
      </c>
      <c r="F813" s="3">
        <v>1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17">
        <v>0</v>
      </c>
      <c r="U813" s="15">
        <v>0</v>
      </c>
    </row>
    <row r="814" spans="1:21" x14ac:dyDescent="0.25">
      <c r="A814" s="3">
        <f>IF('Training Data'!A814="M", 1, 0)</f>
        <v>0</v>
      </c>
      <c r="B814" s="3">
        <f>IF('Training Data'!A814="F", 1, 0)</f>
        <v>0</v>
      </c>
      <c r="C814" s="3">
        <f>IF('Training Data'!B814="H", 1, 0)</f>
        <v>1</v>
      </c>
      <c r="D814" s="3">
        <f>IF('Training Data'!B814="A", 1, 0)</f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17">
        <v>0</v>
      </c>
      <c r="U814" s="15">
        <v>0</v>
      </c>
    </row>
    <row r="815" spans="1:21" x14ac:dyDescent="0.25">
      <c r="A815" s="3">
        <f>IF('Training Data'!A815="M", 1, 0)</f>
        <v>1</v>
      </c>
      <c r="B815" s="3">
        <f>IF('Training Data'!A815="F", 1, 0)</f>
        <v>0</v>
      </c>
      <c r="C815" s="3">
        <f>IF('Training Data'!B815="H", 1, 0)</f>
        <v>1</v>
      </c>
      <c r="D815" s="3">
        <f>IF('Training Data'!B815="A", 1, 0)</f>
        <v>0</v>
      </c>
      <c r="E815" s="3">
        <v>0</v>
      </c>
      <c r="F815" s="3">
        <v>0</v>
      </c>
      <c r="G815" s="3">
        <v>1</v>
      </c>
      <c r="H815" s="3">
        <v>0</v>
      </c>
      <c r="I815" s="3">
        <v>0</v>
      </c>
      <c r="J815" s="3">
        <v>0</v>
      </c>
      <c r="K815" s="3">
        <v>0</v>
      </c>
      <c r="L815" s="3">
        <v>1</v>
      </c>
      <c r="M815" s="3">
        <v>0</v>
      </c>
      <c r="N815" s="3">
        <v>0</v>
      </c>
      <c r="O815" s="3">
        <v>1</v>
      </c>
      <c r="P815" s="3">
        <v>0</v>
      </c>
      <c r="Q815" s="3">
        <v>0</v>
      </c>
      <c r="R815" s="3">
        <v>0</v>
      </c>
      <c r="S815" s="17">
        <v>0</v>
      </c>
      <c r="U815" s="15">
        <v>0</v>
      </c>
    </row>
    <row r="816" spans="1:21" x14ac:dyDescent="0.25">
      <c r="A816" s="3">
        <f>IF('Training Data'!A816="M", 1, 0)</f>
        <v>0</v>
      </c>
      <c r="B816" s="3">
        <f>IF('Training Data'!A816="F", 1, 0)</f>
        <v>1</v>
      </c>
      <c r="C816" s="3">
        <f>IF('Training Data'!B816="H", 1, 0)</f>
        <v>1</v>
      </c>
      <c r="D816" s="3">
        <f>IF('Training Data'!B816="A", 1, 0)</f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17">
        <v>0</v>
      </c>
      <c r="U816" s="15">
        <v>0</v>
      </c>
    </row>
    <row r="817" spans="1:21" x14ac:dyDescent="0.25">
      <c r="A817" s="3">
        <f>IF('Training Data'!A817="M", 1, 0)</f>
        <v>1</v>
      </c>
      <c r="B817" s="3">
        <f>IF('Training Data'!A817="F", 1, 0)</f>
        <v>0</v>
      </c>
      <c r="C817" s="3">
        <f>IF('Training Data'!B817="H", 1, 0)</f>
        <v>1</v>
      </c>
      <c r="D817" s="3">
        <f>IF('Training Data'!B817="A", 1, 0)</f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1</v>
      </c>
      <c r="O817" s="3">
        <v>0</v>
      </c>
      <c r="P817" s="3">
        <v>0</v>
      </c>
      <c r="Q817" s="3">
        <v>0</v>
      </c>
      <c r="R817" s="3">
        <v>0</v>
      </c>
      <c r="S817" s="17">
        <v>0</v>
      </c>
      <c r="U817" s="15">
        <v>0</v>
      </c>
    </row>
    <row r="818" spans="1:21" x14ac:dyDescent="0.25">
      <c r="A818" s="3">
        <f>IF('Training Data'!A818="M", 1, 0)</f>
        <v>1</v>
      </c>
      <c r="B818" s="3">
        <f>IF('Training Data'!A818="F", 1, 0)</f>
        <v>0</v>
      </c>
      <c r="C818" s="3">
        <f>IF('Training Data'!B818="H", 1, 0)</f>
        <v>0</v>
      </c>
      <c r="D818" s="3">
        <f>IF('Training Data'!B818="A", 1, 0)</f>
        <v>1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17">
        <v>0</v>
      </c>
      <c r="U818" s="15">
        <v>0</v>
      </c>
    </row>
    <row r="819" spans="1:21" x14ac:dyDescent="0.25">
      <c r="A819" s="3">
        <f>IF('Training Data'!A819="M", 1, 0)</f>
        <v>1</v>
      </c>
      <c r="B819" s="3">
        <f>IF('Training Data'!A819="F", 1, 0)</f>
        <v>0</v>
      </c>
      <c r="C819" s="3">
        <f>IF('Training Data'!B819="H", 1, 0)</f>
        <v>1</v>
      </c>
      <c r="D819" s="3">
        <f>IF('Training Data'!B819="A", 1, 0)</f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17">
        <v>0</v>
      </c>
      <c r="U819" s="15">
        <v>0</v>
      </c>
    </row>
    <row r="820" spans="1:21" x14ac:dyDescent="0.25">
      <c r="A820" s="3">
        <f>IF('Training Data'!A820="M", 1, 0)</f>
        <v>1</v>
      </c>
      <c r="B820" s="3">
        <f>IF('Training Data'!A820="F", 1, 0)</f>
        <v>0</v>
      </c>
      <c r="C820" s="3">
        <f>IF('Training Data'!B820="H", 1, 0)</f>
        <v>1</v>
      </c>
      <c r="D820" s="3">
        <f>IF('Training Data'!B820="A", 1, 0)</f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1</v>
      </c>
      <c r="O820" s="3">
        <v>0</v>
      </c>
      <c r="P820" s="3">
        <v>0</v>
      </c>
      <c r="Q820" s="3">
        <v>0</v>
      </c>
      <c r="R820" s="3">
        <v>0</v>
      </c>
      <c r="S820" s="17">
        <v>0</v>
      </c>
      <c r="U820" s="15">
        <v>0</v>
      </c>
    </row>
    <row r="821" spans="1:21" x14ac:dyDescent="0.25">
      <c r="A821" s="3">
        <f>IF('Training Data'!A821="M", 1, 0)</f>
        <v>0</v>
      </c>
      <c r="B821" s="3">
        <f>IF('Training Data'!A821="F", 1, 0)</f>
        <v>1</v>
      </c>
      <c r="C821" s="3">
        <f>IF('Training Data'!B821="H", 1, 0)</f>
        <v>1</v>
      </c>
      <c r="D821" s="3">
        <f>IF('Training Data'!B821="A", 1, 0)</f>
        <v>0</v>
      </c>
      <c r="E821" s="3">
        <v>0</v>
      </c>
      <c r="F821" s="3">
        <v>1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17">
        <v>0</v>
      </c>
      <c r="U821" s="15">
        <v>0</v>
      </c>
    </row>
    <row r="822" spans="1:21" x14ac:dyDescent="0.25">
      <c r="A822" s="3">
        <f>IF('Training Data'!A822="M", 1, 0)</f>
        <v>1</v>
      </c>
      <c r="B822" s="3">
        <f>IF('Training Data'!A822="F", 1, 0)</f>
        <v>0</v>
      </c>
      <c r="C822" s="3">
        <f>IF('Training Data'!B822="H", 1, 0)</f>
        <v>1</v>
      </c>
      <c r="D822" s="3">
        <f>IF('Training Data'!B822="A", 1, 0)</f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1</v>
      </c>
      <c r="R822" s="3">
        <v>0</v>
      </c>
      <c r="S822" s="17">
        <v>0</v>
      </c>
      <c r="U822" s="15">
        <v>0</v>
      </c>
    </row>
    <row r="823" spans="1:21" x14ac:dyDescent="0.25">
      <c r="A823" s="3">
        <f>IF('Training Data'!A823="M", 1, 0)</f>
        <v>0</v>
      </c>
      <c r="B823" s="3">
        <f>IF('Training Data'!A823="F", 1, 0)</f>
        <v>1</v>
      </c>
      <c r="C823" s="3">
        <f>IF('Training Data'!B823="H", 1, 0)</f>
        <v>0</v>
      </c>
      <c r="D823" s="3">
        <f>IF('Training Data'!B823="A", 1, 0)</f>
        <v>1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17">
        <v>0</v>
      </c>
      <c r="U823" s="15">
        <v>0</v>
      </c>
    </row>
    <row r="824" spans="1:21" x14ac:dyDescent="0.25">
      <c r="A824" s="3">
        <f>IF('Training Data'!A824="M", 1, 0)</f>
        <v>0</v>
      </c>
      <c r="B824" s="3">
        <f>IF('Training Data'!A824="F", 1, 0)</f>
        <v>1</v>
      </c>
      <c r="C824" s="3">
        <f>IF('Training Data'!B824="H", 1, 0)</f>
        <v>1</v>
      </c>
      <c r="D824" s="3">
        <f>IF('Training Data'!B824="A", 1, 0)</f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1</v>
      </c>
      <c r="O824" s="3">
        <v>0</v>
      </c>
      <c r="P824" s="3">
        <v>0</v>
      </c>
      <c r="Q824" s="3">
        <v>0</v>
      </c>
      <c r="R824" s="3">
        <v>1</v>
      </c>
      <c r="S824" s="17">
        <v>0</v>
      </c>
      <c r="U824" s="15">
        <v>0</v>
      </c>
    </row>
    <row r="825" spans="1:21" x14ac:dyDescent="0.25">
      <c r="A825" s="3">
        <f>IF('Training Data'!A825="M", 1, 0)</f>
        <v>0</v>
      </c>
      <c r="B825" s="3">
        <f>IF('Training Data'!A825="F", 1, 0)</f>
        <v>1</v>
      </c>
      <c r="C825" s="3">
        <f>IF('Training Data'!B825="H", 1, 0)</f>
        <v>0</v>
      </c>
      <c r="D825" s="3">
        <f>IF('Training Data'!B825="A", 1, 0)</f>
        <v>1</v>
      </c>
      <c r="E825" s="3">
        <v>0</v>
      </c>
      <c r="F825" s="3">
        <v>1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17">
        <v>0</v>
      </c>
      <c r="U825" s="15">
        <v>0</v>
      </c>
    </row>
    <row r="826" spans="1:21" x14ac:dyDescent="0.25">
      <c r="A826" s="3">
        <f>IF('Training Data'!A826="M", 1, 0)</f>
        <v>1</v>
      </c>
      <c r="B826" s="3">
        <f>IF('Training Data'!A826="F", 1, 0)</f>
        <v>0</v>
      </c>
      <c r="C826" s="3">
        <f>IF('Training Data'!B826="H", 1, 0)</f>
        <v>1</v>
      </c>
      <c r="D826" s="3">
        <f>IF('Training Data'!B826="A", 1, 0)</f>
        <v>0</v>
      </c>
      <c r="E826" s="3">
        <v>0</v>
      </c>
      <c r="F826" s="3">
        <v>1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1</v>
      </c>
      <c r="S826" s="17">
        <v>0</v>
      </c>
      <c r="U826" s="15">
        <v>0</v>
      </c>
    </row>
    <row r="827" spans="1:21" x14ac:dyDescent="0.25">
      <c r="A827" s="3">
        <f>IF('Training Data'!A827="M", 1, 0)</f>
        <v>0</v>
      </c>
      <c r="B827" s="3">
        <f>IF('Training Data'!A827="F", 1, 0)</f>
        <v>1</v>
      </c>
      <c r="C827" s="3">
        <f>IF('Training Data'!B827="H", 1, 0)</f>
        <v>0</v>
      </c>
      <c r="D827" s="3">
        <f>IF('Training Data'!B827="A", 1, 0)</f>
        <v>1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17">
        <v>0</v>
      </c>
      <c r="U827" s="15">
        <v>0</v>
      </c>
    </row>
    <row r="828" spans="1:21" x14ac:dyDescent="0.25">
      <c r="A828" s="3">
        <f>IF('Training Data'!A828="M", 1, 0)</f>
        <v>0</v>
      </c>
      <c r="B828" s="3">
        <f>IF('Training Data'!A828="F", 1, 0)</f>
        <v>1</v>
      </c>
      <c r="C828" s="3">
        <f>IF('Training Data'!B828="H", 1, 0)</f>
        <v>1</v>
      </c>
      <c r="D828" s="3">
        <f>IF('Training Data'!B828="A", 1, 0)</f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17">
        <v>0</v>
      </c>
      <c r="U828" s="15">
        <v>0</v>
      </c>
    </row>
    <row r="829" spans="1:21" x14ac:dyDescent="0.25">
      <c r="A829" s="3">
        <f>IF('Training Data'!A829="M", 1, 0)</f>
        <v>1</v>
      </c>
      <c r="B829" s="3">
        <f>IF('Training Data'!A829="F", 1, 0)</f>
        <v>0</v>
      </c>
      <c r="C829" s="3">
        <f>IF('Training Data'!B829="H", 1, 0)</f>
        <v>1</v>
      </c>
      <c r="D829" s="3">
        <f>IF('Training Data'!B829="A", 1, 0)</f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17">
        <v>0</v>
      </c>
      <c r="U829" s="15">
        <v>0</v>
      </c>
    </row>
    <row r="830" spans="1:21" x14ac:dyDescent="0.25">
      <c r="A830" s="3">
        <f>IF('Training Data'!A830="M", 1, 0)</f>
        <v>1</v>
      </c>
      <c r="B830" s="3">
        <f>IF('Training Data'!A830="F", 1, 0)</f>
        <v>0</v>
      </c>
      <c r="C830" s="3">
        <f>IF('Training Data'!B830="H", 1, 0)</f>
        <v>0</v>
      </c>
      <c r="D830" s="3">
        <f>IF('Training Data'!B830="A", 1, 0)</f>
        <v>1</v>
      </c>
      <c r="E830" s="3">
        <v>0</v>
      </c>
      <c r="F830" s="3">
        <v>1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17">
        <v>0</v>
      </c>
      <c r="U830" s="15">
        <v>0</v>
      </c>
    </row>
    <row r="831" spans="1:21" x14ac:dyDescent="0.25">
      <c r="A831" s="3">
        <f>IF('Training Data'!A831="M", 1, 0)</f>
        <v>0</v>
      </c>
      <c r="B831" s="3">
        <f>IF('Training Data'!A831="F", 1, 0)</f>
        <v>1</v>
      </c>
      <c r="C831" s="3">
        <f>IF('Training Data'!B831="H", 1, 0)</f>
        <v>0</v>
      </c>
      <c r="D831" s="3">
        <f>IF('Training Data'!B831="A", 1, 0)</f>
        <v>1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17">
        <v>0</v>
      </c>
      <c r="U831" s="15">
        <v>0</v>
      </c>
    </row>
    <row r="832" spans="1:21" x14ac:dyDescent="0.25">
      <c r="A832" s="3">
        <f>IF('Training Data'!A832="M", 1, 0)</f>
        <v>0</v>
      </c>
      <c r="B832" s="3">
        <f>IF('Training Data'!A832="F", 1, 0)</f>
        <v>1</v>
      </c>
      <c r="C832" s="3">
        <f>IF('Training Data'!B832="H", 1, 0)</f>
        <v>0</v>
      </c>
      <c r="D832" s="3">
        <f>IF('Training Data'!B832="A", 1, 0)</f>
        <v>1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1</v>
      </c>
      <c r="S832" s="17">
        <v>0</v>
      </c>
      <c r="U832" s="15">
        <v>0</v>
      </c>
    </row>
    <row r="833" spans="1:21" x14ac:dyDescent="0.25">
      <c r="A833" s="3">
        <f>IF('Training Data'!A833="M", 1, 0)</f>
        <v>0</v>
      </c>
      <c r="B833" s="3">
        <f>IF('Training Data'!A833="F", 1, 0)</f>
        <v>0</v>
      </c>
      <c r="C833" s="3">
        <f>IF('Training Data'!B833="H", 1, 0)</f>
        <v>0</v>
      </c>
      <c r="D833" s="3">
        <f>IF('Training Data'!B833="A", 1, 0)</f>
        <v>1</v>
      </c>
      <c r="E833" s="3">
        <v>0</v>
      </c>
      <c r="F833" s="3">
        <v>0</v>
      </c>
      <c r="G833" s="3">
        <v>1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1</v>
      </c>
      <c r="S833" s="17">
        <v>0</v>
      </c>
      <c r="U833" s="15">
        <v>0</v>
      </c>
    </row>
    <row r="834" spans="1:21" x14ac:dyDescent="0.25">
      <c r="A834" s="3">
        <f>IF('Training Data'!A834="M", 1, 0)</f>
        <v>0</v>
      </c>
      <c r="B834" s="3">
        <f>IF('Training Data'!A834="F", 1, 0)</f>
        <v>1</v>
      </c>
      <c r="C834" s="3">
        <f>IF('Training Data'!B834="H", 1, 0)</f>
        <v>0</v>
      </c>
      <c r="D834" s="3">
        <f>IF('Training Data'!B834="A", 1, 0)</f>
        <v>1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1</v>
      </c>
      <c r="P834" s="3">
        <v>0</v>
      </c>
      <c r="Q834" s="3">
        <v>0</v>
      </c>
      <c r="R834" s="3">
        <v>0</v>
      </c>
      <c r="S834" s="17">
        <v>0</v>
      </c>
      <c r="U834" s="15">
        <v>0</v>
      </c>
    </row>
    <row r="835" spans="1:21" x14ac:dyDescent="0.25">
      <c r="A835" s="3">
        <f>IF('Training Data'!A835="M", 1, 0)</f>
        <v>1</v>
      </c>
      <c r="B835" s="3">
        <f>IF('Training Data'!A835="F", 1, 0)</f>
        <v>0</v>
      </c>
      <c r="C835" s="3">
        <f>IF('Training Data'!B835="H", 1, 0)</f>
        <v>1</v>
      </c>
      <c r="D835" s="3">
        <f>IF('Training Data'!B835="A", 1, 0)</f>
        <v>0</v>
      </c>
      <c r="E835" s="3">
        <v>0</v>
      </c>
      <c r="F835" s="3">
        <v>1</v>
      </c>
      <c r="G835" s="3">
        <v>1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17">
        <v>0</v>
      </c>
      <c r="U835" s="15">
        <v>0</v>
      </c>
    </row>
    <row r="836" spans="1:21" x14ac:dyDescent="0.25">
      <c r="A836" s="3">
        <f>IF('Training Data'!A836="M", 1, 0)</f>
        <v>0</v>
      </c>
      <c r="B836" s="3">
        <f>IF('Training Data'!A836="F", 1, 0)</f>
        <v>0</v>
      </c>
      <c r="C836" s="3">
        <f>IF('Training Data'!B836="H", 1, 0)</f>
        <v>1</v>
      </c>
      <c r="D836" s="3">
        <f>IF('Training Data'!B836="A", 1, 0)</f>
        <v>0</v>
      </c>
      <c r="E836" s="3">
        <v>0</v>
      </c>
      <c r="F836" s="3">
        <v>1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1</v>
      </c>
      <c r="O836" s="3">
        <v>0</v>
      </c>
      <c r="P836" s="3">
        <v>0</v>
      </c>
      <c r="Q836" s="3">
        <v>0</v>
      </c>
      <c r="R836" s="3">
        <v>0</v>
      </c>
      <c r="S836" s="17">
        <v>0</v>
      </c>
      <c r="U836" s="15">
        <v>0</v>
      </c>
    </row>
    <row r="837" spans="1:21" x14ac:dyDescent="0.25">
      <c r="A837" s="3">
        <f>IF('Training Data'!A837="M", 1, 0)</f>
        <v>1</v>
      </c>
      <c r="B837" s="3">
        <f>IF('Training Data'!A837="F", 1, 0)</f>
        <v>0</v>
      </c>
      <c r="C837" s="3">
        <f>IF('Training Data'!B837="H", 1, 0)</f>
        <v>1</v>
      </c>
      <c r="D837" s="3">
        <f>IF('Training Data'!B837="A", 1, 0)</f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17">
        <v>0</v>
      </c>
      <c r="U837" s="15">
        <v>0</v>
      </c>
    </row>
    <row r="838" spans="1:21" x14ac:dyDescent="0.25">
      <c r="A838" s="3">
        <f>IF('Training Data'!A838="M", 1, 0)</f>
        <v>1</v>
      </c>
      <c r="B838" s="3">
        <f>IF('Training Data'!A838="F", 1, 0)</f>
        <v>0</v>
      </c>
      <c r="C838" s="3">
        <f>IF('Training Data'!B838="H", 1, 0)</f>
        <v>1</v>
      </c>
      <c r="D838" s="3">
        <f>IF('Training Data'!B838="A", 1, 0)</f>
        <v>0</v>
      </c>
      <c r="E838" s="3">
        <v>0</v>
      </c>
      <c r="F838" s="3">
        <v>0</v>
      </c>
      <c r="G838" s="3">
        <v>1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17">
        <v>0</v>
      </c>
      <c r="U838" s="15">
        <v>0</v>
      </c>
    </row>
    <row r="839" spans="1:21" x14ac:dyDescent="0.25">
      <c r="A839" s="3">
        <f>IF('Training Data'!A839="M", 1, 0)</f>
        <v>0</v>
      </c>
      <c r="B839" s="3">
        <f>IF('Training Data'!A839="F", 1, 0)</f>
        <v>1</v>
      </c>
      <c r="C839" s="3">
        <f>IF('Training Data'!B839="H", 1, 0)</f>
        <v>1</v>
      </c>
      <c r="D839" s="3">
        <f>IF('Training Data'!B839="A", 1, 0)</f>
        <v>0</v>
      </c>
      <c r="E839" s="3">
        <v>0</v>
      </c>
      <c r="F839" s="3">
        <v>1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17">
        <v>1</v>
      </c>
      <c r="U839" s="15">
        <v>0</v>
      </c>
    </row>
    <row r="840" spans="1:21" x14ac:dyDescent="0.25">
      <c r="A840" s="3">
        <f>IF('Training Data'!A840="M", 1, 0)</f>
        <v>0</v>
      </c>
      <c r="B840" s="3">
        <f>IF('Training Data'!A840="F", 1, 0)</f>
        <v>1</v>
      </c>
      <c r="C840" s="3">
        <f>IF('Training Data'!B840="H", 1, 0)</f>
        <v>0</v>
      </c>
      <c r="D840" s="3">
        <f>IF('Training Data'!B840="A", 1, 0)</f>
        <v>1</v>
      </c>
      <c r="E840" s="3">
        <v>0</v>
      </c>
      <c r="F840" s="3">
        <v>1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1</v>
      </c>
      <c r="Q840" s="3">
        <v>0</v>
      </c>
      <c r="R840" s="3">
        <v>0</v>
      </c>
      <c r="S840" s="17">
        <v>0</v>
      </c>
      <c r="U840" s="15">
        <v>0</v>
      </c>
    </row>
    <row r="841" spans="1:21" x14ac:dyDescent="0.25">
      <c r="A841" s="3">
        <f>IF('Training Data'!A841="M", 1, 0)</f>
        <v>0</v>
      </c>
      <c r="B841" s="3">
        <f>IF('Training Data'!A841="F", 1, 0)</f>
        <v>0</v>
      </c>
      <c r="C841" s="3">
        <f>IF('Training Data'!B841="H", 1, 0)</f>
        <v>1</v>
      </c>
      <c r="D841" s="3">
        <f>IF('Training Data'!B841="A", 1, 0)</f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17">
        <v>0</v>
      </c>
      <c r="U841" s="15">
        <v>0</v>
      </c>
    </row>
    <row r="842" spans="1:21" x14ac:dyDescent="0.25">
      <c r="A842" s="3">
        <f>IF('Training Data'!A842="M", 1, 0)</f>
        <v>0</v>
      </c>
      <c r="B842" s="3">
        <f>IF('Training Data'!A842="F", 1, 0)</f>
        <v>1</v>
      </c>
      <c r="C842" s="3">
        <f>IF('Training Data'!B842="H", 1, 0)</f>
        <v>1</v>
      </c>
      <c r="D842" s="3">
        <f>IF('Training Data'!B842="A", 1, 0)</f>
        <v>0</v>
      </c>
      <c r="E842" s="3">
        <v>0</v>
      </c>
      <c r="F842" s="3">
        <v>0</v>
      </c>
      <c r="G842" s="3">
        <v>1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17">
        <v>0</v>
      </c>
      <c r="U842" s="15">
        <v>0</v>
      </c>
    </row>
    <row r="843" spans="1:21" x14ac:dyDescent="0.25">
      <c r="A843" s="3">
        <f>IF('Training Data'!A843="M", 1, 0)</f>
        <v>1</v>
      </c>
      <c r="B843" s="3">
        <f>IF('Training Data'!A843="F", 1, 0)</f>
        <v>0</v>
      </c>
      <c r="C843" s="3">
        <f>IF('Training Data'!B843="H", 1, 0)</f>
        <v>1</v>
      </c>
      <c r="D843" s="3">
        <f>IF('Training Data'!B843="A", 1, 0)</f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17">
        <v>0</v>
      </c>
      <c r="U843" s="15">
        <v>0</v>
      </c>
    </row>
    <row r="844" spans="1:21" x14ac:dyDescent="0.25">
      <c r="A844" s="3">
        <f>IF('Training Data'!A844="M", 1, 0)</f>
        <v>0</v>
      </c>
      <c r="B844" s="3">
        <f>IF('Training Data'!A844="F", 1, 0)</f>
        <v>0</v>
      </c>
      <c r="C844" s="3">
        <f>IF('Training Data'!B844="H", 1, 0)</f>
        <v>0</v>
      </c>
      <c r="D844" s="3">
        <f>IF('Training Data'!B844="A", 1, 0)</f>
        <v>0</v>
      </c>
      <c r="E844" s="3">
        <v>0</v>
      </c>
      <c r="F844" s="3">
        <v>0</v>
      </c>
      <c r="G844" s="3">
        <v>0</v>
      </c>
      <c r="H844" s="3">
        <v>0</v>
      </c>
      <c r="I844" s="3">
        <v>1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1</v>
      </c>
      <c r="S844" s="17">
        <v>0</v>
      </c>
      <c r="U844" s="15">
        <v>0</v>
      </c>
    </row>
    <row r="845" spans="1:21" x14ac:dyDescent="0.25">
      <c r="A845" s="3">
        <f>IF('Training Data'!A845="M", 1, 0)</f>
        <v>1</v>
      </c>
      <c r="B845" s="3">
        <f>IF('Training Data'!A845="F", 1, 0)</f>
        <v>0</v>
      </c>
      <c r="C845" s="3">
        <f>IF('Training Data'!B845="H", 1, 0)</f>
        <v>0</v>
      </c>
      <c r="D845" s="3">
        <f>IF('Training Data'!B845="A", 1, 0)</f>
        <v>1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17">
        <v>0</v>
      </c>
      <c r="U845" s="15">
        <v>0</v>
      </c>
    </row>
    <row r="846" spans="1:21" x14ac:dyDescent="0.25">
      <c r="A846" s="3">
        <f>IF('Training Data'!A846="M", 1, 0)</f>
        <v>1</v>
      </c>
      <c r="B846" s="3">
        <f>IF('Training Data'!A846="F", 1, 0)</f>
        <v>0</v>
      </c>
      <c r="C846" s="3">
        <f>IF('Training Data'!B846="H", 1, 0)</f>
        <v>0</v>
      </c>
      <c r="D846" s="3">
        <f>IF('Training Data'!B846="A", 1, 0)</f>
        <v>1</v>
      </c>
      <c r="E846" s="3">
        <v>0</v>
      </c>
      <c r="F846" s="3">
        <v>1</v>
      </c>
      <c r="G846" s="3">
        <v>1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17">
        <v>0</v>
      </c>
      <c r="U846" s="15">
        <v>0</v>
      </c>
    </row>
    <row r="847" spans="1:21" x14ac:dyDescent="0.25">
      <c r="A847" s="3">
        <f>IF('Training Data'!A847="M", 1, 0)</f>
        <v>1</v>
      </c>
      <c r="B847" s="3">
        <f>IF('Training Data'!A847="F", 1, 0)</f>
        <v>0</v>
      </c>
      <c r="C847" s="3">
        <f>IF('Training Data'!B847="H", 1, 0)</f>
        <v>1</v>
      </c>
      <c r="D847" s="3">
        <f>IF('Training Data'!B847="A", 1, 0)</f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17">
        <v>0</v>
      </c>
      <c r="U847" s="15">
        <v>0</v>
      </c>
    </row>
    <row r="848" spans="1:21" x14ac:dyDescent="0.25">
      <c r="A848" s="3">
        <f>IF('Training Data'!A848="M", 1, 0)</f>
        <v>0</v>
      </c>
      <c r="B848" s="3">
        <f>IF('Training Data'!A848="F", 1, 0)</f>
        <v>1</v>
      </c>
      <c r="C848" s="3">
        <f>IF('Training Data'!B848="H", 1, 0)</f>
        <v>1</v>
      </c>
      <c r="D848" s="3">
        <f>IF('Training Data'!B848="A", 1, 0)</f>
        <v>0</v>
      </c>
      <c r="E848" s="3">
        <v>0</v>
      </c>
      <c r="F848" s="3">
        <v>0</v>
      </c>
      <c r="G848" s="3">
        <v>1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1</v>
      </c>
      <c r="P848" s="3">
        <v>0</v>
      </c>
      <c r="Q848" s="3">
        <v>0</v>
      </c>
      <c r="R848" s="3">
        <v>1</v>
      </c>
      <c r="S848" s="17">
        <v>1</v>
      </c>
      <c r="U848" s="15">
        <v>0</v>
      </c>
    </row>
    <row r="849" spans="1:21" x14ac:dyDescent="0.25">
      <c r="A849" s="3">
        <f>IF('Training Data'!A849="M", 1, 0)</f>
        <v>0</v>
      </c>
      <c r="B849" s="3">
        <f>IF('Training Data'!A849="F", 1, 0)</f>
        <v>1</v>
      </c>
      <c r="C849" s="3">
        <f>IF('Training Data'!B849="H", 1, 0)</f>
        <v>0</v>
      </c>
      <c r="D849" s="3">
        <f>IF('Training Data'!B849="A", 1, 0)</f>
        <v>1</v>
      </c>
      <c r="E849" s="3">
        <v>0</v>
      </c>
      <c r="F849" s="3">
        <v>0</v>
      </c>
      <c r="G849" s="3">
        <v>1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1</v>
      </c>
      <c r="P849" s="3">
        <v>0</v>
      </c>
      <c r="Q849" s="3">
        <v>0</v>
      </c>
      <c r="R849" s="3">
        <v>0</v>
      </c>
      <c r="S849" s="17">
        <v>0</v>
      </c>
      <c r="U849" s="15">
        <v>0</v>
      </c>
    </row>
    <row r="850" spans="1:21" x14ac:dyDescent="0.25">
      <c r="A850" s="3">
        <f>IF('Training Data'!A850="M", 1, 0)</f>
        <v>0</v>
      </c>
      <c r="B850" s="3">
        <f>IF('Training Data'!A850="F", 1, 0)</f>
        <v>1</v>
      </c>
      <c r="C850" s="3">
        <f>IF('Training Data'!B850="H", 1, 0)</f>
        <v>0</v>
      </c>
      <c r="D850" s="3">
        <f>IF('Training Data'!B850="A", 1, 0)</f>
        <v>1</v>
      </c>
      <c r="E850" s="3">
        <v>0</v>
      </c>
      <c r="F850" s="3">
        <v>1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17">
        <v>0</v>
      </c>
      <c r="U850" s="15">
        <v>0</v>
      </c>
    </row>
    <row r="851" spans="1:21" x14ac:dyDescent="0.25">
      <c r="A851" s="3">
        <f>IF('Training Data'!A851="M", 1, 0)</f>
        <v>1</v>
      </c>
      <c r="B851" s="3">
        <f>IF('Training Data'!A851="F", 1, 0)</f>
        <v>0</v>
      </c>
      <c r="C851" s="3">
        <f>IF('Training Data'!B851="H", 1, 0)</f>
        <v>0</v>
      </c>
      <c r="D851" s="3">
        <f>IF('Training Data'!B851="A", 1, 0)</f>
        <v>1</v>
      </c>
      <c r="E851" s="3">
        <v>0</v>
      </c>
      <c r="F851" s="3">
        <v>0</v>
      </c>
      <c r="G851" s="3">
        <v>1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17">
        <v>0</v>
      </c>
      <c r="U851" s="15">
        <v>0</v>
      </c>
    </row>
    <row r="852" spans="1:21" x14ac:dyDescent="0.25">
      <c r="A852" s="3">
        <f>IF('Training Data'!A852="M", 1, 0)</f>
        <v>1</v>
      </c>
      <c r="B852" s="3">
        <f>IF('Training Data'!A852="F", 1, 0)</f>
        <v>0</v>
      </c>
      <c r="C852" s="3">
        <f>IF('Training Data'!B852="H", 1, 0)</f>
        <v>1</v>
      </c>
      <c r="D852" s="3">
        <f>IF('Training Data'!B852="A", 1, 0)</f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17">
        <v>0</v>
      </c>
      <c r="U852" s="15">
        <v>0</v>
      </c>
    </row>
    <row r="853" spans="1:21" x14ac:dyDescent="0.25">
      <c r="A853" s="3">
        <f>IF('Training Data'!A853="M", 1, 0)</f>
        <v>0</v>
      </c>
      <c r="B853" s="3">
        <f>IF('Training Data'!A853="F", 1, 0)</f>
        <v>1</v>
      </c>
      <c r="C853" s="3">
        <f>IF('Training Data'!B853="H", 1, 0)</f>
        <v>1</v>
      </c>
      <c r="D853" s="3">
        <f>IF('Training Data'!B853="A", 1, 0)</f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1</v>
      </c>
      <c r="O853" s="3">
        <v>0</v>
      </c>
      <c r="P853" s="3">
        <v>0</v>
      </c>
      <c r="Q853" s="3">
        <v>0</v>
      </c>
      <c r="R853" s="3">
        <v>0</v>
      </c>
      <c r="S853" s="17">
        <v>1</v>
      </c>
      <c r="U853" s="15">
        <v>0</v>
      </c>
    </row>
    <row r="854" spans="1:21" x14ac:dyDescent="0.25">
      <c r="A854" s="3">
        <f>IF('Training Data'!A854="M", 1, 0)</f>
        <v>1</v>
      </c>
      <c r="B854" s="3">
        <f>IF('Training Data'!A854="F", 1, 0)</f>
        <v>0</v>
      </c>
      <c r="C854" s="3">
        <f>IF('Training Data'!B854="H", 1, 0)</f>
        <v>0</v>
      </c>
      <c r="D854" s="3">
        <f>IF('Training Data'!B854="A", 1, 0)</f>
        <v>1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1</v>
      </c>
      <c r="P854" s="3">
        <v>0</v>
      </c>
      <c r="Q854" s="3">
        <v>0</v>
      </c>
      <c r="R854" s="3">
        <v>0</v>
      </c>
      <c r="S854" s="17">
        <v>0</v>
      </c>
      <c r="U854" s="15">
        <v>0</v>
      </c>
    </row>
    <row r="855" spans="1:21" x14ac:dyDescent="0.25">
      <c r="A855" s="3">
        <f>IF('Training Data'!A855="M", 1, 0)</f>
        <v>0</v>
      </c>
      <c r="B855" s="3">
        <f>IF('Training Data'!A855="F", 1, 0)</f>
        <v>1</v>
      </c>
      <c r="C855" s="3">
        <f>IF('Training Data'!B855="H", 1, 0)</f>
        <v>0</v>
      </c>
      <c r="D855" s="3">
        <f>IF('Training Data'!B855="A", 1, 0)</f>
        <v>1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17">
        <v>0</v>
      </c>
      <c r="U855" s="15">
        <v>0</v>
      </c>
    </row>
    <row r="856" spans="1:21" x14ac:dyDescent="0.25">
      <c r="A856" s="3">
        <f>IF('Training Data'!A856="M", 1, 0)</f>
        <v>1</v>
      </c>
      <c r="B856" s="3">
        <f>IF('Training Data'!A856="F", 1, 0)</f>
        <v>0</v>
      </c>
      <c r="C856" s="3">
        <f>IF('Training Data'!B856="H", 1, 0)</f>
        <v>1</v>
      </c>
      <c r="D856" s="3">
        <f>IF('Training Data'!B856="A", 1, 0)</f>
        <v>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1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17">
        <v>0</v>
      </c>
      <c r="U856" s="15">
        <v>0</v>
      </c>
    </row>
    <row r="857" spans="1:21" x14ac:dyDescent="0.25">
      <c r="A857" s="3">
        <f>IF('Training Data'!A857="M", 1, 0)</f>
        <v>0</v>
      </c>
      <c r="B857" s="3">
        <f>IF('Training Data'!A857="F", 1, 0)</f>
        <v>1</v>
      </c>
      <c r="C857" s="3">
        <f>IF('Training Data'!B857="H", 1, 0)</f>
        <v>1</v>
      </c>
      <c r="D857" s="3">
        <f>IF('Training Data'!B857="A", 1, 0)</f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1</v>
      </c>
      <c r="P857" s="3">
        <v>0</v>
      </c>
      <c r="Q857" s="3">
        <v>0</v>
      </c>
      <c r="R857" s="3">
        <v>0</v>
      </c>
      <c r="S857" s="17">
        <v>1</v>
      </c>
      <c r="U857" s="15">
        <v>0</v>
      </c>
    </row>
    <row r="858" spans="1:21" x14ac:dyDescent="0.25">
      <c r="A858" s="3">
        <f>IF('Training Data'!A858="M", 1, 0)</f>
        <v>1</v>
      </c>
      <c r="B858" s="3">
        <f>IF('Training Data'!A858="F", 1, 0)</f>
        <v>0</v>
      </c>
      <c r="C858" s="3">
        <f>IF('Training Data'!B858="H", 1, 0)</f>
        <v>0</v>
      </c>
      <c r="D858" s="3">
        <f>IF('Training Data'!B858="A", 1, 0)</f>
        <v>1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17">
        <v>0</v>
      </c>
      <c r="U858" s="15">
        <v>0</v>
      </c>
    </row>
    <row r="859" spans="1:21" x14ac:dyDescent="0.25">
      <c r="A859" s="3">
        <f>IF('Training Data'!A859="M", 1, 0)</f>
        <v>1</v>
      </c>
      <c r="B859" s="3">
        <f>IF('Training Data'!A859="F", 1, 0)</f>
        <v>0</v>
      </c>
      <c r="C859" s="3">
        <f>IF('Training Data'!B859="H", 1, 0)</f>
        <v>0</v>
      </c>
      <c r="D859" s="3">
        <f>IF('Training Data'!B859="A", 1, 0)</f>
        <v>1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1</v>
      </c>
      <c r="P859" s="3">
        <v>0</v>
      </c>
      <c r="Q859" s="3">
        <v>0</v>
      </c>
      <c r="R859" s="3">
        <v>1</v>
      </c>
      <c r="S859" s="17">
        <v>0</v>
      </c>
      <c r="U859" s="15">
        <v>0</v>
      </c>
    </row>
    <row r="860" spans="1:21" x14ac:dyDescent="0.25">
      <c r="A860" s="3">
        <f>IF('Training Data'!A860="M", 1, 0)</f>
        <v>0</v>
      </c>
      <c r="B860" s="3">
        <f>IF('Training Data'!A860="F", 1, 0)</f>
        <v>1</v>
      </c>
      <c r="C860" s="3">
        <f>IF('Training Data'!B860="H", 1, 0)</f>
        <v>0</v>
      </c>
      <c r="D860" s="3">
        <f>IF('Training Data'!B860="A", 1, 0)</f>
        <v>1</v>
      </c>
      <c r="E860" s="3">
        <v>1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17">
        <v>0</v>
      </c>
      <c r="U860" s="15">
        <v>0</v>
      </c>
    </row>
    <row r="861" spans="1:21" x14ac:dyDescent="0.25">
      <c r="A861" s="3">
        <f>IF('Training Data'!A861="M", 1, 0)</f>
        <v>1</v>
      </c>
      <c r="B861" s="3">
        <f>IF('Training Data'!A861="F", 1, 0)</f>
        <v>0</v>
      </c>
      <c r="C861" s="3">
        <f>IF('Training Data'!B861="H", 1, 0)</f>
        <v>0</v>
      </c>
      <c r="D861" s="3">
        <f>IF('Training Data'!B861="A", 1, 0)</f>
        <v>1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1</v>
      </c>
      <c r="P861" s="3">
        <v>0</v>
      </c>
      <c r="Q861" s="3">
        <v>0</v>
      </c>
      <c r="R861" s="3">
        <v>0</v>
      </c>
      <c r="S861" s="17">
        <v>0</v>
      </c>
      <c r="U861" s="15">
        <v>0</v>
      </c>
    </row>
    <row r="862" spans="1:21" x14ac:dyDescent="0.25">
      <c r="A862" s="3">
        <f>IF('Training Data'!A862="M", 1, 0)</f>
        <v>1</v>
      </c>
      <c r="B862" s="3">
        <f>IF('Training Data'!A862="F", 1, 0)</f>
        <v>0</v>
      </c>
      <c r="C862" s="3">
        <f>IF('Training Data'!B862="H", 1, 0)</f>
        <v>0</v>
      </c>
      <c r="D862" s="3">
        <f>IF('Training Data'!B862="A", 1, 0)</f>
        <v>1</v>
      </c>
      <c r="E862" s="3">
        <v>0</v>
      </c>
      <c r="F862" s="3">
        <v>1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1</v>
      </c>
      <c r="S862" s="17">
        <v>0</v>
      </c>
      <c r="U862" s="15">
        <v>0</v>
      </c>
    </row>
    <row r="863" spans="1:21" x14ac:dyDescent="0.25">
      <c r="A863" s="3">
        <f>IF('Training Data'!A863="M", 1, 0)</f>
        <v>1</v>
      </c>
      <c r="B863" s="3">
        <f>IF('Training Data'!A863="F", 1, 0)</f>
        <v>0</v>
      </c>
      <c r="C863" s="3">
        <f>IF('Training Data'!B863="H", 1, 0)</f>
        <v>0</v>
      </c>
      <c r="D863" s="3">
        <f>IF('Training Data'!B863="A", 1, 0)</f>
        <v>1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17">
        <v>1</v>
      </c>
      <c r="U863" s="15">
        <v>0</v>
      </c>
    </row>
    <row r="864" spans="1:21" x14ac:dyDescent="0.25">
      <c r="A864" s="3">
        <f>IF('Training Data'!A864="M", 1, 0)</f>
        <v>1</v>
      </c>
      <c r="B864" s="3">
        <f>IF('Training Data'!A864="F", 1, 0)</f>
        <v>0</v>
      </c>
      <c r="C864" s="3">
        <f>IF('Training Data'!B864="H", 1, 0)</f>
        <v>0</v>
      </c>
      <c r="D864" s="3">
        <f>IF('Training Data'!B864="A", 1, 0)</f>
        <v>1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1</v>
      </c>
      <c r="P864" s="3">
        <v>0</v>
      </c>
      <c r="Q864" s="3">
        <v>0</v>
      </c>
      <c r="R864" s="3">
        <v>1</v>
      </c>
      <c r="S864" s="17">
        <v>0</v>
      </c>
      <c r="U864" s="15">
        <v>0</v>
      </c>
    </row>
    <row r="865" spans="1:21" x14ac:dyDescent="0.25">
      <c r="A865" s="3">
        <f>IF('Training Data'!A865="M", 1, 0)</f>
        <v>1</v>
      </c>
      <c r="B865" s="3">
        <f>IF('Training Data'!A865="F", 1, 0)</f>
        <v>0</v>
      </c>
      <c r="C865" s="3">
        <f>IF('Training Data'!B865="H", 1, 0)</f>
        <v>0</v>
      </c>
      <c r="D865" s="3">
        <f>IF('Training Data'!B865="A", 1, 0)</f>
        <v>1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1</v>
      </c>
      <c r="S865" s="17">
        <v>0</v>
      </c>
      <c r="U865" s="15">
        <v>0</v>
      </c>
    </row>
    <row r="866" spans="1:21" x14ac:dyDescent="0.25">
      <c r="A866" s="3">
        <f>IF('Training Data'!A866="M", 1, 0)</f>
        <v>1</v>
      </c>
      <c r="B866" s="3">
        <f>IF('Training Data'!A866="F", 1, 0)</f>
        <v>0</v>
      </c>
      <c r="C866" s="3">
        <f>IF('Training Data'!B866="H", 1, 0)</f>
        <v>1</v>
      </c>
      <c r="D866" s="3">
        <f>IF('Training Data'!B866="A", 1, 0)</f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17">
        <v>0</v>
      </c>
      <c r="U866" s="15">
        <v>0</v>
      </c>
    </row>
    <row r="867" spans="1:21" x14ac:dyDescent="0.25">
      <c r="A867" s="3">
        <f>IF('Training Data'!A867="M", 1, 0)</f>
        <v>1</v>
      </c>
      <c r="B867" s="3">
        <f>IF('Training Data'!A867="F", 1, 0)</f>
        <v>0</v>
      </c>
      <c r="C867" s="3">
        <f>IF('Training Data'!B867="H", 1, 0)</f>
        <v>1</v>
      </c>
      <c r="D867" s="3">
        <f>IF('Training Data'!B867="A", 1, 0)</f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17">
        <v>0</v>
      </c>
      <c r="U867" s="15">
        <v>0</v>
      </c>
    </row>
    <row r="868" spans="1:21" x14ac:dyDescent="0.25">
      <c r="A868" s="3">
        <f>IF('Training Data'!A868="M", 1, 0)</f>
        <v>0</v>
      </c>
      <c r="B868" s="3">
        <f>IF('Training Data'!A868="F", 1, 0)</f>
        <v>1</v>
      </c>
      <c r="C868" s="3">
        <f>IF('Training Data'!B868="H", 1, 0)</f>
        <v>1</v>
      </c>
      <c r="D868" s="3">
        <f>IF('Training Data'!B868="A", 1, 0)</f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1</v>
      </c>
      <c r="P868" s="3">
        <v>0</v>
      </c>
      <c r="Q868" s="3">
        <v>0</v>
      </c>
      <c r="R868" s="3">
        <v>1</v>
      </c>
      <c r="S868" s="17">
        <v>0</v>
      </c>
      <c r="U868" s="15">
        <v>0</v>
      </c>
    </row>
    <row r="869" spans="1:21" x14ac:dyDescent="0.25">
      <c r="A869" s="3">
        <f>IF('Training Data'!A869="M", 1, 0)</f>
        <v>1</v>
      </c>
      <c r="B869" s="3">
        <f>IF('Training Data'!A869="F", 1, 0)</f>
        <v>0</v>
      </c>
      <c r="C869" s="3">
        <f>IF('Training Data'!B869="H", 1, 0)</f>
        <v>1</v>
      </c>
      <c r="D869" s="3">
        <f>IF('Training Data'!B869="A", 1, 0)</f>
        <v>0</v>
      </c>
      <c r="E869" s="3">
        <v>0</v>
      </c>
      <c r="F869" s="3">
        <v>1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1</v>
      </c>
      <c r="N869" s="3">
        <v>0</v>
      </c>
      <c r="O869" s="3">
        <v>0</v>
      </c>
      <c r="P869" s="3">
        <v>0</v>
      </c>
      <c r="Q869" s="3">
        <v>0</v>
      </c>
      <c r="R869" s="3">
        <v>1</v>
      </c>
      <c r="S869" s="17">
        <v>0</v>
      </c>
      <c r="U869" s="15">
        <v>0</v>
      </c>
    </row>
    <row r="870" spans="1:21" x14ac:dyDescent="0.25">
      <c r="A870" s="3">
        <f>IF('Training Data'!A870="M", 1, 0)</f>
        <v>0</v>
      </c>
      <c r="B870" s="3">
        <f>IF('Training Data'!A870="F", 1, 0)</f>
        <v>1</v>
      </c>
      <c r="C870" s="3">
        <f>IF('Training Data'!B870="H", 1, 0)</f>
        <v>1</v>
      </c>
      <c r="D870" s="3">
        <f>IF('Training Data'!B870="A", 1, 0)</f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17">
        <v>0</v>
      </c>
      <c r="U870" s="15">
        <v>0</v>
      </c>
    </row>
    <row r="871" spans="1:21" x14ac:dyDescent="0.25">
      <c r="A871" s="3">
        <f>IF('Training Data'!A871="M", 1, 0)</f>
        <v>0</v>
      </c>
      <c r="B871" s="3">
        <f>IF('Training Data'!A871="F", 1, 0)</f>
        <v>1</v>
      </c>
      <c r="C871" s="3">
        <f>IF('Training Data'!B871="H", 1, 0)</f>
        <v>0</v>
      </c>
      <c r="D871" s="3">
        <f>IF('Training Data'!B871="A", 1, 0)</f>
        <v>1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17">
        <v>0</v>
      </c>
      <c r="U871" s="15">
        <v>0</v>
      </c>
    </row>
    <row r="872" spans="1:21" x14ac:dyDescent="0.25">
      <c r="A872" s="3">
        <f>IF('Training Data'!A872="M", 1, 0)</f>
        <v>0</v>
      </c>
      <c r="B872" s="3">
        <f>IF('Training Data'!A872="F", 1, 0)</f>
        <v>1</v>
      </c>
      <c r="C872" s="3">
        <f>IF('Training Data'!B872="H", 1, 0)</f>
        <v>0</v>
      </c>
      <c r="D872" s="3">
        <f>IF('Training Data'!B872="A", 1, 0)</f>
        <v>0</v>
      </c>
      <c r="E872" s="3">
        <v>0</v>
      </c>
      <c r="F872" s="3">
        <v>1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1</v>
      </c>
      <c r="Q872" s="3">
        <v>0</v>
      </c>
      <c r="R872" s="3">
        <v>0</v>
      </c>
      <c r="S872" s="17">
        <v>0</v>
      </c>
      <c r="U872" s="15">
        <v>0</v>
      </c>
    </row>
    <row r="873" spans="1:21" x14ac:dyDescent="0.25">
      <c r="A873" s="3">
        <f>IF('Training Data'!A873="M", 1, 0)</f>
        <v>0</v>
      </c>
      <c r="B873" s="3">
        <f>IF('Training Data'!A873="F", 1, 0)</f>
        <v>0</v>
      </c>
      <c r="C873" s="3">
        <f>IF('Training Data'!B873="H", 1, 0)</f>
        <v>0</v>
      </c>
      <c r="D873" s="3">
        <f>IF('Training Data'!B873="A", 1, 0)</f>
        <v>1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1</v>
      </c>
      <c r="S873" s="17">
        <v>0</v>
      </c>
      <c r="U873" s="15">
        <v>0</v>
      </c>
    </row>
    <row r="874" spans="1:21" x14ac:dyDescent="0.25">
      <c r="A874" s="3">
        <f>IF('Training Data'!A874="M", 1, 0)</f>
        <v>0</v>
      </c>
      <c r="B874" s="3">
        <f>IF('Training Data'!A874="F", 1, 0)</f>
        <v>1</v>
      </c>
      <c r="C874" s="3">
        <f>IF('Training Data'!B874="H", 1, 0)</f>
        <v>0</v>
      </c>
      <c r="D874" s="3">
        <f>IF('Training Data'!B874="A", 1, 0)</f>
        <v>1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1</v>
      </c>
      <c r="S874" s="17">
        <v>0</v>
      </c>
      <c r="U874" s="15">
        <v>0</v>
      </c>
    </row>
    <row r="875" spans="1:21" x14ac:dyDescent="0.25">
      <c r="A875" s="3">
        <f>IF('Training Data'!A875="M", 1, 0)</f>
        <v>1</v>
      </c>
      <c r="B875" s="3">
        <f>IF('Training Data'!A875="F", 1, 0)</f>
        <v>0</v>
      </c>
      <c r="C875" s="3">
        <f>IF('Training Data'!B875="H", 1, 0)</f>
        <v>1</v>
      </c>
      <c r="D875" s="3">
        <f>IF('Training Data'!B875="A", 1, 0)</f>
        <v>0</v>
      </c>
      <c r="E875" s="3">
        <v>0</v>
      </c>
      <c r="F875" s="3">
        <v>1</v>
      </c>
      <c r="G875" s="3">
        <v>1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17">
        <v>0</v>
      </c>
      <c r="U875" s="15">
        <v>0</v>
      </c>
    </row>
    <row r="876" spans="1:21" x14ac:dyDescent="0.25">
      <c r="A876" s="3">
        <f>IF('Training Data'!A876="M", 1, 0)</f>
        <v>0</v>
      </c>
      <c r="B876" s="3">
        <f>IF('Training Data'!A876="F", 1, 0)</f>
        <v>1</v>
      </c>
      <c r="C876" s="3">
        <f>IF('Training Data'!B876="H", 1, 0)</f>
        <v>1</v>
      </c>
      <c r="D876" s="3">
        <f>IF('Training Data'!B876="A", 1, 0)</f>
        <v>0</v>
      </c>
      <c r="E876" s="3">
        <v>0</v>
      </c>
      <c r="F876" s="3">
        <v>0</v>
      </c>
      <c r="G876" s="3">
        <v>1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17">
        <v>0</v>
      </c>
      <c r="U876" s="15">
        <v>0</v>
      </c>
    </row>
    <row r="877" spans="1:21" x14ac:dyDescent="0.25">
      <c r="A877" s="3">
        <f>IF('Training Data'!A877="M", 1, 0)</f>
        <v>0</v>
      </c>
      <c r="B877" s="3">
        <f>IF('Training Data'!A877="F", 1, 0)</f>
        <v>1</v>
      </c>
      <c r="C877" s="3">
        <f>IF('Training Data'!B877="H", 1, 0)</f>
        <v>0</v>
      </c>
      <c r="D877" s="3">
        <f>IF('Training Data'!B877="A", 1, 0)</f>
        <v>1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1</v>
      </c>
      <c r="P877" s="3">
        <v>0</v>
      </c>
      <c r="Q877" s="3">
        <v>0</v>
      </c>
      <c r="R877" s="3">
        <v>1</v>
      </c>
      <c r="S877" s="17">
        <v>0</v>
      </c>
      <c r="U877" s="15">
        <v>0</v>
      </c>
    </row>
    <row r="878" spans="1:21" x14ac:dyDescent="0.25">
      <c r="A878" s="3">
        <f>IF('Training Data'!A878="M", 1, 0)</f>
        <v>0</v>
      </c>
      <c r="B878" s="3">
        <f>IF('Training Data'!A878="F", 1, 0)</f>
        <v>1</v>
      </c>
      <c r="C878" s="3">
        <f>IF('Training Data'!B878="H", 1, 0)</f>
        <v>0</v>
      </c>
      <c r="D878" s="3">
        <f>IF('Training Data'!B878="A", 1, 0)</f>
        <v>1</v>
      </c>
      <c r="E878" s="3">
        <v>1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1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17">
        <v>0</v>
      </c>
      <c r="U878" s="15">
        <v>0</v>
      </c>
    </row>
    <row r="879" spans="1:21" x14ac:dyDescent="0.25">
      <c r="A879" s="3">
        <f>IF('Training Data'!A879="M", 1, 0)</f>
        <v>0</v>
      </c>
      <c r="B879" s="3">
        <f>IF('Training Data'!A879="F", 1, 0)</f>
        <v>1</v>
      </c>
      <c r="C879" s="3">
        <f>IF('Training Data'!B879="H", 1, 0)</f>
        <v>1</v>
      </c>
      <c r="D879" s="3">
        <f>IF('Training Data'!B879="A", 1, 0)</f>
        <v>0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1</v>
      </c>
      <c r="S879" s="17">
        <v>0</v>
      </c>
      <c r="U879" s="15">
        <v>0</v>
      </c>
    </row>
    <row r="880" spans="1:21" x14ac:dyDescent="0.25">
      <c r="A880" s="3">
        <f>IF('Training Data'!A880="M", 1, 0)</f>
        <v>0</v>
      </c>
      <c r="B880" s="3">
        <f>IF('Training Data'!A880="F", 1, 0)</f>
        <v>1</v>
      </c>
      <c r="C880" s="3">
        <f>IF('Training Data'!B880="H", 1, 0)</f>
        <v>0</v>
      </c>
      <c r="D880" s="3">
        <f>IF('Training Data'!B880="A", 1, 0)</f>
        <v>1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17">
        <v>0</v>
      </c>
      <c r="U880" s="15">
        <v>0</v>
      </c>
    </row>
    <row r="881" spans="1:21" x14ac:dyDescent="0.25">
      <c r="A881" s="3">
        <f>IF('Training Data'!A881="M", 1, 0)</f>
        <v>1</v>
      </c>
      <c r="B881" s="3">
        <f>IF('Training Data'!A881="F", 1, 0)</f>
        <v>0</v>
      </c>
      <c r="C881" s="3">
        <f>IF('Training Data'!B881="H", 1, 0)</f>
        <v>0</v>
      </c>
      <c r="D881" s="3">
        <f>IF('Training Data'!B881="A", 1, 0)</f>
        <v>1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17">
        <v>0</v>
      </c>
      <c r="U881" s="15">
        <v>0</v>
      </c>
    </row>
    <row r="882" spans="1:21" x14ac:dyDescent="0.25">
      <c r="A882" s="3">
        <f>IF('Training Data'!A882="M", 1, 0)</f>
        <v>0</v>
      </c>
      <c r="B882" s="3">
        <f>IF('Training Data'!A882="F", 1, 0)</f>
        <v>1</v>
      </c>
      <c r="C882" s="3">
        <f>IF('Training Data'!B882="H", 1, 0)</f>
        <v>0</v>
      </c>
      <c r="D882" s="3">
        <f>IF('Training Data'!B882="A", 1, 0)</f>
        <v>1</v>
      </c>
      <c r="E882" s="3">
        <v>0</v>
      </c>
      <c r="F882" s="3">
        <v>1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17">
        <v>0</v>
      </c>
      <c r="U882" s="15">
        <v>0</v>
      </c>
    </row>
    <row r="883" spans="1:21" x14ac:dyDescent="0.25">
      <c r="A883" s="3">
        <f>IF('Training Data'!A883="M", 1, 0)</f>
        <v>0</v>
      </c>
      <c r="B883" s="3">
        <f>IF('Training Data'!A883="F", 1, 0)</f>
        <v>1</v>
      </c>
      <c r="C883" s="3">
        <f>IF('Training Data'!B883="H", 1, 0)</f>
        <v>1</v>
      </c>
      <c r="D883" s="3">
        <f>IF('Training Data'!B883="A", 1, 0)</f>
        <v>0</v>
      </c>
      <c r="E883" s="3">
        <v>0</v>
      </c>
      <c r="F883" s="3">
        <v>0</v>
      </c>
      <c r="G883" s="3">
        <v>1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17">
        <v>0</v>
      </c>
      <c r="U883" s="15">
        <v>0</v>
      </c>
    </row>
    <row r="884" spans="1:21" x14ac:dyDescent="0.25">
      <c r="A884" s="3">
        <f>IF('Training Data'!A884="M", 1, 0)</f>
        <v>0</v>
      </c>
      <c r="B884" s="3">
        <f>IF('Training Data'!A884="F", 1, 0)</f>
        <v>1</v>
      </c>
      <c r="C884" s="3">
        <f>IF('Training Data'!B884="H", 1, 0)</f>
        <v>1</v>
      </c>
      <c r="D884" s="3">
        <f>IF('Training Data'!B884="A", 1, 0)</f>
        <v>0</v>
      </c>
      <c r="E884" s="3">
        <v>0</v>
      </c>
      <c r="F884" s="3">
        <v>1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17">
        <v>0</v>
      </c>
      <c r="U884" s="15">
        <v>0</v>
      </c>
    </row>
    <row r="885" spans="1:21" x14ac:dyDescent="0.25">
      <c r="A885" s="3">
        <f>IF('Training Data'!A885="M", 1, 0)</f>
        <v>0</v>
      </c>
      <c r="B885" s="3">
        <f>IF('Training Data'!A885="F", 1, 0)</f>
        <v>1</v>
      </c>
      <c r="C885" s="3">
        <f>IF('Training Data'!B885="H", 1, 0)</f>
        <v>1</v>
      </c>
      <c r="D885" s="3">
        <f>IF('Training Data'!B885="A", 1, 0)</f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17">
        <v>0</v>
      </c>
      <c r="U885" s="15">
        <v>0</v>
      </c>
    </row>
    <row r="886" spans="1:21" x14ac:dyDescent="0.25">
      <c r="A886" s="3">
        <f>IF('Training Data'!A886="M", 1, 0)</f>
        <v>0</v>
      </c>
      <c r="B886" s="3">
        <f>IF('Training Data'!A886="F", 1, 0)</f>
        <v>1</v>
      </c>
      <c r="C886" s="3">
        <f>IF('Training Data'!B886="H", 1, 0)</f>
        <v>1</v>
      </c>
      <c r="D886" s="3">
        <f>IF('Training Data'!B886="A", 1, 0)</f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17">
        <v>0</v>
      </c>
      <c r="U886" s="15">
        <v>0</v>
      </c>
    </row>
    <row r="887" spans="1:21" x14ac:dyDescent="0.25">
      <c r="A887" s="3">
        <f>IF('Training Data'!A887="M", 1, 0)</f>
        <v>1</v>
      </c>
      <c r="B887" s="3">
        <f>IF('Training Data'!A887="F", 1, 0)</f>
        <v>0</v>
      </c>
      <c r="C887" s="3">
        <f>IF('Training Data'!B887="H", 1, 0)</f>
        <v>0</v>
      </c>
      <c r="D887" s="3">
        <f>IF('Training Data'!B887="A", 1, 0)</f>
        <v>1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1</v>
      </c>
      <c r="Q887" s="3">
        <v>0</v>
      </c>
      <c r="R887" s="3">
        <v>1</v>
      </c>
      <c r="S887" s="17">
        <v>0</v>
      </c>
      <c r="U887" s="15">
        <v>0</v>
      </c>
    </row>
    <row r="888" spans="1:21" x14ac:dyDescent="0.25">
      <c r="A888" s="3">
        <f>IF('Training Data'!A888="M", 1, 0)</f>
        <v>1</v>
      </c>
      <c r="B888" s="3">
        <f>IF('Training Data'!A888="F", 1, 0)</f>
        <v>0</v>
      </c>
      <c r="C888" s="3">
        <f>IF('Training Data'!B888="H", 1, 0)</f>
        <v>0</v>
      </c>
      <c r="D888" s="3">
        <f>IF('Training Data'!B888="A", 1, 0)</f>
        <v>1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1</v>
      </c>
      <c r="O888" s="3">
        <v>0</v>
      </c>
      <c r="P888" s="3">
        <v>0</v>
      </c>
      <c r="Q888" s="3">
        <v>0</v>
      </c>
      <c r="R888" s="3">
        <v>0</v>
      </c>
      <c r="S888" s="17">
        <v>0</v>
      </c>
      <c r="U888" s="15">
        <v>0</v>
      </c>
    </row>
    <row r="889" spans="1:21" x14ac:dyDescent="0.25">
      <c r="A889" s="3">
        <f>IF('Training Data'!A889="M", 1, 0)</f>
        <v>0</v>
      </c>
      <c r="B889" s="3">
        <f>IF('Training Data'!A889="F", 1, 0)</f>
        <v>1</v>
      </c>
      <c r="C889" s="3">
        <f>IF('Training Data'!B889="H", 1, 0)</f>
        <v>1</v>
      </c>
      <c r="D889" s="3">
        <f>IF('Training Data'!B889="A", 1, 0)</f>
        <v>0</v>
      </c>
      <c r="E889" s="3">
        <v>0</v>
      </c>
      <c r="F889" s="3">
        <v>0</v>
      </c>
      <c r="G889" s="3">
        <v>1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1</v>
      </c>
      <c r="S889" s="17">
        <v>0</v>
      </c>
      <c r="U889" s="15">
        <v>0</v>
      </c>
    </row>
    <row r="890" spans="1:21" x14ac:dyDescent="0.25">
      <c r="A890" s="3">
        <f>IF('Training Data'!A890="M", 1, 0)</f>
        <v>1</v>
      </c>
      <c r="B890" s="3">
        <f>IF('Training Data'!A890="F", 1, 0)</f>
        <v>0</v>
      </c>
      <c r="C890" s="3">
        <f>IF('Training Data'!B890="H", 1, 0)</f>
        <v>1</v>
      </c>
      <c r="D890" s="3">
        <f>IF('Training Data'!B890="A", 1, 0)</f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1</v>
      </c>
      <c r="R890" s="3">
        <v>0</v>
      </c>
      <c r="S890" s="17">
        <v>0</v>
      </c>
      <c r="U890" s="15">
        <v>0</v>
      </c>
    </row>
    <row r="891" spans="1:21" x14ac:dyDescent="0.25">
      <c r="A891" s="3">
        <f>IF('Training Data'!A891="M", 1, 0)</f>
        <v>0</v>
      </c>
      <c r="B891" s="3">
        <f>IF('Training Data'!A891="F", 1, 0)</f>
        <v>1</v>
      </c>
      <c r="C891" s="3">
        <f>IF('Training Data'!B891="H", 1, 0)</f>
        <v>1</v>
      </c>
      <c r="D891" s="3">
        <f>IF('Training Data'!B891="A", 1, 0)</f>
        <v>0</v>
      </c>
      <c r="E891" s="3">
        <v>0</v>
      </c>
      <c r="F891" s="3">
        <v>0</v>
      </c>
      <c r="G891" s="3">
        <v>1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1</v>
      </c>
      <c r="S891" s="17">
        <v>0</v>
      </c>
      <c r="U891" s="15">
        <v>0</v>
      </c>
    </row>
    <row r="892" spans="1:21" x14ac:dyDescent="0.25">
      <c r="A892" s="3">
        <f>IF('Training Data'!A892="M", 1, 0)</f>
        <v>0</v>
      </c>
      <c r="B892" s="3">
        <f>IF('Training Data'!A892="F", 1, 0)</f>
        <v>1</v>
      </c>
      <c r="C892" s="3">
        <f>IF('Training Data'!B892="H", 1, 0)</f>
        <v>0</v>
      </c>
      <c r="D892" s="3">
        <f>IF('Training Data'!B892="A", 1, 0)</f>
        <v>1</v>
      </c>
      <c r="E892" s="3">
        <v>0</v>
      </c>
      <c r="F892" s="3">
        <v>1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1</v>
      </c>
      <c r="P892" s="3">
        <v>0</v>
      </c>
      <c r="Q892" s="3">
        <v>0</v>
      </c>
      <c r="R892" s="3">
        <v>0</v>
      </c>
      <c r="S892" s="17">
        <v>0</v>
      </c>
      <c r="U892" s="15">
        <v>0</v>
      </c>
    </row>
    <row r="893" spans="1:21" x14ac:dyDescent="0.25">
      <c r="A893" s="3">
        <f>IF('Training Data'!A893="M", 1, 0)</f>
        <v>0</v>
      </c>
      <c r="B893" s="3">
        <f>IF('Training Data'!A893="F", 1, 0)</f>
        <v>1</v>
      </c>
      <c r="C893" s="3">
        <f>IF('Training Data'!B893="H", 1, 0)</f>
        <v>0</v>
      </c>
      <c r="D893" s="3">
        <f>IF('Training Data'!B893="A", 1, 0)</f>
        <v>1</v>
      </c>
      <c r="E893" s="3">
        <v>0</v>
      </c>
      <c r="F893" s="3">
        <v>1</v>
      </c>
      <c r="G893" s="3">
        <v>1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1</v>
      </c>
      <c r="S893" s="17">
        <v>0</v>
      </c>
      <c r="U893" s="15">
        <v>0</v>
      </c>
    </row>
    <row r="894" spans="1:21" x14ac:dyDescent="0.25">
      <c r="A894" s="3">
        <f>IF('Training Data'!A894="M", 1, 0)</f>
        <v>1</v>
      </c>
      <c r="B894" s="3">
        <f>IF('Training Data'!A894="F", 1, 0)</f>
        <v>0</v>
      </c>
      <c r="C894" s="3">
        <f>IF('Training Data'!B894="H", 1, 0)</f>
        <v>1</v>
      </c>
      <c r="D894" s="3">
        <f>IF('Training Data'!B894="A", 1, 0)</f>
        <v>0</v>
      </c>
      <c r="E894" s="3">
        <v>0</v>
      </c>
      <c r="F894" s="3">
        <v>0</v>
      </c>
      <c r="G894" s="3">
        <v>1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1</v>
      </c>
      <c r="P894" s="3">
        <v>0</v>
      </c>
      <c r="Q894" s="3">
        <v>0</v>
      </c>
      <c r="R894" s="3">
        <v>0</v>
      </c>
      <c r="S894" s="17">
        <v>0</v>
      </c>
      <c r="U894" s="15">
        <v>0</v>
      </c>
    </row>
    <row r="895" spans="1:21" x14ac:dyDescent="0.25">
      <c r="A895" s="3">
        <f>IF('Training Data'!A895="M", 1, 0)</f>
        <v>0</v>
      </c>
      <c r="B895" s="3">
        <f>IF('Training Data'!A895="F", 1, 0)</f>
        <v>0</v>
      </c>
      <c r="C895" s="3">
        <f>IF('Training Data'!B895="H", 1, 0)</f>
        <v>0</v>
      </c>
      <c r="D895" s="3">
        <f>IF('Training Data'!B895="A", 1, 0)</f>
        <v>1</v>
      </c>
      <c r="E895" s="3">
        <v>0</v>
      </c>
      <c r="F895" s="3">
        <v>0</v>
      </c>
      <c r="G895" s="3">
        <v>1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17">
        <v>0</v>
      </c>
      <c r="U895" s="15">
        <v>0</v>
      </c>
    </row>
    <row r="896" spans="1:21" x14ac:dyDescent="0.25">
      <c r="A896" s="3">
        <f>IF('Training Data'!A896="M", 1, 0)</f>
        <v>0</v>
      </c>
      <c r="B896" s="3">
        <f>IF('Training Data'!A896="F", 1, 0)</f>
        <v>0</v>
      </c>
      <c r="C896" s="3">
        <f>IF('Training Data'!B896="H", 1, 0)</f>
        <v>1</v>
      </c>
      <c r="D896" s="3">
        <f>IF('Training Data'!B896="A", 1, 0)</f>
        <v>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1</v>
      </c>
      <c r="P896" s="3">
        <v>0</v>
      </c>
      <c r="Q896" s="3">
        <v>0</v>
      </c>
      <c r="R896" s="3">
        <v>0</v>
      </c>
      <c r="S896" s="17">
        <v>0</v>
      </c>
      <c r="U896" s="15">
        <v>0</v>
      </c>
    </row>
    <row r="897" spans="1:21" x14ac:dyDescent="0.25">
      <c r="A897" s="3">
        <f>IF('Training Data'!A897="M", 1, 0)</f>
        <v>1</v>
      </c>
      <c r="B897" s="3">
        <f>IF('Training Data'!A897="F", 1, 0)</f>
        <v>0</v>
      </c>
      <c r="C897" s="3">
        <f>IF('Training Data'!B897="H", 1, 0)</f>
        <v>0</v>
      </c>
      <c r="D897" s="3">
        <f>IF('Training Data'!B897="A", 1, 0)</f>
        <v>0</v>
      </c>
      <c r="E897" s="3">
        <v>0</v>
      </c>
      <c r="F897" s="3">
        <v>1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17">
        <v>0</v>
      </c>
      <c r="U897" s="15">
        <v>0</v>
      </c>
    </row>
    <row r="898" spans="1:21" x14ac:dyDescent="0.25">
      <c r="A898" s="3">
        <f>IF('Training Data'!A898="M", 1, 0)</f>
        <v>1</v>
      </c>
      <c r="B898" s="3">
        <f>IF('Training Data'!A898="F", 1, 0)</f>
        <v>0</v>
      </c>
      <c r="C898" s="3">
        <f>IF('Training Data'!B898="H", 1, 0)</f>
        <v>0</v>
      </c>
      <c r="D898" s="3">
        <f>IF('Training Data'!B898="A", 1, 0)</f>
        <v>1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17">
        <v>0</v>
      </c>
      <c r="U898" s="15">
        <v>0</v>
      </c>
    </row>
    <row r="899" spans="1:21" x14ac:dyDescent="0.25">
      <c r="A899" s="3">
        <f>IF('Training Data'!A899="M", 1, 0)</f>
        <v>0</v>
      </c>
      <c r="B899" s="3">
        <f>IF('Training Data'!A899="F", 1, 0)</f>
        <v>1</v>
      </c>
      <c r="C899" s="3">
        <f>IF('Training Data'!B899="H", 1, 0)</f>
        <v>0</v>
      </c>
      <c r="D899" s="3">
        <f>IF('Training Data'!B899="A", 1, 0)</f>
        <v>1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17">
        <v>0</v>
      </c>
      <c r="U899" s="15">
        <v>0</v>
      </c>
    </row>
    <row r="900" spans="1:21" x14ac:dyDescent="0.25">
      <c r="A900" s="3">
        <f>IF('Training Data'!A900="M", 1, 0)</f>
        <v>0</v>
      </c>
      <c r="B900" s="3">
        <f>IF('Training Data'!A900="F", 1, 0)</f>
        <v>1</v>
      </c>
      <c r="C900" s="3">
        <f>IF('Training Data'!B900="H", 1, 0)</f>
        <v>0</v>
      </c>
      <c r="D900" s="3">
        <f>IF('Training Data'!B900="A", 1, 0)</f>
        <v>1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17">
        <v>0</v>
      </c>
      <c r="U900" s="15">
        <v>0</v>
      </c>
    </row>
    <row r="901" spans="1:21" x14ac:dyDescent="0.25">
      <c r="A901" s="3">
        <f>IF('Training Data'!A901="M", 1, 0)</f>
        <v>0</v>
      </c>
      <c r="B901" s="3">
        <f>IF('Training Data'!A901="F", 1, 0)</f>
        <v>1</v>
      </c>
      <c r="C901" s="3">
        <f>IF('Training Data'!B901="H", 1, 0)</f>
        <v>1</v>
      </c>
      <c r="D901" s="3">
        <f>IF('Training Data'!B901="A", 1, 0)</f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1</v>
      </c>
      <c r="S901" s="17">
        <v>1</v>
      </c>
      <c r="U901" s="15">
        <v>0</v>
      </c>
    </row>
    <row r="902" spans="1:21" x14ac:dyDescent="0.25">
      <c r="A902" s="3">
        <f>IF('Training Data'!A902="M", 1, 0)</f>
        <v>0</v>
      </c>
      <c r="B902" s="3">
        <f>IF('Training Data'!A902="F", 1, 0)</f>
        <v>0</v>
      </c>
      <c r="C902" s="3">
        <f>IF('Training Data'!B902="H", 1, 0)</f>
        <v>1</v>
      </c>
      <c r="D902" s="3">
        <f>IF('Training Data'!B902="A", 1, 0)</f>
        <v>0</v>
      </c>
      <c r="E902" s="3">
        <v>0</v>
      </c>
      <c r="F902" s="3">
        <v>1</v>
      </c>
      <c r="G902" s="3">
        <v>1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17">
        <v>0</v>
      </c>
      <c r="U902" s="15">
        <v>0</v>
      </c>
    </row>
    <row r="903" spans="1:21" x14ac:dyDescent="0.25">
      <c r="A903" s="3">
        <f>IF('Training Data'!A903="M", 1, 0)</f>
        <v>1</v>
      </c>
      <c r="B903" s="3">
        <f>IF('Training Data'!A903="F", 1, 0)</f>
        <v>0</v>
      </c>
      <c r="C903" s="3">
        <f>IF('Training Data'!B903="H", 1, 0)</f>
        <v>1</v>
      </c>
      <c r="D903" s="3">
        <f>IF('Training Data'!B903="A", 1, 0)</f>
        <v>0</v>
      </c>
      <c r="E903" s="3">
        <v>0</v>
      </c>
      <c r="F903" s="3">
        <v>1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17">
        <v>0</v>
      </c>
      <c r="U903" s="15">
        <v>0</v>
      </c>
    </row>
    <row r="904" spans="1:21" x14ac:dyDescent="0.25">
      <c r="A904" s="3">
        <f>IF('Training Data'!A904="M", 1, 0)</f>
        <v>0</v>
      </c>
      <c r="B904" s="3">
        <f>IF('Training Data'!A904="F", 1, 0)</f>
        <v>1</v>
      </c>
      <c r="C904" s="3">
        <f>IF('Training Data'!B904="H", 1, 0)</f>
        <v>0</v>
      </c>
      <c r="D904" s="3">
        <f>IF('Training Data'!B904="A", 1, 0)</f>
        <v>1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17">
        <v>0</v>
      </c>
      <c r="U904" s="15">
        <v>0</v>
      </c>
    </row>
    <row r="905" spans="1:21" x14ac:dyDescent="0.25">
      <c r="A905" s="3">
        <f>IF('Training Data'!A905="M", 1, 0)</f>
        <v>0</v>
      </c>
      <c r="B905" s="3">
        <f>IF('Training Data'!A905="F", 1, 0)</f>
        <v>1</v>
      </c>
      <c r="C905" s="3">
        <f>IF('Training Data'!B905="H", 1, 0)</f>
        <v>0</v>
      </c>
      <c r="D905" s="3">
        <f>IF('Training Data'!B905="A", 1, 0)</f>
        <v>1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17">
        <v>0</v>
      </c>
      <c r="U905" s="15">
        <v>0</v>
      </c>
    </row>
    <row r="906" spans="1:21" x14ac:dyDescent="0.25">
      <c r="A906" s="3">
        <f>IF('Training Data'!A906="M", 1, 0)</f>
        <v>1</v>
      </c>
      <c r="B906" s="3">
        <f>IF('Training Data'!A906="F", 1, 0)</f>
        <v>0</v>
      </c>
      <c r="C906" s="3">
        <f>IF('Training Data'!B906="H", 1, 0)</f>
        <v>1</v>
      </c>
      <c r="D906" s="3">
        <f>IF('Training Data'!B906="A", 1, 0)</f>
        <v>0</v>
      </c>
      <c r="E906" s="3">
        <v>0</v>
      </c>
      <c r="F906" s="3">
        <v>1</v>
      </c>
      <c r="G906" s="3">
        <v>1</v>
      </c>
      <c r="H906" s="3">
        <v>0</v>
      </c>
      <c r="I906" s="3">
        <v>0</v>
      </c>
      <c r="J906" s="3">
        <v>0</v>
      </c>
      <c r="K906" s="3">
        <v>0</v>
      </c>
      <c r="L906" s="3">
        <v>1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17">
        <v>0</v>
      </c>
      <c r="U906" s="15">
        <v>0</v>
      </c>
    </row>
    <row r="907" spans="1:21" x14ac:dyDescent="0.25">
      <c r="A907" s="3">
        <f>IF('Training Data'!A907="M", 1, 0)</f>
        <v>1</v>
      </c>
      <c r="B907" s="3">
        <f>IF('Training Data'!A907="F", 1, 0)</f>
        <v>0</v>
      </c>
      <c r="C907" s="3">
        <f>IF('Training Data'!B907="H", 1, 0)</f>
        <v>0</v>
      </c>
      <c r="D907" s="3">
        <f>IF('Training Data'!B907="A", 1, 0)</f>
        <v>1</v>
      </c>
      <c r="E907" s="3">
        <v>0</v>
      </c>
      <c r="F907" s="3">
        <v>1</v>
      </c>
      <c r="G907" s="3">
        <v>0</v>
      </c>
      <c r="H907" s="3">
        <v>0</v>
      </c>
      <c r="I907" s="3">
        <v>1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17">
        <v>0</v>
      </c>
      <c r="U907" s="15">
        <v>0</v>
      </c>
    </row>
    <row r="908" spans="1:21" x14ac:dyDescent="0.25">
      <c r="A908" s="3">
        <f>IF('Training Data'!A908="M", 1, 0)</f>
        <v>1</v>
      </c>
      <c r="B908" s="3">
        <f>IF('Training Data'!A908="F", 1, 0)</f>
        <v>0</v>
      </c>
      <c r="C908" s="3">
        <f>IF('Training Data'!B908="H", 1, 0)</f>
        <v>0</v>
      </c>
      <c r="D908" s="3">
        <f>IF('Training Data'!B908="A", 1, 0)</f>
        <v>1</v>
      </c>
      <c r="E908" s="3">
        <v>0</v>
      </c>
      <c r="F908" s="3">
        <v>0</v>
      </c>
      <c r="G908" s="3">
        <v>1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17">
        <v>0</v>
      </c>
      <c r="U908" s="15">
        <v>0</v>
      </c>
    </row>
    <row r="909" spans="1:21" x14ac:dyDescent="0.25">
      <c r="A909" s="3">
        <f>IF('Training Data'!A909="M", 1, 0)</f>
        <v>0</v>
      </c>
      <c r="B909" s="3">
        <f>IF('Training Data'!A909="F", 1, 0)</f>
        <v>1</v>
      </c>
      <c r="C909" s="3">
        <f>IF('Training Data'!B909="H", 1, 0)</f>
        <v>0</v>
      </c>
      <c r="D909" s="3">
        <f>IF('Training Data'!B909="A", 1, 0)</f>
        <v>1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17">
        <v>0</v>
      </c>
      <c r="U909" s="15">
        <v>0</v>
      </c>
    </row>
    <row r="910" spans="1:21" x14ac:dyDescent="0.25">
      <c r="A910" s="3">
        <f>IF('Training Data'!A910="M", 1, 0)</f>
        <v>0</v>
      </c>
      <c r="B910" s="3">
        <f>IF('Training Data'!A910="F", 1, 0)</f>
        <v>1</v>
      </c>
      <c r="C910" s="3">
        <f>IF('Training Data'!B910="H", 1, 0)</f>
        <v>1</v>
      </c>
      <c r="D910" s="3">
        <f>IF('Training Data'!B910="A", 1, 0)</f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17">
        <v>0</v>
      </c>
      <c r="U910" s="15">
        <v>0</v>
      </c>
    </row>
    <row r="911" spans="1:21" x14ac:dyDescent="0.25">
      <c r="A911" s="3">
        <f>IF('Training Data'!A911="M", 1, 0)</f>
        <v>1</v>
      </c>
      <c r="B911" s="3">
        <f>IF('Training Data'!A911="F", 1, 0)</f>
        <v>0</v>
      </c>
      <c r="C911" s="3">
        <f>IF('Training Data'!B911="H", 1, 0)</f>
        <v>1</v>
      </c>
      <c r="D911" s="3">
        <f>IF('Training Data'!B911="A", 1, 0)</f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17">
        <v>0</v>
      </c>
      <c r="U911" s="15">
        <v>0</v>
      </c>
    </row>
    <row r="912" spans="1:21" x14ac:dyDescent="0.25">
      <c r="A912" s="3">
        <f>IF('Training Data'!A912="M", 1, 0)</f>
        <v>1</v>
      </c>
      <c r="B912" s="3">
        <f>IF('Training Data'!A912="F", 1, 0)</f>
        <v>0</v>
      </c>
      <c r="C912" s="3">
        <f>IF('Training Data'!B912="H", 1, 0)</f>
        <v>1</v>
      </c>
      <c r="D912" s="3">
        <f>IF('Training Data'!B912="A", 1, 0)</f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1</v>
      </c>
      <c r="P912" s="3">
        <v>0</v>
      </c>
      <c r="Q912" s="3">
        <v>0</v>
      </c>
      <c r="R912" s="3">
        <v>0</v>
      </c>
      <c r="S912" s="17">
        <v>0</v>
      </c>
      <c r="U912" s="15">
        <v>0</v>
      </c>
    </row>
    <row r="913" spans="1:21" x14ac:dyDescent="0.25">
      <c r="A913" s="3">
        <f>IF('Training Data'!A913="M", 1, 0)</f>
        <v>0</v>
      </c>
      <c r="B913" s="3">
        <f>IF('Training Data'!A913="F", 1, 0)</f>
        <v>1</v>
      </c>
      <c r="C913" s="3">
        <f>IF('Training Data'!B913="H", 1, 0)</f>
        <v>0</v>
      </c>
      <c r="D913" s="3">
        <f>IF('Training Data'!B913="A", 1, 0)</f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1</v>
      </c>
      <c r="S913" s="17">
        <v>0</v>
      </c>
      <c r="U913" s="15">
        <v>0</v>
      </c>
    </row>
    <row r="914" spans="1:21" x14ac:dyDescent="0.25">
      <c r="A914" s="3">
        <f>IF('Training Data'!A914="M", 1, 0)</f>
        <v>0</v>
      </c>
      <c r="B914" s="3">
        <f>IF('Training Data'!A914="F", 1, 0)</f>
        <v>1</v>
      </c>
      <c r="C914" s="3">
        <f>IF('Training Data'!B914="H", 1, 0)</f>
        <v>0</v>
      </c>
      <c r="D914" s="3">
        <f>IF('Training Data'!B914="A", 1, 0)</f>
        <v>1</v>
      </c>
      <c r="E914" s="3">
        <v>0</v>
      </c>
      <c r="F914" s="3">
        <v>1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17">
        <v>0</v>
      </c>
      <c r="U914" s="15">
        <v>0</v>
      </c>
    </row>
    <row r="915" spans="1:21" x14ac:dyDescent="0.25">
      <c r="A915" s="3">
        <f>IF('Training Data'!A915="M", 1, 0)</f>
        <v>1</v>
      </c>
      <c r="B915" s="3">
        <f>IF('Training Data'!A915="F", 1, 0)</f>
        <v>0</v>
      </c>
      <c r="C915" s="3">
        <f>IF('Training Data'!B915="H", 1, 0)</f>
        <v>1</v>
      </c>
      <c r="D915" s="3">
        <f>IF('Training Data'!B915="A", 1, 0)</f>
        <v>0</v>
      </c>
      <c r="E915" s="3">
        <v>0</v>
      </c>
      <c r="F915" s="3">
        <v>0</v>
      </c>
      <c r="G915" s="3">
        <v>1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17">
        <v>0</v>
      </c>
      <c r="U915" s="15">
        <v>0</v>
      </c>
    </row>
    <row r="916" spans="1:21" x14ac:dyDescent="0.25">
      <c r="A916" s="3">
        <f>IF('Training Data'!A916="M", 1, 0)</f>
        <v>0</v>
      </c>
      <c r="B916" s="3">
        <f>IF('Training Data'!A916="F", 1, 0)</f>
        <v>0</v>
      </c>
      <c r="C916" s="3">
        <f>IF('Training Data'!B916="H", 1, 0)</f>
        <v>1</v>
      </c>
      <c r="D916" s="3">
        <f>IF('Training Data'!B916="A", 1, 0)</f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1</v>
      </c>
      <c r="S916" s="17">
        <v>0</v>
      </c>
      <c r="U916" s="15">
        <v>0</v>
      </c>
    </row>
    <row r="917" spans="1:21" x14ac:dyDescent="0.25">
      <c r="A917" s="3">
        <f>IF('Training Data'!A917="M", 1, 0)</f>
        <v>1</v>
      </c>
      <c r="B917" s="3">
        <f>IF('Training Data'!A917="F", 1, 0)</f>
        <v>0</v>
      </c>
      <c r="C917" s="3">
        <f>IF('Training Data'!B917="H", 1, 0)</f>
        <v>1</v>
      </c>
      <c r="D917" s="3">
        <f>IF('Training Data'!B917="A", 1, 0)</f>
        <v>0</v>
      </c>
      <c r="E917" s="3">
        <v>0</v>
      </c>
      <c r="F917" s="3">
        <v>0</v>
      </c>
      <c r="G917" s="3">
        <v>1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17">
        <v>1</v>
      </c>
      <c r="U917" s="15">
        <v>0</v>
      </c>
    </row>
    <row r="918" spans="1:21" x14ac:dyDescent="0.25">
      <c r="A918" s="3">
        <f>IF('Training Data'!A918="M", 1, 0)</f>
        <v>1</v>
      </c>
      <c r="B918" s="3">
        <f>IF('Training Data'!A918="F", 1, 0)</f>
        <v>0</v>
      </c>
      <c r="C918" s="3">
        <f>IF('Training Data'!B918="H", 1, 0)</f>
        <v>1</v>
      </c>
      <c r="D918" s="3">
        <f>IF('Training Data'!B918="A", 1, 0)</f>
        <v>0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17">
        <v>0</v>
      </c>
      <c r="U918" s="15">
        <v>0</v>
      </c>
    </row>
    <row r="919" spans="1:21" x14ac:dyDescent="0.25">
      <c r="A919" s="3">
        <f>IF('Training Data'!A919="M", 1, 0)</f>
        <v>1</v>
      </c>
      <c r="B919" s="3">
        <f>IF('Training Data'!A919="F", 1, 0)</f>
        <v>0</v>
      </c>
      <c r="C919" s="3">
        <f>IF('Training Data'!B919="H", 1, 0)</f>
        <v>1</v>
      </c>
      <c r="D919" s="3">
        <f>IF('Training Data'!B919="A", 1, 0)</f>
        <v>0</v>
      </c>
      <c r="E919" s="3">
        <v>0</v>
      </c>
      <c r="F919" s="3">
        <v>0</v>
      </c>
      <c r="G919" s="3">
        <v>1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17">
        <v>0</v>
      </c>
      <c r="U919" s="15">
        <v>0</v>
      </c>
    </row>
    <row r="920" spans="1:21" x14ac:dyDescent="0.25">
      <c r="A920" s="3">
        <f>IF('Training Data'!A920="M", 1, 0)</f>
        <v>1</v>
      </c>
      <c r="B920" s="3">
        <f>IF('Training Data'!A920="F", 1, 0)</f>
        <v>0</v>
      </c>
      <c r="C920" s="3">
        <f>IF('Training Data'!B920="H", 1, 0)</f>
        <v>1</v>
      </c>
      <c r="D920" s="3">
        <f>IF('Training Data'!B920="A", 1, 0)</f>
        <v>0</v>
      </c>
      <c r="E920" s="3">
        <v>0</v>
      </c>
      <c r="F920" s="3">
        <v>1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17">
        <v>0</v>
      </c>
      <c r="U920" s="15">
        <v>0</v>
      </c>
    </row>
    <row r="921" spans="1:21" x14ac:dyDescent="0.25">
      <c r="A921" s="3">
        <f>IF('Training Data'!A921="M", 1, 0)</f>
        <v>1</v>
      </c>
      <c r="B921" s="3">
        <f>IF('Training Data'!A921="F", 1, 0)</f>
        <v>0</v>
      </c>
      <c r="C921" s="3">
        <f>IF('Training Data'!B921="H", 1, 0)</f>
        <v>0</v>
      </c>
      <c r="D921" s="3">
        <f>IF('Training Data'!B921="A", 1, 0)</f>
        <v>1</v>
      </c>
      <c r="E921" s="3">
        <v>0</v>
      </c>
      <c r="F921" s="3">
        <v>1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1</v>
      </c>
      <c r="P921" s="3">
        <v>0</v>
      </c>
      <c r="Q921" s="3">
        <v>0</v>
      </c>
      <c r="R921" s="3">
        <v>0</v>
      </c>
      <c r="S921" s="17">
        <v>0</v>
      </c>
      <c r="U921" s="15">
        <v>0</v>
      </c>
    </row>
    <row r="922" spans="1:21" x14ac:dyDescent="0.25">
      <c r="A922" s="3">
        <f>IF('Training Data'!A922="M", 1, 0)</f>
        <v>1</v>
      </c>
      <c r="B922" s="3">
        <f>IF('Training Data'!A922="F", 1, 0)</f>
        <v>0</v>
      </c>
      <c r="C922" s="3">
        <f>IF('Training Data'!B922="H", 1, 0)</f>
        <v>0</v>
      </c>
      <c r="D922" s="3">
        <f>IF('Training Data'!B922="A", 1, 0)</f>
        <v>0</v>
      </c>
      <c r="E922" s="3">
        <v>0</v>
      </c>
      <c r="F922" s="3">
        <v>0</v>
      </c>
      <c r="G922" s="3">
        <v>1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1</v>
      </c>
      <c r="P922" s="3">
        <v>0</v>
      </c>
      <c r="Q922" s="3">
        <v>0</v>
      </c>
      <c r="R922" s="3">
        <v>1</v>
      </c>
      <c r="S922" s="17">
        <v>0</v>
      </c>
      <c r="U922" s="15">
        <v>0</v>
      </c>
    </row>
    <row r="923" spans="1:21" x14ac:dyDescent="0.25">
      <c r="A923" s="3">
        <f>IF('Training Data'!A923="M", 1, 0)</f>
        <v>1</v>
      </c>
      <c r="B923" s="3">
        <f>IF('Training Data'!A923="F", 1, 0)</f>
        <v>0</v>
      </c>
      <c r="C923" s="3">
        <f>IF('Training Data'!B923="H", 1, 0)</f>
        <v>0</v>
      </c>
      <c r="D923" s="3">
        <f>IF('Training Data'!B923="A", 1, 0)</f>
        <v>1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1</v>
      </c>
      <c r="S923" s="17">
        <v>0</v>
      </c>
      <c r="U923" s="15">
        <v>0</v>
      </c>
    </row>
    <row r="924" spans="1:21" x14ac:dyDescent="0.25">
      <c r="A924" s="3">
        <f>IF('Training Data'!A924="M", 1, 0)</f>
        <v>1</v>
      </c>
      <c r="B924" s="3">
        <f>IF('Training Data'!A924="F", 1, 0)</f>
        <v>0</v>
      </c>
      <c r="C924" s="3">
        <f>IF('Training Data'!B924="H", 1, 0)</f>
        <v>1</v>
      </c>
      <c r="D924" s="3">
        <f>IF('Training Data'!B924="A", 1, 0)</f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17">
        <v>0</v>
      </c>
      <c r="U924" s="15">
        <v>0</v>
      </c>
    </row>
    <row r="925" spans="1:21" x14ac:dyDescent="0.25">
      <c r="A925" s="3">
        <f>IF('Training Data'!A925="M", 1, 0)</f>
        <v>0</v>
      </c>
      <c r="B925" s="3">
        <f>IF('Training Data'!A925="F", 1, 0)</f>
        <v>1</v>
      </c>
      <c r="C925" s="3">
        <f>IF('Training Data'!B925="H", 1, 0)</f>
        <v>0</v>
      </c>
      <c r="D925" s="3">
        <f>IF('Training Data'!B925="A", 1, 0)</f>
        <v>1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1</v>
      </c>
      <c r="S925" s="17">
        <v>0</v>
      </c>
      <c r="U925" s="15">
        <v>0</v>
      </c>
    </row>
    <row r="926" spans="1:21" x14ac:dyDescent="0.25">
      <c r="A926" s="3">
        <f>IF('Training Data'!A926="M", 1, 0)</f>
        <v>0</v>
      </c>
      <c r="B926" s="3">
        <f>IF('Training Data'!A926="F", 1, 0)</f>
        <v>0</v>
      </c>
      <c r="C926" s="3">
        <f>IF('Training Data'!B926="H", 1, 0)</f>
        <v>0</v>
      </c>
      <c r="D926" s="3">
        <f>IF('Training Data'!B926="A", 1, 0)</f>
        <v>1</v>
      </c>
      <c r="E926" s="3">
        <v>1</v>
      </c>
      <c r="F926" s="3">
        <v>0</v>
      </c>
      <c r="G926" s="3">
        <v>0</v>
      </c>
      <c r="H926" s="3">
        <v>0</v>
      </c>
      <c r="I926" s="3">
        <v>1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17">
        <v>0</v>
      </c>
      <c r="U926" s="15">
        <v>0</v>
      </c>
    </row>
    <row r="927" spans="1:21" x14ac:dyDescent="0.25">
      <c r="A927" s="3">
        <f>IF('Training Data'!A927="M", 1, 0)</f>
        <v>1</v>
      </c>
      <c r="B927" s="3">
        <f>IF('Training Data'!A927="F", 1, 0)</f>
        <v>0</v>
      </c>
      <c r="C927" s="3">
        <f>IF('Training Data'!B927="H", 1, 0)</f>
        <v>0</v>
      </c>
      <c r="D927" s="3">
        <f>IF('Training Data'!B927="A", 1, 0)</f>
        <v>1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1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17">
        <v>0</v>
      </c>
      <c r="U927" s="15">
        <v>0</v>
      </c>
    </row>
    <row r="928" spans="1:21" x14ac:dyDescent="0.25">
      <c r="A928" s="3">
        <f>IF('Training Data'!A928="M", 1, 0)</f>
        <v>1</v>
      </c>
      <c r="B928" s="3">
        <f>IF('Training Data'!A928="F", 1, 0)</f>
        <v>0</v>
      </c>
      <c r="C928" s="3">
        <f>IF('Training Data'!B928="H", 1, 0)</f>
        <v>1</v>
      </c>
      <c r="D928" s="3">
        <f>IF('Training Data'!B928="A", 1, 0)</f>
        <v>0</v>
      </c>
      <c r="E928" s="3">
        <v>0</v>
      </c>
      <c r="F928" s="3">
        <v>0</v>
      </c>
      <c r="G928" s="3">
        <v>1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1</v>
      </c>
      <c r="P928" s="3">
        <v>0</v>
      </c>
      <c r="Q928" s="3">
        <v>0</v>
      </c>
      <c r="R928" s="3">
        <v>0</v>
      </c>
      <c r="S928" s="17">
        <v>0</v>
      </c>
      <c r="U928" s="15">
        <v>0</v>
      </c>
    </row>
    <row r="929" spans="1:21" x14ac:dyDescent="0.25">
      <c r="A929" s="3">
        <f>IF('Training Data'!A929="M", 1, 0)</f>
        <v>1</v>
      </c>
      <c r="B929" s="3">
        <f>IF('Training Data'!A929="F", 1, 0)</f>
        <v>0</v>
      </c>
      <c r="C929" s="3">
        <f>IF('Training Data'!B929="H", 1, 0)</f>
        <v>0</v>
      </c>
      <c r="D929" s="3">
        <f>IF('Training Data'!B929="A", 1, 0)</f>
        <v>1</v>
      </c>
      <c r="E929" s="3">
        <v>0</v>
      </c>
      <c r="F929" s="3">
        <v>0</v>
      </c>
      <c r="G929" s="3">
        <v>1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1</v>
      </c>
      <c r="O929" s="3">
        <v>0</v>
      </c>
      <c r="P929" s="3">
        <v>0</v>
      </c>
      <c r="Q929" s="3">
        <v>0</v>
      </c>
      <c r="R929" s="3">
        <v>0</v>
      </c>
      <c r="S929" s="17">
        <v>1</v>
      </c>
      <c r="U929" s="15">
        <v>0</v>
      </c>
    </row>
    <row r="930" spans="1:21" x14ac:dyDescent="0.25">
      <c r="A930" s="3">
        <f>IF('Training Data'!A930="M", 1, 0)</f>
        <v>0</v>
      </c>
      <c r="B930" s="3">
        <f>IF('Training Data'!A930="F", 1, 0)</f>
        <v>1</v>
      </c>
      <c r="C930" s="3">
        <f>IF('Training Data'!B930="H", 1, 0)</f>
        <v>0</v>
      </c>
      <c r="D930" s="3">
        <f>IF('Training Data'!B930="A", 1, 0)</f>
        <v>1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17">
        <v>0</v>
      </c>
      <c r="U930" s="15">
        <v>0</v>
      </c>
    </row>
    <row r="931" spans="1:21" x14ac:dyDescent="0.25">
      <c r="A931" s="3">
        <f>IF('Training Data'!A931="M", 1, 0)</f>
        <v>1</v>
      </c>
      <c r="B931" s="3">
        <f>IF('Training Data'!A931="F", 1, 0)</f>
        <v>0</v>
      </c>
      <c r="C931" s="3">
        <f>IF('Training Data'!B931="H", 1, 0)</f>
        <v>0</v>
      </c>
      <c r="D931" s="3">
        <f>IF('Training Data'!B931="A", 1, 0)</f>
        <v>0</v>
      </c>
      <c r="E931" s="3">
        <v>0</v>
      </c>
      <c r="F931" s="3">
        <v>1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17">
        <v>0</v>
      </c>
      <c r="U931" s="15">
        <v>0</v>
      </c>
    </row>
    <row r="932" spans="1:21" x14ac:dyDescent="0.25">
      <c r="A932" s="3">
        <f>IF('Training Data'!A932="M", 1, 0)</f>
        <v>0</v>
      </c>
      <c r="B932" s="3">
        <f>IF('Training Data'!A932="F", 1, 0)</f>
        <v>1</v>
      </c>
      <c r="C932" s="3">
        <f>IF('Training Data'!B932="H", 1, 0)</f>
        <v>0</v>
      </c>
      <c r="D932" s="3">
        <f>IF('Training Data'!B932="A", 1, 0)</f>
        <v>1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17">
        <v>0</v>
      </c>
      <c r="U932" s="15">
        <v>0</v>
      </c>
    </row>
    <row r="933" spans="1:21" x14ac:dyDescent="0.25">
      <c r="A933" s="3">
        <f>IF('Training Data'!A933="M", 1, 0)</f>
        <v>0</v>
      </c>
      <c r="B933" s="3">
        <f>IF('Training Data'!A933="F", 1, 0)</f>
        <v>0</v>
      </c>
      <c r="C933" s="3">
        <f>IF('Training Data'!B933="H", 1, 0)</f>
        <v>1</v>
      </c>
      <c r="D933" s="3">
        <f>IF('Training Data'!B933="A", 1, 0)</f>
        <v>0</v>
      </c>
      <c r="E933" s="3">
        <v>0</v>
      </c>
      <c r="F933" s="3">
        <v>1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1</v>
      </c>
      <c r="S933" s="17">
        <v>0</v>
      </c>
      <c r="U933" s="15">
        <v>0</v>
      </c>
    </row>
    <row r="934" spans="1:21" x14ac:dyDescent="0.25">
      <c r="A934" s="3">
        <f>IF('Training Data'!A934="M", 1, 0)</f>
        <v>0</v>
      </c>
      <c r="B934" s="3">
        <f>IF('Training Data'!A934="F", 1, 0)</f>
        <v>1</v>
      </c>
      <c r="C934" s="3">
        <f>IF('Training Data'!B934="H", 1, 0)</f>
        <v>0</v>
      </c>
      <c r="D934" s="3">
        <f>IF('Training Data'!B934="A", 1, 0)</f>
        <v>0</v>
      </c>
      <c r="E934" s="3">
        <v>0</v>
      </c>
      <c r="F934" s="3">
        <v>0</v>
      </c>
      <c r="G934" s="3">
        <v>0</v>
      </c>
      <c r="H934" s="3">
        <v>0</v>
      </c>
      <c r="I934" s="3">
        <v>1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17">
        <v>0</v>
      </c>
      <c r="U934" s="15">
        <v>0</v>
      </c>
    </row>
    <row r="935" spans="1:21" x14ac:dyDescent="0.25">
      <c r="A935" s="3">
        <f>IF('Training Data'!A935="M", 1, 0)</f>
        <v>0</v>
      </c>
      <c r="B935" s="3">
        <f>IF('Training Data'!A935="F", 1, 0)</f>
        <v>1</v>
      </c>
      <c r="C935" s="3">
        <f>IF('Training Data'!B935="H", 1, 0)</f>
        <v>1</v>
      </c>
      <c r="D935" s="3">
        <f>IF('Training Data'!B935="A", 1, 0)</f>
        <v>0</v>
      </c>
      <c r="E935" s="3">
        <v>0</v>
      </c>
      <c r="F935" s="3">
        <v>0</v>
      </c>
      <c r="G935" s="3">
        <v>1</v>
      </c>
      <c r="H935" s="3">
        <v>0</v>
      </c>
      <c r="I935" s="3">
        <v>0</v>
      </c>
      <c r="J935" s="3">
        <v>0</v>
      </c>
      <c r="K935" s="3">
        <v>0</v>
      </c>
      <c r="L935" s="3">
        <v>1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1</v>
      </c>
      <c r="S935" s="17">
        <v>0</v>
      </c>
      <c r="U935" s="15">
        <v>0</v>
      </c>
    </row>
    <row r="936" spans="1:21" x14ac:dyDescent="0.25">
      <c r="A936" s="3">
        <f>IF('Training Data'!A936="M", 1, 0)</f>
        <v>0</v>
      </c>
      <c r="B936" s="3">
        <f>IF('Training Data'!A936="F", 1, 0)</f>
        <v>1</v>
      </c>
      <c r="C936" s="3">
        <f>IF('Training Data'!B936="H", 1, 0)</f>
        <v>0</v>
      </c>
      <c r="D936" s="3">
        <f>IF('Training Data'!B936="A", 1, 0)</f>
        <v>1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17">
        <v>0</v>
      </c>
      <c r="U936" s="15">
        <v>0</v>
      </c>
    </row>
    <row r="937" spans="1:21" x14ac:dyDescent="0.25">
      <c r="A937" s="3">
        <f>IF('Training Data'!A937="M", 1, 0)</f>
        <v>0</v>
      </c>
      <c r="B937" s="3">
        <f>IF('Training Data'!A937="F", 1, 0)</f>
        <v>1</v>
      </c>
      <c r="C937" s="3">
        <f>IF('Training Data'!B937="H", 1, 0)</f>
        <v>0</v>
      </c>
      <c r="D937" s="3">
        <f>IF('Training Data'!B937="A", 1, 0)</f>
        <v>0</v>
      </c>
      <c r="E937" s="3">
        <v>0</v>
      </c>
      <c r="F937" s="3">
        <v>1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17">
        <v>0</v>
      </c>
      <c r="U937" s="15">
        <v>0</v>
      </c>
    </row>
    <row r="938" spans="1:21" x14ac:dyDescent="0.25">
      <c r="A938" s="3">
        <f>IF('Training Data'!A938="M", 1, 0)</f>
        <v>1</v>
      </c>
      <c r="B938" s="3">
        <f>IF('Training Data'!A938="F", 1, 0)</f>
        <v>0</v>
      </c>
      <c r="C938" s="3">
        <f>IF('Training Data'!B938="H", 1, 0)</f>
        <v>0</v>
      </c>
      <c r="D938" s="3">
        <f>IF('Training Data'!B938="A", 1, 0)</f>
        <v>1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1</v>
      </c>
      <c r="P938" s="3">
        <v>0</v>
      </c>
      <c r="Q938" s="3">
        <v>0</v>
      </c>
      <c r="R938" s="3">
        <v>0</v>
      </c>
      <c r="S938" s="17">
        <v>0</v>
      </c>
      <c r="U938" s="15">
        <v>0</v>
      </c>
    </row>
    <row r="939" spans="1:21" x14ac:dyDescent="0.25">
      <c r="A939" s="3">
        <f>IF('Training Data'!A939="M", 1, 0)</f>
        <v>1</v>
      </c>
      <c r="B939" s="3">
        <f>IF('Training Data'!A939="F", 1, 0)</f>
        <v>0</v>
      </c>
      <c r="C939" s="3">
        <f>IF('Training Data'!B939="H", 1, 0)</f>
        <v>0</v>
      </c>
      <c r="D939" s="3">
        <f>IF('Training Data'!B939="A", 1, 0)</f>
        <v>0</v>
      </c>
      <c r="E939" s="3">
        <v>0</v>
      </c>
      <c r="F939" s="3">
        <v>0</v>
      </c>
      <c r="G939" s="3">
        <v>1</v>
      </c>
      <c r="H939" s="3">
        <v>0</v>
      </c>
      <c r="I939" s="3">
        <v>0</v>
      </c>
      <c r="J939" s="3">
        <v>0</v>
      </c>
      <c r="K939" s="3">
        <v>0</v>
      </c>
      <c r="L939" s="3">
        <v>1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17">
        <v>0</v>
      </c>
      <c r="U939" s="15">
        <v>0</v>
      </c>
    </row>
    <row r="940" spans="1:21" x14ac:dyDescent="0.25">
      <c r="A940" s="3">
        <f>IF('Training Data'!A940="M", 1, 0)</f>
        <v>1</v>
      </c>
      <c r="B940" s="3">
        <f>IF('Training Data'!A940="F", 1, 0)</f>
        <v>0</v>
      </c>
      <c r="C940" s="3">
        <f>IF('Training Data'!B940="H", 1, 0)</f>
        <v>0</v>
      </c>
      <c r="D940" s="3">
        <f>IF('Training Data'!B940="A", 1, 0)</f>
        <v>1</v>
      </c>
      <c r="E940" s="3">
        <v>0</v>
      </c>
      <c r="F940" s="3">
        <v>0</v>
      </c>
      <c r="G940" s="3">
        <v>1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1</v>
      </c>
      <c r="P940" s="3">
        <v>0</v>
      </c>
      <c r="Q940" s="3">
        <v>0</v>
      </c>
      <c r="R940" s="3">
        <v>0</v>
      </c>
      <c r="S940" s="17">
        <v>0</v>
      </c>
      <c r="U940" s="15">
        <v>0</v>
      </c>
    </row>
    <row r="941" spans="1:21" x14ac:dyDescent="0.25">
      <c r="A941" s="3">
        <f>IF('Training Data'!A941="M", 1, 0)</f>
        <v>1</v>
      </c>
      <c r="B941" s="3">
        <f>IF('Training Data'!A941="F", 1, 0)</f>
        <v>0</v>
      </c>
      <c r="C941" s="3">
        <f>IF('Training Data'!B941="H", 1, 0)</f>
        <v>0</v>
      </c>
      <c r="D941" s="3">
        <f>IF('Training Data'!B941="A", 1, 0)</f>
        <v>1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17">
        <v>0</v>
      </c>
      <c r="U941" s="15">
        <v>0</v>
      </c>
    </row>
    <row r="942" spans="1:21" x14ac:dyDescent="0.25">
      <c r="A942" s="3">
        <f>IF('Training Data'!A942="M", 1, 0)</f>
        <v>1</v>
      </c>
      <c r="B942" s="3">
        <f>IF('Training Data'!A942="F", 1, 0)</f>
        <v>0</v>
      </c>
      <c r="C942" s="3">
        <f>IF('Training Data'!B942="H", 1, 0)</f>
        <v>1</v>
      </c>
      <c r="D942" s="3">
        <f>IF('Training Data'!B942="A", 1, 0)</f>
        <v>0</v>
      </c>
      <c r="E942" s="3">
        <v>0</v>
      </c>
      <c r="F942" s="3">
        <v>1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17">
        <v>0</v>
      </c>
      <c r="U942" s="15">
        <v>0</v>
      </c>
    </row>
    <row r="943" spans="1:21" x14ac:dyDescent="0.25">
      <c r="A943" s="3">
        <f>IF('Training Data'!A943="M", 1, 0)</f>
        <v>1</v>
      </c>
      <c r="B943" s="3">
        <f>IF('Training Data'!A943="F", 1, 0)</f>
        <v>0</v>
      </c>
      <c r="C943" s="3">
        <f>IF('Training Data'!B943="H", 1, 0)</f>
        <v>0</v>
      </c>
      <c r="D943" s="3">
        <f>IF('Training Data'!B943="A", 1, 0)</f>
        <v>1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17">
        <v>0</v>
      </c>
      <c r="U943" s="15">
        <v>0</v>
      </c>
    </row>
    <row r="944" spans="1:21" x14ac:dyDescent="0.25">
      <c r="A944" s="3">
        <f>IF('Training Data'!A944="M", 1, 0)</f>
        <v>1</v>
      </c>
      <c r="B944" s="3">
        <f>IF('Training Data'!A944="F", 1, 0)</f>
        <v>0</v>
      </c>
      <c r="C944" s="3">
        <f>IF('Training Data'!B944="H", 1, 0)</f>
        <v>0</v>
      </c>
      <c r="D944" s="3">
        <f>IF('Training Data'!B944="A", 1, 0)</f>
        <v>1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1</v>
      </c>
      <c r="S944" s="17">
        <v>0</v>
      </c>
      <c r="U944" s="15">
        <v>0</v>
      </c>
    </row>
    <row r="945" spans="1:21" x14ac:dyDescent="0.25">
      <c r="A945" s="3">
        <f>IF('Training Data'!A945="M", 1, 0)</f>
        <v>0</v>
      </c>
      <c r="B945" s="3">
        <f>IF('Training Data'!A945="F", 1, 0)</f>
        <v>1</v>
      </c>
      <c r="C945" s="3">
        <f>IF('Training Data'!B945="H", 1, 0)</f>
        <v>0</v>
      </c>
      <c r="D945" s="3">
        <f>IF('Training Data'!B945="A", 1, 0)</f>
        <v>1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17">
        <v>0</v>
      </c>
      <c r="U945" s="15">
        <v>0</v>
      </c>
    </row>
    <row r="946" spans="1:21" x14ac:dyDescent="0.25">
      <c r="A946" s="3">
        <f>IF('Training Data'!A946="M", 1, 0)</f>
        <v>0</v>
      </c>
      <c r="B946" s="3">
        <f>IF('Training Data'!A946="F", 1, 0)</f>
        <v>1</v>
      </c>
      <c r="C946" s="3">
        <f>IF('Training Data'!B946="H", 1, 0)</f>
        <v>0</v>
      </c>
      <c r="D946" s="3">
        <f>IF('Training Data'!B946="A", 1, 0)</f>
        <v>1</v>
      </c>
      <c r="E946" s="3">
        <v>0</v>
      </c>
      <c r="F946" s="3">
        <v>1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1</v>
      </c>
      <c r="P946" s="3">
        <v>0</v>
      </c>
      <c r="Q946" s="3">
        <v>0</v>
      </c>
      <c r="R946" s="3">
        <v>0</v>
      </c>
      <c r="S946" s="17">
        <v>0</v>
      </c>
      <c r="U946" s="15">
        <v>0</v>
      </c>
    </row>
    <row r="947" spans="1:21" x14ac:dyDescent="0.25">
      <c r="A947" s="3">
        <f>IF('Training Data'!A947="M", 1, 0)</f>
        <v>0</v>
      </c>
      <c r="B947" s="3">
        <f>IF('Training Data'!A947="F", 1, 0)</f>
        <v>1</v>
      </c>
      <c r="C947" s="3">
        <f>IF('Training Data'!B947="H", 1, 0)</f>
        <v>0</v>
      </c>
      <c r="D947" s="3">
        <f>IF('Training Data'!B947="A", 1, 0)</f>
        <v>1</v>
      </c>
      <c r="E947" s="3">
        <v>0</v>
      </c>
      <c r="F947" s="3">
        <v>0</v>
      </c>
      <c r="G947" s="3">
        <v>1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1</v>
      </c>
      <c r="R947" s="3">
        <v>0</v>
      </c>
      <c r="S947" s="17">
        <v>0</v>
      </c>
      <c r="U947" s="15">
        <v>0</v>
      </c>
    </row>
    <row r="948" spans="1:21" x14ac:dyDescent="0.25">
      <c r="A948" s="3">
        <f>IF('Training Data'!A948="M", 1, 0)</f>
        <v>1</v>
      </c>
      <c r="B948" s="3">
        <f>IF('Training Data'!A948="F", 1, 0)</f>
        <v>0</v>
      </c>
      <c r="C948" s="3">
        <f>IF('Training Data'!B948="H", 1, 0)</f>
        <v>1</v>
      </c>
      <c r="D948" s="3">
        <f>IF('Training Data'!B948="A", 1, 0)</f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1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1</v>
      </c>
      <c r="S948" s="17">
        <v>0</v>
      </c>
      <c r="U948" s="15">
        <v>0</v>
      </c>
    </row>
    <row r="949" spans="1:21" x14ac:dyDescent="0.25">
      <c r="A949" s="3">
        <f>IF('Training Data'!A949="M", 1, 0)</f>
        <v>0</v>
      </c>
      <c r="B949" s="3">
        <f>IF('Training Data'!A949="F", 1, 0)</f>
        <v>0</v>
      </c>
      <c r="C949" s="3">
        <f>IF('Training Data'!B949="H", 1, 0)</f>
        <v>1</v>
      </c>
      <c r="D949" s="3">
        <f>IF('Training Data'!B949="A", 1, 0)</f>
        <v>0</v>
      </c>
      <c r="E949" s="3">
        <v>1</v>
      </c>
      <c r="F949" s="3">
        <v>1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17">
        <v>0</v>
      </c>
      <c r="U949" s="15">
        <v>0</v>
      </c>
    </row>
    <row r="950" spans="1:21" x14ac:dyDescent="0.25">
      <c r="A950" s="3">
        <f>IF('Training Data'!A950="M", 1, 0)</f>
        <v>0</v>
      </c>
      <c r="B950" s="3">
        <f>IF('Training Data'!A950="F", 1, 0)</f>
        <v>1</v>
      </c>
      <c r="C950" s="3">
        <f>IF('Training Data'!B950="H", 1, 0)</f>
        <v>0</v>
      </c>
      <c r="D950" s="3">
        <f>IF('Training Data'!B950="A", 1, 0)</f>
        <v>1</v>
      </c>
      <c r="E950" s="3">
        <v>0</v>
      </c>
      <c r="F950" s="3">
        <v>0</v>
      </c>
      <c r="G950" s="3">
        <v>1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17">
        <v>0</v>
      </c>
      <c r="U950" s="15">
        <v>0</v>
      </c>
    </row>
    <row r="951" spans="1:21" x14ac:dyDescent="0.25">
      <c r="A951" s="3">
        <f>IF('Training Data'!A951="M", 1, 0)</f>
        <v>1</v>
      </c>
      <c r="B951" s="3">
        <f>IF('Training Data'!A951="F", 1, 0)</f>
        <v>0</v>
      </c>
      <c r="C951" s="3">
        <f>IF('Training Data'!B951="H", 1, 0)</f>
        <v>1</v>
      </c>
      <c r="D951" s="3">
        <f>IF('Training Data'!B951="A", 1, 0)</f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17">
        <v>0</v>
      </c>
      <c r="U951" s="15">
        <v>0</v>
      </c>
    </row>
    <row r="952" spans="1:21" x14ac:dyDescent="0.25">
      <c r="A952" s="3">
        <f>IF('Training Data'!A952="M", 1, 0)</f>
        <v>0</v>
      </c>
      <c r="B952" s="3">
        <f>IF('Training Data'!A952="F", 1, 0)</f>
        <v>1</v>
      </c>
      <c r="C952" s="3">
        <f>IF('Training Data'!B952="H", 1, 0)</f>
        <v>1</v>
      </c>
      <c r="D952" s="3">
        <f>IF('Training Data'!B952="A", 1, 0)</f>
        <v>0</v>
      </c>
      <c r="E952" s="3">
        <v>0</v>
      </c>
      <c r="F952" s="3">
        <v>1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1</v>
      </c>
      <c r="P952" s="3">
        <v>0</v>
      </c>
      <c r="Q952" s="3">
        <v>0</v>
      </c>
      <c r="R952" s="3">
        <v>1</v>
      </c>
      <c r="S952" s="17">
        <v>0</v>
      </c>
      <c r="U952" s="15">
        <v>0</v>
      </c>
    </row>
    <row r="953" spans="1:21" x14ac:dyDescent="0.25">
      <c r="A953" s="3">
        <f>IF('Training Data'!A953="M", 1, 0)</f>
        <v>0</v>
      </c>
      <c r="B953" s="3">
        <f>IF('Training Data'!A953="F", 1, 0)</f>
        <v>0</v>
      </c>
      <c r="C953" s="3">
        <f>IF('Training Data'!B953="H", 1, 0)</f>
        <v>1</v>
      </c>
      <c r="D953" s="3">
        <f>IF('Training Data'!B953="A", 1, 0)</f>
        <v>0</v>
      </c>
      <c r="E953" s="3">
        <v>0</v>
      </c>
      <c r="F953" s="3">
        <v>1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1</v>
      </c>
      <c r="S953" s="17">
        <v>0</v>
      </c>
      <c r="U953" s="15">
        <v>0</v>
      </c>
    </row>
    <row r="954" spans="1:21" x14ac:dyDescent="0.25">
      <c r="A954" s="3">
        <f>IF('Training Data'!A954="M", 1, 0)</f>
        <v>1</v>
      </c>
      <c r="B954" s="3">
        <f>IF('Training Data'!A954="F", 1, 0)</f>
        <v>0</v>
      </c>
      <c r="C954" s="3">
        <f>IF('Training Data'!B954="H", 1, 0)</f>
        <v>0</v>
      </c>
      <c r="D954" s="3">
        <f>IF('Training Data'!B954="A", 1, 0)</f>
        <v>1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17">
        <v>0</v>
      </c>
      <c r="U954" s="15">
        <v>0</v>
      </c>
    </row>
    <row r="955" spans="1:21" x14ac:dyDescent="0.25">
      <c r="A955" s="3">
        <f>IF('Training Data'!A955="M", 1, 0)</f>
        <v>1</v>
      </c>
      <c r="B955" s="3">
        <f>IF('Training Data'!A955="F", 1, 0)</f>
        <v>0</v>
      </c>
      <c r="C955" s="3">
        <f>IF('Training Data'!B955="H", 1, 0)</f>
        <v>0</v>
      </c>
      <c r="D955" s="3">
        <f>IF('Training Data'!B955="A", 1, 0)</f>
        <v>1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1</v>
      </c>
      <c r="P955" s="3">
        <v>0</v>
      </c>
      <c r="Q955" s="3">
        <v>0</v>
      </c>
      <c r="R955" s="3">
        <v>0</v>
      </c>
      <c r="S955" s="17">
        <v>0</v>
      </c>
      <c r="U955" s="15">
        <v>0</v>
      </c>
    </row>
    <row r="956" spans="1:21" x14ac:dyDescent="0.25">
      <c r="A956" s="3">
        <f>IF('Training Data'!A956="M", 1, 0)</f>
        <v>1</v>
      </c>
      <c r="B956" s="3">
        <f>IF('Training Data'!A956="F", 1, 0)</f>
        <v>0</v>
      </c>
      <c r="C956" s="3">
        <f>IF('Training Data'!B956="H", 1, 0)</f>
        <v>1</v>
      </c>
      <c r="D956" s="3">
        <f>IF('Training Data'!B956="A", 1, 0)</f>
        <v>0</v>
      </c>
      <c r="E956" s="3">
        <v>0</v>
      </c>
      <c r="F956" s="3">
        <v>1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1</v>
      </c>
      <c r="P956" s="3">
        <v>0</v>
      </c>
      <c r="Q956" s="3">
        <v>0</v>
      </c>
      <c r="R956" s="3">
        <v>0</v>
      </c>
      <c r="S956" s="17">
        <v>0</v>
      </c>
      <c r="U956" s="15">
        <v>0</v>
      </c>
    </row>
    <row r="957" spans="1:21" x14ac:dyDescent="0.25">
      <c r="A957" s="3">
        <f>IF('Training Data'!A957="M", 1, 0)</f>
        <v>0</v>
      </c>
      <c r="B957" s="3">
        <f>IF('Training Data'!A957="F", 1, 0)</f>
        <v>1</v>
      </c>
      <c r="C957" s="3">
        <f>IF('Training Data'!B957="H", 1, 0)</f>
        <v>1</v>
      </c>
      <c r="D957" s="3">
        <f>IF('Training Data'!B957="A", 1, 0)</f>
        <v>0</v>
      </c>
      <c r="E957" s="3">
        <v>0</v>
      </c>
      <c r="F957" s="3">
        <v>1</v>
      </c>
      <c r="G957" s="3">
        <v>1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17">
        <v>0</v>
      </c>
      <c r="U957" s="15">
        <v>0</v>
      </c>
    </row>
    <row r="958" spans="1:21" x14ac:dyDescent="0.25">
      <c r="A958" s="3">
        <f>IF('Training Data'!A958="M", 1, 0)</f>
        <v>1</v>
      </c>
      <c r="B958" s="3">
        <f>IF('Training Data'!A958="F", 1, 0)</f>
        <v>0</v>
      </c>
      <c r="C958" s="3">
        <f>IF('Training Data'!B958="H", 1, 0)</f>
        <v>1</v>
      </c>
      <c r="D958" s="3">
        <f>IF('Training Data'!B958="A", 1, 0)</f>
        <v>0</v>
      </c>
      <c r="E958" s="3">
        <v>0</v>
      </c>
      <c r="F958" s="3">
        <v>0</v>
      </c>
      <c r="G958" s="3">
        <v>1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1</v>
      </c>
      <c r="S958" s="17">
        <v>0</v>
      </c>
      <c r="U958" s="15">
        <v>0</v>
      </c>
    </row>
    <row r="959" spans="1:21" x14ac:dyDescent="0.25">
      <c r="A959" s="3">
        <f>IF('Training Data'!A959="M", 1, 0)</f>
        <v>0</v>
      </c>
      <c r="B959" s="3">
        <f>IF('Training Data'!A959="F", 1, 0)</f>
        <v>1</v>
      </c>
      <c r="C959" s="3">
        <f>IF('Training Data'!B959="H", 1, 0)</f>
        <v>0</v>
      </c>
      <c r="D959" s="3">
        <f>IF('Training Data'!B959="A", 1, 0)</f>
        <v>1</v>
      </c>
      <c r="E959" s="3">
        <v>0</v>
      </c>
      <c r="F959" s="3">
        <v>0</v>
      </c>
      <c r="G959" s="3">
        <v>1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1</v>
      </c>
      <c r="P959" s="3">
        <v>0</v>
      </c>
      <c r="Q959" s="3">
        <v>0</v>
      </c>
      <c r="R959" s="3">
        <v>0</v>
      </c>
      <c r="S959" s="17">
        <v>0</v>
      </c>
      <c r="U959" s="15">
        <v>0</v>
      </c>
    </row>
    <row r="960" spans="1:21" x14ac:dyDescent="0.25">
      <c r="A960" s="3">
        <f>IF('Training Data'!A960="M", 1, 0)</f>
        <v>0</v>
      </c>
      <c r="B960" s="3">
        <f>IF('Training Data'!A960="F", 1, 0)</f>
        <v>0</v>
      </c>
      <c r="C960" s="3">
        <f>IF('Training Data'!B960="H", 1, 0)</f>
        <v>1</v>
      </c>
      <c r="D960" s="3">
        <f>IF('Training Data'!B960="A", 1, 0)</f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17">
        <v>0</v>
      </c>
      <c r="U960" s="15">
        <v>0</v>
      </c>
    </row>
    <row r="961" spans="1:21" x14ac:dyDescent="0.25">
      <c r="A961" s="3">
        <f>IF('Training Data'!A961="M", 1, 0)</f>
        <v>0</v>
      </c>
      <c r="B961" s="3">
        <f>IF('Training Data'!A961="F", 1, 0)</f>
        <v>0</v>
      </c>
      <c r="C961" s="3">
        <f>IF('Training Data'!B961="H", 1, 0)</f>
        <v>1</v>
      </c>
      <c r="D961" s="3">
        <f>IF('Training Data'!B961="A", 1, 0)</f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17">
        <v>0</v>
      </c>
      <c r="U961" s="15">
        <v>0</v>
      </c>
    </row>
    <row r="962" spans="1:21" x14ac:dyDescent="0.25">
      <c r="A962" s="3">
        <f>IF('Training Data'!A962="M", 1, 0)</f>
        <v>1</v>
      </c>
      <c r="B962" s="3">
        <f>IF('Training Data'!A962="F", 1, 0)</f>
        <v>0</v>
      </c>
      <c r="C962" s="3">
        <f>IF('Training Data'!B962="H", 1, 0)</f>
        <v>1</v>
      </c>
      <c r="D962" s="3">
        <f>IF('Training Data'!B962="A", 1, 0)</f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1</v>
      </c>
      <c r="S962" s="17">
        <v>0</v>
      </c>
      <c r="U962" s="15">
        <v>0</v>
      </c>
    </row>
    <row r="963" spans="1:21" x14ac:dyDescent="0.25">
      <c r="A963" s="3">
        <f>IF('Training Data'!A963="M", 1, 0)</f>
        <v>0</v>
      </c>
      <c r="B963" s="3">
        <f>IF('Training Data'!A963="F", 1, 0)</f>
        <v>1</v>
      </c>
      <c r="C963" s="3">
        <f>IF('Training Data'!B963="H", 1, 0)</f>
        <v>0</v>
      </c>
      <c r="D963" s="3">
        <f>IF('Training Data'!B963="A", 1, 0)</f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17">
        <v>0</v>
      </c>
      <c r="U963" s="15">
        <v>0</v>
      </c>
    </row>
    <row r="964" spans="1:21" x14ac:dyDescent="0.25">
      <c r="A964" s="3">
        <f>IF('Training Data'!A964="M", 1, 0)</f>
        <v>0</v>
      </c>
      <c r="B964" s="3">
        <f>IF('Training Data'!A964="F", 1, 0)</f>
        <v>1</v>
      </c>
      <c r="C964" s="3">
        <f>IF('Training Data'!B964="H", 1, 0)</f>
        <v>1</v>
      </c>
      <c r="D964" s="3">
        <f>IF('Training Data'!B964="A", 1, 0)</f>
        <v>0</v>
      </c>
      <c r="E964" s="3">
        <v>0</v>
      </c>
      <c r="F964" s="3">
        <v>1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17">
        <v>0</v>
      </c>
      <c r="U964" s="15">
        <v>0</v>
      </c>
    </row>
    <row r="965" spans="1:21" x14ac:dyDescent="0.25">
      <c r="A965" s="3">
        <f>IF('Training Data'!A965="M", 1, 0)</f>
        <v>0</v>
      </c>
      <c r="B965" s="3">
        <f>IF('Training Data'!A965="F", 1, 0)</f>
        <v>1</v>
      </c>
      <c r="C965" s="3">
        <f>IF('Training Data'!B965="H", 1, 0)</f>
        <v>0</v>
      </c>
      <c r="D965" s="3">
        <f>IF('Training Data'!B965="A", 1, 0)</f>
        <v>0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17">
        <v>0</v>
      </c>
      <c r="U965" s="15">
        <v>0</v>
      </c>
    </row>
    <row r="966" spans="1:21" x14ac:dyDescent="0.25">
      <c r="A966" s="3">
        <f>IF('Training Data'!A966="M", 1, 0)</f>
        <v>0</v>
      </c>
      <c r="B966" s="3">
        <f>IF('Training Data'!A966="F", 1, 0)</f>
        <v>1</v>
      </c>
      <c r="C966" s="3">
        <f>IF('Training Data'!B966="H", 1, 0)</f>
        <v>0</v>
      </c>
      <c r="D966" s="3">
        <f>IF('Training Data'!B966="A", 1, 0)</f>
        <v>1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1</v>
      </c>
      <c r="P966" s="3">
        <v>0</v>
      </c>
      <c r="Q966" s="3">
        <v>0</v>
      </c>
      <c r="R966" s="3">
        <v>0</v>
      </c>
      <c r="S966" s="17">
        <v>0</v>
      </c>
      <c r="U966" s="15">
        <v>0</v>
      </c>
    </row>
    <row r="967" spans="1:21" x14ac:dyDescent="0.25">
      <c r="A967" s="3">
        <f>IF('Training Data'!A967="M", 1, 0)</f>
        <v>1</v>
      </c>
      <c r="B967" s="3">
        <f>IF('Training Data'!A967="F", 1, 0)</f>
        <v>0</v>
      </c>
      <c r="C967" s="3">
        <f>IF('Training Data'!B967="H", 1, 0)</f>
        <v>1</v>
      </c>
      <c r="D967" s="3">
        <f>IF('Training Data'!B967="A", 1, 0)</f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17">
        <v>0</v>
      </c>
      <c r="U967" s="15">
        <v>0</v>
      </c>
    </row>
    <row r="968" spans="1:21" x14ac:dyDescent="0.25">
      <c r="A968" s="3">
        <f>IF('Training Data'!A968="M", 1, 0)</f>
        <v>0</v>
      </c>
      <c r="B968" s="3">
        <f>IF('Training Data'!A968="F", 1, 0)</f>
        <v>0</v>
      </c>
      <c r="C968" s="3">
        <f>IF('Training Data'!B968="H", 1, 0)</f>
        <v>1</v>
      </c>
      <c r="D968" s="3">
        <f>IF('Training Data'!B968="A", 1, 0)</f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17">
        <v>0</v>
      </c>
      <c r="U968" s="15">
        <v>0</v>
      </c>
    </row>
    <row r="969" spans="1:21" x14ac:dyDescent="0.25">
      <c r="A969" s="3">
        <f>IF('Training Data'!A969="M", 1, 0)</f>
        <v>0</v>
      </c>
      <c r="B969" s="3">
        <f>IF('Training Data'!A969="F", 1, 0)</f>
        <v>1</v>
      </c>
      <c r="C969" s="3">
        <f>IF('Training Data'!B969="H", 1, 0)</f>
        <v>0</v>
      </c>
      <c r="D969" s="3">
        <f>IF('Training Data'!B969="A", 1, 0)</f>
        <v>1</v>
      </c>
      <c r="E969" s="3">
        <v>0</v>
      </c>
      <c r="F969" s="3">
        <v>1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1</v>
      </c>
      <c r="P969" s="3">
        <v>0</v>
      </c>
      <c r="Q969" s="3">
        <v>0</v>
      </c>
      <c r="R969" s="3">
        <v>1</v>
      </c>
      <c r="S969" s="17">
        <v>0</v>
      </c>
      <c r="U969" s="15">
        <v>0</v>
      </c>
    </row>
    <row r="970" spans="1:21" x14ac:dyDescent="0.25">
      <c r="A970" s="3">
        <f>IF('Training Data'!A970="M", 1, 0)</f>
        <v>1</v>
      </c>
      <c r="B970" s="3">
        <f>IF('Training Data'!A970="F", 1, 0)</f>
        <v>0</v>
      </c>
      <c r="C970" s="3">
        <f>IF('Training Data'!B970="H", 1, 0)</f>
        <v>0</v>
      </c>
      <c r="D970" s="3">
        <f>IF('Training Data'!B970="A", 1, 0)</f>
        <v>1</v>
      </c>
      <c r="E970" s="3">
        <v>0</v>
      </c>
      <c r="F970" s="3">
        <v>0</v>
      </c>
      <c r="G970" s="3">
        <v>1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17">
        <v>0</v>
      </c>
      <c r="U970" s="15">
        <v>0</v>
      </c>
    </row>
    <row r="971" spans="1:21" x14ac:dyDescent="0.25">
      <c r="A971" s="3">
        <f>IF('Training Data'!A971="M", 1, 0)</f>
        <v>1</v>
      </c>
      <c r="B971" s="3">
        <f>IF('Training Data'!A971="F", 1, 0)</f>
        <v>0</v>
      </c>
      <c r="C971" s="3">
        <f>IF('Training Data'!B971="H", 1, 0)</f>
        <v>1</v>
      </c>
      <c r="D971" s="3">
        <f>IF('Training Data'!B971="A", 1, 0)</f>
        <v>0</v>
      </c>
      <c r="E971" s="3">
        <v>0</v>
      </c>
      <c r="F971" s="3">
        <v>0</v>
      </c>
      <c r="G971" s="3">
        <v>1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1</v>
      </c>
      <c r="S971" s="17">
        <v>0</v>
      </c>
      <c r="U971" s="15">
        <v>0</v>
      </c>
    </row>
    <row r="972" spans="1:21" x14ac:dyDescent="0.25">
      <c r="A972" s="3">
        <f>IF('Training Data'!A972="M", 1, 0)</f>
        <v>0</v>
      </c>
      <c r="B972" s="3">
        <f>IF('Training Data'!A972="F", 1, 0)</f>
        <v>1</v>
      </c>
      <c r="C972" s="3">
        <f>IF('Training Data'!B972="H", 1, 0)</f>
        <v>0</v>
      </c>
      <c r="D972" s="3">
        <f>IF('Training Data'!B972="A", 1, 0)</f>
        <v>0</v>
      </c>
      <c r="E972" s="3">
        <v>0</v>
      </c>
      <c r="F972" s="3">
        <v>0</v>
      </c>
      <c r="G972" s="3">
        <v>1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1</v>
      </c>
      <c r="R972" s="3">
        <v>0</v>
      </c>
      <c r="S972" s="17">
        <v>0</v>
      </c>
      <c r="U972" s="15">
        <v>0</v>
      </c>
    </row>
    <row r="973" spans="1:21" x14ac:dyDescent="0.25">
      <c r="A973" s="3">
        <f>IF('Training Data'!A973="M", 1, 0)</f>
        <v>1</v>
      </c>
      <c r="B973" s="3">
        <f>IF('Training Data'!A973="F", 1, 0)</f>
        <v>0</v>
      </c>
      <c r="C973" s="3">
        <f>IF('Training Data'!B973="H", 1, 0)</f>
        <v>0</v>
      </c>
      <c r="D973" s="3">
        <f>IF('Training Data'!B973="A", 1, 0)</f>
        <v>1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17">
        <v>0</v>
      </c>
      <c r="U973" s="15">
        <v>0</v>
      </c>
    </row>
    <row r="974" spans="1:21" x14ac:dyDescent="0.25">
      <c r="A974" s="3">
        <f>IF('Training Data'!A974="M", 1, 0)</f>
        <v>0</v>
      </c>
      <c r="B974" s="3">
        <f>IF('Training Data'!A974="F", 1, 0)</f>
        <v>1</v>
      </c>
      <c r="C974" s="3">
        <f>IF('Training Data'!B974="H", 1, 0)</f>
        <v>1</v>
      </c>
      <c r="D974" s="3">
        <f>IF('Training Data'!B974="A", 1, 0)</f>
        <v>0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1</v>
      </c>
      <c r="Q974" s="3">
        <v>0</v>
      </c>
      <c r="R974" s="3">
        <v>0</v>
      </c>
      <c r="S974" s="17">
        <v>0</v>
      </c>
      <c r="U974" s="15">
        <v>0</v>
      </c>
    </row>
    <row r="975" spans="1:21" x14ac:dyDescent="0.25">
      <c r="A975" s="3">
        <f>IF('Training Data'!A975="M", 1, 0)</f>
        <v>0</v>
      </c>
      <c r="B975" s="3">
        <f>IF('Training Data'!A975="F", 1, 0)</f>
        <v>1</v>
      </c>
      <c r="C975" s="3">
        <f>IF('Training Data'!B975="H", 1, 0)</f>
        <v>1</v>
      </c>
      <c r="D975" s="3">
        <f>IF('Training Data'!B975="A", 1, 0)</f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17">
        <v>0</v>
      </c>
      <c r="U975" s="15">
        <v>0</v>
      </c>
    </row>
    <row r="976" spans="1:21" x14ac:dyDescent="0.25">
      <c r="A976" s="3">
        <f>IF('Training Data'!A976="M", 1, 0)</f>
        <v>0</v>
      </c>
      <c r="B976" s="3">
        <f>IF('Training Data'!A976="F", 1, 0)</f>
        <v>1</v>
      </c>
      <c r="C976" s="3">
        <f>IF('Training Data'!B976="H", 1, 0)</f>
        <v>0</v>
      </c>
      <c r="D976" s="3">
        <f>IF('Training Data'!B976="A", 1, 0)</f>
        <v>1</v>
      </c>
      <c r="E976" s="3">
        <v>0</v>
      </c>
      <c r="F976" s="3">
        <v>1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1</v>
      </c>
      <c r="P976" s="3">
        <v>0</v>
      </c>
      <c r="Q976" s="3">
        <v>0</v>
      </c>
      <c r="R976" s="3">
        <v>0</v>
      </c>
      <c r="S976" s="17">
        <v>0</v>
      </c>
      <c r="U976" s="15">
        <v>0</v>
      </c>
    </row>
    <row r="977" spans="1:21" x14ac:dyDescent="0.25">
      <c r="A977" s="3">
        <f>IF('Training Data'!A977="M", 1, 0)</f>
        <v>1</v>
      </c>
      <c r="B977" s="3">
        <f>IF('Training Data'!A977="F", 1, 0)</f>
        <v>0</v>
      </c>
      <c r="C977" s="3">
        <f>IF('Training Data'!B977="H", 1, 0)</f>
        <v>1</v>
      </c>
      <c r="D977" s="3">
        <f>IF('Training Data'!B977="A", 1, 0)</f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17">
        <v>0</v>
      </c>
      <c r="U977" s="15">
        <v>0</v>
      </c>
    </row>
    <row r="978" spans="1:21" x14ac:dyDescent="0.25">
      <c r="A978" s="3">
        <f>IF('Training Data'!A978="M", 1, 0)</f>
        <v>0</v>
      </c>
      <c r="B978" s="3">
        <f>IF('Training Data'!A978="F", 1, 0)</f>
        <v>1</v>
      </c>
      <c r="C978" s="3">
        <f>IF('Training Data'!B978="H", 1, 0)</f>
        <v>1</v>
      </c>
      <c r="D978" s="3">
        <f>IF('Training Data'!B978="A", 1, 0)</f>
        <v>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1</v>
      </c>
      <c r="S978" s="17">
        <v>0</v>
      </c>
      <c r="U978" s="15">
        <v>0</v>
      </c>
    </row>
    <row r="979" spans="1:21" x14ac:dyDescent="0.25">
      <c r="A979" s="3">
        <f>IF('Training Data'!A979="M", 1, 0)</f>
        <v>0</v>
      </c>
      <c r="B979" s="3">
        <f>IF('Training Data'!A979="F", 1, 0)</f>
        <v>0</v>
      </c>
      <c r="C979" s="3">
        <f>IF('Training Data'!B979="H", 1, 0)</f>
        <v>0</v>
      </c>
      <c r="D979" s="3">
        <f>IF('Training Data'!B979="A", 1, 0)</f>
        <v>1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1</v>
      </c>
      <c r="S979" s="17">
        <v>0</v>
      </c>
      <c r="U979" s="15">
        <v>0</v>
      </c>
    </row>
    <row r="980" spans="1:21" x14ac:dyDescent="0.25">
      <c r="A980" s="3">
        <f>IF('Training Data'!A980="M", 1, 0)</f>
        <v>0</v>
      </c>
      <c r="B980" s="3">
        <f>IF('Training Data'!A980="F", 1, 0)</f>
        <v>0</v>
      </c>
      <c r="C980" s="3">
        <f>IF('Training Data'!B980="H", 1, 0)</f>
        <v>1</v>
      </c>
      <c r="D980" s="3">
        <f>IF('Training Data'!B980="A", 1, 0)</f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17">
        <v>0</v>
      </c>
      <c r="U980" s="15">
        <v>0</v>
      </c>
    </row>
    <row r="981" spans="1:21" x14ac:dyDescent="0.25">
      <c r="A981" s="3">
        <f>IF('Training Data'!A981="M", 1, 0)</f>
        <v>1</v>
      </c>
      <c r="B981" s="3">
        <f>IF('Training Data'!A981="F", 1, 0)</f>
        <v>0</v>
      </c>
      <c r="C981" s="3">
        <f>IF('Training Data'!B981="H", 1, 0)</f>
        <v>0</v>
      </c>
      <c r="D981" s="3">
        <f>IF('Training Data'!B981="A", 1, 0)</f>
        <v>1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1</v>
      </c>
      <c r="N981" s="3">
        <v>1</v>
      </c>
      <c r="O981" s="3">
        <v>0</v>
      </c>
      <c r="P981" s="3">
        <v>0</v>
      </c>
      <c r="Q981" s="3">
        <v>0</v>
      </c>
      <c r="R981" s="3">
        <v>0</v>
      </c>
      <c r="S981" s="17">
        <v>0</v>
      </c>
      <c r="U981" s="15">
        <v>0</v>
      </c>
    </row>
    <row r="982" spans="1:21" x14ac:dyDescent="0.25">
      <c r="A982" s="3">
        <f>IF('Training Data'!A982="M", 1, 0)</f>
        <v>0</v>
      </c>
      <c r="B982" s="3">
        <f>IF('Training Data'!A982="F", 1, 0)</f>
        <v>1</v>
      </c>
      <c r="C982" s="3">
        <f>IF('Training Data'!B982="H", 1, 0)</f>
        <v>1</v>
      </c>
      <c r="D982" s="3">
        <f>IF('Training Data'!B982="A", 1, 0)</f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1</v>
      </c>
      <c r="R982" s="3">
        <v>0</v>
      </c>
      <c r="S982" s="17">
        <v>0</v>
      </c>
      <c r="U982" s="15">
        <v>0</v>
      </c>
    </row>
    <row r="983" spans="1:21" x14ac:dyDescent="0.25">
      <c r="A983" s="3">
        <f>IF('Training Data'!A983="M", 1, 0)</f>
        <v>1</v>
      </c>
      <c r="B983" s="3">
        <f>IF('Training Data'!A983="F", 1, 0)</f>
        <v>0</v>
      </c>
      <c r="C983" s="3">
        <f>IF('Training Data'!B983="H", 1, 0)</f>
        <v>0</v>
      </c>
      <c r="D983" s="3">
        <f>IF('Training Data'!B983="A", 1, 0)</f>
        <v>0</v>
      </c>
      <c r="E983" s="3">
        <v>0</v>
      </c>
      <c r="F983" s="3">
        <v>1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1</v>
      </c>
      <c r="P983" s="3">
        <v>0</v>
      </c>
      <c r="Q983" s="3">
        <v>0</v>
      </c>
      <c r="R983" s="3">
        <v>1</v>
      </c>
      <c r="S983" s="17">
        <v>0</v>
      </c>
      <c r="U983" s="15">
        <v>0</v>
      </c>
    </row>
    <row r="984" spans="1:21" x14ac:dyDescent="0.25">
      <c r="A984" s="3">
        <f>IF('Training Data'!A984="M", 1, 0)</f>
        <v>0</v>
      </c>
      <c r="B984" s="3">
        <f>IF('Training Data'!A984="F", 1, 0)</f>
        <v>1</v>
      </c>
      <c r="C984" s="3">
        <f>IF('Training Data'!B984="H", 1, 0)</f>
        <v>0</v>
      </c>
      <c r="D984" s="3">
        <f>IF('Training Data'!B984="A", 1, 0)</f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  <c r="S984" s="17">
        <v>0</v>
      </c>
      <c r="U984" s="15">
        <v>0</v>
      </c>
    </row>
    <row r="985" spans="1:21" x14ac:dyDescent="0.25">
      <c r="A985" s="3">
        <f>IF('Training Data'!A985="M", 1, 0)</f>
        <v>0</v>
      </c>
      <c r="B985" s="3">
        <f>IF('Training Data'!A985="F", 1, 0)</f>
        <v>1</v>
      </c>
      <c r="C985" s="3">
        <f>IF('Training Data'!B985="H", 1, 0)</f>
        <v>0</v>
      </c>
      <c r="D985" s="3">
        <f>IF('Training Data'!B985="A", 1, 0)</f>
        <v>1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1</v>
      </c>
      <c r="R985" s="3">
        <v>0</v>
      </c>
      <c r="S985" s="17">
        <v>0</v>
      </c>
      <c r="U985" s="15">
        <v>0</v>
      </c>
    </row>
    <row r="986" spans="1:21" x14ac:dyDescent="0.25">
      <c r="A986" s="3">
        <f>IF('Training Data'!A986="M", 1, 0)</f>
        <v>1</v>
      </c>
      <c r="B986" s="3">
        <f>IF('Training Data'!A986="F", 1, 0)</f>
        <v>0</v>
      </c>
      <c r="C986" s="3">
        <f>IF('Training Data'!B986="H", 1, 0)</f>
        <v>0</v>
      </c>
      <c r="D986" s="3">
        <f>IF('Training Data'!B986="A", 1, 0)</f>
        <v>1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17">
        <v>0</v>
      </c>
      <c r="U986" s="15">
        <v>0</v>
      </c>
    </row>
    <row r="987" spans="1:21" x14ac:dyDescent="0.25">
      <c r="A987" s="3">
        <f>IF('Training Data'!A987="M", 1, 0)</f>
        <v>0</v>
      </c>
      <c r="B987" s="3">
        <f>IF('Training Data'!A987="F", 1, 0)</f>
        <v>1</v>
      </c>
      <c r="C987" s="3">
        <f>IF('Training Data'!B987="H", 1, 0)</f>
        <v>0</v>
      </c>
      <c r="D987" s="3">
        <f>IF('Training Data'!B987="A", 1, 0)</f>
        <v>1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17">
        <v>0</v>
      </c>
      <c r="U987" s="15">
        <v>0</v>
      </c>
    </row>
    <row r="988" spans="1:21" x14ac:dyDescent="0.25">
      <c r="A988" s="3">
        <f>IF('Training Data'!A988="M", 1, 0)</f>
        <v>1</v>
      </c>
      <c r="B988" s="3">
        <f>IF('Training Data'!A988="F", 1, 0)</f>
        <v>0</v>
      </c>
      <c r="C988" s="3">
        <f>IF('Training Data'!B988="H", 1, 0)</f>
        <v>0</v>
      </c>
      <c r="D988" s="3">
        <f>IF('Training Data'!B988="A", 1, 0)</f>
        <v>1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17">
        <v>0</v>
      </c>
      <c r="U988" s="15">
        <v>0</v>
      </c>
    </row>
    <row r="989" spans="1:21" x14ac:dyDescent="0.25">
      <c r="A989" s="3">
        <f>IF('Training Data'!A989="M", 1, 0)</f>
        <v>0</v>
      </c>
      <c r="B989" s="3">
        <f>IF('Training Data'!A989="F", 1, 0)</f>
        <v>1</v>
      </c>
      <c r="C989" s="3">
        <f>IF('Training Data'!B989="H", 1, 0)</f>
        <v>1</v>
      </c>
      <c r="D989" s="3">
        <f>IF('Training Data'!B989="A", 1, 0)</f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1</v>
      </c>
      <c r="R989" s="3">
        <v>0</v>
      </c>
      <c r="S989" s="17">
        <v>0</v>
      </c>
      <c r="U989" s="15">
        <v>0</v>
      </c>
    </row>
    <row r="990" spans="1:21" x14ac:dyDescent="0.25">
      <c r="A990" s="3">
        <f>IF('Training Data'!A990="M", 1, 0)</f>
        <v>1</v>
      </c>
      <c r="B990" s="3">
        <f>IF('Training Data'!A990="F", 1, 0)</f>
        <v>0</v>
      </c>
      <c r="C990" s="3">
        <f>IF('Training Data'!B990="H", 1, 0)</f>
        <v>1</v>
      </c>
      <c r="D990" s="3">
        <f>IF('Training Data'!B990="A", 1, 0)</f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1</v>
      </c>
      <c r="S990" s="17">
        <v>0</v>
      </c>
      <c r="U990" s="15">
        <v>0</v>
      </c>
    </row>
    <row r="991" spans="1:21" x14ac:dyDescent="0.25">
      <c r="A991" s="3">
        <f>IF('Training Data'!A991="M", 1, 0)</f>
        <v>1</v>
      </c>
      <c r="B991" s="3">
        <f>IF('Training Data'!A991="F", 1, 0)</f>
        <v>0</v>
      </c>
      <c r="C991" s="3">
        <f>IF('Training Data'!B991="H", 1, 0)</f>
        <v>1</v>
      </c>
      <c r="D991" s="3">
        <f>IF('Training Data'!B991="A", 1, 0)</f>
        <v>0</v>
      </c>
      <c r="E991" s="3">
        <v>0</v>
      </c>
      <c r="F991" s="3">
        <v>0</v>
      </c>
      <c r="G991" s="3">
        <v>1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17">
        <v>0</v>
      </c>
      <c r="U991" s="15">
        <v>0</v>
      </c>
    </row>
    <row r="992" spans="1:21" x14ac:dyDescent="0.25">
      <c r="A992" s="3">
        <f>IF('Training Data'!A992="M", 1, 0)</f>
        <v>0</v>
      </c>
      <c r="B992" s="3">
        <f>IF('Training Data'!A992="F", 1, 0)</f>
        <v>1</v>
      </c>
      <c r="C992" s="3">
        <f>IF('Training Data'!B992="H", 1, 0)</f>
        <v>0</v>
      </c>
      <c r="D992" s="3">
        <f>IF('Training Data'!B992="A", 1, 0)</f>
        <v>1</v>
      </c>
      <c r="E992" s="3">
        <v>0</v>
      </c>
      <c r="F992" s="3">
        <v>1</v>
      </c>
      <c r="G992" s="3">
        <v>0</v>
      </c>
      <c r="H992" s="3">
        <v>0</v>
      </c>
      <c r="I992" s="3">
        <v>1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17">
        <v>0</v>
      </c>
      <c r="U992" s="15">
        <v>0</v>
      </c>
    </row>
    <row r="993" spans="1:21" x14ac:dyDescent="0.25">
      <c r="A993" s="3">
        <f>IF('Training Data'!A993="M", 1, 0)</f>
        <v>0</v>
      </c>
      <c r="B993" s="3">
        <f>IF('Training Data'!A993="F", 1, 0)</f>
        <v>0</v>
      </c>
      <c r="C993" s="3">
        <f>IF('Training Data'!B993="H", 1, 0)</f>
        <v>0</v>
      </c>
      <c r="D993" s="3">
        <f>IF('Training Data'!B993="A", 1, 0)</f>
        <v>0</v>
      </c>
      <c r="E993" s="3">
        <v>0</v>
      </c>
      <c r="F993" s="3">
        <v>1</v>
      </c>
      <c r="G993" s="3">
        <v>1</v>
      </c>
      <c r="H993" s="3">
        <v>0</v>
      </c>
      <c r="I993" s="3">
        <v>1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1</v>
      </c>
      <c r="P993" s="3">
        <v>0</v>
      </c>
      <c r="Q993" s="3">
        <v>0</v>
      </c>
      <c r="R993" s="3">
        <v>1</v>
      </c>
      <c r="S993" s="17">
        <v>0</v>
      </c>
      <c r="U993" s="15">
        <v>0</v>
      </c>
    </row>
    <row r="994" spans="1:21" x14ac:dyDescent="0.25">
      <c r="A994" s="3">
        <f>IF('Training Data'!A994="M", 1, 0)</f>
        <v>0</v>
      </c>
      <c r="B994" s="3">
        <f>IF('Training Data'!A994="F", 1, 0)</f>
        <v>0</v>
      </c>
      <c r="C994" s="3">
        <f>IF('Training Data'!B994="H", 1, 0)</f>
        <v>1</v>
      </c>
      <c r="D994" s="3">
        <f>IF('Training Data'!B994="A", 1, 0)</f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1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17">
        <v>0</v>
      </c>
      <c r="U994" s="15">
        <v>0</v>
      </c>
    </row>
    <row r="995" spans="1:21" x14ac:dyDescent="0.25">
      <c r="A995" s="3">
        <f>IF('Training Data'!A995="M", 1, 0)</f>
        <v>1</v>
      </c>
      <c r="B995" s="3">
        <f>IF('Training Data'!A995="F", 1, 0)</f>
        <v>0</v>
      </c>
      <c r="C995" s="3">
        <f>IF('Training Data'!B995="H", 1, 0)</f>
        <v>1</v>
      </c>
      <c r="D995" s="3">
        <f>IF('Training Data'!B995="A", 1, 0)</f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17">
        <v>0</v>
      </c>
      <c r="U995" s="15">
        <v>0</v>
      </c>
    </row>
    <row r="996" spans="1:21" x14ac:dyDescent="0.25">
      <c r="A996" s="3">
        <f>IF('Training Data'!A996="M", 1, 0)</f>
        <v>1</v>
      </c>
      <c r="B996" s="3">
        <f>IF('Training Data'!A996="F", 1, 0)</f>
        <v>0</v>
      </c>
      <c r="C996" s="3">
        <f>IF('Training Data'!B996="H", 1, 0)</f>
        <v>1</v>
      </c>
      <c r="D996" s="3">
        <f>IF('Training Data'!B996="A", 1, 0)</f>
        <v>0</v>
      </c>
      <c r="E996" s="3">
        <v>0</v>
      </c>
      <c r="F996" s="3">
        <v>0</v>
      </c>
      <c r="G996" s="3">
        <v>1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1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17">
        <v>0</v>
      </c>
      <c r="U996" s="15">
        <v>0</v>
      </c>
    </row>
    <row r="997" spans="1:21" x14ac:dyDescent="0.25">
      <c r="A997" s="3">
        <f>IF('Training Data'!A997="M", 1, 0)</f>
        <v>1</v>
      </c>
      <c r="B997" s="3">
        <f>IF('Training Data'!A997="F", 1, 0)</f>
        <v>0</v>
      </c>
      <c r="C997" s="3">
        <f>IF('Training Data'!B997="H", 1, 0)</f>
        <v>0</v>
      </c>
      <c r="D997" s="3">
        <f>IF('Training Data'!B997="A", 1, 0)</f>
        <v>1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17">
        <v>0</v>
      </c>
      <c r="U997" s="15">
        <v>0</v>
      </c>
    </row>
    <row r="998" spans="1:21" x14ac:dyDescent="0.25">
      <c r="A998" s="3">
        <f>IF('Training Data'!A998="M", 1, 0)</f>
        <v>0</v>
      </c>
      <c r="B998" s="3">
        <f>IF('Training Data'!A998="F", 1, 0)</f>
        <v>1</v>
      </c>
      <c r="C998" s="3">
        <f>IF('Training Data'!B998="H", 1, 0)</f>
        <v>0</v>
      </c>
      <c r="D998" s="3">
        <f>IF('Training Data'!B998="A", 1, 0)</f>
        <v>1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17">
        <v>0</v>
      </c>
      <c r="U998" s="15">
        <v>0</v>
      </c>
    </row>
    <row r="999" spans="1:21" x14ac:dyDescent="0.25">
      <c r="A999" s="3">
        <f>IF('Training Data'!A999="M", 1, 0)</f>
        <v>1</v>
      </c>
      <c r="B999" s="3">
        <f>IF('Training Data'!A999="F", 1, 0)</f>
        <v>0</v>
      </c>
      <c r="C999" s="3">
        <f>IF('Training Data'!B999="H", 1, 0)</f>
        <v>1</v>
      </c>
      <c r="D999" s="3">
        <f>IF('Training Data'!B999="A", 1, 0)</f>
        <v>0</v>
      </c>
      <c r="E999" s="3">
        <v>0</v>
      </c>
      <c r="F999" s="3">
        <v>0</v>
      </c>
      <c r="G999" s="3">
        <v>1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17">
        <v>0</v>
      </c>
      <c r="U999" s="15">
        <v>0</v>
      </c>
    </row>
    <row r="1000" spans="1:21" x14ac:dyDescent="0.25">
      <c r="A1000" s="3">
        <f>IF('Training Data'!A1000="M", 1, 0)</f>
        <v>0</v>
      </c>
      <c r="B1000" s="3">
        <f>IF('Training Data'!A1000="F", 1, 0)</f>
        <v>0</v>
      </c>
      <c r="C1000" s="3">
        <f>IF('Training Data'!B1000="H", 1, 0)</f>
        <v>1</v>
      </c>
      <c r="D1000" s="3">
        <f>IF('Training Data'!B1000="A", 1, 0)</f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17">
        <v>0</v>
      </c>
      <c r="U1000" s="15">
        <v>0</v>
      </c>
    </row>
    <row r="1001" spans="1:21" x14ac:dyDescent="0.25">
      <c r="A1001" s="3">
        <f>IF('Training Data'!A1001="M", 1, 0)</f>
        <v>1</v>
      </c>
      <c r="B1001" s="3">
        <f>IF('Training Data'!A1001="F", 1, 0)</f>
        <v>0</v>
      </c>
      <c r="C1001" s="3">
        <f>IF('Training Data'!B1001="H", 1, 0)</f>
        <v>0</v>
      </c>
      <c r="D1001" s="3">
        <f>IF('Training Data'!B1001="A", 1, 0)</f>
        <v>1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1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17">
        <v>1</v>
      </c>
      <c r="U1001" s="15">
        <v>0</v>
      </c>
    </row>
  </sheetData>
  <conditionalFormatting sqref="E2:S1001">
    <cfRule type="cellIs" dxfId="3" priority="1" operator="greaterThan">
      <formula>0.5</formula>
    </cfRule>
  </conditionalFormatting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7"/>
  <sheetViews>
    <sheetView zoomScale="80" zoomScaleNormal="80" workbookViewId="0">
      <selection activeCell="B3" sqref="B3:U3"/>
    </sheetView>
  </sheetViews>
  <sheetFormatPr defaultRowHeight="15.75" x14ac:dyDescent="0.25"/>
  <cols>
    <col min="1" max="1" width="13" customWidth="1"/>
    <col min="2" max="2" width="7" style="7" bestFit="1" customWidth="1"/>
    <col min="3" max="3" width="7.125" style="20" bestFit="1" customWidth="1"/>
    <col min="4" max="4" width="7" style="7" bestFit="1" customWidth="1"/>
    <col min="5" max="5" width="6.75" style="20" customWidth="1"/>
    <col min="6" max="6" width="6.875" style="7" customWidth="1"/>
    <col min="7" max="7" width="7.125" style="3" customWidth="1"/>
    <col min="8" max="8" width="9.375" style="3" bestFit="1" customWidth="1"/>
    <col min="9" max="9" width="7.125" style="3" customWidth="1"/>
    <col min="10" max="10" width="7.625" style="3" customWidth="1"/>
    <col min="11" max="11" width="7.875" style="3" customWidth="1"/>
    <col min="12" max="12" width="7.5" style="3" customWidth="1"/>
    <col min="13" max="13" width="8.25" style="3" customWidth="1"/>
    <col min="14" max="14" width="9" style="3" customWidth="1"/>
    <col min="15" max="15" width="7.375" style="3" customWidth="1"/>
    <col min="16" max="16" width="8.375" style="3" customWidth="1"/>
    <col min="17" max="17" width="9" style="3" customWidth="1"/>
    <col min="18" max="18" width="7.625" style="3" customWidth="1"/>
    <col min="19" max="19" width="8" style="3" customWidth="1"/>
    <col min="20" max="20" width="9" style="3" customWidth="1"/>
    <col min="21" max="21" width="8.625" style="7" customWidth="1"/>
    <col min="22" max="22" width="7" style="15" customWidth="1"/>
    <col min="23" max="23" width="26.25" style="1" customWidth="1"/>
    <col min="24" max="24" width="15.5" style="1" customWidth="1"/>
    <col min="25" max="25" width="20" customWidth="1"/>
    <col min="26" max="26" width="12.75" bestFit="1" customWidth="1"/>
  </cols>
  <sheetData>
    <row r="1" spans="1:26" s="4" customFormat="1" ht="63" x14ac:dyDescent="0.25">
      <c r="A1" s="2"/>
      <c r="B1" s="6" t="s">
        <v>18</v>
      </c>
      <c r="C1" s="5" t="s">
        <v>19</v>
      </c>
      <c r="D1" s="6" t="s">
        <v>20</v>
      </c>
      <c r="E1" s="5" t="s">
        <v>21</v>
      </c>
      <c r="F1" s="6" t="s">
        <v>1</v>
      </c>
      <c r="G1" s="5" t="s">
        <v>2</v>
      </c>
      <c r="H1" s="5" t="s">
        <v>16</v>
      </c>
      <c r="I1" s="5" t="s">
        <v>3</v>
      </c>
      <c r="J1" s="5" t="s">
        <v>4</v>
      </c>
      <c r="K1" s="5" t="s">
        <v>23</v>
      </c>
      <c r="L1" s="5" t="s">
        <v>5</v>
      </c>
      <c r="M1" s="5" t="s">
        <v>24</v>
      </c>
      <c r="N1" s="5" t="s">
        <v>25</v>
      </c>
      <c r="O1" s="5" t="s">
        <v>27</v>
      </c>
      <c r="P1" s="5" t="s">
        <v>7</v>
      </c>
      <c r="Q1" s="5" t="s">
        <v>6</v>
      </c>
      <c r="R1" s="5" t="s">
        <v>26</v>
      </c>
      <c r="S1" s="5" t="s">
        <v>17</v>
      </c>
      <c r="T1" s="5" t="s">
        <v>8</v>
      </c>
      <c r="U1" s="6" t="s">
        <v>33</v>
      </c>
      <c r="V1" s="9"/>
      <c r="W1" s="10" t="s">
        <v>35</v>
      </c>
      <c r="X1" s="27">
        <f>SUM(X8:X1007)</f>
        <v>136.88297802007085</v>
      </c>
      <c r="Y1" s="4" t="s">
        <v>46</v>
      </c>
      <c r="Z1" s="4">
        <f>COUNT(V8:V1007)</f>
        <v>1000</v>
      </c>
    </row>
    <row r="2" spans="1:26" s="4" customFormat="1" ht="31.5" x14ac:dyDescent="0.25">
      <c r="A2" s="4" t="s">
        <v>34</v>
      </c>
      <c r="B2" s="25">
        <v>-6.0713517674133445E-2</v>
      </c>
      <c r="C2" s="26">
        <v>1.4309493801922649E-2</v>
      </c>
      <c r="D2" s="25">
        <v>8.6257082102019586E-2</v>
      </c>
      <c r="E2" s="26">
        <v>9.5035748342436999E-2</v>
      </c>
      <c r="F2" s="25">
        <v>0.19170894466765187</v>
      </c>
      <c r="G2" s="27">
        <v>-0.25532716869812538</v>
      </c>
      <c r="H2" s="27">
        <v>-0.24009194257681671</v>
      </c>
      <c r="I2" s="27">
        <v>0.34017871494325552</v>
      </c>
      <c r="J2" s="27">
        <v>0.29333532278312097</v>
      </c>
      <c r="K2" s="27">
        <v>0.26240929562422793</v>
      </c>
      <c r="L2" s="27">
        <v>0.18038676952298727</v>
      </c>
      <c r="M2" s="27">
        <v>0.21370730715298972</v>
      </c>
      <c r="N2" s="27">
        <v>0.11697257077919374</v>
      </c>
      <c r="O2" s="27">
        <v>0.17557792699250013</v>
      </c>
      <c r="P2" s="27">
        <v>-0.16176819166012169</v>
      </c>
      <c r="Q2" s="27">
        <v>0.17231672983752638</v>
      </c>
      <c r="R2" s="27">
        <v>0.18813467724955113</v>
      </c>
      <c r="S2" s="27">
        <v>-0.22413332732796629</v>
      </c>
      <c r="T2" s="27">
        <v>0.24764870880458298</v>
      </c>
      <c r="U2" s="25">
        <v>0.34618794201752223</v>
      </c>
      <c r="V2" s="9"/>
      <c r="W2" s="10" t="s">
        <v>52</v>
      </c>
      <c r="X2" s="27">
        <f>DEVSQ(V8:V1007)</f>
        <v>250</v>
      </c>
      <c r="Y2" s="4" t="s">
        <v>47</v>
      </c>
      <c r="Z2" s="4">
        <f>COUNT(B2:U2)</f>
        <v>20</v>
      </c>
    </row>
    <row r="3" spans="1:26" x14ac:dyDescent="0.25">
      <c r="A3" t="s">
        <v>50</v>
      </c>
      <c r="B3" s="34">
        <v>4.1347152854799965E-2</v>
      </c>
      <c r="C3" s="35">
        <v>4.0528857438201477E-2</v>
      </c>
      <c r="D3" s="34">
        <v>4.3081894582188356E-2</v>
      </c>
      <c r="E3" s="35">
        <v>4.3519598295713099E-2</v>
      </c>
      <c r="F3" s="34">
        <v>4.6725359483359166E-2</v>
      </c>
      <c r="G3" s="36">
        <v>3.4983268067411012E-2</v>
      </c>
      <c r="H3" s="36">
        <v>3.4478403071412742E-2</v>
      </c>
      <c r="I3" s="36">
        <v>3.9345906814773096E-2</v>
      </c>
      <c r="J3" s="36">
        <v>3.6224155585323554E-2</v>
      </c>
      <c r="K3" s="36">
        <v>8.9706021879375375E-2</v>
      </c>
      <c r="L3" s="36">
        <v>8.9852318888035576E-2</v>
      </c>
      <c r="M3" s="36">
        <v>4.7328567026717408E-2</v>
      </c>
      <c r="N3" s="36">
        <v>7.0163799092308632E-2</v>
      </c>
      <c r="O3" s="36">
        <v>4.1901848367137444E-2</v>
      </c>
      <c r="P3" s="36">
        <v>4.0555237720903289E-2</v>
      </c>
      <c r="Q3" s="36">
        <v>5.1855324433857444E-2</v>
      </c>
      <c r="R3" s="36">
        <v>3.6079704213733896E-2</v>
      </c>
      <c r="S3" s="36">
        <v>3.6826921113634142E-2</v>
      </c>
      <c r="T3" s="36">
        <v>3.5898804928610209E-2</v>
      </c>
      <c r="U3" s="34">
        <v>5.5605921794160906E-2</v>
      </c>
      <c r="V3" s="7"/>
      <c r="W3" s="1" t="s">
        <v>42</v>
      </c>
      <c r="X3" s="11">
        <f>X2-X1</f>
        <v>113.11702197992915</v>
      </c>
      <c r="Y3" t="s">
        <v>45</v>
      </c>
      <c r="Z3">
        <f>Z1-Z2</f>
        <v>980</v>
      </c>
    </row>
    <row r="4" spans="1:26" x14ac:dyDescent="0.25">
      <c r="A4" t="s">
        <v>55</v>
      </c>
      <c r="B4" s="7">
        <f>ABS(B2/B3)</f>
        <v>1.4683844831430817</v>
      </c>
      <c r="C4" s="20">
        <f t="shared" ref="C4:U4" si="0">ABS(C2/C3)</f>
        <v>0.35306926240745395</v>
      </c>
      <c r="D4" s="7">
        <f t="shared" si="0"/>
        <v>2.0021654789917585</v>
      </c>
      <c r="E4" s="20">
        <f t="shared" si="0"/>
        <v>2.1837459917868429</v>
      </c>
      <c r="F4" s="7">
        <f t="shared" si="0"/>
        <v>4.1028885981268344</v>
      </c>
      <c r="G4" s="3">
        <f t="shared" si="0"/>
        <v>7.2985510732194223</v>
      </c>
      <c r="H4" s="3">
        <f t="shared" si="0"/>
        <v>6.9635459066805039</v>
      </c>
      <c r="I4" s="3">
        <f t="shared" si="0"/>
        <v>8.6458476238633697</v>
      </c>
      <c r="J4" s="3">
        <f t="shared" si="0"/>
        <v>8.0977822130922945</v>
      </c>
      <c r="K4" s="3">
        <f t="shared" si="0"/>
        <v>2.9252138276411448</v>
      </c>
      <c r="L4" s="3">
        <f t="shared" si="0"/>
        <v>2.007591698860506</v>
      </c>
      <c r="M4" s="3">
        <f t="shared" si="0"/>
        <v>4.5153977941556942</v>
      </c>
      <c r="N4" s="3">
        <f t="shared" si="0"/>
        <v>1.6671356496147354</v>
      </c>
      <c r="O4" s="3">
        <f t="shared" si="0"/>
        <v>4.1902191391203987</v>
      </c>
      <c r="P4" s="3">
        <f t="shared" si="0"/>
        <v>3.9888359864487217</v>
      </c>
      <c r="Q4" s="3">
        <f t="shared" si="0"/>
        <v>3.3230286709963601</v>
      </c>
      <c r="R4" s="3">
        <f t="shared" si="0"/>
        <v>5.2144185034071553</v>
      </c>
      <c r="S4" s="3">
        <f t="shared" si="0"/>
        <v>6.0861272284037655</v>
      </c>
      <c r="T4" s="3">
        <f t="shared" si="0"/>
        <v>6.898522368559818</v>
      </c>
      <c r="U4" s="7">
        <f t="shared" si="0"/>
        <v>6.2257387495350347</v>
      </c>
      <c r="V4" s="7"/>
      <c r="W4" s="1" t="s">
        <v>53</v>
      </c>
      <c r="X4" s="11">
        <f>X3/X2</f>
        <v>0.4524680879197166</v>
      </c>
      <c r="Y4" t="s">
        <v>54</v>
      </c>
      <c r="Z4">
        <f>(X3/X1)*(Z3/(Z2-1))</f>
        <v>42.623684899080729</v>
      </c>
    </row>
    <row r="5" spans="1:26" x14ac:dyDescent="0.25">
      <c r="A5" t="s">
        <v>56</v>
      </c>
      <c r="B5" s="7">
        <f>TDIST(B4, $Z3, 2)</f>
        <v>0.14232070244921008</v>
      </c>
      <c r="C5" s="20">
        <f t="shared" ref="C5:U5" si="1">TDIST(C4, $Z3, 2)</f>
        <v>0.72411244420731646</v>
      </c>
      <c r="D5" s="33">
        <f t="shared" si="1"/>
        <v>4.5542117283780381E-2</v>
      </c>
      <c r="E5" s="20">
        <f t="shared" si="1"/>
        <v>2.9217434873029871E-2</v>
      </c>
      <c r="F5" s="7">
        <f t="shared" si="1"/>
        <v>4.4192565124017718E-5</v>
      </c>
      <c r="G5" s="3">
        <f t="shared" si="1"/>
        <v>6.0053953974602177E-13</v>
      </c>
      <c r="H5" s="3">
        <f t="shared" si="1"/>
        <v>6.0744404896756397E-12</v>
      </c>
      <c r="I5" s="3">
        <f t="shared" si="1"/>
        <v>2.1514681986533424E-17</v>
      </c>
      <c r="J5" s="3">
        <f t="shared" si="1"/>
        <v>1.6522416736180676E-15</v>
      </c>
      <c r="K5" s="3">
        <f t="shared" si="1"/>
        <v>3.5215501393337204E-3</v>
      </c>
      <c r="L5" s="3">
        <f t="shared" si="1"/>
        <v>4.4960827182057329E-2</v>
      </c>
      <c r="M5" s="3">
        <f t="shared" si="1"/>
        <v>7.087978359938812E-6</v>
      </c>
      <c r="N5" s="3">
        <f t="shared" si="1"/>
        <v>9.5806943396357591E-2</v>
      </c>
      <c r="O5" s="3">
        <f t="shared" si="1"/>
        <v>3.0384088483867632E-5</v>
      </c>
      <c r="P5" s="3">
        <f t="shared" si="1"/>
        <v>7.1339191052130241E-5</v>
      </c>
      <c r="Q5" s="3">
        <f t="shared" si="1"/>
        <v>9.2340568673310503E-4</v>
      </c>
      <c r="R5" s="3">
        <f t="shared" si="1"/>
        <v>2.2492040612139104E-7</v>
      </c>
      <c r="S5" s="3">
        <f t="shared" si="1"/>
        <v>1.6576187262142719E-9</v>
      </c>
      <c r="T5" s="3">
        <f t="shared" si="1"/>
        <v>9.4149474688723576E-12</v>
      </c>
      <c r="U5" s="7">
        <f t="shared" si="1"/>
        <v>7.0975851591229744E-10</v>
      </c>
      <c r="V5" s="7"/>
      <c r="W5" s="1" t="s">
        <v>43</v>
      </c>
      <c r="X5" s="11">
        <f>SQRT(X1/Z3)</f>
        <v>0.3737332045507139</v>
      </c>
      <c r="Y5" t="s">
        <v>44</v>
      </c>
      <c r="Z5">
        <f>FDIST(Z4,Z2-1,Z3)</f>
        <v>5.344585045263078E-114</v>
      </c>
    </row>
    <row r="6" spans="1:26" x14ac:dyDescent="0.25">
      <c r="V6" s="7"/>
    </row>
    <row r="7" spans="1:26" s="4" customFormat="1" ht="63" x14ac:dyDescent="0.25">
      <c r="B7" s="6" t="s">
        <v>18</v>
      </c>
      <c r="C7" s="5" t="s">
        <v>19</v>
      </c>
      <c r="D7" s="6" t="s">
        <v>20</v>
      </c>
      <c r="E7" s="5" t="s">
        <v>21</v>
      </c>
      <c r="F7" s="6" t="s">
        <v>1</v>
      </c>
      <c r="G7" s="5" t="s">
        <v>2</v>
      </c>
      <c r="H7" s="5" t="s">
        <v>16</v>
      </c>
      <c r="I7" s="5" t="s">
        <v>3</v>
      </c>
      <c r="J7" s="5" t="s">
        <v>4</v>
      </c>
      <c r="K7" s="5" t="s">
        <v>23</v>
      </c>
      <c r="L7" s="5" t="s">
        <v>5</v>
      </c>
      <c r="M7" s="5" t="s">
        <v>24</v>
      </c>
      <c r="N7" s="5" t="s">
        <v>25</v>
      </c>
      <c r="O7" s="5" t="s">
        <v>27</v>
      </c>
      <c r="P7" s="5" t="s">
        <v>7</v>
      </c>
      <c r="Q7" s="5" t="s">
        <v>6</v>
      </c>
      <c r="R7" s="5" t="s">
        <v>26</v>
      </c>
      <c r="S7" s="5" t="s">
        <v>17</v>
      </c>
      <c r="T7" s="5" t="s">
        <v>8</v>
      </c>
      <c r="U7" s="6" t="s">
        <v>33</v>
      </c>
      <c r="V7" s="19" t="s">
        <v>12</v>
      </c>
      <c r="W7" s="29" t="s">
        <v>32</v>
      </c>
      <c r="X7" s="30" t="s">
        <v>30</v>
      </c>
    </row>
    <row r="8" spans="1:26" x14ac:dyDescent="0.25">
      <c r="B8" s="7">
        <v>1</v>
      </c>
      <c r="C8" s="20">
        <v>0</v>
      </c>
      <c r="D8" s="7">
        <v>0</v>
      </c>
      <c r="E8" s="20">
        <v>1</v>
      </c>
      <c r="F8" s="7">
        <v>1</v>
      </c>
      <c r="G8" s="3">
        <v>0</v>
      </c>
      <c r="H8" s="3">
        <v>0</v>
      </c>
      <c r="I8" s="3">
        <v>0</v>
      </c>
      <c r="J8" s="3">
        <v>1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7">
        <v>1</v>
      </c>
      <c r="V8" s="15">
        <v>1</v>
      </c>
      <c r="W8" s="28">
        <f>SUMPRODUCT(B$2:U$2, B8:U8)</f>
        <v>0.86555444013659866</v>
      </c>
      <c r="X8" s="24">
        <f>(V8-W8)^2</f>
        <v>1.8075608566983432E-2</v>
      </c>
    </row>
    <row r="9" spans="1:26" x14ac:dyDescent="0.25">
      <c r="B9" s="7">
        <v>1</v>
      </c>
      <c r="C9" s="20">
        <v>0</v>
      </c>
      <c r="D9" s="7">
        <v>1</v>
      </c>
      <c r="E9" s="20">
        <v>0</v>
      </c>
      <c r="F9" s="7">
        <v>1</v>
      </c>
      <c r="G9" s="3">
        <v>0</v>
      </c>
      <c r="H9" s="3">
        <v>0</v>
      </c>
      <c r="I9" s="3">
        <v>0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7">
        <v>1</v>
      </c>
      <c r="V9" s="15">
        <v>1</v>
      </c>
      <c r="W9" s="28">
        <f t="shared" ref="W9:W72" si="2">SUMPRODUCT(B$2:U$2, B9:U9)</f>
        <v>0.8567757738961812</v>
      </c>
      <c r="X9" s="24">
        <f t="shared" ref="X9:X72" si="3">(V9-W9)^2</f>
        <v>2.0513178943037811E-2</v>
      </c>
    </row>
    <row r="10" spans="1:26" x14ac:dyDescent="0.25">
      <c r="B10" s="7">
        <v>1</v>
      </c>
      <c r="C10" s="20">
        <v>0</v>
      </c>
      <c r="D10" s="7">
        <v>1</v>
      </c>
      <c r="E10" s="20">
        <v>0</v>
      </c>
      <c r="F10" s="7">
        <v>1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7">
        <v>1</v>
      </c>
      <c r="V10" s="15">
        <v>1</v>
      </c>
      <c r="W10" s="28">
        <f t="shared" si="2"/>
        <v>0.68041302189225394</v>
      </c>
      <c r="X10" s="24">
        <f t="shared" si="3"/>
        <v>0.10213583657604096</v>
      </c>
    </row>
    <row r="11" spans="1:26" x14ac:dyDescent="0.25">
      <c r="B11" s="7">
        <v>0</v>
      </c>
      <c r="C11" s="20">
        <v>0</v>
      </c>
      <c r="D11" s="7">
        <v>1</v>
      </c>
      <c r="E11" s="20">
        <v>0</v>
      </c>
      <c r="F11" s="7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1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7">
        <v>1</v>
      </c>
      <c r="V11" s="15">
        <v>1</v>
      </c>
      <c r="W11" s="28">
        <f t="shared" si="2"/>
        <v>0.64615233127253147</v>
      </c>
      <c r="X11" s="24">
        <f t="shared" si="3"/>
        <v>0.1252081726638643</v>
      </c>
    </row>
    <row r="12" spans="1:26" x14ac:dyDescent="0.25">
      <c r="B12" s="7">
        <v>0</v>
      </c>
      <c r="C12" s="20">
        <v>1</v>
      </c>
      <c r="D12" s="7">
        <v>0</v>
      </c>
      <c r="E12" s="20">
        <v>1</v>
      </c>
      <c r="F12" s="7">
        <v>0</v>
      </c>
      <c r="G12" s="3">
        <v>0</v>
      </c>
      <c r="H12" s="3">
        <v>0</v>
      </c>
      <c r="I12" s="3">
        <v>0</v>
      </c>
      <c r="J12" s="3">
        <v>0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1</v>
      </c>
      <c r="S12" s="3">
        <v>0</v>
      </c>
      <c r="T12" s="3">
        <v>0</v>
      </c>
      <c r="U12" s="7">
        <v>1</v>
      </c>
      <c r="V12" s="15">
        <v>1</v>
      </c>
      <c r="W12" s="28">
        <f t="shared" si="2"/>
        <v>0.90607715703566094</v>
      </c>
      <c r="X12" s="24">
        <f t="shared" si="3"/>
        <v>8.8215004305038959E-3</v>
      </c>
    </row>
    <row r="13" spans="1:26" x14ac:dyDescent="0.25">
      <c r="B13" s="7">
        <v>0</v>
      </c>
      <c r="C13" s="20">
        <v>1</v>
      </c>
      <c r="D13" s="7">
        <v>1</v>
      </c>
      <c r="E13" s="20">
        <v>0</v>
      </c>
      <c r="F13" s="7">
        <v>0</v>
      </c>
      <c r="G13" s="3">
        <v>0</v>
      </c>
      <c r="H13" s="3">
        <v>0</v>
      </c>
      <c r="I13" s="3">
        <v>0</v>
      </c>
      <c r="J13" s="3">
        <v>1</v>
      </c>
      <c r="K13" s="3">
        <v>0</v>
      </c>
      <c r="L13" s="3">
        <v>0</v>
      </c>
      <c r="M13" s="3">
        <v>0</v>
      </c>
      <c r="N13" s="3">
        <v>0</v>
      </c>
      <c r="O13" s="3">
        <v>1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7">
        <v>1</v>
      </c>
      <c r="V13" s="15">
        <v>1</v>
      </c>
      <c r="W13" s="28">
        <f t="shared" si="2"/>
        <v>0.91566776769708558</v>
      </c>
      <c r="X13" s="24">
        <f t="shared" si="3"/>
        <v>7.111925405192723E-3</v>
      </c>
    </row>
    <row r="14" spans="1:26" x14ac:dyDescent="0.25">
      <c r="B14" s="7">
        <v>1</v>
      </c>
      <c r="C14" s="20">
        <v>0</v>
      </c>
      <c r="D14" s="7">
        <v>1</v>
      </c>
      <c r="E14" s="20">
        <v>0</v>
      </c>
      <c r="F14" s="7">
        <v>0</v>
      </c>
      <c r="G14" s="3">
        <v>1</v>
      </c>
      <c r="H14" s="3">
        <v>0</v>
      </c>
      <c r="I14" s="3">
        <v>1</v>
      </c>
      <c r="J14" s="3">
        <v>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7">
        <v>1</v>
      </c>
      <c r="V14" s="15">
        <v>1</v>
      </c>
      <c r="W14" s="28">
        <f t="shared" si="2"/>
        <v>0.74991837547365947</v>
      </c>
      <c r="X14" s="24">
        <f t="shared" si="3"/>
        <v>6.2540818925733571E-2</v>
      </c>
    </row>
    <row r="15" spans="1:26" x14ac:dyDescent="0.25">
      <c r="B15" s="7">
        <v>0</v>
      </c>
      <c r="C15" s="20">
        <v>1</v>
      </c>
      <c r="D15" s="7">
        <v>1</v>
      </c>
      <c r="E15" s="20">
        <v>0</v>
      </c>
      <c r="F15" s="7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1</v>
      </c>
      <c r="U15" s="7">
        <v>1</v>
      </c>
      <c r="V15" s="15">
        <v>1</v>
      </c>
      <c r="W15" s="28">
        <f t="shared" si="2"/>
        <v>0.69440322672604737</v>
      </c>
      <c r="X15" s="24">
        <f t="shared" si="3"/>
        <v>9.3389387835451601E-2</v>
      </c>
    </row>
    <row r="16" spans="1:26" x14ac:dyDescent="0.25">
      <c r="B16" s="7">
        <v>0</v>
      </c>
      <c r="C16" s="20">
        <v>1</v>
      </c>
      <c r="D16" s="7">
        <v>1</v>
      </c>
      <c r="E16" s="20">
        <v>0</v>
      </c>
      <c r="F16" s="7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1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7">
        <v>1</v>
      </c>
      <c r="V16" s="15">
        <v>1</v>
      </c>
      <c r="W16" s="28">
        <f t="shared" si="2"/>
        <v>0.66046182507445417</v>
      </c>
      <c r="X16" s="24">
        <f t="shared" si="3"/>
        <v>0.11528617223177057</v>
      </c>
    </row>
    <row r="17" spans="2:24" x14ac:dyDescent="0.25">
      <c r="B17" s="7">
        <v>0</v>
      </c>
      <c r="C17" s="20">
        <v>1</v>
      </c>
      <c r="D17" s="7">
        <v>1</v>
      </c>
      <c r="E17" s="20">
        <v>0</v>
      </c>
      <c r="F17" s="7">
        <v>0</v>
      </c>
      <c r="G17" s="3">
        <v>0</v>
      </c>
      <c r="H17" s="3">
        <v>0</v>
      </c>
      <c r="I17" s="3">
        <v>0</v>
      </c>
      <c r="J17" s="3">
        <v>1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1</v>
      </c>
      <c r="U17" s="7">
        <v>1</v>
      </c>
      <c r="V17" s="15">
        <v>1</v>
      </c>
      <c r="W17" s="28">
        <f t="shared" si="2"/>
        <v>0.9877385495091684</v>
      </c>
      <c r="X17" s="24">
        <f t="shared" si="3"/>
        <v>1.503431681391146E-4</v>
      </c>
    </row>
    <row r="18" spans="2:24" x14ac:dyDescent="0.25">
      <c r="B18" s="7">
        <v>0</v>
      </c>
      <c r="C18" s="20">
        <v>1</v>
      </c>
      <c r="D18" s="7">
        <v>1</v>
      </c>
      <c r="E18" s="20">
        <v>0</v>
      </c>
      <c r="F18" s="7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1</v>
      </c>
      <c r="S18" s="3">
        <v>0</v>
      </c>
      <c r="T18" s="3">
        <v>0</v>
      </c>
      <c r="U18" s="7">
        <v>1</v>
      </c>
      <c r="V18" s="15">
        <v>1</v>
      </c>
      <c r="W18" s="28">
        <f t="shared" si="2"/>
        <v>0.63488919517101561</v>
      </c>
      <c r="X18" s="24">
        <f t="shared" si="3"/>
        <v>0.13330589980286872</v>
      </c>
    </row>
    <row r="19" spans="2:24" x14ac:dyDescent="0.25">
      <c r="B19" s="7">
        <v>0</v>
      </c>
      <c r="C19" s="20">
        <v>1</v>
      </c>
      <c r="D19" s="7">
        <v>0</v>
      </c>
      <c r="E19" s="20">
        <v>1</v>
      </c>
      <c r="F19" s="7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1</v>
      </c>
      <c r="Q19" s="3">
        <v>0</v>
      </c>
      <c r="R19" s="3">
        <v>1</v>
      </c>
      <c r="S19" s="3">
        <v>0</v>
      </c>
      <c r="T19" s="3">
        <v>0</v>
      </c>
      <c r="U19" s="7">
        <v>1</v>
      </c>
      <c r="V19" s="15">
        <v>1</v>
      </c>
      <c r="W19" s="28">
        <f t="shared" si="2"/>
        <v>0.48189966975131132</v>
      </c>
      <c r="X19" s="24">
        <f t="shared" si="3"/>
        <v>0.26842795220380022</v>
      </c>
    </row>
    <row r="20" spans="2:24" x14ac:dyDescent="0.25">
      <c r="B20" s="7">
        <v>0</v>
      </c>
      <c r="C20" s="20">
        <v>1</v>
      </c>
      <c r="D20" s="7">
        <v>1</v>
      </c>
      <c r="E20" s="20">
        <v>0</v>
      </c>
      <c r="F20" s="7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</v>
      </c>
      <c r="P20" s="3">
        <v>0</v>
      </c>
      <c r="Q20" s="3">
        <v>1</v>
      </c>
      <c r="R20" s="3">
        <v>1</v>
      </c>
      <c r="S20" s="3">
        <v>0</v>
      </c>
      <c r="T20" s="3">
        <v>0</v>
      </c>
      <c r="U20" s="7">
        <v>1</v>
      </c>
      <c r="V20" s="15">
        <v>1</v>
      </c>
      <c r="W20" s="28">
        <f t="shared" si="2"/>
        <v>0.98278385200104212</v>
      </c>
      <c r="X20" s="24">
        <f t="shared" si="3"/>
        <v>2.9639575192202125E-4</v>
      </c>
    </row>
    <row r="21" spans="2:24" x14ac:dyDescent="0.25">
      <c r="B21" s="7">
        <v>0</v>
      </c>
      <c r="C21" s="20">
        <v>0</v>
      </c>
      <c r="D21" s="7">
        <v>0</v>
      </c>
      <c r="E21" s="20">
        <v>1</v>
      </c>
      <c r="F21" s="7">
        <v>0</v>
      </c>
      <c r="G21" s="3">
        <v>0</v>
      </c>
      <c r="H21" s="3">
        <v>0</v>
      </c>
      <c r="I21" s="3">
        <v>1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1</v>
      </c>
      <c r="R21" s="3">
        <v>0</v>
      </c>
      <c r="S21" s="3">
        <v>0</v>
      </c>
      <c r="T21" s="3">
        <v>0</v>
      </c>
      <c r="U21" s="7">
        <v>1</v>
      </c>
      <c r="V21" s="15">
        <v>1</v>
      </c>
      <c r="W21" s="28">
        <f t="shared" si="2"/>
        <v>0.95371913514074114</v>
      </c>
      <c r="X21" s="24">
        <f t="shared" si="3"/>
        <v>2.1419184521209817E-3</v>
      </c>
    </row>
    <row r="22" spans="2:24" x14ac:dyDescent="0.25">
      <c r="B22" s="7">
        <v>1</v>
      </c>
      <c r="C22" s="20">
        <v>0</v>
      </c>
      <c r="D22" s="7">
        <v>0</v>
      </c>
      <c r="E22" s="20">
        <v>1</v>
      </c>
      <c r="F22" s="7">
        <v>0</v>
      </c>
      <c r="G22" s="3">
        <v>0</v>
      </c>
      <c r="H22" s="3">
        <v>0</v>
      </c>
      <c r="I22" s="3">
        <v>0</v>
      </c>
      <c r="J22" s="3">
        <v>1</v>
      </c>
      <c r="K22" s="3">
        <v>0</v>
      </c>
      <c r="L22" s="3">
        <v>0</v>
      </c>
      <c r="M22" s="3">
        <v>0</v>
      </c>
      <c r="N22" s="3">
        <v>1</v>
      </c>
      <c r="O22" s="3">
        <v>1</v>
      </c>
      <c r="P22" s="3">
        <v>0</v>
      </c>
      <c r="Q22" s="3">
        <v>0</v>
      </c>
      <c r="R22" s="3">
        <v>1</v>
      </c>
      <c r="S22" s="3">
        <v>0</v>
      </c>
      <c r="T22" s="3">
        <v>1</v>
      </c>
      <c r="U22" s="7">
        <v>1</v>
      </c>
      <c r="V22" s="15">
        <v>1</v>
      </c>
      <c r="W22" s="28">
        <f t="shared" si="2"/>
        <v>1.4021793792947745</v>
      </c>
      <c r="X22" s="24">
        <f t="shared" si="3"/>
        <v>0.16174825312993013</v>
      </c>
    </row>
    <row r="23" spans="2:24" x14ac:dyDescent="0.25">
      <c r="B23" s="7">
        <v>1</v>
      </c>
      <c r="C23" s="20">
        <v>0</v>
      </c>
      <c r="D23" s="7">
        <v>1</v>
      </c>
      <c r="E23" s="20">
        <v>0</v>
      </c>
      <c r="F23" s="7">
        <v>0</v>
      </c>
      <c r="G23" s="3">
        <v>0</v>
      </c>
      <c r="H23" s="3">
        <v>0</v>
      </c>
      <c r="I23" s="3">
        <v>1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1</v>
      </c>
      <c r="S23" s="3">
        <v>0</v>
      </c>
      <c r="T23" s="3">
        <v>0</v>
      </c>
      <c r="U23" s="7">
        <v>1</v>
      </c>
      <c r="V23" s="15">
        <v>1</v>
      </c>
      <c r="W23" s="28">
        <f t="shared" si="2"/>
        <v>0.90004489863821502</v>
      </c>
      <c r="X23" s="24">
        <f t="shared" si="3"/>
        <v>9.9910222882447098E-3</v>
      </c>
    </row>
    <row r="24" spans="2:24" x14ac:dyDescent="0.25">
      <c r="B24" s="7">
        <v>1</v>
      </c>
      <c r="C24" s="20">
        <v>0</v>
      </c>
      <c r="D24" s="7">
        <v>0</v>
      </c>
      <c r="E24" s="20">
        <v>0</v>
      </c>
      <c r="F24" s="7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7">
        <v>1</v>
      </c>
      <c r="V24" s="15">
        <v>1</v>
      </c>
      <c r="W24" s="28">
        <f t="shared" si="2"/>
        <v>0.46105235133588895</v>
      </c>
      <c r="X24" s="24">
        <f t="shared" si="3"/>
        <v>0.29046456800057407</v>
      </c>
    </row>
    <row r="25" spans="2:24" x14ac:dyDescent="0.25">
      <c r="B25" s="7">
        <v>0</v>
      </c>
      <c r="C25" s="20">
        <v>1</v>
      </c>
      <c r="D25" s="7">
        <v>1</v>
      </c>
      <c r="E25" s="20">
        <v>0</v>
      </c>
      <c r="F25" s="7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1</v>
      </c>
      <c r="N25" s="3">
        <v>0</v>
      </c>
      <c r="O25" s="3">
        <v>1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7">
        <v>1</v>
      </c>
      <c r="V25" s="15">
        <v>1</v>
      </c>
      <c r="W25" s="28">
        <f t="shared" si="2"/>
        <v>0.83603975206695424</v>
      </c>
      <c r="X25" s="24">
        <f t="shared" si="3"/>
        <v>2.6882962902265835E-2</v>
      </c>
    </row>
    <row r="26" spans="2:24" x14ac:dyDescent="0.25">
      <c r="B26" s="7">
        <v>1</v>
      </c>
      <c r="C26" s="20">
        <v>0</v>
      </c>
      <c r="D26" s="7">
        <v>0</v>
      </c>
      <c r="E26" s="20">
        <v>1</v>
      </c>
      <c r="F26" s="7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1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7">
        <v>1</v>
      </c>
      <c r="V26" s="15">
        <v>1</v>
      </c>
      <c r="W26" s="28">
        <f t="shared" si="2"/>
        <v>0.55608809967832595</v>
      </c>
      <c r="X26" s="24">
        <f t="shared" si="3"/>
        <v>0.19705777524719986</v>
      </c>
    </row>
    <row r="27" spans="2:24" x14ac:dyDescent="0.25">
      <c r="B27" s="7">
        <v>0</v>
      </c>
      <c r="C27" s="20">
        <v>1</v>
      </c>
      <c r="D27" s="7">
        <v>1</v>
      </c>
      <c r="E27" s="20">
        <v>0</v>
      </c>
      <c r="F27" s="7">
        <v>1</v>
      </c>
      <c r="G27" s="3">
        <v>1</v>
      </c>
      <c r="H27" s="3">
        <v>0</v>
      </c>
      <c r="I27" s="3">
        <v>0</v>
      </c>
      <c r="J27" s="3">
        <v>1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1</v>
      </c>
      <c r="R27" s="3">
        <v>0</v>
      </c>
      <c r="S27" s="3">
        <v>0</v>
      </c>
      <c r="T27" s="3">
        <v>1</v>
      </c>
      <c r="U27" s="7">
        <v>1</v>
      </c>
      <c r="V27" s="15">
        <v>1</v>
      </c>
      <c r="W27" s="28">
        <f t="shared" si="2"/>
        <v>1.0964370553162213</v>
      </c>
      <c r="X27" s="24">
        <f t="shared" si="3"/>
        <v>9.3001056380639206E-3</v>
      </c>
    </row>
    <row r="28" spans="2:24" x14ac:dyDescent="0.25">
      <c r="B28" s="7">
        <v>1</v>
      </c>
      <c r="C28" s="20">
        <v>0</v>
      </c>
      <c r="D28" s="7">
        <v>0</v>
      </c>
      <c r="E28" s="20">
        <v>1</v>
      </c>
      <c r="F28" s="7">
        <v>0</v>
      </c>
      <c r="G28" s="3">
        <v>0</v>
      </c>
      <c r="H28" s="3">
        <v>1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7">
        <v>1</v>
      </c>
      <c r="V28" s="15">
        <v>1</v>
      </c>
      <c r="W28" s="28">
        <f t="shared" si="2"/>
        <v>0.14041823010900908</v>
      </c>
      <c r="X28" s="24">
        <f t="shared" si="3"/>
        <v>0.73888081912892845</v>
      </c>
    </row>
    <row r="29" spans="2:24" x14ac:dyDescent="0.25">
      <c r="B29" s="7">
        <v>0</v>
      </c>
      <c r="C29" s="20">
        <v>1</v>
      </c>
      <c r="D29" s="7">
        <v>1</v>
      </c>
      <c r="E29" s="20">
        <v>0</v>
      </c>
      <c r="F29" s="7">
        <v>0</v>
      </c>
      <c r="G29" s="3">
        <v>0</v>
      </c>
      <c r="H29" s="3">
        <v>1</v>
      </c>
      <c r="I29" s="3">
        <v>0</v>
      </c>
      <c r="J29" s="3">
        <v>1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1</v>
      </c>
      <c r="S29" s="3">
        <v>0</v>
      </c>
      <c r="T29" s="3">
        <v>0</v>
      </c>
      <c r="U29" s="7">
        <v>1</v>
      </c>
      <c r="V29" s="15">
        <v>1</v>
      </c>
      <c r="W29" s="28">
        <f t="shared" si="2"/>
        <v>0.68813257537731987</v>
      </c>
      <c r="X29" s="24">
        <f t="shared" si="3"/>
        <v>9.7261290540783071E-2</v>
      </c>
    </row>
    <row r="30" spans="2:24" x14ac:dyDescent="0.25">
      <c r="B30" s="7">
        <v>0</v>
      </c>
      <c r="C30" s="20">
        <v>1</v>
      </c>
      <c r="D30" s="7">
        <v>0</v>
      </c>
      <c r="E30" s="20">
        <v>0</v>
      </c>
      <c r="F30" s="7">
        <v>0</v>
      </c>
      <c r="G30" s="3">
        <v>1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1</v>
      </c>
      <c r="Q30" s="3">
        <v>0</v>
      </c>
      <c r="R30" s="3">
        <v>0</v>
      </c>
      <c r="S30" s="3">
        <v>0</v>
      </c>
      <c r="T30" s="3">
        <v>0</v>
      </c>
      <c r="U30" s="7">
        <v>1</v>
      </c>
      <c r="V30" s="15">
        <v>1</v>
      </c>
      <c r="W30" s="28">
        <f t="shared" si="2"/>
        <v>-5.6597924538802191E-2</v>
      </c>
      <c r="X30" s="24">
        <f t="shared" si="3"/>
        <v>1.1163991741397044</v>
      </c>
    </row>
    <row r="31" spans="2:24" x14ac:dyDescent="0.25">
      <c r="B31" s="7">
        <v>0</v>
      </c>
      <c r="C31" s="20">
        <v>1</v>
      </c>
      <c r="D31" s="7">
        <v>1</v>
      </c>
      <c r="E31" s="20">
        <v>0</v>
      </c>
      <c r="F31" s="7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7">
        <v>1</v>
      </c>
      <c r="V31" s="15">
        <v>1</v>
      </c>
      <c r="W31" s="28">
        <f t="shared" si="2"/>
        <v>0.44675451792146448</v>
      </c>
      <c r="X31" s="24">
        <f t="shared" si="3"/>
        <v>0.30608056344031115</v>
      </c>
    </row>
    <row r="32" spans="2:24" x14ac:dyDescent="0.25">
      <c r="B32" s="7">
        <v>1</v>
      </c>
      <c r="C32" s="20">
        <v>0</v>
      </c>
      <c r="D32" s="7">
        <v>0</v>
      </c>
      <c r="E32" s="20">
        <v>1</v>
      </c>
      <c r="F32" s="7">
        <v>0</v>
      </c>
      <c r="G32" s="3">
        <v>0</v>
      </c>
      <c r="H32" s="3">
        <v>0</v>
      </c>
      <c r="I32" s="3">
        <v>1</v>
      </c>
      <c r="J32" s="3">
        <v>1</v>
      </c>
      <c r="K32" s="3">
        <v>0</v>
      </c>
      <c r="L32" s="3">
        <v>0</v>
      </c>
      <c r="M32" s="3">
        <v>1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</v>
      </c>
      <c r="U32" s="7">
        <v>1</v>
      </c>
      <c r="V32" s="15">
        <v>1</v>
      </c>
      <c r="W32" s="28">
        <f t="shared" si="2"/>
        <v>1.4753802263697748</v>
      </c>
      <c r="X32" s="24">
        <f t="shared" si="3"/>
        <v>0.22598635962337837</v>
      </c>
    </row>
    <row r="33" spans="2:24" x14ac:dyDescent="0.25">
      <c r="B33" s="7">
        <v>0</v>
      </c>
      <c r="C33" s="20">
        <v>1</v>
      </c>
      <c r="D33" s="7">
        <v>0</v>
      </c>
      <c r="E33" s="20">
        <v>1</v>
      </c>
      <c r="F33" s="7">
        <v>0</v>
      </c>
      <c r="G33" s="3">
        <v>0</v>
      </c>
      <c r="H33" s="3">
        <v>0</v>
      </c>
      <c r="I33" s="3">
        <v>1</v>
      </c>
      <c r="J33" s="3">
        <v>0</v>
      </c>
      <c r="K33" s="3">
        <v>1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1</v>
      </c>
      <c r="U33" s="7">
        <v>1</v>
      </c>
      <c r="V33" s="15">
        <v>1</v>
      </c>
      <c r="W33" s="28">
        <f t="shared" si="2"/>
        <v>1.3057699035339483</v>
      </c>
      <c r="X33" s="24">
        <f t="shared" si="3"/>
        <v>9.3495233907160039E-2</v>
      </c>
    </row>
    <row r="34" spans="2:24" x14ac:dyDescent="0.25">
      <c r="B34" s="7">
        <v>0</v>
      </c>
      <c r="C34" s="20">
        <v>1</v>
      </c>
      <c r="D34" s="7">
        <v>1</v>
      </c>
      <c r="E34" s="20">
        <v>0</v>
      </c>
      <c r="F34" s="7">
        <v>0</v>
      </c>
      <c r="G34" s="3">
        <v>1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1</v>
      </c>
      <c r="S34" s="3">
        <v>0</v>
      </c>
      <c r="T34" s="3">
        <v>0</v>
      </c>
      <c r="U34" s="7">
        <v>1</v>
      </c>
      <c r="V34" s="15">
        <v>1</v>
      </c>
      <c r="W34" s="28">
        <f t="shared" si="2"/>
        <v>0.37956202647289022</v>
      </c>
      <c r="X34" s="24">
        <f t="shared" si="3"/>
        <v>0.38494327899442649</v>
      </c>
    </row>
    <row r="35" spans="2:24" x14ac:dyDescent="0.25">
      <c r="B35" s="7">
        <v>1</v>
      </c>
      <c r="C35" s="20">
        <v>0</v>
      </c>
      <c r="D35" s="7">
        <v>1</v>
      </c>
      <c r="E35" s="20">
        <v>0</v>
      </c>
      <c r="F35" s="7">
        <v>0</v>
      </c>
      <c r="G35" s="3">
        <v>0</v>
      </c>
      <c r="H35" s="3">
        <v>1</v>
      </c>
      <c r="I35" s="3">
        <v>1</v>
      </c>
      <c r="J35" s="3">
        <v>0</v>
      </c>
      <c r="K35" s="3">
        <v>0</v>
      </c>
      <c r="L35" s="3">
        <v>1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1</v>
      </c>
      <c r="U35" s="7">
        <v>1</v>
      </c>
      <c r="V35" s="15">
        <v>1</v>
      </c>
      <c r="W35" s="28">
        <f t="shared" si="2"/>
        <v>0.8998537571394174</v>
      </c>
      <c r="X35" s="24">
        <f t="shared" si="3"/>
        <v>1.0029269959090792E-2</v>
      </c>
    </row>
    <row r="36" spans="2:24" x14ac:dyDescent="0.25">
      <c r="B36" s="7">
        <v>1</v>
      </c>
      <c r="C36" s="20">
        <v>0</v>
      </c>
      <c r="D36" s="7">
        <v>0</v>
      </c>
      <c r="E36" s="20">
        <v>1</v>
      </c>
      <c r="F36" s="7">
        <v>0</v>
      </c>
      <c r="G36" s="3">
        <v>0</v>
      </c>
      <c r="H36" s="3">
        <v>0</v>
      </c>
      <c r="I36" s="3">
        <v>1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1</v>
      </c>
      <c r="S36" s="3">
        <v>0</v>
      </c>
      <c r="T36" s="3">
        <v>0</v>
      </c>
      <c r="U36" s="7">
        <v>1</v>
      </c>
      <c r="V36" s="15">
        <v>1</v>
      </c>
      <c r="W36" s="28">
        <f t="shared" si="2"/>
        <v>0.90882356487863247</v>
      </c>
      <c r="X36" s="24">
        <f t="shared" si="3"/>
        <v>8.3131423214409424E-3</v>
      </c>
    </row>
    <row r="37" spans="2:24" x14ac:dyDescent="0.25">
      <c r="B37" s="7">
        <v>0</v>
      </c>
      <c r="C37" s="20">
        <v>1</v>
      </c>
      <c r="D37" s="7">
        <v>0</v>
      </c>
      <c r="E37" s="20">
        <v>1</v>
      </c>
      <c r="F37" s="7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7">
        <v>1</v>
      </c>
      <c r="V37" s="15">
        <v>1</v>
      </c>
      <c r="W37" s="28">
        <f t="shared" si="2"/>
        <v>0.45553318416188188</v>
      </c>
      <c r="X37" s="24">
        <f t="shared" si="3"/>
        <v>0.29644411354889916</v>
      </c>
    </row>
    <row r="38" spans="2:24" x14ac:dyDescent="0.25">
      <c r="B38" s="7">
        <v>0</v>
      </c>
      <c r="C38" s="20">
        <v>1</v>
      </c>
      <c r="D38" s="7">
        <v>0</v>
      </c>
      <c r="E38" s="20">
        <v>1</v>
      </c>
      <c r="F38" s="7">
        <v>1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1</v>
      </c>
      <c r="R38" s="3">
        <v>0</v>
      </c>
      <c r="S38" s="3">
        <v>0</v>
      </c>
      <c r="T38" s="3">
        <v>0</v>
      </c>
      <c r="U38" s="7">
        <v>1</v>
      </c>
      <c r="V38" s="15">
        <v>1</v>
      </c>
      <c r="W38" s="28">
        <f t="shared" si="2"/>
        <v>0.81955885866706013</v>
      </c>
      <c r="X38" s="24">
        <f t="shared" si="3"/>
        <v>3.2559005485533983E-2</v>
      </c>
    </row>
    <row r="39" spans="2:24" x14ac:dyDescent="0.25">
      <c r="B39" s="7">
        <v>0</v>
      </c>
      <c r="C39" s="20">
        <v>1</v>
      </c>
      <c r="D39" s="7">
        <v>0</v>
      </c>
      <c r="E39" s="20">
        <v>1</v>
      </c>
      <c r="F39" s="7">
        <v>0</v>
      </c>
      <c r="G39" s="3">
        <v>0</v>
      </c>
      <c r="H39" s="3">
        <v>0</v>
      </c>
      <c r="I39" s="3">
        <v>1</v>
      </c>
      <c r="J39" s="3">
        <v>0</v>
      </c>
      <c r="K39" s="3">
        <v>0</v>
      </c>
      <c r="L39" s="3">
        <v>0</v>
      </c>
      <c r="M39" s="3">
        <v>0</v>
      </c>
      <c r="N39" s="3">
        <v>1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7">
        <v>1</v>
      </c>
      <c r="V39" s="15">
        <v>1</v>
      </c>
      <c r="W39" s="28">
        <f t="shared" si="2"/>
        <v>0.91268446988433116</v>
      </c>
      <c r="X39" s="24">
        <f t="shared" si="3"/>
        <v>7.6240017993802721E-3</v>
      </c>
    </row>
    <row r="40" spans="2:24" x14ac:dyDescent="0.25">
      <c r="B40" s="7">
        <v>1</v>
      </c>
      <c r="C40" s="20">
        <v>0</v>
      </c>
      <c r="D40" s="7">
        <v>1</v>
      </c>
      <c r="E40" s="20">
        <v>0</v>
      </c>
      <c r="F40" s="7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1</v>
      </c>
      <c r="R40" s="3">
        <v>0</v>
      </c>
      <c r="S40" s="3">
        <v>0</v>
      </c>
      <c r="T40" s="3">
        <v>0</v>
      </c>
      <c r="U40" s="7">
        <v>1</v>
      </c>
      <c r="V40" s="15">
        <v>1</v>
      </c>
      <c r="W40" s="28">
        <f t="shared" si="2"/>
        <v>0.54404823628293475</v>
      </c>
      <c r="X40" s="24">
        <f t="shared" si="3"/>
        <v>0.2078920108367025</v>
      </c>
    </row>
    <row r="41" spans="2:24" x14ac:dyDescent="0.25">
      <c r="B41" s="7">
        <v>0</v>
      </c>
      <c r="C41" s="20">
        <v>0</v>
      </c>
      <c r="D41" s="7">
        <v>0</v>
      </c>
      <c r="E41" s="20">
        <v>1</v>
      </c>
      <c r="F41" s="7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</v>
      </c>
      <c r="T41" s="3">
        <v>1</v>
      </c>
      <c r="U41" s="7">
        <v>1</v>
      </c>
      <c r="V41" s="15">
        <v>1</v>
      </c>
      <c r="W41" s="28">
        <f t="shared" si="2"/>
        <v>0.46473907183657592</v>
      </c>
      <c r="X41" s="24">
        <f t="shared" si="3"/>
        <v>0.28650426121837025</v>
      </c>
    </row>
    <row r="42" spans="2:24" x14ac:dyDescent="0.25">
      <c r="B42" s="7">
        <v>0</v>
      </c>
      <c r="C42" s="20">
        <v>1</v>
      </c>
      <c r="D42" s="7">
        <v>0</v>
      </c>
      <c r="E42" s="20">
        <v>1</v>
      </c>
      <c r="F42" s="7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</v>
      </c>
      <c r="P42" s="3">
        <v>0</v>
      </c>
      <c r="Q42" s="3">
        <v>0</v>
      </c>
      <c r="R42" s="3">
        <v>1</v>
      </c>
      <c r="S42" s="3">
        <v>0</v>
      </c>
      <c r="T42" s="3">
        <v>0</v>
      </c>
      <c r="U42" s="7">
        <v>1</v>
      </c>
      <c r="V42" s="15">
        <v>1</v>
      </c>
      <c r="W42" s="28">
        <f t="shared" si="2"/>
        <v>0.81924578840393314</v>
      </c>
      <c r="X42" s="24">
        <f t="shared" si="3"/>
        <v>3.2672085009715711E-2</v>
      </c>
    </row>
    <row r="43" spans="2:24" x14ac:dyDescent="0.25">
      <c r="B43" s="7">
        <v>1</v>
      </c>
      <c r="C43" s="20">
        <v>0</v>
      </c>
      <c r="D43" s="7">
        <v>1</v>
      </c>
      <c r="E43" s="20">
        <v>0</v>
      </c>
      <c r="F43" s="7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7">
        <v>1</v>
      </c>
      <c r="V43" s="15">
        <v>1</v>
      </c>
      <c r="W43" s="28">
        <f t="shared" si="2"/>
        <v>0.37173150644540837</v>
      </c>
      <c r="X43" s="24">
        <f t="shared" si="3"/>
        <v>0.39472129999335603</v>
      </c>
    </row>
    <row r="44" spans="2:24" x14ac:dyDescent="0.25">
      <c r="B44" s="7">
        <v>1</v>
      </c>
      <c r="C44" s="20">
        <v>0</v>
      </c>
      <c r="D44" s="7">
        <v>1</v>
      </c>
      <c r="E44" s="20">
        <v>0</v>
      </c>
      <c r="F44" s="7">
        <v>1</v>
      </c>
      <c r="G44" s="3">
        <v>0</v>
      </c>
      <c r="H44" s="3">
        <v>0</v>
      </c>
      <c r="I44" s="3">
        <v>1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1</v>
      </c>
      <c r="U44" s="7">
        <v>1</v>
      </c>
      <c r="V44" s="15">
        <v>1</v>
      </c>
      <c r="W44" s="28">
        <f t="shared" si="2"/>
        <v>1.1512678748608987</v>
      </c>
      <c r="X44" s="24">
        <f t="shared" si="3"/>
        <v>2.2881969964932494E-2</v>
      </c>
    </row>
    <row r="45" spans="2:24" x14ac:dyDescent="0.25">
      <c r="B45" s="7">
        <v>1</v>
      </c>
      <c r="C45" s="20">
        <v>0</v>
      </c>
      <c r="D45" s="7">
        <v>0</v>
      </c>
      <c r="E45" s="20">
        <v>1</v>
      </c>
      <c r="F45" s="7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7">
        <v>1</v>
      </c>
      <c r="V45" s="15">
        <v>1</v>
      </c>
      <c r="W45" s="28">
        <f t="shared" si="2"/>
        <v>0.38051017268582576</v>
      </c>
      <c r="X45" s="24">
        <f t="shared" si="3"/>
        <v>0.38376764614574543</v>
      </c>
    </row>
    <row r="46" spans="2:24" x14ac:dyDescent="0.25">
      <c r="B46" s="7">
        <v>1</v>
      </c>
      <c r="C46" s="20">
        <v>0</v>
      </c>
      <c r="D46" s="7">
        <v>1</v>
      </c>
      <c r="E46" s="20">
        <v>0</v>
      </c>
      <c r="F46" s="7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1</v>
      </c>
      <c r="S46" s="3">
        <v>0</v>
      </c>
      <c r="T46" s="3">
        <v>0</v>
      </c>
      <c r="U46" s="7">
        <v>1</v>
      </c>
      <c r="V46" s="15">
        <v>1</v>
      </c>
      <c r="W46" s="28">
        <f t="shared" si="2"/>
        <v>0.55986618369495944</v>
      </c>
      <c r="X46" s="24">
        <f t="shared" si="3"/>
        <v>0.1937177762552392</v>
      </c>
    </row>
    <row r="47" spans="2:24" x14ac:dyDescent="0.25">
      <c r="B47" s="7">
        <v>0</v>
      </c>
      <c r="C47" s="20">
        <v>1</v>
      </c>
      <c r="D47" s="7">
        <v>0</v>
      </c>
      <c r="E47" s="20">
        <v>0</v>
      </c>
      <c r="F47" s="7">
        <v>1</v>
      </c>
      <c r="G47" s="3">
        <v>1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</v>
      </c>
      <c r="N47" s="3">
        <v>0</v>
      </c>
      <c r="O47" s="3">
        <v>0</v>
      </c>
      <c r="P47" s="3">
        <v>0</v>
      </c>
      <c r="Q47" s="3">
        <v>1</v>
      </c>
      <c r="R47" s="3">
        <v>0</v>
      </c>
      <c r="S47" s="3">
        <v>0</v>
      </c>
      <c r="T47" s="3">
        <v>0</v>
      </c>
      <c r="U47" s="7">
        <v>1</v>
      </c>
      <c r="V47" s="15">
        <v>1</v>
      </c>
      <c r="W47" s="28">
        <f t="shared" si="2"/>
        <v>0.68290324877948749</v>
      </c>
      <c r="X47" s="24">
        <f t="shared" si="3"/>
        <v>0.1005503496346036</v>
      </c>
    </row>
    <row r="48" spans="2:24" x14ac:dyDescent="0.25">
      <c r="B48" s="7">
        <v>1</v>
      </c>
      <c r="C48" s="20">
        <v>0</v>
      </c>
      <c r="D48" s="7">
        <v>0</v>
      </c>
      <c r="E48" s="20">
        <v>1</v>
      </c>
      <c r="F48" s="7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</v>
      </c>
      <c r="S48" s="3">
        <v>0</v>
      </c>
      <c r="T48" s="3">
        <v>0</v>
      </c>
      <c r="U48" s="7">
        <v>1</v>
      </c>
      <c r="V48" s="15">
        <v>1</v>
      </c>
      <c r="W48" s="28">
        <f t="shared" si="2"/>
        <v>0.56864484993537689</v>
      </c>
      <c r="X48" s="24">
        <f t="shared" si="3"/>
        <v>0.18606726548727351</v>
      </c>
    </row>
    <row r="49" spans="2:24" x14ac:dyDescent="0.25">
      <c r="B49" s="7">
        <v>1</v>
      </c>
      <c r="C49" s="20">
        <v>0</v>
      </c>
      <c r="D49" s="7">
        <v>0</v>
      </c>
      <c r="E49" s="20">
        <v>1</v>
      </c>
      <c r="F49" s="7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7">
        <v>1</v>
      </c>
      <c r="V49" s="15">
        <v>1</v>
      </c>
      <c r="W49" s="28">
        <f t="shared" si="2"/>
        <v>0.49748274346501953</v>
      </c>
      <c r="X49" s="24">
        <f t="shared" si="3"/>
        <v>0.25252359311544337</v>
      </c>
    </row>
    <row r="50" spans="2:24" x14ac:dyDescent="0.25">
      <c r="B50" s="7">
        <v>0</v>
      </c>
      <c r="C50" s="20">
        <v>1</v>
      </c>
      <c r="D50" s="7">
        <v>0</v>
      </c>
      <c r="E50" s="20">
        <v>1</v>
      </c>
      <c r="F50" s="7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1</v>
      </c>
      <c r="T50" s="3">
        <v>0</v>
      </c>
      <c r="U50" s="7">
        <v>1</v>
      </c>
      <c r="V50" s="15">
        <v>1</v>
      </c>
      <c r="W50" s="28">
        <f t="shared" si="2"/>
        <v>0.23139985683391559</v>
      </c>
      <c r="X50" s="24">
        <f t="shared" si="3"/>
        <v>0.59074618007492541</v>
      </c>
    </row>
    <row r="51" spans="2:24" x14ac:dyDescent="0.25">
      <c r="B51" s="7">
        <v>0</v>
      </c>
      <c r="C51" s="20">
        <v>1</v>
      </c>
      <c r="D51" s="7">
        <v>0</v>
      </c>
      <c r="E51" s="20">
        <v>1</v>
      </c>
      <c r="F51" s="7">
        <v>0</v>
      </c>
      <c r="G51" s="3">
        <v>0</v>
      </c>
      <c r="H51" s="3">
        <v>0</v>
      </c>
      <c r="I51" s="3">
        <v>1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7">
        <v>1</v>
      </c>
      <c r="V51" s="15">
        <v>1</v>
      </c>
      <c r="W51" s="28">
        <f t="shared" si="2"/>
        <v>0.7957118991051374</v>
      </c>
      <c r="X51" s="24">
        <f t="shared" si="3"/>
        <v>4.1733628167229558E-2</v>
      </c>
    </row>
    <row r="52" spans="2:24" x14ac:dyDescent="0.25">
      <c r="B52" s="7">
        <v>1</v>
      </c>
      <c r="C52" s="20">
        <v>0</v>
      </c>
      <c r="D52" s="7">
        <v>0</v>
      </c>
      <c r="E52" s="20">
        <v>1</v>
      </c>
      <c r="F52" s="7">
        <v>0</v>
      </c>
      <c r="G52" s="3">
        <v>0</v>
      </c>
      <c r="H52" s="3">
        <v>1</v>
      </c>
      <c r="I52" s="3">
        <v>0</v>
      </c>
      <c r="J52" s="3">
        <v>0</v>
      </c>
      <c r="K52" s="3">
        <v>1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</v>
      </c>
      <c r="U52" s="7">
        <v>1</v>
      </c>
      <c r="V52" s="15">
        <v>1</v>
      </c>
      <c r="W52" s="28">
        <f t="shared" si="2"/>
        <v>0.65047623453782</v>
      </c>
      <c r="X52" s="24">
        <f t="shared" si="3"/>
        <v>0.12216686262286101</v>
      </c>
    </row>
    <row r="53" spans="2:24" x14ac:dyDescent="0.25">
      <c r="B53" s="7">
        <v>0</v>
      </c>
      <c r="C53" s="20">
        <v>1</v>
      </c>
      <c r="D53" s="7">
        <v>1</v>
      </c>
      <c r="E53" s="20">
        <v>0</v>
      </c>
      <c r="F53" s="7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7">
        <v>1</v>
      </c>
      <c r="V53" s="15">
        <v>1</v>
      </c>
      <c r="W53" s="28">
        <f t="shared" si="2"/>
        <v>0.44675451792146448</v>
      </c>
      <c r="X53" s="24">
        <f t="shared" si="3"/>
        <v>0.30608056344031115</v>
      </c>
    </row>
    <row r="54" spans="2:24" x14ac:dyDescent="0.25">
      <c r="B54" s="7">
        <v>0</v>
      </c>
      <c r="C54" s="20">
        <v>1</v>
      </c>
      <c r="D54" s="7">
        <v>1</v>
      </c>
      <c r="E54" s="20">
        <v>0</v>
      </c>
      <c r="F54" s="7">
        <v>0</v>
      </c>
      <c r="G54" s="3">
        <v>0</v>
      </c>
      <c r="H54" s="3">
        <v>0</v>
      </c>
      <c r="I54" s="3">
        <v>1</v>
      </c>
      <c r="J54" s="3">
        <v>0</v>
      </c>
      <c r="K54" s="3">
        <v>0</v>
      </c>
      <c r="L54" s="3">
        <v>0</v>
      </c>
      <c r="M54" s="3">
        <v>1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1</v>
      </c>
      <c r="T54" s="3">
        <v>1</v>
      </c>
      <c r="U54" s="7">
        <v>1</v>
      </c>
      <c r="V54" s="15">
        <v>1</v>
      </c>
      <c r="W54" s="28">
        <f t="shared" si="2"/>
        <v>1.0241559214943265</v>
      </c>
      <c r="X54" s="24">
        <f t="shared" si="3"/>
        <v>5.8350854324006735E-4</v>
      </c>
    </row>
    <row r="55" spans="2:24" x14ac:dyDescent="0.25">
      <c r="B55" s="7">
        <v>0</v>
      </c>
      <c r="C55" s="20">
        <v>1</v>
      </c>
      <c r="D55" s="7">
        <v>0</v>
      </c>
      <c r="E55" s="20">
        <v>0</v>
      </c>
      <c r="F55" s="7">
        <v>0</v>
      </c>
      <c r="G55" s="3">
        <v>0</v>
      </c>
      <c r="H55" s="3">
        <v>0</v>
      </c>
      <c r="I55" s="3">
        <v>1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7">
        <v>1</v>
      </c>
      <c r="V55" s="15">
        <v>1</v>
      </c>
      <c r="W55" s="28">
        <f t="shared" si="2"/>
        <v>0.7006761507627004</v>
      </c>
      <c r="X55" s="24">
        <f t="shared" si="3"/>
        <v>8.9594766722233654E-2</v>
      </c>
    </row>
    <row r="56" spans="2:24" x14ac:dyDescent="0.25">
      <c r="B56" s="7">
        <v>1</v>
      </c>
      <c r="C56" s="20">
        <v>0</v>
      </c>
      <c r="D56" s="7">
        <v>1</v>
      </c>
      <c r="E56" s="20">
        <v>0</v>
      </c>
      <c r="F56" s="7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1</v>
      </c>
      <c r="N56" s="3">
        <v>0</v>
      </c>
      <c r="O56" s="3">
        <v>1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7">
        <v>1</v>
      </c>
      <c r="V56" s="15">
        <v>1</v>
      </c>
      <c r="W56" s="28">
        <f t="shared" si="2"/>
        <v>0.76101674059089819</v>
      </c>
      <c r="X56" s="24">
        <f t="shared" si="3"/>
        <v>5.7112998277798047E-2</v>
      </c>
    </row>
    <row r="57" spans="2:24" x14ac:dyDescent="0.25">
      <c r="B57" s="7">
        <v>0</v>
      </c>
      <c r="C57" s="20">
        <v>1</v>
      </c>
      <c r="D57" s="7">
        <v>1</v>
      </c>
      <c r="E57" s="20">
        <v>0</v>
      </c>
      <c r="F57" s="7">
        <v>1</v>
      </c>
      <c r="G57" s="3">
        <v>0</v>
      </c>
      <c r="H57" s="3">
        <v>0</v>
      </c>
      <c r="I57" s="3">
        <v>0</v>
      </c>
      <c r="J57" s="3">
        <v>1</v>
      </c>
      <c r="K57" s="3">
        <v>0</v>
      </c>
      <c r="L57" s="3">
        <v>0</v>
      </c>
      <c r="M57" s="3">
        <v>0</v>
      </c>
      <c r="N57" s="3">
        <v>0</v>
      </c>
      <c r="O57" s="3">
        <v>1</v>
      </c>
      <c r="P57" s="3">
        <v>0</v>
      </c>
      <c r="Q57" s="3">
        <v>1</v>
      </c>
      <c r="R57" s="3">
        <v>1</v>
      </c>
      <c r="S57" s="3">
        <v>0</v>
      </c>
      <c r="T57" s="3">
        <v>0</v>
      </c>
      <c r="U57" s="7">
        <v>1</v>
      </c>
      <c r="V57" s="15">
        <v>1</v>
      </c>
      <c r="W57" s="28">
        <f t="shared" si="2"/>
        <v>1.467828119451815</v>
      </c>
      <c r="X57" s="24">
        <f t="shared" si="3"/>
        <v>0.21886314934982171</v>
      </c>
    </row>
    <row r="58" spans="2:24" x14ac:dyDescent="0.25">
      <c r="B58" s="7">
        <v>1</v>
      </c>
      <c r="C58" s="20">
        <v>0</v>
      </c>
      <c r="D58" s="7">
        <v>0</v>
      </c>
      <c r="E58" s="20">
        <v>1</v>
      </c>
      <c r="F58" s="7">
        <v>0</v>
      </c>
      <c r="G58" s="3">
        <v>0</v>
      </c>
      <c r="H58" s="3">
        <v>0</v>
      </c>
      <c r="I58" s="3">
        <v>1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</v>
      </c>
      <c r="S58" s="3">
        <v>0</v>
      </c>
      <c r="T58" s="3">
        <v>0</v>
      </c>
      <c r="U58" s="7">
        <v>1</v>
      </c>
      <c r="V58" s="15">
        <v>1</v>
      </c>
      <c r="W58" s="28">
        <f t="shared" si="2"/>
        <v>0.90882356487863247</v>
      </c>
      <c r="X58" s="24">
        <f t="shared" si="3"/>
        <v>8.3131423214409424E-3</v>
      </c>
    </row>
    <row r="59" spans="2:24" x14ac:dyDescent="0.25">
      <c r="B59" s="7">
        <v>1</v>
      </c>
      <c r="C59" s="20">
        <v>0</v>
      </c>
      <c r="D59" s="7">
        <v>1</v>
      </c>
      <c r="E59" s="20">
        <v>0</v>
      </c>
      <c r="F59" s="7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7">
        <v>1</v>
      </c>
      <c r="V59" s="15">
        <v>1</v>
      </c>
      <c r="W59" s="28">
        <f t="shared" si="2"/>
        <v>0.37173150644540837</v>
      </c>
      <c r="X59" s="24">
        <f t="shared" si="3"/>
        <v>0.39472129999335603</v>
      </c>
    </row>
    <row r="60" spans="2:24" x14ac:dyDescent="0.25">
      <c r="B60" s="7">
        <v>0</v>
      </c>
      <c r="C60" s="20">
        <v>0</v>
      </c>
      <c r="D60" s="7">
        <v>1</v>
      </c>
      <c r="E60" s="20">
        <v>0</v>
      </c>
      <c r="F60" s="7">
        <v>0</v>
      </c>
      <c r="G60" s="3">
        <v>0</v>
      </c>
      <c r="H60" s="3">
        <v>0</v>
      </c>
      <c r="I60" s="3">
        <v>1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7">
        <v>1</v>
      </c>
      <c r="V60" s="15">
        <v>1</v>
      </c>
      <c r="W60" s="28">
        <f t="shared" si="2"/>
        <v>0.77262373906279735</v>
      </c>
      <c r="X60" s="24">
        <f t="shared" si="3"/>
        <v>5.1699964037782868E-2</v>
      </c>
    </row>
    <row r="61" spans="2:24" x14ac:dyDescent="0.25">
      <c r="B61" s="7">
        <v>0</v>
      </c>
      <c r="C61" s="20">
        <v>1</v>
      </c>
      <c r="D61" s="7">
        <v>1</v>
      </c>
      <c r="E61" s="20">
        <v>0</v>
      </c>
      <c r="F61" s="7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</v>
      </c>
      <c r="U61" s="7">
        <v>1</v>
      </c>
      <c r="V61" s="15">
        <v>1</v>
      </c>
      <c r="W61" s="28">
        <f t="shared" si="2"/>
        <v>0.69440322672604737</v>
      </c>
      <c r="X61" s="24">
        <f t="shared" si="3"/>
        <v>9.3389387835451601E-2</v>
      </c>
    </row>
    <row r="62" spans="2:24" x14ac:dyDescent="0.25">
      <c r="B62" s="7">
        <v>0</v>
      </c>
      <c r="C62" s="20">
        <v>1</v>
      </c>
      <c r="D62" s="7">
        <v>1</v>
      </c>
      <c r="E62" s="20">
        <v>0</v>
      </c>
      <c r="F62" s="7">
        <v>1</v>
      </c>
      <c r="G62" s="3">
        <v>0</v>
      </c>
      <c r="H62" s="3">
        <v>1</v>
      </c>
      <c r="I62" s="3">
        <v>0</v>
      </c>
      <c r="J62" s="3">
        <v>1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1</v>
      </c>
      <c r="S62" s="3">
        <v>0</v>
      </c>
      <c r="T62" s="3">
        <v>0</v>
      </c>
      <c r="U62" s="7">
        <v>1</v>
      </c>
      <c r="V62" s="15">
        <v>1</v>
      </c>
      <c r="W62" s="28">
        <f t="shared" si="2"/>
        <v>0.87984152004497174</v>
      </c>
      <c r="X62" s="24">
        <f t="shared" si="3"/>
        <v>1.4438060305102928E-2</v>
      </c>
    </row>
    <row r="63" spans="2:24" x14ac:dyDescent="0.25">
      <c r="B63" s="7">
        <v>0</v>
      </c>
      <c r="C63" s="20">
        <v>0</v>
      </c>
      <c r="D63" s="7">
        <v>1</v>
      </c>
      <c r="E63" s="20">
        <v>0</v>
      </c>
      <c r="F63" s="7">
        <v>1</v>
      </c>
      <c r="G63" s="3">
        <v>0</v>
      </c>
      <c r="H63" s="3">
        <v>0</v>
      </c>
      <c r="I63" s="3">
        <v>1</v>
      </c>
      <c r="J63" s="3">
        <v>1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7">
        <v>1</v>
      </c>
      <c r="V63" s="15">
        <v>1</v>
      </c>
      <c r="W63" s="28">
        <f t="shared" si="2"/>
        <v>1.2576680065135701</v>
      </c>
      <c r="X63" s="24">
        <f t="shared" si="3"/>
        <v>6.6392801580677216E-2</v>
      </c>
    </row>
    <row r="64" spans="2:24" x14ac:dyDescent="0.25">
      <c r="B64" s="7">
        <v>1</v>
      </c>
      <c r="C64" s="20">
        <v>0</v>
      </c>
      <c r="D64" s="7">
        <v>0</v>
      </c>
      <c r="E64" s="20">
        <v>0</v>
      </c>
      <c r="F64" s="7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1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7">
        <v>1</v>
      </c>
      <c r="V64" s="15">
        <v>1</v>
      </c>
      <c r="W64" s="28">
        <f t="shared" si="2"/>
        <v>0.46105235133588895</v>
      </c>
      <c r="X64" s="24">
        <f t="shared" si="3"/>
        <v>0.29046456800057407</v>
      </c>
    </row>
    <row r="65" spans="2:24" x14ac:dyDescent="0.25">
      <c r="B65" s="7">
        <v>0</v>
      </c>
      <c r="C65" s="20">
        <v>1</v>
      </c>
      <c r="D65" s="7">
        <v>1</v>
      </c>
      <c r="E65" s="20">
        <v>0</v>
      </c>
      <c r="F65" s="7">
        <v>0</v>
      </c>
      <c r="G65" s="3">
        <v>0</v>
      </c>
      <c r="H65" s="3">
        <v>0</v>
      </c>
      <c r="I65" s="3">
        <v>1</v>
      </c>
      <c r="J65" s="3">
        <v>0</v>
      </c>
      <c r="K65" s="3">
        <v>0</v>
      </c>
      <c r="L65" s="3">
        <v>0</v>
      </c>
      <c r="M65" s="3">
        <v>1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7">
        <v>1</v>
      </c>
      <c r="V65" s="15">
        <v>1</v>
      </c>
      <c r="W65" s="28">
        <f t="shared" si="2"/>
        <v>1.0006405400177099</v>
      </c>
      <c r="X65" s="24">
        <f t="shared" si="3"/>
        <v>4.1029151428774312E-7</v>
      </c>
    </row>
    <row r="66" spans="2:24" x14ac:dyDescent="0.25">
      <c r="B66" s="7">
        <v>0</v>
      </c>
      <c r="C66" s="20">
        <v>0</v>
      </c>
      <c r="D66" s="7">
        <v>0</v>
      </c>
      <c r="E66" s="20">
        <v>1</v>
      </c>
      <c r="F66" s="7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7">
        <v>1</v>
      </c>
      <c r="V66" s="15">
        <v>1</v>
      </c>
      <c r="W66" s="28">
        <f t="shared" si="2"/>
        <v>0.44122369035995923</v>
      </c>
      <c r="X66" s="24">
        <f t="shared" si="3"/>
        <v>0.31223096421494273</v>
      </c>
    </row>
    <row r="67" spans="2:24" x14ac:dyDescent="0.25">
      <c r="B67" s="7">
        <v>1</v>
      </c>
      <c r="C67" s="20">
        <v>0</v>
      </c>
      <c r="D67" s="7">
        <v>0</v>
      </c>
      <c r="E67" s="20">
        <v>0</v>
      </c>
      <c r="F67" s="7">
        <v>0</v>
      </c>
      <c r="G67" s="3">
        <v>1</v>
      </c>
      <c r="H67" s="3">
        <v>0</v>
      </c>
      <c r="I67" s="3">
        <v>1</v>
      </c>
      <c r="J67" s="3">
        <v>1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7">
        <v>1</v>
      </c>
      <c r="V67" s="15">
        <v>1</v>
      </c>
      <c r="W67" s="28">
        <f t="shared" si="2"/>
        <v>0.66366129337163993</v>
      </c>
      <c r="X67" s="24">
        <f t="shared" si="3"/>
        <v>0.11312372557643806</v>
      </c>
    </row>
    <row r="68" spans="2:24" x14ac:dyDescent="0.25">
      <c r="B68" s="7">
        <v>0</v>
      </c>
      <c r="C68" s="20">
        <v>1</v>
      </c>
      <c r="D68" s="7">
        <v>1</v>
      </c>
      <c r="E68" s="20">
        <v>0</v>
      </c>
      <c r="F68" s="7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1</v>
      </c>
      <c r="S68" s="3">
        <v>0</v>
      </c>
      <c r="T68" s="3">
        <v>1</v>
      </c>
      <c r="U68" s="7">
        <v>1</v>
      </c>
      <c r="V68" s="15">
        <v>1</v>
      </c>
      <c r="W68" s="28">
        <f t="shared" si="2"/>
        <v>0.88253790397559861</v>
      </c>
      <c r="X68" s="24">
        <f t="shared" si="3"/>
        <v>1.3797344002445693E-2</v>
      </c>
    </row>
    <row r="69" spans="2:24" x14ac:dyDescent="0.25">
      <c r="B69" s="7">
        <v>0</v>
      </c>
      <c r="C69" s="20">
        <v>1</v>
      </c>
      <c r="D69" s="7">
        <v>0</v>
      </c>
      <c r="E69" s="20">
        <v>1</v>
      </c>
      <c r="F69" s="7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1</v>
      </c>
      <c r="P69" s="3">
        <v>0</v>
      </c>
      <c r="Q69" s="3">
        <v>0</v>
      </c>
      <c r="R69" s="3">
        <v>1</v>
      </c>
      <c r="S69" s="3">
        <v>0</v>
      </c>
      <c r="T69" s="3">
        <v>1</v>
      </c>
      <c r="U69" s="7">
        <v>1</v>
      </c>
      <c r="V69" s="15">
        <v>1</v>
      </c>
      <c r="W69" s="28">
        <f t="shared" si="2"/>
        <v>1.0668944972085161</v>
      </c>
      <c r="X69" s="24">
        <f t="shared" si="3"/>
        <v>4.4748737567801749E-3</v>
      </c>
    </row>
    <row r="70" spans="2:24" x14ac:dyDescent="0.25">
      <c r="B70" s="7">
        <v>1</v>
      </c>
      <c r="C70" s="20">
        <v>0</v>
      </c>
      <c r="D70" s="7">
        <v>0</v>
      </c>
      <c r="E70" s="20">
        <v>1</v>
      </c>
      <c r="F70" s="7">
        <v>0</v>
      </c>
      <c r="G70" s="3">
        <v>0</v>
      </c>
      <c r="H70" s="3">
        <v>0</v>
      </c>
      <c r="I70" s="3">
        <v>1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7">
        <v>1</v>
      </c>
      <c r="V70" s="15">
        <v>1</v>
      </c>
      <c r="W70" s="28">
        <f t="shared" si="2"/>
        <v>0.72068888762908134</v>
      </c>
      <c r="X70" s="24">
        <f t="shared" si="3"/>
        <v>7.8014697493879945E-2</v>
      </c>
    </row>
    <row r="71" spans="2:24" x14ac:dyDescent="0.25">
      <c r="B71" s="7">
        <v>0</v>
      </c>
      <c r="C71" s="20">
        <v>1</v>
      </c>
      <c r="D71" s="7">
        <v>0</v>
      </c>
      <c r="E71" s="20">
        <v>1</v>
      </c>
      <c r="F71" s="7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1</v>
      </c>
      <c r="P71" s="3">
        <v>0</v>
      </c>
      <c r="Q71" s="3">
        <v>0</v>
      </c>
      <c r="R71" s="3">
        <v>1</v>
      </c>
      <c r="S71" s="3">
        <v>0</v>
      </c>
      <c r="T71" s="3">
        <v>1</v>
      </c>
      <c r="U71" s="7">
        <v>1</v>
      </c>
      <c r="V71" s="15">
        <v>1</v>
      </c>
      <c r="W71" s="28">
        <f t="shared" si="2"/>
        <v>1.0668944972085161</v>
      </c>
      <c r="X71" s="24">
        <f t="shared" si="3"/>
        <v>4.4748737567801749E-3</v>
      </c>
    </row>
    <row r="72" spans="2:24" x14ac:dyDescent="0.25">
      <c r="B72" s="7">
        <v>1</v>
      </c>
      <c r="C72" s="20">
        <v>0</v>
      </c>
      <c r="D72" s="7">
        <v>0</v>
      </c>
      <c r="E72" s="20">
        <v>1</v>
      </c>
      <c r="F72" s="7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7">
        <v>1</v>
      </c>
      <c r="V72" s="15">
        <v>1</v>
      </c>
      <c r="W72" s="28">
        <f t="shared" si="2"/>
        <v>0.38051017268582576</v>
      </c>
      <c r="X72" s="24">
        <f t="shared" si="3"/>
        <v>0.38376764614574543</v>
      </c>
    </row>
    <row r="73" spans="2:24" x14ac:dyDescent="0.25">
      <c r="B73" s="7">
        <v>1</v>
      </c>
      <c r="C73" s="20">
        <v>0</v>
      </c>
      <c r="D73" s="7">
        <v>0</v>
      </c>
      <c r="E73" s="20">
        <v>1</v>
      </c>
      <c r="F73" s="7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1</v>
      </c>
      <c r="M73" s="3">
        <v>0</v>
      </c>
      <c r="N73" s="3">
        <v>0</v>
      </c>
      <c r="O73" s="3">
        <v>0</v>
      </c>
      <c r="P73" s="3">
        <v>0</v>
      </c>
      <c r="Q73" s="3">
        <v>1</v>
      </c>
      <c r="R73" s="3">
        <v>0</v>
      </c>
      <c r="S73" s="3">
        <v>0</v>
      </c>
      <c r="T73" s="3">
        <v>0</v>
      </c>
      <c r="U73" s="7">
        <v>1</v>
      </c>
      <c r="V73" s="15">
        <v>1</v>
      </c>
      <c r="W73" s="28">
        <f t="shared" ref="W73:W136" si="4">SUMPRODUCT(B$2:U$2, B73:U73)</f>
        <v>0.73321367204633947</v>
      </c>
      <c r="X73" s="24">
        <f t="shared" ref="X73:X136" si="5">(V73-W73)^2</f>
        <v>7.1174944782998115E-2</v>
      </c>
    </row>
    <row r="74" spans="2:24" x14ac:dyDescent="0.25">
      <c r="B74" s="7">
        <v>1</v>
      </c>
      <c r="C74" s="20">
        <v>0</v>
      </c>
      <c r="D74" s="7">
        <v>0</v>
      </c>
      <c r="E74" s="20">
        <v>1</v>
      </c>
      <c r="F74" s="7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1</v>
      </c>
      <c r="S74" s="3">
        <v>0</v>
      </c>
      <c r="T74" s="3">
        <v>1</v>
      </c>
      <c r="U74" s="7">
        <v>1</v>
      </c>
      <c r="V74" s="15">
        <v>1</v>
      </c>
      <c r="W74" s="28">
        <f t="shared" si="4"/>
        <v>0.8162935587399599</v>
      </c>
      <c r="X74" s="24">
        <f t="shared" si="5"/>
        <v>3.3748056560428563E-2</v>
      </c>
    </row>
    <row r="75" spans="2:24" x14ac:dyDescent="0.25">
      <c r="B75" s="7">
        <v>0</v>
      </c>
      <c r="C75" s="20">
        <v>0</v>
      </c>
      <c r="D75" s="7">
        <v>0</v>
      </c>
      <c r="E75" s="20">
        <v>1</v>
      </c>
      <c r="F75" s="7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1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1</v>
      </c>
      <c r="T75" s="3">
        <v>0</v>
      </c>
      <c r="U75" s="7">
        <v>1</v>
      </c>
      <c r="V75" s="15">
        <v>1</v>
      </c>
      <c r="W75" s="28">
        <f t="shared" si="4"/>
        <v>0.43079767018498261</v>
      </c>
      <c r="X75" s="24">
        <f t="shared" si="5"/>
        <v>0.32399129226684387</v>
      </c>
    </row>
    <row r="76" spans="2:24" x14ac:dyDescent="0.25">
      <c r="B76" s="7">
        <v>1</v>
      </c>
      <c r="C76" s="20">
        <v>0</v>
      </c>
      <c r="D76" s="7">
        <v>0</v>
      </c>
      <c r="E76" s="20">
        <v>1</v>
      </c>
      <c r="F76" s="7">
        <v>0</v>
      </c>
      <c r="G76" s="3">
        <v>0</v>
      </c>
      <c r="H76" s="3">
        <v>0</v>
      </c>
      <c r="I76" s="3">
        <v>1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1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7">
        <v>1</v>
      </c>
      <c r="V76" s="15">
        <v>1</v>
      </c>
      <c r="W76" s="28">
        <f t="shared" si="4"/>
        <v>0.89626681462158142</v>
      </c>
      <c r="X76" s="24">
        <f t="shared" si="5"/>
        <v>1.0760573748753353E-2</v>
      </c>
    </row>
    <row r="77" spans="2:24" x14ac:dyDescent="0.25">
      <c r="B77" s="7">
        <v>0</v>
      </c>
      <c r="C77" s="20">
        <v>1</v>
      </c>
      <c r="D77" s="7">
        <v>1</v>
      </c>
      <c r="E77" s="20">
        <v>0</v>
      </c>
      <c r="F77" s="7">
        <v>0</v>
      </c>
      <c r="G77" s="3">
        <v>0</v>
      </c>
      <c r="H77" s="3">
        <v>0</v>
      </c>
      <c r="I77" s="3">
        <v>0</v>
      </c>
      <c r="J77" s="3">
        <v>1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7">
        <v>1</v>
      </c>
      <c r="V77" s="15">
        <v>1</v>
      </c>
      <c r="W77" s="28">
        <f t="shared" si="4"/>
        <v>0.7400898407045855</v>
      </c>
      <c r="X77" s="24">
        <f t="shared" si="5"/>
        <v>6.7553290904967742E-2</v>
      </c>
    </row>
    <row r="78" spans="2:24" x14ac:dyDescent="0.25">
      <c r="B78" s="7">
        <v>0</v>
      </c>
      <c r="C78" s="20">
        <v>1</v>
      </c>
      <c r="D78" s="7">
        <v>1</v>
      </c>
      <c r="E78" s="20">
        <v>0</v>
      </c>
      <c r="F78" s="7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1</v>
      </c>
      <c r="P78" s="3">
        <v>0</v>
      </c>
      <c r="Q78" s="3">
        <v>1</v>
      </c>
      <c r="R78" s="3">
        <v>0</v>
      </c>
      <c r="S78" s="3">
        <v>0</v>
      </c>
      <c r="T78" s="3">
        <v>1</v>
      </c>
      <c r="U78" s="7">
        <v>1</v>
      </c>
      <c r="V78" s="15">
        <v>1</v>
      </c>
      <c r="W78" s="28">
        <f t="shared" si="4"/>
        <v>1.0422978835560741</v>
      </c>
      <c r="X78" s="24">
        <f t="shared" si="5"/>
        <v>1.7891109533232047E-3</v>
      </c>
    </row>
    <row r="79" spans="2:24" x14ac:dyDescent="0.25">
      <c r="B79" s="7">
        <v>0</v>
      </c>
      <c r="C79" s="20">
        <v>0</v>
      </c>
      <c r="D79" s="7">
        <v>0</v>
      </c>
      <c r="E79" s="20">
        <v>1</v>
      </c>
      <c r="F79" s="7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1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7">
        <v>1</v>
      </c>
      <c r="V79" s="15">
        <v>1</v>
      </c>
      <c r="W79" s="28">
        <f t="shared" si="4"/>
        <v>0.55819626113915299</v>
      </c>
      <c r="X79" s="24">
        <f t="shared" si="5"/>
        <v>0.19519054367142349</v>
      </c>
    </row>
    <row r="80" spans="2:24" x14ac:dyDescent="0.25">
      <c r="B80" s="7">
        <v>1</v>
      </c>
      <c r="C80" s="20">
        <v>0</v>
      </c>
      <c r="D80" s="7">
        <v>0</v>
      </c>
      <c r="E80" s="20">
        <v>0</v>
      </c>
      <c r="F80" s="7">
        <v>0</v>
      </c>
      <c r="G80" s="3">
        <v>0</v>
      </c>
      <c r="H80" s="3">
        <v>0</v>
      </c>
      <c r="I80" s="3">
        <v>1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1</v>
      </c>
      <c r="Q80" s="3">
        <v>0</v>
      </c>
      <c r="R80" s="3">
        <v>0</v>
      </c>
      <c r="S80" s="3">
        <v>0</v>
      </c>
      <c r="T80" s="3">
        <v>0</v>
      </c>
      <c r="U80" s="7">
        <v>1</v>
      </c>
      <c r="V80" s="15">
        <v>1</v>
      </c>
      <c r="W80" s="28">
        <f t="shared" si="4"/>
        <v>0.4638849476265226</v>
      </c>
      <c r="X80" s="24">
        <f t="shared" si="5"/>
        <v>0.28741934938141644</v>
      </c>
    </row>
    <row r="81" spans="2:24" x14ac:dyDescent="0.25">
      <c r="B81" s="7">
        <v>1</v>
      </c>
      <c r="C81" s="20">
        <v>0</v>
      </c>
      <c r="D81" s="7">
        <v>1</v>
      </c>
      <c r="E81" s="20">
        <v>0</v>
      </c>
      <c r="F81" s="7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1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7">
        <v>1</v>
      </c>
      <c r="V81" s="15">
        <v>1</v>
      </c>
      <c r="W81" s="28">
        <f t="shared" si="4"/>
        <v>0.58543881359839811</v>
      </c>
      <c r="X81" s="24">
        <f t="shared" si="5"/>
        <v>0.17186097727070371</v>
      </c>
    </row>
    <row r="82" spans="2:24" x14ac:dyDescent="0.25">
      <c r="B82" s="7">
        <v>0</v>
      </c>
      <c r="C82" s="20">
        <v>1</v>
      </c>
      <c r="D82" s="7">
        <v>0</v>
      </c>
      <c r="E82" s="20">
        <v>1</v>
      </c>
      <c r="F82" s="7">
        <v>0</v>
      </c>
      <c r="G82" s="3">
        <v>0</v>
      </c>
      <c r="H82" s="3">
        <v>0</v>
      </c>
      <c r="I82" s="3">
        <v>0</v>
      </c>
      <c r="J82" s="3">
        <v>1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1</v>
      </c>
      <c r="Q82" s="3">
        <v>0</v>
      </c>
      <c r="R82" s="3">
        <v>0</v>
      </c>
      <c r="S82" s="3">
        <v>0</v>
      </c>
      <c r="T82" s="3">
        <v>1</v>
      </c>
      <c r="U82" s="7">
        <v>1</v>
      </c>
      <c r="V82" s="15">
        <v>1</v>
      </c>
      <c r="W82" s="28">
        <f t="shared" si="4"/>
        <v>0.83474902408946416</v>
      </c>
      <c r="X82" s="24">
        <f t="shared" si="5"/>
        <v>2.7307885039384496E-2</v>
      </c>
    </row>
    <row r="83" spans="2:24" x14ac:dyDescent="0.25">
      <c r="B83" s="7">
        <v>1</v>
      </c>
      <c r="C83" s="20">
        <v>0</v>
      </c>
      <c r="D83" s="7">
        <v>0</v>
      </c>
      <c r="E83" s="20">
        <v>1</v>
      </c>
      <c r="F83" s="7">
        <v>0</v>
      </c>
      <c r="G83" s="3">
        <v>0</v>
      </c>
      <c r="H83" s="3">
        <v>0</v>
      </c>
      <c r="I83" s="3">
        <v>1</v>
      </c>
      <c r="J83" s="3">
        <v>1</v>
      </c>
      <c r="K83" s="3">
        <v>0</v>
      </c>
      <c r="L83" s="3">
        <v>0</v>
      </c>
      <c r="M83" s="3">
        <v>0</v>
      </c>
      <c r="N83" s="3">
        <v>0</v>
      </c>
      <c r="O83" s="3">
        <v>1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7">
        <v>1</v>
      </c>
      <c r="V83" s="15">
        <v>1</v>
      </c>
      <c r="W83" s="28">
        <f t="shared" si="4"/>
        <v>1.1896021374047023</v>
      </c>
      <c r="X83" s="24">
        <f t="shared" si="5"/>
        <v>3.594897050843162E-2</v>
      </c>
    </row>
    <row r="84" spans="2:24" x14ac:dyDescent="0.25">
      <c r="B84" s="7">
        <v>0</v>
      </c>
      <c r="C84" s="20">
        <v>1</v>
      </c>
      <c r="D84" s="7">
        <v>0</v>
      </c>
      <c r="E84" s="20">
        <v>1</v>
      </c>
      <c r="F84" s="7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1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7">
        <v>1</v>
      </c>
      <c r="V84" s="15">
        <v>1</v>
      </c>
      <c r="W84" s="28">
        <f t="shared" si="4"/>
        <v>0.63111111115438201</v>
      </c>
      <c r="X84" s="24">
        <f t="shared" si="5"/>
        <v>0.13607901231375472</v>
      </c>
    </row>
    <row r="85" spans="2:24" x14ac:dyDescent="0.25">
      <c r="B85" s="7">
        <v>0</v>
      </c>
      <c r="C85" s="20">
        <v>1</v>
      </c>
      <c r="D85" s="7">
        <v>0</v>
      </c>
      <c r="E85" s="20">
        <v>1</v>
      </c>
      <c r="F85" s="7">
        <v>1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1</v>
      </c>
      <c r="U85" s="7">
        <v>1</v>
      </c>
      <c r="V85" s="15">
        <v>1</v>
      </c>
      <c r="W85" s="28">
        <f t="shared" si="4"/>
        <v>0.8948908376341167</v>
      </c>
      <c r="X85" s="24">
        <f t="shared" si="5"/>
        <v>1.1047936013257618E-2</v>
      </c>
    </row>
    <row r="86" spans="2:24" x14ac:dyDescent="0.25">
      <c r="B86" s="7">
        <v>0</v>
      </c>
      <c r="C86" s="20">
        <v>1</v>
      </c>
      <c r="D86" s="7">
        <v>0</v>
      </c>
      <c r="E86" s="20">
        <v>0</v>
      </c>
      <c r="F86" s="7">
        <v>0</v>
      </c>
      <c r="G86" s="3">
        <v>0</v>
      </c>
      <c r="H86" s="3">
        <v>0</v>
      </c>
      <c r="I86" s="3">
        <v>1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7">
        <v>1</v>
      </c>
      <c r="V86" s="15">
        <v>1</v>
      </c>
      <c r="W86" s="28">
        <f t="shared" si="4"/>
        <v>0.7006761507627004</v>
      </c>
      <c r="X86" s="24">
        <f t="shared" si="5"/>
        <v>8.9594766722233654E-2</v>
      </c>
    </row>
    <row r="87" spans="2:24" x14ac:dyDescent="0.25">
      <c r="B87" s="7">
        <v>0</v>
      </c>
      <c r="C87" s="20">
        <v>1</v>
      </c>
      <c r="D87" s="7">
        <v>0</v>
      </c>
      <c r="E87" s="20">
        <v>1</v>
      </c>
      <c r="F87" s="7">
        <v>0</v>
      </c>
      <c r="G87" s="3">
        <v>0</v>
      </c>
      <c r="H87" s="3">
        <v>0</v>
      </c>
      <c r="I87" s="3">
        <v>0</v>
      </c>
      <c r="J87" s="3">
        <v>1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7">
        <v>1</v>
      </c>
      <c r="V87" s="15">
        <v>1</v>
      </c>
      <c r="W87" s="28">
        <f t="shared" si="4"/>
        <v>0.74886850694500284</v>
      </c>
      <c r="X87" s="24">
        <f t="shared" si="5"/>
        <v>6.3067026804032089E-2</v>
      </c>
    </row>
    <row r="88" spans="2:24" x14ac:dyDescent="0.25">
      <c r="B88" s="7">
        <v>0</v>
      </c>
      <c r="C88" s="20">
        <v>1</v>
      </c>
      <c r="D88" s="7">
        <v>1</v>
      </c>
      <c r="E88" s="20">
        <v>0</v>
      </c>
      <c r="F88" s="7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1</v>
      </c>
      <c r="S88" s="3">
        <v>0</v>
      </c>
      <c r="T88" s="3">
        <v>0</v>
      </c>
      <c r="U88" s="7">
        <v>1</v>
      </c>
      <c r="V88" s="15">
        <v>1</v>
      </c>
      <c r="W88" s="28">
        <f t="shared" si="4"/>
        <v>0.63488919517101561</v>
      </c>
      <c r="X88" s="24">
        <f t="shared" si="5"/>
        <v>0.13330589980286872</v>
      </c>
    </row>
    <row r="89" spans="2:24" x14ac:dyDescent="0.25">
      <c r="B89" s="7">
        <v>1</v>
      </c>
      <c r="C89" s="20">
        <v>0</v>
      </c>
      <c r="D89" s="7">
        <v>1</v>
      </c>
      <c r="E89" s="20">
        <v>0</v>
      </c>
      <c r="F89" s="7">
        <v>0</v>
      </c>
      <c r="G89" s="3">
        <v>0</v>
      </c>
      <c r="H89" s="3">
        <v>0</v>
      </c>
      <c r="I89" s="3">
        <v>0</v>
      </c>
      <c r="J89" s="3">
        <v>0</v>
      </c>
      <c r="K89" s="3">
        <v>1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7">
        <v>1</v>
      </c>
      <c r="V89" s="15">
        <v>1</v>
      </c>
      <c r="W89" s="28">
        <f t="shared" si="4"/>
        <v>0.6341408020696363</v>
      </c>
      <c r="X89" s="24">
        <f t="shared" si="5"/>
        <v>0.13385295271024905</v>
      </c>
    </row>
    <row r="90" spans="2:24" x14ac:dyDescent="0.25">
      <c r="B90" s="7">
        <v>0</v>
      </c>
      <c r="C90" s="20">
        <v>0</v>
      </c>
      <c r="D90" s="7">
        <v>0</v>
      </c>
      <c r="E90" s="20">
        <v>0</v>
      </c>
      <c r="F90" s="7">
        <v>1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1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7">
        <v>1</v>
      </c>
      <c r="V90" s="15">
        <v>1</v>
      </c>
      <c r="W90" s="28">
        <f t="shared" si="4"/>
        <v>0.75160419383816379</v>
      </c>
      <c r="X90" s="24">
        <f t="shared" si="5"/>
        <v>6.1700476518788509E-2</v>
      </c>
    </row>
    <row r="91" spans="2:24" x14ac:dyDescent="0.25">
      <c r="B91" s="7">
        <v>0</v>
      </c>
      <c r="C91" s="20">
        <v>1</v>
      </c>
      <c r="D91" s="7">
        <v>0</v>
      </c>
      <c r="E91" s="20">
        <v>1</v>
      </c>
      <c r="F91" s="7">
        <v>0</v>
      </c>
      <c r="G91" s="3">
        <v>0</v>
      </c>
      <c r="H91" s="3">
        <v>1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7">
        <v>1</v>
      </c>
      <c r="V91" s="15">
        <v>1</v>
      </c>
      <c r="W91" s="28">
        <f t="shared" si="4"/>
        <v>0.21544124158506517</v>
      </c>
      <c r="X91" s="24">
        <f t="shared" si="5"/>
        <v>0.61553244540558405</v>
      </c>
    </row>
    <row r="92" spans="2:24" x14ac:dyDescent="0.25">
      <c r="B92" s="7">
        <v>0</v>
      </c>
      <c r="C92" s="20">
        <v>1</v>
      </c>
      <c r="D92" s="7">
        <v>1</v>
      </c>
      <c r="E92" s="20">
        <v>0</v>
      </c>
      <c r="F92" s="7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1</v>
      </c>
      <c r="N92" s="3">
        <v>0</v>
      </c>
      <c r="O92" s="3">
        <v>0</v>
      </c>
      <c r="P92" s="3">
        <v>0</v>
      </c>
      <c r="Q92" s="3">
        <v>0</v>
      </c>
      <c r="R92" s="3">
        <v>1</v>
      </c>
      <c r="S92" s="3">
        <v>0</v>
      </c>
      <c r="T92" s="3">
        <v>0</v>
      </c>
      <c r="U92" s="7">
        <v>1</v>
      </c>
      <c r="V92" s="15">
        <v>1</v>
      </c>
      <c r="W92" s="28">
        <f t="shared" si="4"/>
        <v>0.8485965023240053</v>
      </c>
      <c r="X92" s="24">
        <f t="shared" si="5"/>
        <v>2.2923019108524935E-2</v>
      </c>
    </row>
    <row r="93" spans="2:24" x14ac:dyDescent="0.25">
      <c r="B93" s="7">
        <v>0</v>
      </c>
      <c r="C93" s="20">
        <v>1</v>
      </c>
      <c r="D93" s="7">
        <v>0</v>
      </c>
      <c r="E93" s="20">
        <v>1</v>
      </c>
      <c r="F93" s="7">
        <v>1</v>
      </c>
      <c r="G93" s="3">
        <v>0</v>
      </c>
      <c r="H93" s="3">
        <v>0</v>
      </c>
      <c r="I93" s="3">
        <v>1</v>
      </c>
      <c r="J93" s="3">
        <v>1</v>
      </c>
      <c r="K93" s="3">
        <v>0</v>
      </c>
      <c r="L93" s="3">
        <v>0</v>
      </c>
      <c r="M93" s="3">
        <v>1</v>
      </c>
      <c r="N93" s="3">
        <v>0</v>
      </c>
      <c r="O93" s="3">
        <v>1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7">
        <v>1</v>
      </c>
      <c r="V93" s="15">
        <v>1</v>
      </c>
      <c r="W93" s="28">
        <f t="shared" si="4"/>
        <v>1.6700414007014002</v>
      </c>
      <c r="X93" s="24">
        <f t="shared" si="5"/>
        <v>0.44895547865389429</v>
      </c>
    </row>
    <row r="94" spans="2:24" x14ac:dyDescent="0.25">
      <c r="B94" s="7">
        <v>0</v>
      </c>
      <c r="C94" s="20">
        <v>0</v>
      </c>
      <c r="D94" s="7">
        <v>0</v>
      </c>
      <c r="E94" s="20">
        <v>1</v>
      </c>
      <c r="F94" s="7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7">
        <v>1</v>
      </c>
      <c r="V94" s="15">
        <v>1</v>
      </c>
      <c r="W94" s="28">
        <f t="shared" si="4"/>
        <v>0.44122369035995923</v>
      </c>
      <c r="X94" s="24">
        <f t="shared" si="5"/>
        <v>0.31223096421494273</v>
      </c>
    </row>
    <row r="95" spans="2:24" x14ac:dyDescent="0.25">
      <c r="B95" s="7">
        <v>0</v>
      </c>
      <c r="C95" s="20">
        <v>1</v>
      </c>
      <c r="D95" s="7">
        <v>1</v>
      </c>
      <c r="E95" s="20">
        <v>0</v>
      </c>
      <c r="F95" s="7">
        <v>1</v>
      </c>
      <c r="G95" s="3">
        <v>0</v>
      </c>
      <c r="H95" s="3">
        <v>0</v>
      </c>
      <c r="I95" s="3">
        <v>0</v>
      </c>
      <c r="J95" s="3">
        <v>1</v>
      </c>
      <c r="K95" s="3">
        <v>0</v>
      </c>
      <c r="L95" s="3">
        <v>0</v>
      </c>
      <c r="M95" s="3">
        <v>0</v>
      </c>
      <c r="N95" s="3">
        <v>0</v>
      </c>
      <c r="O95" s="3">
        <v>1</v>
      </c>
      <c r="P95" s="3">
        <v>0</v>
      </c>
      <c r="Q95" s="3">
        <v>0</v>
      </c>
      <c r="R95" s="3">
        <v>1</v>
      </c>
      <c r="S95" s="3">
        <v>0</v>
      </c>
      <c r="T95" s="3">
        <v>0</v>
      </c>
      <c r="U95" s="7">
        <v>1</v>
      </c>
      <c r="V95" s="15">
        <v>1</v>
      </c>
      <c r="W95" s="28">
        <f t="shared" si="4"/>
        <v>1.2955113896142887</v>
      </c>
      <c r="X95" s="24">
        <f t="shared" si="5"/>
        <v>8.7326981391767936E-2</v>
      </c>
    </row>
    <row r="96" spans="2:24" x14ac:dyDescent="0.25">
      <c r="B96" s="7">
        <v>0</v>
      </c>
      <c r="C96" s="20">
        <v>0</v>
      </c>
      <c r="D96" s="7">
        <v>0</v>
      </c>
      <c r="E96" s="20">
        <v>1</v>
      </c>
      <c r="F96" s="7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1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7">
        <v>1</v>
      </c>
      <c r="V96" s="15">
        <v>1</v>
      </c>
      <c r="W96" s="28">
        <f t="shared" si="4"/>
        <v>0.55819626113915299</v>
      </c>
      <c r="X96" s="24">
        <f t="shared" si="5"/>
        <v>0.19519054367142349</v>
      </c>
    </row>
    <row r="97" spans="2:24" x14ac:dyDescent="0.25">
      <c r="B97" s="7">
        <v>1</v>
      </c>
      <c r="C97" s="20">
        <v>0</v>
      </c>
      <c r="D97" s="7">
        <v>1</v>
      </c>
      <c r="E97" s="20">
        <v>0</v>
      </c>
      <c r="F97" s="7">
        <v>1</v>
      </c>
      <c r="G97" s="3">
        <v>0</v>
      </c>
      <c r="H97" s="3">
        <v>1</v>
      </c>
      <c r="I97" s="3">
        <v>0</v>
      </c>
      <c r="J97" s="3">
        <v>0</v>
      </c>
      <c r="K97" s="3">
        <v>1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7">
        <v>1</v>
      </c>
      <c r="V97" s="15">
        <v>1</v>
      </c>
      <c r="W97" s="28">
        <f t="shared" si="4"/>
        <v>0.58575780416047141</v>
      </c>
      <c r="X97" s="24">
        <f t="shared" si="5"/>
        <v>0.17159659681395437</v>
      </c>
    </row>
    <row r="98" spans="2:24" x14ac:dyDescent="0.25">
      <c r="B98" s="7">
        <v>0</v>
      </c>
      <c r="C98" s="20">
        <v>1</v>
      </c>
      <c r="D98" s="7">
        <v>0</v>
      </c>
      <c r="E98" s="20">
        <v>1</v>
      </c>
      <c r="F98" s="7">
        <v>0</v>
      </c>
      <c r="G98" s="3">
        <v>0</v>
      </c>
      <c r="H98" s="3">
        <v>0</v>
      </c>
      <c r="I98" s="3">
        <v>0</v>
      </c>
      <c r="J98" s="3">
        <v>1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7">
        <v>1</v>
      </c>
      <c r="V98" s="15">
        <v>1</v>
      </c>
      <c r="W98" s="28">
        <f t="shared" si="4"/>
        <v>0.74886850694500284</v>
      </c>
      <c r="X98" s="24">
        <f t="shared" si="5"/>
        <v>6.3067026804032089E-2</v>
      </c>
    </row>
    <row r="99" spans="2:24" x14ac:dyDescent="0.25">
      <c r="B99" s="7">
        <v>0</v>
      </c>
      <c r="C99" s="20">
        <v>1</v>
      </c>
      <c r="D99" s="7">
        <v>1</v>
      </c>
      <c r="E99" s="20">
        <v>0</v>
      </c>
      <c r="F99" s="7">
        <v>0</v>
      </c>
      <c r="G99" s="3">
        <v>0</v>
      </c>
      <c r="H99" s="3">
        <v>0</v>
      </c>
      <c r="I99" s="3">
        <v>1</v>
      </c>
      <c r="J99" s="3">
        <v>0</v>
      </c>
      <c r="K99" s="3">
        <v>0</v>
      </c>
      <c r="L99" s="3">
        <v>0</v>
      </c>
      <c r="M99" s="3">
        <v>1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1</v>
      </c>
      <c r="T99" s="3">
        <v>1</v>
      </c>
      <c r="U99" s="7">
        <v>1</v>
      </c>
      <c r="V99" s="15">
        <v>1</v>
      </c>
      <c r="W99" s="28">
        <f t="shared" si="4"/>
        <v>1.0241559214943265</v>
      </c>
      <c r="X99" s="24">
        <f t="shared" si="5"/>
        <v>5.8350854324006735E-4</v>
      </c>
    </row>
    <row r="100" spans="2:24" x14ac:dyDescent="0.25">
      <c r="B100" s="7">
        <v>0</v>
      </c>
      <c r="C100" s="20">
        <v>1</v>
      </c>
      <c r="D100" s="7">
        <v>0</v>
      </c>
      <c r="E100" s="20">
        <v>1</v>
      </c>
      <c r="F100" s="7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</v>
      </c>
      <c r="P100" s="3">
        <v>0</v>
      </c>
      <c r="Q100" s="3">
        <v>0</v>
      </c>
      <c r="R100" s="3">
        <v>1</v>
      </c>
      <c r="S100" s="3">
        <v>0</v>
      </c>
      <c r="T100" s="3">
        <v>0</v>
      </c>
      <c r="U100" s="7">
        <v>1</v>
      </c>
      <c r="V100" s="15">
        <v>1</v>
      </c>
      <c r="W100" s="28">
        <f t="shared" si="4"/>
        <v>0.81924578840393314</v>
      </c>
      <c r="X100" s="24">
        <f t="shared" si="5"/>
        <v>3.2672085009715711E-2</v>
      </c>
    </row>
    <row r="101" spans="2:24" x14ac:dyDescent="0.25">
      <c r="B101" s="7">
        <v>1</v>
      </c>
      <c r="C101" s="20">
        <v>0</v>
      </c>
      <c r="D101" s="7">
        <v>1</v>
      </c>
      <c r="E101" s="20">
        <v>0</v>
      </c>
      <c r="F101" s="7">
        <v>0</v>
      </c>
      <c r="G101" s="3">
        <v>0</v>
      </c>
      <c r="H101" s="3">
        <v>1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1</v>
      </c>
      <c r="S101" s="3">
        <v>0</v>
      </c>
      <c r="T101" s="3">
        <v>1</v>
      </c>
      <c r="U101" s="7">
        <v>1</v>
      </c>
      <c r="V101" s="15">
        <v>1</v>
      </c>
      <c r="W101" s="28">
        <f t="shared" si="4"/>
        <v>0.56742294992272579</v>
      </c>
      <c r="X101" s="24">
        <f t="shared" si="5"/>
        <v>0.1871229042535566</v>
      </c>
    </row>
    <row r="102" spans="2:24" x14ac:dyDescent="0.25">
      <c r="B102" s="7">
        <v>1</v>
      </c>
      <c r="C102" s="20">
        <v>0</v>
      </c>
      <c r="D102" s="7">
        <v>0</v>
      </c>
      <c r="E102" s="20">
        <v>1</v>
      </c>
      <c r="F102" s="7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7">
        <v>1</v>
      </c>
      <c r="V102" s="15">
        <v>1</v>
      </c>
      <c r="W102" s="28">
        <f t="shared" si="4"/>
        <v>0.38051017268582576</v>
      </c>
      <c r="X102" s="24">
        <f t="shared" si="5"/>
        <v>0.38376764614574543</v>
      </c>
    </row>
    <row r="103" spans="2:24" x14ac:dyDescent="0.25">
      <c r="B103" s="7">
        <v>0</v>
      </c>
      <c r="C103" s="20">
        <v>1</v>
      </c>
      <c r="D103" s="7">
        <v>0</v>
      </c>
      <c r="E103" s="20">
        <v>1</v>
      </c>
      <c r="F103" s="7">
        <v>0</v>
      </c>
      <c r="G103" s="3">
        <v>0</v>
      </c>
      <c r="H103" s="3">
        <v>0</v>
      </c>
      <c r="I103" s="3">
        <v>0</v>
      </c>
      <c r="J103" s="3">
        <v>1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7">
        <v>1</v>
      </c>
      <c r="V103" s="15">
        <v>1</v>
      </c>
      <c r="W103" s="28">
        <f t="shared" si="4"/>
        <v>0.74886850694500284</v>
      </c>
      <c r="X103" s="24">
        <f t="shared" si="5"/>
        <v>6.3067026804032089E-2</v>
      </c>
    </row>
    <row r="104" spans="2:24" x14ac:dyDescent="0.25">
      <c r="B104" s="7">
        <v>0</v>
      </c>
      <c r="C104" s="20">
        <v>1</v>
      </c>
      <c r="D104" s="7">
        <v>0</v>
      </c>
      <c r="E104" s="20">
        <v>0</v>
      </c>
      <c r="F104" s="7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7">
        <v>1</v>
      </c>
      <c r="V104" s="15">
        <v>1</v>
      </c>
      <c r="W104" s="28">
        <f t="shared" si="4"/>
        <v>0.36049743581944488</v>
      </c>
      <c r="X104" s="24">
        <f t="shared" si="5"/>
        <v>0.40896352959350507</v>
      </c>
    </row>
    <row r="105" spans="2:24" x14ac:dyDescent="0.25">
      <c r="B105" s="7">
        <v>1</v>
      </c>
      <c r="C105" s="20">
        <v>0</v>
      </c>
      <c r="D105" s="7">
        <v>1</v>
      </c>
      <c r="E105" s="20">
        <v>0</v>
      </c>
      <c r="F105" s="7">
        <v>0</v>
      </c>
      <c r="G105" s="3">
        <v>0</v>
      </c>
      <c r="H105" s="3">
        <v>0</v>
      </c>
      <c r="I105" s="3">
        <v>1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1</v>
      </c>
      <c r="S105" s="3">
        <v>0</v>
      </c>
      <c r="T105" s="3">
        <v>0</v>
      </c>
      <c r="U105" s="7">
        <v>1</v>
      </c>
      <c r="V105" s="15">
        <v>1</v>
      </c>
      <c r="W105" s="28">
        <f t="shared" si="4"/>
        <v>0.90004489863821502</v>
      </c>
      <c r="X105" s="24">
        <f t="shared" si="5"/>
        <v>9.9910222882447098E-3</v>
      </c>
    </row>
    <row r="106" spans="2:24" x14ac:dyDescent="0.25">
      <c r="B106" s="7">
        <v>0</v>
      </c>
      <c r="C106" s="20">
        <v>0</v>
      </c>
      <c r="D106" s="7">
        <v>0</v>
      </c>
      <c r="E106" s="20">
        <v>1</v>
      </c>
      <c r="F106" s="7">
        <v>0</v>
      </c>
      <c r="G106" s="3">
        <v>0</v>
      </c>
      <c r="H106" s="3">
        <v>1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7">
        <v>1</v>
      </c>
      <c r="V106" s="15">
        <v>1</v>
      </c>
      <c r="W106" s="28">
        <f t="shared" si="4"/>
        <v>0.20113174778314252</v>
      </c>
      <c r="X106" s="24">
        <f t="shared" si="5"/>
        <v>0.63819048440001669</v>
      </c>
    </row>
    <row r="107" spans="2:24" x14ac:dyDescent="0.25">
      <c r="B107" s="7">
        <v>1</v>
      </c>
      <c r="C107" s="20">
        <v>0</v>
      </c>
      <c r="D107" s="7">
        <v>1</v>
      </c>
      <c r="E107" s="20">
        <v>0</v>
      </c>
      <c r="F107" s="7">
        <v>0</v>
      </c>
      <c r="G107" s="3">
        <v>0</v>
      </c>
      <c r="H107" s="3">
        <v>0</v>
      </c>
      <c r="I107" s="3">
        <v>0</v>
      </c>
      <c r="J107" s="3">
        <v>0</v>
      </c>
      <c r="K107" s="3">
        <v>1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7">
        <v>1</v>
      </c>
      <c r="V107" s="15">
        <v>1</v>
      </c>
      <c r="W107" s="28">
        <f t="shared" si="4"/>
        <v>0.6341408020696363</v>
      </c>
      <c r="X107" s="24">
        <f t="shared" si="5"/>
        <v>0.13385295271024905</v>
      </c>
    </row>
    <row r="108" spans="2:24" x14ac:dyDescent="0.25">
      <c r="B108" s="7">
        <v>1</v>
      </c>
      <c r="C108" s="20">
        <v>0</v>
      </c>
      <c r="D108" s="7">
        <v>1</v>
      </c>
      <c r="E108" s="20">
        <v>0</v>
      </c>
      <c r="F108" s="7">
        <v>0</v>
      </c>
      <c r="G108" s="3">
        <v>0</v>
      </c>
      <c r="H108" s="3">
        <v>0</v>
      </c>
      <c r="I108" s="3">
        <v>1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7">
        <v>1</v>
      </c>
      <c r="V108" s="15">
        <v>1</v>
      </c>
      <c r="W108" s="28">
        <f t="shared" si="4"/>
        <v>0.71191022138866389</v>
      </c>
      <c r="X108" s="24">
        <f t="shared" si="5"/>
        <v>8.2995720540328652E-2</v>
      </c>
    </row>
    <row r="109" spans="2:24" x14ac:dyDescent="0.25">
      <c r="B109" s="7">
        <v>0</v>
      </c>
      <c r="C109" s="20">
        <v>1</v>
      </c>
      <c r="D109" s="7">
        <v>0</v>
      </c>
      <c r="E109" s="20">
        <v>1</v>
      </c>
      <c r="F109" s="7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1</v>
      </c>
      <c r="N109" s="3">
        <v>0</v>
      </c>
      <c r="O109" s="3">
        <v>0</v>
      </c>
      <c r="P109" s="3">
        <v>1</v>
      </c>
      <c r="Q109" s="3">
        <v>1</v>
      </c>
      <c r="R109" s="3">
        <v>0</v>
      </c>
      <c r="S109" s="3">
        <v>0</v>
      </c>
      <c r="T109" s="3">
        <v>0</v>
      </c>
      <c r="U109" s="7">
        <v>1</v>
      </c>
      <c r="V109" s="15">
        <v>1</v>
      </c>
      <c r="W109" s="28">
        <f t="shared" si="4"/>
        <v>0.67978902949227638</v>
      </c>
      <c r="X109" s="24">
        <f t="shared" si="5"/>
        <v>0.10253506563349825</v>
      </c>
    </row>
    <row r="110" spans="2:24" x14ac:dyDescent="0.25">
      <c r="B110" s="7">
        <v>0</v>
      </c>
      <c r="C110" s="20">
        <v>1</v>
      </c>
      <c r="D110" s="7">
        <v>1</v>
      </c>
      <c r="E110" s="20">
        <v>0</v>
      </c>
      <c r="F110" s="7">
        <v>0</v>
      </c>
      <c r="G110" s="3">
        <v>0</v>
      </c>
      <c r="H110" s="3">
        <v>1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7">
        <v>1</v>
      </c>
      <c r="V110" s="15">
        <v>1</v>
      </c>
      <c r="W110" s="28">
        <f t="shared" si="4"/>
        <v>0.20666257534464777</v>
      </c>
      <c r="X110" s="24">
        <f t="shared" si="5"/>
        <v>0.62938426935878655</v>
      </c>
    </row>
    <row r="111" spans="2:24" x14ac:dyDescent="0.25">
      <c r="B111" s="7">
        <v>1</v>
      </c>
      <c r="C111" s="20">
        <v>0</v>
      </c>
      <c r="D111" s="7">
        <v>0</v>
      </c>
      <c r="E111" s="20">
        <v>1</v>
      </c>
      <c r="F111" s="7">
        <v>0</v>
      </c>
      <c r="G111" s="3">
        <v>0</v>
      </c>
      <c r="H111" s="3">
        <v>0</v>
      </c>
      <c r="I111" s="3">
        <v>0</v>
      </c>
      <c r="J111" s="3">
        <v>1</v>
      </c>
      <c r="K111" s="3">
        <v>1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7">
        <v>1</v>
      </c>
      <c r="V111" s="15">
        <v>1</v>
      </c>
      <c r="W111" s="28">
        <f t="shared" si="4"/>
        <v>0.93625479109317467</v>
      </c>
      <c r="X111" s="24">
        <f t="shared" si="5"/>
        <v>4.0634516585748041E-3</v>
      </c>
    </row>
    <row r="112" spans="2:24" x14ac:dyDescent="0.25">
      <c r="B112" s="7">
        <v>0</v>
      </c>
      <c r="C112" s="20">
        <v>0</v>
      </c>
      <c r="D112" s="7">
        <v>1</v>
      </c>
      <c r="E112" s="20">
        <v>0</v>
      </c>
      <c r="F112" s="7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1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1</v>
      </c>
      <c r="U112" s="7">
        <v>1</v>
      </c>
      <c r="V112" s="15">
        <v>1</v>
      </c>
      <c r="W112" s="28">
        <f t="shared" si="4"/>
        <v>0.86048050244711205</v>
      </c>
      <c r="X112" s="24">
        <f t="shared" si="5"/>
        <v>1.9465690197410308E-2</v>
      </c>
    </row>
    <row r="113" spans="2:24" x14ac:dyDescent="0.25">
      <c r="B113" s="7">
        <v>1</v>
      </c>
      <c r="C113" s="20">
        <v>0</v>
      </c>
      <c r="D113" s="7">
        <v>0</v>
      </c>
      <c r="E113" s="20">
        <v>1</v>
      </c>
      <c r="F113" s="7">
        <v>0</v>
      </c>
      <c r="G113" s="3">
        <v>0</v>
      </c>
      <c r="H113" s="3">
        <v>0</v>
      </c>
      <c r="I113" s="3">
        <v>0</v>
      </c>
      <c r="J113" s="3">
        <v>1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1</v>
      </c>
      <c r="S113" s="3">
        <v>0</v>
      </c>
      <c r="T113" s="3">
        <v>0</v>
      </c>
      <c r="U113" s="7">
        <v>1</v>
      </c>
      <c r="V113" s="15">
        <v>1</v>
      </c>
      <c r="W113" s="28">
        <f t="shared" si="4"/>
        <v>0.86198017271849792</v>
      </c>
      <c r="X113" s="24">
        <f t="shared" si="5"/>
        <v>1.9049472722815666E-2</v>
      </c>
    </row>
    <row r="114" spans="2:24" x14ac:dyDescent="0.25">
      <c r="B114" s="7">
        <v>1</v>
      </c>
      <c r="C114" s="20">
        <v>0</v>
      </c>
      <c r="D114" s="7">
        <v>0</v>
      </c>
      <c r="E114" s="20">
        <v>1</v>
      </c>
      <c r="F114" s="7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1</v>
      </c>
      <c r="U114" s="7">
        <v>1</v>
      </c>
      <c r="V114" s="15">
        <v>1</v>
      </c>
      <c r="W114" s="28">
        <f t="shared" si="4"/>
        <v>0.62815888149040877</v>
      </c>
      <c r="X114" s="24">
        <f t="shared" si="5"/>
        <v>0.13826581741446387</v>
      </c>
    </row>
    <row r="115" spans="2:24" x14ac:dyDescent="0.25">
      <c r="B115" s="7">
        <v>0</v>
      </c>
      <c r="C115" s="20">
        <v>1</v>
      </c>
      <c r="D115" s="7">
        <v>1</v>
      </c>
      <c r="E115" s="20">
        <v>0</v>
      </c>
      <c r="F115" s="7">
        <v>1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1</v>
      </c>
      <c r="U115" s="7">
        <v>1</v>
      </c>
      <c r="V115" s="15">
        <v>1</v>
      </c>
      <c r="W115" s="28">
        <f t="shared" si="4"/>
        <v>0.88611217139369935</v>
      </c>
      <c r="X115" s="24">
        <f t="shared" si="5"/>
        <v>1.2970437504658112E-2</v>
      </c>
    </row>
    <row r="116" spans="2:24" x14ac:dyDescent="0.25">
      <c r="B116" s="7">
        <v>0</v>
      </c>
      <c r="C116" s="20">
        <v>1</v>
      </c>
      <c r="D116" s="7">
        <v>0</v>
      </c>
      <c r="E116" s="20">
        <v>1</v>
      </c>
      <c r="F116" s="7">
        <v>0</v>
      </c>
      <c r="G116" s="3">
        <v>0</v>
      </c>
      <c r="H116" s="3">
        <v>0</v>
      </c>
      <c r="I116" s="3">
        <v>0</v>
      </c>
      <c r="J116" s="3">
        <v>1</v>
      </c>
      <c r="K116" s="3">
        <v>0</v>
      </c>
      <c r="L116" s="3">
        <v>0</v>
      </c>
      <c r="M116" s="3">
        <v>1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7">
        <v>1</v>
      </c>
      <c r="V116" s="15">
        <v>1</v>
      </c>
      <c r="W116" s="28">
        <f t="shared" si="4"/>
        <v>0.96257581409799253</v>
      </c>
      <c r="X116" s="24">
        <f t="shared" si="5"/>
        <v>1.4005696904280144E-3</v>
      </c>
    </row>
    <row r="117" spans="2:24" x14ac:dyDescent="0.25">
      <c r="B117" s="7">
        <v>1</v>
      </c>
      <c r="C117" s="20">
        <v>0</v>
      </c>
      <c r="D117" s="7">
        <v>1</v>
      </c>
      <c r="E117" s="20">
        <v>0</v>
      </c>
      <c r="F117" s="7">
        <v>1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1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7">
        <v>1</v>
      </c>
      <c r="V117" s="15">
        <v>1</v>
      </c>
      <c r="W117" s="28">
        <f t="shared" si="4"/>
        <v>0.77714775826604998</v>
      </c>
      <c r="X117" s="24">
        <f t="shared" si="5"/>
        <v>4.9663121645846894E-2</v>
      </c>
    </row>
    <row r="118" spans="2:24" x14ac:dyDescent="0.25">
      <c r="B118" s="7">
        <v>1</v>
      </c>
      <c r="C118" s="20">
        <v>0</v>
      </c>
      <c r="D118" s="7">
        <v>1</v>
      </c>
      <c r="E118" s="20">
        <v>0</v>
      </c>
      <c r="F118" s="7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7">
        <v>1</v>
      </c>
      <c r="V118" s="15">
        <v>1</v>
      </c>
      <c r="W118" s="28">
        <f t="shared" si="4"/>
        <v>0.37173150644540837</v>
      </c>
      <c r="X118" s="24">
        <f t="shared" si="5"/>
        <v>0.39472129999335603</v>
      </c>
    </row>
    <row r="119" spans="2:24" x14ac:dyDescent="0.25">
      <c r="B119" s="7">
        <v>1</v>
      </c>
      <c r="C119" s="20">
        <v>0</v>
      </c>
      <c r="D119" s="7">
        <v>1</v>
      </c>
      <c r="E119" s="20">
        <v>0</v>
      </c>
      <c r="F119" s="7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1</v>
      </c>
      <c r="N119" s="3">
        <v>0</v>
      </c>
      <c r="O119" s="3">
        <v>0</v>
      </c>
      <c r="P119" s="3">
        <v>0</v>
      </c>
      <c r="Q119" s="3">
        <v>1</v>
      </c>
      <c r="R119" s="3">
        <v>0</v>
      </c>
      <c r="S119" s="3">
        <v>0</v>
      </c>
      <c r="T119" s="3">
        <v>0</v>
      </c>
      <c r="U119" s="7">
        <v>1</v>
      </c>
      <c r="V119" s="15">
        <v>1</v>
      </c>
      <c r="W119" s="28">
        <f t="shared" si="4"/>
        <v>0.75775554343592444</v>
      </c>
      <c r="X119" s="24">
        <f t="shared" si="5"/>
        <v>5.8682376736024291E-2</v>
      </c>
    </row>
    <row r="120" spans="2:24" x14ac:dyDescent="0.25">
      <c r="B120" s="7">
        <v>0</v>
      </c>
      <c r="C120" s="20">
        <v>1</v>
      </c>
      <c r="D120" s="7">
        <v>0</v>
      </c>
      <c r="E120" s="20">
        <v>1</v>
      </c>
      <c r="F120" s="7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7">
        <v>1</v>
      </c>
      <c r="V120" s="15">
        <v>1</v>
      </c>
      <c r="W120" s="28">
        <f t="shared" si="4"/>
        <v>0.45553318416188188</v>
      </c>
      <c r="X120" s="24">
        <f t="shared" si="5"/>
        <v>0.29644411354889916</v>
      </c>
    </row>
    <row r="121" spans="2:24" x14ac:dyDescent="0.25">
      <c r="B121" s="7">
        <v>1</v>
      </c>
      <c r="C121" s="20">
        <v>0</v>
      </c>
      <c r="D121" s="7">
        <v>0</v>
      </c>
      <c r="E121" s="20">
        <v>1</v>
      </c>
      <c r="F121" s="7">
        <v>0</v>
      </c>
      <c r="G121" s="3">
        <v>0</v>
      </c>
      <c r="H121" s="3">
        <v>0</v>
      </c>
      <c r="I121" s="3">
        <v>1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7">
        <v>1</v>
      </c>
      <c r="V121" s="15">
        <v>1</v>
      </c>
      <c r="W121" s="28">
        <f t="shared" si="4"/>
        <v>0.72068888762908134</v>
      </c>
      <c r="X121" s="24">
        <f t="shared" si="5"/>
        <v>7.8014697493879945E-2</v>
      </c>
    </row>
    <row r="122" spans="2:24" x14ac:dyDescent="0.25">
      <c r="B122" s="7">
        <v>1</v>
      </c>
      <c r="C122" s="20">
        <v>0</v>
      </c>
      <c r="D122" s="7">
        <v>0</v>
      </c>
      <c r="E122" s="20">
        <v>1</v>
      </c>
      <c r="F122" s="7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7">
        <v>1</v>
      </c>
      <c r="V122" s="15">
        <v>1</v>
      </c>
      <c r="W122" s="28">
        <f t="shared" si="4"/>
        <v>0.38051017268582576</v>
      </c>
      <c r="X122" s="24">
        <f t="shared" si="5"/>
        <v>0.38376764614574543</v>
      </c>
    </row>
    <row r="123" spans="2:24" x14ac:dyDescent="0.25">
      <c r="B123" s="7">
        <v>1</v>
      </c>
      <c r="C123" s="20">
        <v>0</v>
      </c>
      <c r="D123" s="7">
        <v>1</v>
      </c>
      <c r="E123" s="20">
        <v>0</v>
      </c>
      <c r="F123" s="7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1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7">
        <v>1</v>
      </c>
      <c r="V123" s="15">
        <v>1</v>
      </c>
      <c r="W123" s="28">
        <f t="shared" si="4"/>
        <v>0.5473094334379085</v>
      </c>
      <c r="X123" s="24">
        <f t="shared" si="5"/>
        <v>0.20492874905430739</v>
      </c>
    </row>
    <row r="124" spans="2:24" x14ac:dyDescent="0.25">
      <c r="B124" s="7">
        <v>1</v>
      </c>
      <c r="C124" s="20">
        <v>0</v>
      </c>
      <c r="D124" s="7">
        <v>0</v>
      </c>
      <c r="E124" s="20">
        <v>1</v>
      </c>
      <c r="F124" s="7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1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7">
        <v>1</v>
      </c>
      <c r="V124" s="15">
        <v>1</v>
      </c>
      <c r="W124" s="28">
        <f t="shared" si="4"/>
        <v>0.59421747983881557</v>
      </c>
      <c r="X124" s="24">
        <f t="shared" si="5"/>
        <v>0.16465945366836204</v>
      </c>
    </row>
    <row r="125" spans="2:24" x14ac:dyDescent="0.25">
      <c r="B125" s="7">
        <v>0</v>
      </c>
      <c r="C125" s="20">
        <v>1</v>
      </c>
      <c r="D125" s="7">
        <v>1</v>
      </c>
      <c r="E125" s="20">
        <v>0</v>
      </c>
      <c r="F125" s="7">
        <v>0</v>
      </c>
      <c r="G125" s="3">
        <v>0</v>
      </c>
      <c r="H125" s="3">
        <v>0</v>
      </c>
      <c r="I125" s="3">
        <v>0</v>
      </c>
      <c r="J125" s="3">
        <v>0</v>
      </c>
      <c r="K125" s="3">
        <v>1</v>
      </c>
      <c r="L125" s="3">
        <v>0</v>
      </c>
      <c r="M125" s="3">
        <v>1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1</v>
      </c>
      <c r="U125" s="7">
        <v>1</v>
      </c>
      <c r="V125" s="15">
        <v>1</v>
      </c>
      <c r="W125" s="28">
        <f t="shared" si="4"/>
        <v>1.1705198295032653</v>
      </c>
      <c r="X125" s="24">
        <f t="shared" si="5"/>
        <v>2.9077012253822657E-2</v>
      </c>
    </row>
    <row r="126" spans="2:24" x14ac:dyDescent="0.25">
      <c r="B126" s="7">
        <v>0</v>
      </c>
      <c r="C126" s="20">
        <v>0</v>
      </c>
      <c r="D126" s="7">
        <v>1</v>
      </c>
      <c r="E126" s="20">
        <v>0</v>
      </c>
      <c r="F126" s="7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1</v>
      </c>
      <c r="U126" s="7">
        <v>1</v>
      </c>
      <c r="V126" s="15">
        <v>1</v>
      </c>
      <c r="W126" s="28">
        <f t="shared" si="4"/>
        <v>0.68009373292412478</v>
      </c>
      <c r="X126" s="24">
        <f t="shared" si="5"/>
        <v>0.10234001971442121</v>
      </c>
    </row>
    <row r="127" spans="2:24" x14ac:dyDescent="0.25">
      <c r="B127" s="7">
        <v>1</v>
      </c>
      <c r="C127" s="20">
        <v>0</v>
      </c>
      <c r="D127" s="7">
        <v>1</v>
      </c>
      <c r="E127" s="20">
        <v>0</v>
      </c>
      <c r="F127" s="7">
        <v>0</v>
      </c>
      <c r="G127" s="3">
        <v>0</v>
      </c>
      <c r="H127" s="3">
        <v>1</v>
      </c>
      <c r="I127" s="3">
        <v>0</v>
      </c>
      <c r="J127" s="3">
        <v>0</v>
      </c>
      <c r="K127" s="3">
        <v>0</v>
      </c>
      <c r="L127" s="3">
        <v>1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1</v>
      </c>
      <c r="U127" s="7">
        <v>1</v>
      </c>
      <c r="V127" s="15">
        <v>1</v>
      </c>
      <c r="W127" s="28">
        <f t="shared" si="4"/>
        <v>0.55967504219616193</v>
      </c>
      <c r="X127" s="24">
        <f t="shared" si="5"/>
        <v>0.19388606846495177</v>
      </c>
    </row>
    <row r="128" spans="2:24" x14ac:dyDescent="0.25">
      <c r="B128" s="7">
        <v>0</v>
      </c>
      <c r="C128" s="20">
        <v>1</v>
      </c>
      <c r="D128" s="7">
        <v>0</v>
      </c>
      <c r="E128" s="20">
        <v>1</v>
      </c>
      <c r="F128" s="7">
        <v>0</v>
      </c>
      <c r="G128" s="3">
        <v>1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1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7">
        <v>1</v>
      </c>
      <c r="V128" s="15">
        <v>1</v>
      </c>
      <c r="W128" s="28">
        <f t="shared" si="4"/>
        <v>0.41391332261674618</v>
      </c>
      <c r="X128" s="24">
        <f t="shared" si="5"/>
        <v>0.34349759340614222</v>
      </c>
    </row>
    <row r="129" spans="2:24" x14ac:dyDescent="0.25">
      <c r="B129" s="7">
        <v>1</v>
      </c>
      <c r="C129" s="20">
        <v>0</v>
      </c>
      <c r="D129" s="7">
        <v>0</v>
      </c>
      <c r="E129" s="20">
        <v>1</v>
      </c>
      <c r="F129" s="7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1</v>
      </c>
      <c r="U129" s="7">
        <v>1</v>
      </c>
      <c r="V129" s="15">
        <v>1</v>
      </c>
      <c r="W129" s="28">
        <f t="shared" si="4"/>
        <v>0.62815888149040877</v>
      </c>
      <c r="X129" s="24">
        <f t="shared" si="5"/>
        <v>0.13826581741446387</v>
      </c>
    </row>
    <row r="130" spans="2:24" x14ac:dyDescent="0.25">
      <c r="B130" s="7">
        <v>1</v>
      </c>
      <c r="C130" s="20">
        <v>0</v>
      </c>
      <c r="D130" s="7">
        <v>1</v>
      </c>
      <c r="E130" s="20">
        <v>0</v>
      </c>
      <c r="F130" s="7">
        <v>0</v>
      </c>
      <c r="G130" s="3">
        <v>0</v>
      </c>
      <c r="H130" s="3">
        <v>0</v>
      </c>
      <c r="I130" s="3">
        <v>1</v>
      </c>
      <c r="J130" s="3">
        <v>1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7">
        <v>1</v>
      </c>
      <c r="V130" s="15">
        <v>1</v>
      </c>
      <c r="W130" s="28">
        <f t="shared" si="4"/>
        <v>1.0052455441717849</v>
      </c>
      <c r="X130" s="24">
        <f t="shared" si="5"/>
        <v>2.7515733658146641E-5</v>
      </c>
    </row>
    <row r="131" spans="2:24" x14ac:dyDescent="0.25">
      <c r="B131" s="7">
        <v>0</v>
      </c>
      <c r="C131" s="20">
        <v>1</v>
      </c>
      <c r="D131" s="7">
        <v>0</v>
      </c>
      <c r="E131" s="20">
        <v>1</v>
      </c>
      <c r="F131" s="7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7">
        <v>1</v>
      </c>
      <c r="V131" s="15">
        <v>1</v>
      </c>
      <c r="W131" s="28">
        <f t="shared" si="4"/>
        <v>0.45553318416188188</v>
      </c>
      <c r="X131" s="24">
        <f t="shared" si="5"/>
        <v>0.29644411354889916</v>
      </c>
    </row>
    <row r="132" spans="2:24" x14ac:dyDescent="0.25">
      <c r="B132" s="7">
        <v>0</v>
      </c>
      <c r="C132" s="20">
        <v>1</v>
      </c>
      <c r="D132" s="7">
        <v>1</v>
      </c>
      <c r="E132" s="20">
        <v>0</v>
      </c>
      <c r="F132" s="7">
        <v>1</v>
      </c>
      <c r="G132" s="3">
        <v>0</v>
      </c>
      <c r="H132" s="3">
        <v>0</v>
      </c>
      <c r="I132" s="3">
        <v>1</v>
      </c>
      <c r="J132" s="3">
        <v>0</v>
      </c>
      <c r="K132" s="3">
        <v>0</v>
      </c>
      <c r="L132" s="3">
        <v>0</v>
      </c>
      <c r="M132" s="3">
        <v>0</v>
      </c>
      <c r="N132" s="3">
        <v>1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1</v>
      </c>
      <c r="U132" s="7">
        <v>1</v>
      </c>
      <c r="V132" s="15">
        <v>1</v>
      </c>
      <c r="W132" s="28">
        <f t="shared" si="4"/>
        <v>1.3432634571161488</v>
      </c>
      <c r="X132" s="24">
        <f t="shared" si="5"/>
        <v>0.11782980099133013</v>
      </c>
    </row>
    <row r="133" spans="2:24" x14ac:dyDescent="0.25">
      <c r="B133" s="7">
        <v>0</v>
      </c>
      <c r="C133" s="20">
        <v>0</v>
      </c>
      <c r="D133" s="7">
        <v>0</v>
      </c>
      <c r="E133" s="20">
        <v>1</v>
      </c>
      <c r="F133" s="7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7">
        <v>1</v>
      </c>
      <c r="V133" s="15">
        <v>1</v>
      </c>
      <c r="W133" s="28">
        <f t="shared" si="4"/>
        <v>0.44122369035995923</v>
      </c>
      <c r="X133" s="24">
        <f t="shared" si="5"/>
        <v>0.31223096421494273</v>
      </c>
    </row>
    <row r="134" spans="2:24" x14ac:dyDescent="0.25">
      <c r="B134" s="7">
        <v>0</v>
      </c>
      <c r="C134" s="20">
        <v>1</v>
      </c>
      <c r="D134" s="7">
        <v>0</v>
      </c>
      <c r="E134" s="20">
        <v>0</v>
      </c>
      <c r="F134" s="7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7">
        <v>1</v>
      </c>
      <c r="V134" s="15">
        <v>1</v>
      </c>
      <c r="W134" s="28">
        <f t="shared" si="4"/>
        <v>0.36049743581944488</v>
      </c>
      <c r="X134" s="24">
        <f t="shared" si="5"/>
        <v>0.40896352959350507</v>
      </c>
    </row>
    <row r="135" spans="2:24" x14ac:dyDescent="0.25">
      <c r="B135" s="7">
        <v>0</v>
      </c>
      <c r="C135" s="20">
        <v>1</v>
      </c>
      <c r="D135" s="7">
        <v>1</v>
      </c>
      <c r="E135" s="20">
        <v>0</v>
      </c>
      <c r="F135" s="7">
        <v>0</v>
      </c>
      <c r="G135" s="3">
        <v>0</v>
      </c>
      <c r="H135" s="3">
        <v>0</v>
      </c>
      <c r="I135" s="3">
        <v>0</v>
      </c>
      <c r="J135" s="3">
        <v>1</v>
      </c>
      <c r="K135" s="3">
        <v>0</v>
      </c>
      <c r="L135" s="3">
        <v>1</v>
      </c>
      <c r="M135" s="3">
        <v>0</v>
      </c>
      <c r="N135" s="3">
        <v>0</v>
      </c>
      <c r="O135" s="3">
        <v>1</v>
      </c>
      <c r="P135" s="3">
        <v>0</v>
      </c>
      <c r="Q135" s="3">
        <v>0</v>
      </c>
      <c r="R135" s="3">
        <v>0</v>
      </c>
      <c r="S135" s="3">
        <v>0</v>
      </c>
      <c r="T135" s="3">
        <v>1</v>
      </c>
      <c r="U135" s="7">
        <v>1</v>
      </c>
      <c r="V135" s="15">
        <v>1</v>
      </c>
      <c r="W135" s="28">
        <f t="shared" si="4"/>
        <v>1.3437032460246559</v>
      </c>
      <c r="X135" s="24">
        <f t="shared" si="5"/>
        <v>0.11813192132788511</v>
      </c>
    </row>
    <row r="136" spans="2:24" x14ac:dyDescent="0.25">
      <c r="B136" s="7">
        <v>1</v>
      </c>
      <c r="C136" s="20">
        <v>0</v>
      </c>
      <c r="D136" s="7">
        <v>1</v>
      </c>
      <c r="E136" s="20">
        <v>0</v>
      </c>
      <c r="F136" s="7">
        <v>0</v>
      </c>
      <c r="G136" s="3">
        <v>0</v>
      </c>
      <c r="H136" s="3">
        <v>0</v>
      </c>
      <c r="I136" s="3">
        <v>1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1</v>
      </c>
      <c r="Q136" s="3">
        <v>0</v>
      </c>
      <c r="R136" s="3">
        <v>1</v>
      </c>
      <c r="S136" s="3">
        <v>0</v>
      </c>
      <c r="T136" s="3">
        <v>0</v>
      </c>
      <c r="U136" s="7">
        <v>1</v>
      </c>
      <c r="V136" s="15">
        <v>1</v>
      </c>
      <c r="W136" s="28">
        <f t="shared" si="4"/>
        <v>0.73827670697809333</v>
      </c>
      <c r="X136" s="24">
        <f t="shared" si="5"/>
        <v>6.8499082110230813E-2</v>
      </c>
    </row>
    <row r="137" spans="2:24" x14ac:dyDescent="0.25">
      <c r="B137" s="7">
        <v>0</v>
      </c>
      <c r="C137" s="20">
        <v>1</v>
      </c>
      <c r="D137" s="7">
        <v>0</v>
      </c>
      <c r="E137" s="20">
        <v>1</v>
      </c>
      <c r="F137" s="7">
        <v>1</v>
      </c>
      <c r="G137" s="3">
        <v>0</v>
      </c>
      <c r="H137" s="3">
        <v>1</v>
      </c>
      <c r="I137" s="3">
        <v>1</v>
      </c>
      <c r="J137" s="3">
        <v>0</v>
      </c>
      <c r="K137" s="3">
        <v>1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7">
        <v>1</v>
      </c>
      <c r="V137" s="15">
        <v>1</v>
      </c>
      <c r="W137" s="28">
        <f t="shared" ref="W137:W200" si="6">SUMPRODUCT(B$2:U$2, B137:U137)</f>
        <v>1.0097381968202006</v>
      </c>
      <c r="X137" s="24">
        <f t="shared" ref="X137:X200" si="7">(V137-W137)^2</f>
        <v>9.4832477308965196E-5</v>
      </c>
    </row>
    <row r="138" spans="2:24" x14ac:dyDescent="0.25">
      <c r="B138" s="7">
        <v>1</v>
      </c>
      <c r="C138" s="20">
        <v>0</v>
      </c>
      <c r="D138" s="7">
        <v>1</v>
      </c>
      <c r="E138" s="20">
        <v>0</v>
      </c>
      <c r="F138" s="7">
        <v>0</v>
      </c>
      <c r="G138" s="3">
        <v>0</v>
      </c>
      <c r="H138" s="3">
        <v>0</v>
      </c>
      <c r="I138" s="3">
        <v>0</v>
      </c>
      <c r="J138" s="3">
        <v>1</v>
      </c>
      <c r="K138" s="3">
        <v>0</v>
      </c>
      <c r="L138" s="3">
        <v>1</v>
      </c>
      <c r="M138" s="3">
        <v>0</v>
      </c>
      <c r="N138" s="3">
        <v>0</v>
      </c>
      <c r="O138" s="3">
        <v>1</v>
      </c>
      <c r="P138" s="3">
        <v>0</v>
      </c>
      <c r="Q138" s="3">
        <v>0</v>
      </c>
      <c r="R138" s="3">
        <v>1</v>
      </c>
      <c r="S138" s="3">
        <v>0</v>
      </c>
      <c r="T138" s="3">
        <v>0</v>
      </c>
      <c r="U138" s="7">
        <v>1</v>
      </c>
      <c r="V138" s="15">
        <v>1</v>
      </c>
      <c r="W138" s="28">
        <f t="shared" si="6"/>
        <v>1.2091662029935679</v>
      </c>
      <c r="X138" s="24">
        <f t="shared" si="7"/>
        <v>4.3750500474746462E-2</v>
      </c>
    </row>
    <row r="139" spans="2:24" x14ac:dyDescent="0.25">
      <c r="B139" s="7">
        <v>0</v>
      </c>
      <c r="C139" s="20">
        <v>1</v>
      </c>
      <c r="D139" s="7">
        <v>1</v>
      </c>
      <c r="E139" s="20">
        <v>0</v>
      </c>
      <c r="F139" s="7">
        <v>0</v>
      </c>
      <c r="G139" s="3">
        <v>0</v>
      </c>
      <c r="H139" s="3">
        <v>0</v>
      </c>
      <c r="I139" s="3">
        <v>1</v>
      </c>
      <c r="J139" s="3">
        <v>0</v>
      </c>
      <c r="K139" s="3">
        <v>0</v>
      </c>
      <c r="L139" s="3">
        <v>0</v>
      </c>
      <c r="M139" s="3">
        <v>1</v>
      </c>
      <c r="N139" s="3">
        <v>0</v>
      </c>
      <c r="O139" s="3">
        <v>0</v>
      </c>
      <c r="P139" s="3">
        <v>0</v>
      </c>
      <c r="Q139" s="3">
        <v>0</v>
      </c>
      <c r="R139" s="3">
        <v>1</v>
      </c>
      <c r="S139" s="3">
        <v>0</v>
      </c>
      <c r="T139" s="3">
        <v>0</v>
      </c>
      <c r="U139" s="7">
        <v>1</v>
      </c>
      <c r="V139" s="15">
        <v>1</v>
      </c>
      <c r="W139" s="28">
        <f t="shared" si="6"/>
        <v>1.1887752172672608</v>
      </c>
      <c r="X139" s="24">
        <f t="shared" si="7"/>
        <v>3.5636082654301508E-2</v>
      </c>
    </row>
    <row r="140" spans="2:24" x14ac:dyDescent="0.25">
      <c r="B140" s="7">
        <v>0</v>
      </c>
      <c r="C140" s="20">
        <v>0</v>
      </c>
      <c r="D140" s="7">
        <v>1</v>
      </c>
      <c r="E140" s="20">
        <v>0</v>
      </c>
      <c r="F140" s="7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1</v>
      </c>
      <c r="U140" s="7">
        <v>1</v>
      </c>
      <c r="V140" s="15">
        <v>1</v>
      </c>
      <c r="W140" s="28">
        <f t="shared" si="6"/>
        <v>0.68009373292412478</v>
      </c>
      <c r="X140" s="24">
        <f t="shared" si="7"/>
        <v>0.10234001971442121</v>
      </c>
    </row>
    <row r="141" spans="2:24" x14ac:dyDescent="0.25">
      <c r="B141" s="7">
        <v>1</v>
      </c>
      <c r="C141" s="20">
        <v>0</v>
      </c>
      <c r="D141" s="7">
        <v>1</v>
      </c>
      <c r="E141" s="20">
        <v>0</v>
      </c>
      <c r="F141" s="7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7">
        <v>1</v>
      </c>
      <c r="V141" s="15">
        <v>1</v>
      </c>
      <c r="W141" s="28">
        <f t="shared" si="6"/>
        <v>0.37173150644540837</v>
      </c>
      <c r="X141" s="24">
        <f t="shared" si="7"/>
        <v>0.39472129999335603</v>
      </c>
    </row>
    <row r="142" spans="2:24" x14ac:dyDescent="0.25">
      <c r="B142" s="7">
        <v>0</v>
      </c>
      <c r="C142" s="20">
        <v>1</v>
      </c>
      <c r="D142" s="7">
        <v>1</v>
      </c>
      <c r="E142" s="20">
        <v>0</v>
      </c>
      <c r="F142" s="7">
        <v>0</v>
      </c>
      <c r="G142" s="3">
        <v>0</v>
      </c>
      <c r="H142" s="3">
        <v>0</v>
      </c>
      <c r="I142" s="3">
        <v>0</v>
      </c>
      <c r="J142" s="3">
        <v>1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7">
        <v>1</v>
      </c>
      <c r="V142" s="15">
        <v>1</v>
      </c>
      <c r="W142" s="28">
        <f t="shared" si="6"/>
        <v>0.7400898407045855</v>
      </c>
      <c r="X142" s="24">
        <f t="shared" si="7"/>
        <v>6.7553290904967742E-2</v>
      </c>
    </row>
    <row r="143" spans="2:24" x14ac:dyDescent="0.25">
      <c r="B143" s="7">
        <v>1</v>
      </c>
      <c r="C143" s="20">
        <v>0</v>
      </c>
      <c r="D143" s="7">
        <v>1</v>
      </c>
      <c r="E143" s="20">
        <v>0</v>
      </c>
      <c r="F143" s="7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7">
        <v>1</v>
      </c>
      <c r="V143" s="15">
        <v>1</v>
      </c>
      <c r="W143" s="28">
        <f t="shared" si="6"/>
        <v>0.37173150644540837</v>
      </c>
      <c r="X143" s="24">
        <f t="shared" si="7"/>
        <v>0.39472129999335603</v>
      </c>
    </row>
    <row r="144" spans="2:24" x14ac:dyDescent="0.25">
      <c r="B144" s="7">
        <v>0</v>
      </c>
      <c r="C144" s="20">
        <v>1</v>
      </c>
      <c r="D144" s="7">
        <v>0</v>
      </c>
      <c r="E144" s="20">
        <v>0</v>
      </c>
      <c r="F144" s="7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7">
        <v>1</v>
      </c>
      <c r="V144" s="15">
        <v>1</v>
      </c>
      <c r="W144" s="28">
        <f t="shared" si="6"/>
        <v>0.36049743581944488</v>
      </c>
      <c r="X144" s="24">
        <f t="shared" si="7"/>
        <v>0.40896352959350507</v>
      </c>
    </row>
    <row r="145" spans="2:24" x14ac:dyDescent="0.25">
      <c r="B145" s="7">
        <v>1</v>
      </c>
      <c r="C145" s="20">
        <v>0</v>
      </c>
      <c r="D145" s="7">
        <v>1</v>
      </c>
      <c r="E145" s="20">
        <v>0</v>
      </c>
      <c r="F145" s="7">
        <v>0</v>
      </c>
      <c r="G145" s="3">
        <v>0</v>
      </c>
      <c r="H145" s="3">
        <v>0</v>
      </c>
      <c r="I145" s="3">
        <v>0</v>
      </c>
      <c r="J145" s="3">
        <v>1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7">
        <v>1</v>
      </c>
      <c r="V145" s="15">
        <v>1</v>
      </c>
      <c r="W145" s="28">
        <f t="shared" si="6"/>
        <v>0.66506682922852933</v>
      </c>
      <c r="X145" s="24">
        <f t="shared" si="7"/>
        <v>0.11218022888303113</v>
      </c>
    </row>
    <row r="146" spans="2:24" x14ac:dyDescent="0.25">
      <c r="B146" s="7">
        <v>1</v>
      </c>
      <c r="C146" s="20">
        <v>0</v>
      </c>
      <c r="D146" s="7">
        <v>1</v>
      </c>
      <c r="E146" s="20">
        <v>0</v>
      </c>
      <c r="F146" s="7">
        <v>0</v>
      </c>
      <c r="G146" s="3">
        <v>0</v>
      </c>
      <c r="H146" s="3">
        <v>0</v>
      </c>
      <c r="I146" s="3">
        <v>1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1</v>
      </c>
      <c r="S146" s="3">
        <v>0</v>
      </c>
      <c r="T146" s="3">
        <v>0</v>
      </c>
      <c r="U146" s="7">
        <v>1</v>
      </c>
      <c r="V146" s="15">
        <v>1</v>
      </c>
      <c r="W146" s="28">
        <f t="shared" si="6"/>
        <v>0.90004489863821502</v>
      </c>
      <c r="X146" s="24">
        <f t="shared" si="7"/>
        <v>9.9910222882447098E-3</v>
      </c>
    </row>
    <row r="147" spans="2:24" x14ac:dyDescent="0.25">
      <c r="B147" s="7">
        <v>0</v>
      </c>
      <c r="C147" s="20">
        <v>0</v>
      </c>
      <c r="D147" s="7">
        <v>1</v>
      </c>
      <c r="E147" s="20">
        <v>0</v>
      </c>
      <c r="F147" s="7">
        <v>0</v>
      </c>
      <c r="G147" s="3">
        <v>0</v>
      </c>
      <c r="H147" s="3">
        <v>0</v>
      </c>
      <c r="I147" s="3">
        <v>1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7">
        <v>1</v>
      </c>
      <c r="V147" s="15">
        <v>1</v>
      </c>
      <c r="W147" s="28">
        <f t="shared" si="6"/>
        <v>0.77262373906279735</v>
      </c>
      <c r="X147" s="24">
        <f t="shared" si="7"/>
        <v>5.1699964037782868E-2</v>
      </c>
    </row>
    <row r="148" spans="2:24" x14ac:dyDescent="0.25">
      <c r="B148" s="7">
        <v>0</v>
      </c>
      <c r="C148" s="20">
        <v>1</v>
      </c>
      <c r="D148" s="7">
        <v>0</v>
      </c>
      <c r="E148" s="20">
        <v>1</v>
      </c>
      <c r="F148" s="7">
        <v>1</v>
      </c>
      <c r="G148" s="3">
        <v>0</v>
      </c>
      <c r="H148" s="3">
        <v>0</v>
      </c>
      <c r="I148" s="3">
        <v>0</v>
      </c>
      <c r="J148" s="3">
        <v>1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1</v>
      </c>
      <c r="S148" s="3">
        <v>0</v>
      </c>
      <c r="T148" s="3">
        <v>0</v>
      </c>
      <c r="U148" s="7">
        <v>1</v>
      </c>
      <c r="V148" s="15">
        <v>1</v>
      </c>
      <c r="W148" s="28">
        <f t="shared" si="6"/>
        <v>1.128712128862206</v>
      </c>
      <c r="X148" s="24">
        <f t="shared" si="7"/>
        <v>1.6566812116241111E-2</v>
      </c>
    </row>
    <row r="149" spans="2:24" x14ac:dyDescent="0.25">
      <c r="B149" s="7">
        <v>0</v>
      </c>
      <c r="C149" s="20">
        <v>0</v>
      </c>
      <c r="D149" s="7">
        <v>0</v>
      </c>
      <c r="E149" s="20">
        <v>1</v>
      </c>
      <c r="F149" s="7">
        <v>1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7">
        <v>1</v>
      </c>
      <c r="V149" s="15">
        <v>1</v>
      </c>
      <c r="W149" s="28">
        <f t="shared" si="6"/>
        <v>0.6329326350276111</v>
      </c>
      <c r="X149" s="24">
        <f t="shared" si="7"/>
        <v>0.13473845042777297</v>
      </c>
    </row>
    <row r="150" spans="2:24" x14ac:dyDescent="0.25">
      <c r="B150" s="7">
        <v>0</v>
      </c>
      <c r="C150" s="20">
        <v>1</v>
      </c>
      <c r="D150" s="7">
        <v>1</v>
      </c>
      <c r="E150" s="20">
        <v>0</v>
      </c>
      <c r="F150" s="7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7">
        <v>1</v>
      </c>
      <c r="V150" s="15">
        <v>1</v>
      </c>
      <c r="W150" s="28">
        <f t="shared" si="6"/>
        <v>0.44675451792146448</v>
      </c>
      <c r="X150" s="24">
        <f t="shared" si="7"/>
        <v>0.30608056344031115</v>
      </c>
    </row>
    <row r="151" spans="2:24" x14ac:dyDescent="0.25">
      <c r="B151" s="7">
        <v>1</v>
      </c>
      <c r="C151" s="20">
        <v>0</v>
      </c>
      <c r="D151" s="7">
        <v>1</v>
      </c>
      <c r="E151" s="20">
        <v>0</v>
      </c>
      <c r="F151" s="7">
        <v>0</v>
      </c>
      <c r="G151" s="3">
        <v>0</v>
      </c>
      <c r="H151" s="3">
        <v>1</v>
      </c>
      <c r="I151" s="3">
        <v>1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7">
        <v>1</v>
      </c>
      <c r="V151" s="15">
        <v>1</v>
      </c>
      <c r="W151" s="28">
        <f t="shared" si="6"/>
        <v>0.47181827881184718</v>
      </c>
      <c r="X151" s="24">
        <f t="shared" si="7"/>
        <v>0.27897593059727954</v>
      </c>
    </row>
    <row r="152" spans="2:24" x14ac:dyDescent="0.25">
      <c r="B152" s="7">
        <v>0</v>
      </c>
      <c r="C152" s="20">
        <v>1</v>
      </c>
      <c r="D152" s="7">
        <v>0</v>
      </c>
      <c r="E152" s="20">
        <v>1</v>
      </c>
      <c r="F152" s="7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1</v>
      </c>
      <c r="P152" s="3">
        <v>0</v>
      </c>
      <c r="Q152" s="3">
        <v>0</v>
      </c>
      <c r="R152" s="3">
        <v>1</v>
      </c>
      <c r="S152" s="3">
        <v>0</v>
      </c>
      <c r="T152" s="3">
        <v>0</v>
      </c>
      <c r="U152" s="7">
        <v>1</v>
      </c>
      <c r="V152" s="15">
        <v>1</v>
      </c>
      <c r="W152" s="28">
        <f t="shared" si="6"/>
        <v>0.81924578840393314</v>
      </c>
      <c r="X152" s="24">
        <f t="shared" si="7"/>
        <v>3.2672085009715711E-2</v>
      </c>
    </row>
    <row r="153" spans="2:24" x14ac:dyDescent="0.25">
      <c r="B153" s="7">
        <v>0</v>
      </c>
      <c r="C153" s="20">
        <v>1</v>
      </c>
      <c r="D153" s="7">
        <v>0</v>
      </c>
      <c r="E153" s="20">
        <v>1</v>
      </c>
      <c r="F153" s="7">
        <v>1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7">
        <v>1</v>
      </c>
      <c r="V153" s="15">
        <v>1</v>
      </c>
      <c r="W153" s="28">
        <f t="shared" si="6"/>
        <v>0.6472421288295338</v>
      </c>
      <c r="X153" s="24">
        <f t="shared" si="7"/>
        <v>0.12443811567271923</v>
      </c>
    </row>
    <row r="154" spans="2:24" x14ac:dyDescent="0.25">
      <c r="B154" s="7">
        <v>0</v>
      </c>
      <c r="C154" s="20">
        <v>1</v>
      </c>
      <c r="D154" s="7">
        <v>1</v>
      </c>
      <c r="E154" s="20">
        <v>0</v>
      </c>
      <c r="F154" s="7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7">
        <v>1</v>
      </c>
      <c r="V154" s="15">
        <v>1</v>
      </c>
      <c r="W154" s="28">
        <f t="shared" si="6"/>
        <v>0.44675451792146448</v>
      </c>
      <c r="X154" s="24">
        <f t="shared" si="7"/>
        <v>0.30608056344031115</v>
      </c>
    </row>
    <row r="155" spans="2:24" x14ac:dyDescent="0.25">
      <c r="B155" s="7">
        <v>0</v>
      </c>
      <c r="C155" s="20">
        <v>1</v>
      </c>
      <c r="D155" s="7">
        <v>1</v>
      </c>
      <c r="E155" s="20">
        <v>0</v>
      </c>
      <c r="F155" s="7">
        <v>1</v>
      </c>
      <c r="G155" s="3">
        <v>1</v>
      </c>
      <c r="H155" s="3">
        <v>0</v>
      </c>
      <c r="I155" s="3">
        <v>0</v>
      </c>
      <c r="J155" s="3">
        <v>1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1</v>
      </c>
      <c r="S155" s="3">
        <v>0</v>
      </c>
      <c r="T155" s="3">
        <v>0</v>
      </c>
      <c r="U155" s="7">
        <v>1</v>
      </c>
      <c r="V155" s="15">
        <v>1</v>
      </c>
      <c r="W155" s="28">
        <f t="shared" si="6"/>
        <v>0.86460629392366306</v>
      </c>
      <c r="X155" s="24">
        <f t="shared" si="7"/>
        <v>1.833145564508552E-2</v>
      </c>
    </row>
    <row r="156" spans="2:24" x14ac:dyDescent="0.25">
      <c r="B156" s="7">
        <v>1</v>
      </c>
      <c r="C156" s="20">
        <v>0</v>
      </c>
      <c r="D156" s="7">
        <v>1</v>
      </c>
      <c r="E156" s="20">
        <v>0</v>
      </c>
      <c r="F156" s="7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1</v>
      </c>
      <c r="S156" s="3">
        <v>0</v>
      </c>
      <c r="T156" s="3">
        <v>1</v>
      </c>
      <c r="U156" s="7">
        <v>1</v>
      </c>
      <c r="V156" s="15">
        <v>1</v>
      </c>
      <c r="W156" s="28">
        <f t="shared" si="6"/>
        <v>0.80751489249954245</v>
      </c>
      <c r="X156" s="24">
        <f t="shared" si="7"/>
        <v>3.7050516609462701E-2</v>
      </c>
    </row>
    <row r="157" spans="2:24" x14ac:dyDescent="0.25">
      <c r="B157" s="7">
        <v>0</v>
      </c>
      <c r="C157" s="20">
        <v>1</v>
      </c>
      <c r="D157" s="7">
        <v>1</v>
      </c>
      <c r="E157" s="20">
        <v>0</v>
      </c>
      <c r="F157" s="7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1</v>
      </c>
      <c r="N157" s="3">
        <v>0</v>
      </c>
      <c r="O157" s="3">
        <v>0</v>
      </c>
      <c r="P157" s="3">
        <v>0</v>
      </c>
      <c r="Q157" s="3">
        <v>0</v>
      </c>
      <c r="R157" s="3">
        <v>1</v>
      </c>
      <c r="S157" s="3">
        <v>0</v>
      </c>
      <c r="T157" s="3">
        <v>0</v>
      </c>
      <c r="U157" s="7">
        <v>1</v>
      </c>
      <c r="V157" s="15">
        <v>1</v>
      </c>
      <c r="W157" s="28">
        <f t="shared" si="6"/>
        <v>0.8485965023240053</v>
      </c>
      <c r="X157" s="24">
        <f t="shared" si="7"/>
        <v>2.2923019108524935E-2</v>
      </c>
    </row>
    <row r="158" spans="2:24" x14ac:dyDescent="0.25">
      <c r="B158" s="7">
        <v>0</v>
      </c>
      <c r="C158" s="20">
        <v>1</v>
      </c>
      <c r="D158" s="7">
        <v>0</v>
      </c>
      <c r="E158" s="20">
        <v>1</v>
      </c>
      <c r="F158" s="7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1</v>
      </c>
      <c r="T158" s="3">
        <v>0</v>
      </c>
      <c r="U158" s="7">
        <v>1</v>
      </c>
      <c r="V158" s="15">
        <v>1</v>
      </c>
      <c r="W158" s="28">
        <f t="shared" si="6"/>
        <v>0.23139985683391559</v>
      </c>
      <c r="X158" s="24">
        <f t="shared" si="7"/>
        <v>0.59074618007492541</v>
      </c>
    </row>
    <row r="159" spans="2:24" x14ac:dyDescent="0.25">
      <c r="B159" s="7">
        <v>1</v>
      </c>
      <c r="C159" s="20">
        <v>0</v>
      </c>
      <c r="D159" s="7">
        <v>0</v>
      </c>
      <c r="E159" s="20">
        <v>0</v>
      </c>
      <c r="F159" s="7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1</v>
      </c>
      <c r="N159" s="3">
        <v>0</v>
      </c>
      <c r="O159" s="3">
        <v>0</v>
      </c>
      <c r="P159" s="3">
        <v>0</v>
      </c>
      <c r="Q159" s="3">
        <v>0</v>
      </c>
      <c r="R159" s="3">
        <v>1</v>
      </c>
      <c r="S159" s="3">
        <v>0</v>
      </c>
      <c r="T159" s="3">
        <v>0</v>
      </c>
      <c r="U159" s="7">
        <v>1</v>
      </c>
      <c r="V159" s="15">
        <v>1</v>
      </c>
      <c r="W159" s="28">
        <f t="shared" si="6"/>
        <v>0.68731640874592959</v>
      </c>
      <c r="X159" s="24">
        <f t="shared" si="7"/>
        <v>9.7771028239542576E-2</v>
      </c>
    </row>
    <row r="160" spans="2:24" x14ac:dyDescent="0.25">
      <c r="B160" s="7">
        <v>0</v>
      </c>
      <c r="C160" s="20">
        <v>1</v>
      </c>
      <c r="D160" s="7">
        <v>0</v>
      </c>
      <c r="E160" s="20">
        <v>1</v>
      </c>
      <c r="F160" s="7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1</v>
      </c>
      <c r="S160" s="3">
        <v>0</v>
      </c>
      <c r="T160" s="3">
        <v>0</v>
      </c>
      <c r="U160" s="7">
        <v>1</v>
      </c>
      <c r="V160" s="15">
        <v>1</v>
      </c>
      <c r="W160" s="28">
        <f t="shared" si="6"/>
        <v>0.64366786141143306</v>
      </c>
      <c r="X160" s="24">
        <f t="shared" si="7"/>
        <v>0.12697259299110167</v>
      </c>
    </row>
    <row r="161" spans="2:24" x14ac:dyDescent="0.25">
      <c r="B161" s="7">
        <v>0</v>
      </c>
      <c r="C161" s="20">
        <v>1</v>
      </c>
      <c r="D161" s="7">
        <v>1</v>
      </c>
      <c r="E161" s="20">
        <v>0</v>
      </c>
      <c r="F161" s="7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1</v>
      </c>
      <c r="Q161" s="3">
        <v>0</v>
      </c>
      <c r="R161" s="3">
        <v>0</v>
      </c>
      <c r="S161" s="3">
        <v>0</v>
      </c>
      <c r="T161" s="3">
        <v>1</v>
      </c>
      <c r="U161" s="7">
        <v>1</v>
      </c>
      <c r="V161" s="15">
        <v>1</v>
      </c>
      <c r="W161" s="28">
        <f t="shared" si="6"/>
        <v>0.53263503506592569</v>
      </c>
      <c r="X161" s="24">
        <f t="shared" si="7"/>
        <v>0.2184300104478285</v>
      </c>
    </row>
    <row r="162" spans="2:24" x14ac:dyDescent="0.25">
      <c r="B162" s="7">
        <v>0</v>
      </c>
      <c r="C162" s="20">
        <v>1</v>
      </c>
      <c r="D162" s="7">
        <v>1</v>
      </c>
      <c r="E162" s="20">
        <v>0</v>
      </c>
      <c r="F162" s="7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1</v>
      </c>
      <c r="S162" s="3">
        <v>0</v>
      </c>
      <c r="T162" s="3">
        <v>0</v>
      </c>
      <c r="U162" s="7">
        <v>1</v>
      </c>
      <c r="V162" s="15">
        <v>1</v>
      </c>
      <c r="W162" s="28">
        <f t="shared" si="6"/>
        <v>0.63488919517101561</v>
      </c>
      <c r="X162" s="24">
        <f t="shared" si="7"/>
        <v>0.13330589980286872</v>
      </c>
    </row>
    <row r="163" spans="2:24" x14ac:dyDescent="0.25">
      <c r="B163" s="7">
        <v>0</v>
      </c>
      <c r="C163" s="20">
        <v>1</v>
      </c>
      <c r="D163" s="7">
        <v>1</v>
      </c>
      <c r="E163" s="20">
        <v>0</v>
      </c>
      <c r="F163" s="7">
        <v>0</v>
      </c>
      <c r="G163" s="3">
        <v>0</v>
      </c>
      <c r="H163" s="3">
        <v>0</v>
      </c>
      <c r="I163" s="3">
        <v>1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1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7">
        <v>1</v>
      </c>
      <c r="V163" s="15">
        <v>1</v>
      </c>
      <c r="W163" s="28">
        <f t="shared" si="6"/>
        <v>0.96251115985722013</v>
      </c>
      <c r="X163" s="24">
        <f t="shared" si="7"/>
        <v>1.4054131352509032E-3</v>
      </c>
    </row>
    <row r="164" spans="2:24" x14ac:dyDescent="0.25">
      <c r="B164" s="7">
        <v>0</v>
      </c>
      <c r="C164" s="20">
        <v>0</v>
      </c>
      <c r="D164" s="7">
        <v>0</v>
      </c>
      <c r="E164" s="20">
        <v>0</v>
      </c>
      <c r="F164" s="7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1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1</v>
      </c>
      <c r="U164" s="7">
        <v>1</v>
      </c>
      <c r="V164" s="15">
        <v>1</v>
      </c>
      <c r="W164" s="28">
        <f t="shared" si="6"/>
        <v>0.80754395797509493</v>
      </c>
      <c r="X164" s="24">
        <f t="shared" si="7"/>
        <v>3.7039328111892027E-2</v>
      </c>
    </row>
    <row r="165" spans="2:24" x14ac:dyDescent="0.25">
      <c r="B165" s="7">
        <v>0</v>
      </c>
      <c r="C165" s="20">
        <v>0</v>
      </c>
      <c r="D165" s="7">
        <v>0</v>
      </c>
      <c r="E165" s="20">
        <v>1</v>
      </c>
      <c r="F165" s="7">
        <v>0</v>
      </c>
      <c r="G165" s="3">
        <v>0</v>
      </c>
      <c r="H165" s="3">
        <v>0</v>
      </c>
      <c r="I165" s="3">
        <v>0</v>
      </c>
      <c r="J165" s="3">
        <v>1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7">
        <v>1</v>
      </c>
      <c r="V165" s="15">
        <v>1</v>
      </c>
      <c r="W165" s="28">
        <f t="shared" si="6"/>
        <v>0.73455901314308014</v>
      </c>
      <c r="X165" s="24">
        <f t="shared" si="7"/>
        <v>7.0458917503575497E-2</v>
      </c>
    </row>
    <row r="166" spans="2:24" x14ac:dyDescent="0.25">
      <c r="B166" s="7">
        <v>1</v>
      </c>
      <c r="C166" s="20">
        <v>0</v>
      </c>
      <c r="D166" s="7">
        <v>1</v>
      </c>
      <c r="E166" s="20">
        <v>0</v>
      </c>
      <c r="F166" s="7">
        <v>0</v>
      </c>
      <c r="G166" s="3">
        <v>0</v>
      </c>
      <c r="H166" s="3">
        <v>0</v>
      </c>
      <c r="I166" s="3">
        <v>0</v>
      </c>
      <c r="J166" s="3">
        <v>1</v>
      </c>
      <c r="K166" s="3">
        <v>0</v>
      </c>
      <c r="L166" s="3">
        <v>0</v>
      </c>
      <c r="M166" s="3">
        <v>1</v>
      </c>
      <c r="N166" s="3">
        <v>0</v>
      </c>
      <c r="O166" s="3">
        <v>0</v>
      </c>
      <c r="P166" s="3">
        <v>1</v>
      </c>
      <c r="Q166" s="3">
        <v>0</v>
      </c>
      <c r="R166" s="3">
        <v>0</v>
      </c>
      <c r="S166" s="3">
        <v>0</v>
      </c>
      <c r="T166" s="3">
        <v>1</v>
      </c>
      <c r="U166" s="7">
        <v>1</v>
      </c>
      <c r="V166" s="15">
        <v>1</v>
      </c>
      <c r="W166" s="28">
        <f t="shared" si="6"/>
        <v>0.96465465352598034</v>
      </c>
      <c r="X166" s="24">
        <f t="shared" si="7"/>
        <v>1.2492935173684938E-3</v>
      </c>
    </row>
    <row r="167" spans="2:24" x14ac:dyDescent="0.25">
      <c r="B167" s="7">
        <v>0</v>
      </c>
      <c r="C167" s="20">
        <v>1</v>
      </c>
      <c r="D167" s="7">
        <v>1</v>
      </c>
      <c r="E167" s="20">
        <v>0</v>
      </c>
      <c r="F167" s="7">
        <v>0</v>
      </c>
      <c r="G167" s="3">
        <v>0</v>
      </c>
      <c r="H167" s="3">
        <v>0</v>
      </c>
      <c r="I167" s="3">
        <v>0</v>
      </c>
      <c r="J167" s="3">
        <v>1</v>
      </c>
      <c r="K167" s="3">
        <v>0</v>
      </c>
      <c r="L167" s="3">
        <v>0</v>
      </c>
      <c r="M167" s="3">
        <v>1</v>
      </c>
      <c r="N167" s="3">
        <v>0</v>
      </c>
      <c r="O167" s="3">
        <v>0</v>
      </c>
      <c r="P167" s="3">
        <v>0</v>
      </c>
      <c r="Q167" s="3">
        <v>1</v>
      </c>
      <c r="R167" s="3">
        <v>0</v>
      </c>
      <c r="S167" s="3">
        <v>0</v>
      </c>
      <c r="T167" s="3">
        <v>1</v>
      </c>
      <c r="U167" s="7">
        <v>1</v>
      </c>
      <c r="V167" s="15">
        <v>1</v>
      </c>
      <c r="W167" s="28">
        <f t="shared" si="6"/>
        <v>1.3737625864996845</v>
      </c>
      <c r="X167" s="24">
        <f t="shared" si="7"/>
        <v>0.13969847106693414</v>
      </c>
    </row>
    <row r="168" spans="2:24" x14ac:dyDescent="0.25">
      <c r="B168" s="7">
        <v>1</v>
      </c>
      <c r="C168" s="20">
        <v>0</v>
      </c>
      <c r="D168" s="7">
        <v>0</v>
      </c>
      <c r="E168" s="20">
        <v>1</v>
      </c>
      <c r="F168" s="7">
        <v>0</v>
      </c>
      <c r="G168" s="3">
        <v>0</v>
      </c>
      <c r="H168" s="3">
        <v>1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7">
        <v>1</v>
      </c>
      <c r="V168" s="15">
        <v>1</v>
      </c>
      <c r="W168" s="28">
        <f t="shared" si="6"/>
        <v>0.14041823010900908</v>
      </c>
      <c r="X168" s="24">
        <f t="shared" si="7"/>
        <v>0.73888081912892845</v>
      </c>
    </row>
    <row r="169" spans="2:24" x14ac:dyDescent="0.25">
      <c r="B169" s="7">
        <v>1</v>
      </c>
      <c r="C169" s="20">
        <v>0</v>
      </c>
      <c r="D169" s="7">
        <v>0</v>
      </c>
      <c r="E169" s="20">
        <v>1</v>
      </c>
      <c r="F169" s="7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1</v>
      </c>
      <c r="T169" s="3">
        <v>0</v>
      </c>
      <c r="U169" s="7">
        <v>1</v>
      </c>
      <c r="V169" s="15">
        <v>1</v>
      </c>
      <c r="W169" s="28">
        <f t="shared" si="6"/>
        <v>0.15637684535785951</v>
      </c>
      <c r="X169" s="24">
        <f t="shared" si="7"/>
        <v>0.71170002704835678</v>
      </c>
    </row>
    <row r="170" spans="2:24" x14ac:dyDescent="0.25">
      <c r="B170" s="7">
        <v>0</v>
      </c>
      <c r="C170" s="20">
        <v>1</v>
      </c>
      <c r="D170" s="7">
        <v>1</v>
      </c>
      <c r="E170" s="20">
        <v>0</v>
      </c>
      <c r="F170" s="7">
        <v>0</v>
      </c>
      <c r="G170" s="3">
        <v>0</v>
      </c>
      <c r="H170" s="3">
        <v>1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1</v>
      </c>
      <c r="U170" s="7">
        <v>1</v>
      </c>
      <c r="V170" s="15">
        <v>1</v>
      </c>
      <c r="W170" s="28">
        <f t="shared" si="6"/>
        <v>0.45431128414923072</v>
      </c>
      <c r="X170" s="24">
        <f t="shared" si="7"/>
        <v>0.29777617460686162</v>
      </c>
    </row>
    <row r="171" spans="2:24" x14ac:dyDescent="0.25">
      <c r="B171" s="7">
        <v>1</v>
      </c>
      <c r="C171" s="20">
        <v>0</v>
      </c>
      <c r="D171" s="7">
        <v>0</v>
      </c>
      <c r="E171" s="20">
        <v>1</v>
      </c>
      <c r="F171" s="7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1</v>
      </c>
      <c r="S171" s="3">
        <v>0</v>
      </c>
      <c r="T171" s="3">
        <v>0</v>
      </c>
      <c r="U171" s="7">
        <v>1</v>
      </c>
      <c r="V171" s="15">
        <v>1</v>
      </c>
      <c r="W171" s="28">
        <f t="shared" si="6"/>
        <v>0.56864484993537689</v>
      </c>
      <c r="X171" s="24">
        <f t="shared" si="7"/>
        <v>0.18606726548727351</v>
      </c>
    </row>
    <row r="172" spans="2:24" x14ac:dyDescent="0.25">
      <c r="B172" s="7">
        <v>0</v>
      </c>
      <c r="C172" s="20">
        <v>1</v>
      </c>
      <c r="D172" s="7">
        <v>1</v>
      </c>
      <c r="E172" s="20">
        <v>0</v>
      </c>
      <c r="F172" s="7">
        <v>0</v>
      </c>
      <c r="G172" s="3">
        <v>0</v>
      </c>
      <c r="H172" s="3">
        <v>0</v>
      </c>
      <c r="I172" s="3">
        <v>0</v>
      </c>
      <c r="J172" s="3">
        <v>1</v>
      </c>
      <c r="K172" s="3">
        <v>0</v>
      </c>
      <c r="L172" s="3">
        <v>0</v>
      </c>
      <c r="M172" s="3">
        <v>0</v>
      </c>
      <c r="N172" s="3">
        <v>0</v>
      </c>
      <c r="O172" s="3">
        <v>1</v>
      </c>
      <c r="P172" s="3">
        <v>0</v>
      </c>
      <c r="Q172" s="3">
        <v>0</v>
      </c>
      <c r="R172" s="3">
        <v>1</v>
      </c>
      <c r="S172" s="3">
        <v>0</v>
      </c>
      <c r="T172" s="3">
        <v>0</v>
      </c>
      <c r="U172" s="7">
        <v>1</v>
      </c>
      <c r="V172" s="15">
        <v>1</v>
      </c>
      <c r="W172" s="28">
        <f t="shared" si="6"/>
        <v>1.1038024449466368</v>
      </c>
      <c r="X172" s="24">
        <f t="shared" si="7"/>
        <v>1.0774947576899568E-2</v>
      </c>
    </row>
    <row r="173" spans="2:24" x14ac:dyDescent="0.25">
      <c r="B173" s="7">
        <v>1</v>
      </c>
      <c r="C173" s="20">
        <v>0</v>
      </c>
      <c r="D173" s="7">
        <v>1</v>
      </c>
      <c r="E173" s="20">
        <v>0</v>
      </c>
      <c r="F173" s="7">
        <v>1</v>
      </c>
      <c r="G173" s="3">
        <v>0</v>
      </c>
      <c r="H173" s="3">
        <v>0</v>
      </c>
      <c r="I173" s="3">
        <v>1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1</v>
      </c>
      <c r="R173" s="3">
        <v>0</v>
      </c>
      <c r="S173" s="3">
        <v>0</v>
      </c>
      <c r="T173" s="3">
        <v>1</v>
      </c>
      <c r="U173" s="7">
        <v>1</v>
      </c>
      <c r="V173" s="15">
        <v>1</v>
      </c>
      <c r="W173" s="28">
        <f t="shared" si="6"/>
        <v>1.323584604698425</v>
      </c>
      <c r="X173" s="24">
        <f t="shared" si="7"/>
        <v>0.10470699639783596</v>
      </c>
    </row>
    <row r="174" spans="2:24" x14ac:dyDescent="0.25">
      <c r="B174" s="7">
        <v>0</v>
      </c>
      <c r="C174" s="20">
        <v>0</v>
      </c>
      <c r="D174" s="7">
        <v>1</v>
      </c>
      <c r="E174" s="20">
        <v>0</v>
      </c>
      <c r="F174" s="7">
        <v>0</v>
      </c>
      <c r="G174" s="3">
        <v>0</v>
      </c>
      <c r="H174" s="3">
        <v>0</v>
      </c>
      <c r="I174" s="3">
        <v>0</v>
      </c>
      <c r="J174" s="3">
        <v>1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7">
        <v>1</v>
      </c>
      <c r="V174" s="15">
        <v>1</v>
      </c>
      <c r="W174" s="28">
        <f t="shared" si="6"/>
        <v>0.7257803469026628</v>
      </c>
      <c r="X174" s="24">
        <f t="shared" si="7"/>
        <v>7.5196418144823959E-2</v>
      </c>
    </row>
    <row r="175" spans="2:24" x14ac:dyDescent="0.25">
      <c r="B175" s="7">
        <v>1</v>
      </c>
      <c r="C175" s="20">
        <v>0</v>
      </c>
      <c r="D175" s="7">
        <v>0</v>
      </c>
      <c r="E175" s="20">
        <v>1</v>
      </c>
      <c r="F175" s="7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7">
        <v>1</v>
      </c>
      <c r="V175" s="15">
        <v>1</v>
      </c>
      <c r="W175" s="28">
        <f t="shared" si="6"/>
        <v>0.38051017268582576</v>
      </c>
      <c r="X175" s="24">
        <f t="shared" si="7"/>
        <v>0.38376764614574543</v>
      </c>
    </row>
    <row r="176" spans="2:24" x14ac:dyDescent="0.25">
      <c r="B176" s="7">
        <v>0</v>
      </c>
      <c r="C176" s="20">
        <v>0</v>
      </c>
      <c r="D176" s="7">
        <v>0</v>
      </c>
      <c r="E176" s="20">
        <v>0</v>
      </c>
      <c r="F176" s="7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7">
        <v>1</v>
      </c>
      <c r="V176" s="15">
        <v>1</v>
      </c>
      <c r="W176" s="28">
        <f t="shared" si="6"/>
        <v>0.34618794201752223</v>
      </c>
      <c r="X176" s="24">
        <f t="shared" si="7"/>
        <v>0.42747020716328288</v>
      </c>
    </row>
    <row r="177" spans="2:24" x14ac:dyDescent="0.25">
      <c r="B177" s="7">
        <v>0</v>
      </c>
      <c r="C177" s="20">
        <v>1</v>
      </c>
      <c r="D177" s="7">
        <v>0</v>
      </c>
      <c r="E177" s="20">
        <v>1</v>
      </c>
      <c r="F177" s="7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7">
        <v>1</v>
      </c>
      <c r="V177" s="15">
        <v>1</v>
      </c>
      <c r="W177" s="28">
        <f t="shared" si="6"/>
        <v>0.45553318416188188</v>
      </c>
      <c r="X177" s="24">
        <f t="shared" si="7"/>
        <v>0.29644411354889916</v>
      </c>
    </row>
    <row r="178" spans="2:24" x14ac:dyDescent="0.25">
      <c r="B178" s="7">
        <v>1</v>
      </c>
      <c r="C178" s="20">
        <v>0</v>
      </c>
      <c r="D178" s="7">
        <v>1</v>
      </c>
      <c r="E178" s="20">
        <v>0</v>
      </c>
      <c r="F178" s="7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1</v>
      </c>
      <c r="R178" s="3">
        <v>1</v>
      </c>
      <c r="S178" s="3">
        <v>0</v>
      </c>
      <c r="T178" s="3">
        <v>0</v>
      </c>
      <c r="U178" s="7">
        <v>1</v>
      </c>
      <c r="V178" s="15">
        <v>1</v>
      </c>
      <c r="W178" s="28">
        <f t="shared" si="6"/>
        <v>0.73218291353248588</v>
      </c>
      <c r="X178" s="24">
        <f t="shared" si="7"/>
        <v>7.1725991803947939E-2</v>
      </c>
    </row>
    <row r="179" spans="2:24" x14ac:dyDescent="0.25">
      <c r="B179" s="7">
        <v>1</v>
      </c>
      <c r="C179" s="20">
        <v>0</v>
      </c>
      <c r="D179" s="7">
        <v>0</v>
      </c>
      <c r="E179" s="20">
        <v>1</v>
      </c>
      <c r="F179" s="7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7">
        <v>1</v>
      </c>
      <c r="V179" s="15">
        <v>1</v>
      </c>
      <c r="W179" s="28">
        <f t="shared" si="6"/>
        <v>0.38051017268582576</v>
      </c>
      <c r="X179" s="24">
        <f t="shared" si="7"/>
        <v>0.38376764614574543</v>
      </c>
    </row>
    <row r="180" spans="2:24" x14ac:dyDescent="0.25">
      <c r="B180" s="7">
        <v>1</v>
      </c>
      <c r="C180" s="20">
        <v>0</v>
      </c>
      <c r="D180" s="7">
        <v>0</v>
      </c>
      <c r="E180" s="20">
        <v>1</v>
      </c>
      <c r="F180" s="7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7">
        <v>1</v>
      </c>
      <c r="V180" s="15">
        <v>1</v>
      </c>
      <c r="W180" s="28">
        <f t="shared" si="6"/>
        <v>0.38051017268582576</v>
      </c>
      <c r="X180" s="24">
        <f t="shared" si="7"/>
        <v>0.38376764614574543</v>
      </c>
    </row>
    <row r="181" spans="2:24" x14ac:dyDescent="0.25">
      <c r="B181" s="7">
        <v>0</v>
      </c>
      <c r="C181" s="20">
        <v>1</v>
      </c>
      <c r="D181" s="7">
        <v>1</v>
      </c>
      <c r="E181" s="20">
        <v>0</v>
      </c>
      <c r="F181" s="7">
        <v>1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1</v>
      </c>
      <c r="U181" s="7">
        <v>1</v>
      </c>
      <c r="V181" s="15">
        <v>1</v>
      </c>
      <c r="W181" s="28">
        <f t="shared" si="6"/>
        <v>0.88611217139369935</v>
      </c>
      <c r="X181" s="24">
        <f t="shared" si="7"/>
        <v>1.2970437504658112E-2</v>
      </c>
    </row>
    <row r="182" spans="2:24" x14ac:dyDescent="0.25">
      <c r="B182" s="7">
        <v>0</v>
      </c>
      <c r="C182" s="20">
        <v>1</v>
      </c>
      <c r="D182" s="7">
        <v>0</v>
      </c>
      <c r="E182" s="20">
        <v>1</v>
      </c>
      <c r="F182" s="7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7">
        <v>1</v>
      </c>
      <c r="V182" s="15">
        <v>1</v>
      </c>
      <c r="W182" s="28">
        <f t="shared" si="6"/>
        <v>0.45553318416188188</v>
      </c>
      <c r="X182" s="24">
        <f t="shared" si="7"/>
        <v>0.29644411354889916</v>
      </c>
    </row>
    <row r="183" spans="2:24" x14ac:dyDescent="0.25">
      <c r="B183" s="7">
        <v>0</v>
      </c>
      <c r="C183" s="20">
        <v>0</v>
      </c>
      <c r="D183" s="7">
        <v>0</v>
      </c>
      <c r="E183" s="20">
        <v>1</v>
      </c>
      <c r="F183" s="7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1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7">
        <v>1</v>
      </c>
      <c r="V183" s="15">
        <v>1</v>
      </c>
      <c r="W183" s="28">
        <f t="shared" si="6"/>
        <v>0.61680161735245931</v>
      </c>
      <c r="X183" s="24">
        <f t="shared" si="7"/>
        <v>0.146841000463691</v>
      </c>
    </row>
    <row r="184" spans="2:24" x14ac:dyDescent="0.25">
      <c r="B184" s="7">
        <v>0</v>
      </c>
      <c r="C184" s="20">
        <v>0</v>
      </c>
      <c r="D184" s="7">
        <v>0</v>
      </c>
      <c r="E184" s="20">
        <v>1</v>
      </c>
      <c r="F184" s="7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1</v>
      </c>
      <c r="R184" s="3">
        <v>1</v>
      </c>
      <c r="S184" s="3">
        <v>0</v>
      </c>
      <c r="T184" s="3">
        <v>1</v>
      </c>
      <c r="U184" s="7">
        <v>1</v>
      </c>
      <c r="V184" s="15">
        <v>1</v>
      </c>
      <c r="W184" s="28">
        <f t="shared" si="6"/>
        <v>1.0493238062516197</v>
      </c>
      <c r="X184" s="24">
        <f t="shared" si="7"/>
        <v>2.4328378631473181E-3</v>
      </c>
    </row>
    <row r="185" spans="2:24" x14ac:dyDescent="0.25">
      <c r="B185" s="7">
        <v>0</v>
      </c>
      <c r="C185" s="20">
        <v>1</v>
      </c>
      <c r="D185" s="7">
        <v>1</v>
      </c>
      <c r="E185" s="20">
        <v>0</v>
      </c>
      <c r="F185" s="7">
        <v>0</v>
      </c>
      <c r="G185" s="3">
        <v>0</v>
      </c>
      <c r="H185" s="3">
        <v>0</v>
      </c>
      <c r="I185" s="3">
        <v>0</v>
      </c>
      <c r="J185" s="3">
        <v>1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7">
        <v>1</v>
      </c>
      <c r="V185" s="15">
        <v>1</v>
      </c>
      <c r="W185" s="28">
        <f t="shared" si="6"/>
        <v>0.7400898407045855</v>
      </c>
      <c r="X185" s="24">
        <f t="shared" si="7"/>
        <v>6.7553290904967742E-2</v>
      </c>
    </row>
    <row r="186" spans="2:24" x14ac:dyDescent="0.25">
      <c r="B186" s="7">
        <v>0</v>
      </c>
      <c r="C186" s="20">
        <v>1</v>
      </c>
      <c r="D186" s="7">
        <v>1</v>
      </c>
      <c r="E186" s="20">
        <v>0</v>
      </c>
      <c r="F186" s="7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1</v>
      </c>
      <c r="Q186" s="3">
        <v>0</v>
      </c>
      <c r="R186" s="3">
        <v>0</v>
      </c>
      <c r="S186" s="3">
        <v>0</v>
      </c>
      <c r="T186" s="3">
        <v>0</v>
      </c>
      <c r="U186" s="7">
        <v>1</v>
      </c>
      <c r="V186" s="15">
        <v>1</v>
      </c>
      <c r="W186" s="28">
        <f t="shared" si="6"/>
        <v>0.28498632626134279</v>
      </c>
      <c r="X186" s="24">
        <f t="shared" si="7"/>
        <v>0.51124455363325094</v>
      </c>
    </row>
    <row r="187" spans="2:24" x14ac:dyDescent="0.25">
      <c r="B187" s="7">
        <v>0</v>
      </c>
      <c r="C187" s="20">
        <v>1</v>
      </c>
      <c r="D187" s="7">
        <v>1</v>
      </c>
      <c r="E187" s="20">
        <v>0</v>
      </c>
      <c r="F187" s="7">
        <v>1</v>
      </c>
      <c r="G187" s="3">
        <v>0</v>
      </c>
      <c r="H187" s="3">
        <v>0</v>
      </c>
      <c r="I187" s="3">
        <v>0</v>
      </c>
      <c r="J187" s="3">
        <v>1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1</v>
      </c>
      <c r="U187" s="7">
        <v>1</v>
      </c>
      <c r="V187" s="15">
        <v>1</v>
      </c>
      <c r="W187" s="28">
        <f t="shared" si="6"/>
        <v>1.1794474941768205</v>
      </c>
      <c r="X187" s="24">
        <f t="shared" si="7"/>
        <v>3.2201403166340022E-2</v>
      </c>
    </row>
    <row r="188" spans="2:24" x14ac:dyDescent="0.25">
      <c r="B188" s="7">
        <v>0</v>
      </c>
      <c r="C188" s="20">
        <v>1</v>
      </c>
      <c r="D188" s="7">
        <v>1</v>
      </c>
      <c r="E188" s="20">
        <v>0</v>
      </c>
      <c r="F188" s="7">
        <v>0</v>
      </c>
      <c r="G188" s="3">
        <v>0</v>
      </c>
      <c r="H188" s="3">
        <v>0</v>
      </c>
      <c r="I188" s="3">
        <v>0</v>
      </c>
      <c r="J188" s="3">
        <v>1</v>
      </c>
      <c r="K188" s="3">
        <v>0</v>
      </c>
      <c r="L188" s="3">
        <v>0</v>
      </c>
      <c r="M188" s="3">
        <v>0</v>
      </c>
      <c r="N188" s="3">
        <v>1</v>
      </c>
      <c r="O188" s="3">
        <v>0</v>
      </c>
      <c r="P188" s="3">
        <v>0</v>
      </c>
      <c r="Q188" s="3">
        <v>0</v>
      </c>
      <c r="R188" s="3">
        <v>1</v>
      </c>
      <c r="S188" s="3">
        <v>0</v>
      </c>
      <c r="T188" s="3">
        <v>0</v>
      </c>
      <c r="U188" s="7">
        <v>1</v>
      </c>
      <c r="V188" s="15">
        <v>1</v>
      </c>
      <c r="W188" s="28">
        <f t="shared" si="6"/>
        <v>1.0451970887333304</v>
      </c>
      <c r="X188" s="24">
        <f t="shared" si="7"/>
        <v>2.042776829968541E-3</v>
      </c>
    </row>
    <row r="189" spans="2:24" x14ac:dyDescent="0.25">
      <c r="B189" s="7">
        <v>0</v>
      </c>
      <c r="C189" s="20">
        <v>1</v>
      </c>
      <c r="D189" s="7">
        <v>0</v>
      </c>
      <c r="E189" s="20">
        <v>0</v>
      </c>
      <c r="F189" s="7">
        <v>0</v>
      </c>
      <c r="G189" s="3">
        <v>0</v>
      </c>
      <c r="H189" s="3">
        <v>0</v>
      </c>
      <c r="I189" s="3">
        <v>1</v>
      </c>
      <c r="J189" s="3">
        <v>1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7">
        <v>1</v>
      </c>
      <c r="V189" s="15">
        <v>1</v>
      </c>
      <c r="W189" s="28">
        <f t="shared" si="6"/>
        <v>0.99401147354582142</v>
      </c>
      <c r="X189" s="24">
        <f t="shared" si="7"/>
        <v>3.5862449092396649E-5</v>
      </c>
    </row>
    <row r="190" spans="2:24" x14ac:dyDescent="0.25">
      <c r="B190" s="7">
        <v>0</v>
      </c>
      <c r="C190" s="20">
        <v>1</v>
      </c>
      <c r="D190" s="7">
        <v>0</v>
      </c>
      <c r="E190" s="20">
        <v>1</v>
      </c>
      <c r="F190" s="7">
        <v>0</v>
      </c>
      <c r="G190" s="3">
        <v>0</v>
      </c>
      <c r="H190" s="3">
        <v>0</v>
      </c>
      <c r="I190" s="3">
        <v>1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1</v>
      </c>
      <c r="S190" s="3">
        <v>0</v>
      </c>
      <c r="T190" s="3">
        <v>1</v>
      </c>
      <c r="U190" s="7">
        <v>1</v>
      </c>
      <c r="V190" s="15">
        <v>1</v>
      </c>
      <c r="W190" s="28">
        <f t="shared" si="6"/>
        <v>1.2314952851592715</v>
      </c>
      <c r="X190" s="24">
        <f t="shared" si="7"/>
        <v>5.3590067050972447E-2</v>
      </c>
    </row>
    <row r="191" spans="2:24" x14ac:dyDescent="0.25">
      <c r="B191" s="7">
        <v>1</v>
      </c>
      <c r="C191" s="20">
        <v>0</v>
      </c>
      <c r="D191" s="7">
        <v>0</v>
      </c>
      <c r="E191" s="20">
        <v>1</v>
      </c>
      <c r="F191" s="7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1</v>
      </c>
      <c r="N191" s="3">
        <v>0</v>
      </c>
      <c r="O191" s="3">
        <v>0</v>
      </c>
      <c r="P191" s="3">
        <v>0</v>
      </c>
      <c r="Q191" s="3">
        <v>1</v>
      </c>
      <c r="R191" s="3">
        <v>0</v>
      </c>
      <c r="S191" s="3">
        <v>0</v>
      </c>
      <c r="T191" s="3">
        <v>1</v>
      </c>
      <c r="U191" s="7">
        <v>1</v>
      </c>
      <c r="V191" s="15">
        <v>1</v>
      </c>
      <c r="W191" s="28">
        <f t="shared" si="6"/>
        <v>1.014182918480925</v>
      </c>
      <c r="X191" s="24">
        <f t="shared" si="7"/>
        <v>2.0115517663656422E-4</v>
      </c>
    </row>
    <row r="192" spans="2:24" x14ac:dyDescent="0.25">
      <c r="B192" s="7">
        <v>0</v>
      </c>
      <c r="C192" s="20">
        <v>1</v>
      </c>
      <c r="D192" s="7">
        <v>1</v>
      </c>
      <c r="E192" s="20">
        <v>0</v>
      </c>
      <c r="F192" s="7">
        <v>0</v>
      </c>
      <c r="G192" s="3">
        <v>0</v>
      </c>
      <c r="H192" s="3">
        <v>1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1</v>
      </c>
      <c r="Q192" s="3">
        <v>1</v>
      </c>
      <c r="R192" s="3">
        <v>1</v>
      </c>
      <c r="S192" s="3">
        <v>0</v>
      </c>
      <c r="T192" s="3">
        <v>0</v>
      </c>
      <c r="U192" s="7">
        <v>1</v>
      </c>
      <c r="V192" s="15">
        <v>1</v>
      </c>
      <c r="W192" s="28">
        <f t="shared" si="6"/>
        <v>0.4053457907716036</v>
      </c>
      <c r="X192" s="24">
        <f t="shared" si="7"/>
        <v>0.35361362855304945</v>
      </c>
    </row>
    <row r="193" spans="2:24" x14ac:dyDescent="0.25">
      <c r="B193" s="7">
        <v>0</v>
      </c>
      <c r="C193" s="20">
        <v>0</v>
      </c>
      <c r="D193" s="7">
        <v>1</v>
      </c>
      <c r="E193" s="20">
        <v>0</v>
      </c>
      <c r="F193" s="7">
        <v>1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1</v>
      </c>
      <c r="S193" s="3">
        <v>0</v>
      </c>
      <c r="T193" s="3">
        <v>0</v>
      </c>
      <c r="U193" s="7">
        <v>1</v>
      </c>
      <c r="V193" s="15">
        <v>1</v>
      </c>
      <c r="W193" s="28">
        <f t="shared" si="6"/>
        <v>0.81228864603674489</v>
      </c>
      <c r="X193" s="24">
        <f t="shared" si="7"/>
        <v>3.5235552406718454E-2</v>
      </c>
    </row>
    <row r="194" spans="2:24" x14ac:dyDescent="0.25">
      <c r="B194" s="7">
        <v>0</v>
      </c>
      <c r="C194" s="20">
        <v>1</v>
      </c>
      <c r="D194" s="7">
        <v>0</v>
      </c>
      <c r="E194" s="20">
        <v>1</v>
      </c>
      <c r="F194" s="7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7">
        <v>1</v>
      </c>
      <c r="V194" s="15">
        <v>1</v>
      </c>
      <c r="W194" s="28">
        <f t="shared" si="6"/>
        <v>0.45553318416188188</v>
      </c>
      <c r="X194" s="24">
        <f t="shared" si="7"/>
        <v>0.29644411354889916</v>
      </c>
    </row>
    <row r="195" spans="2:24" x14ac:dyDescent="0.25">
      <c r="B195" s="7">
        <v>1</v>
      </c>
      <c r="C195" s="20">
        <v>0</v>
      </c>
      <c r="D195" s="7">
        <v>0</v>
      </c>
      <c r="E195" s="20">
        <v>0</v>
      </c>
      <c r="F195" s="7">
        <v>1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1</v>
      </c>
      <c r="N195" s="3">
        <v>0</v>
      </c>
      <c r="O195" s="3">
        <v>0</v>
      </c>
      <c r="P195" s="3">
        <v>0</v>
      </c>
      <c r="Q195" s="3">
        <v>1</v>
      </c>
      <c r="R195" s="3">
        <v>0</v>
      </c>
      <c r="S195" s="3">
        <v>0</v>
      </c>
      <c r="T195" s="3">
        <v>1</v>
      </c>
      <c r="U195" s="7">
        <v>1</v>
      </c>
      <c r="V195" s="15">
        <v>1</v>
      </c>
      <c r="W195" s="28">
        <f t="shared" si="6"/>
        <v>1.1108561148061398</v>
      </c>
      <c r="X195" s="24">
        <f t="shared" si="7"/>
        <v>1.2289078189912041E-2</v>
      </c>
    </row>
    <row r="196" spans="2:24" x14ac:dyDescent="0.25">
      <c r="B196" s="7">
        <v>1</v>
      </c>
      <c r="C196" s="20">
        <v>0</v>
      </c>
      <c r="D196" s="7">
        <v>0</v>
      </c>
      <c r="E196" s="20">
        <v>1</v>
      </c>
      <c r="F196" s="7">
        <v>0</v>
      </c>
      <c r="G196" s="3">
        <v>0</v>
      </c>
      <c r="H196" s="3">
        <v>0</v>
      </c>
      <c r="I196" s="3">
        <v>1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1</v>
      </c>
      <c r="P196" s="3">
        <v>0</v>
      </c>
      <c r="Q196" s="3">
        <v>0</v>
      </c>
      <c r="R196" s="3">
        <v>0</v>
      </c>
      <c r="S196" s="3">
        <v>0</v>
      </c>
      <c r="T196" s="3">
        <v>1</v>
      </c>
      <c r="U196" s="7">
        <v>1</v>
      </c>
      <c r="V196" s="15">
        <v>1</v>
      </c>
      <c r="W196" s="28">
        <f t="shared" si="6"/>
        <v>1.1439155234261644</v>
      </c>
      <c r="X196" s="24">
        <f t="shared" si="7"/>
        <v>2.0711677883026882E-2</v>
      </c>
    </row>
    <row r="197" spans="2:24" x14ac:dyDescent="0.25">
      <c r="B197" s="7">
        <v>1</v>
      </c>
      <c r="C197" s="20">
        <v>0</v>
      </c>
      <c r="D197" s="7">
        <v>1</v>
      </c>
      <c r="E197" s="20">
        <v>0</v>
      </c>
      <c r="F197" s="7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1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1</v>
      </c>
      <c r="U197" s="7">
        <v>1</v>
      </c>
      <c r="V197" s="15">
        <v>1</v>
      </c>
      <c r="W197" s="28">
        <f t="shared" si="6"/>
        <v>0.83308752240298101</v>
      </c>
      <c r="X197" s="24">
        <f t="shared" si="7"/>
        <v>2.7859775177575367E-2</v>
      </c>
    </row>
    <row r="198" spans="2:24" x14ac:dyDescent="0.25">
      <c r="B198" s="7">
        <v>1</v>
      </c>
      <c r="C198" s="20">
        <v>0</v>
      </c>
      <c r="D198" s="7">
        <v>0</v>
      </c>
      <c r="E198" s="20">
        <v>1</v>
      </c>
      <c r="F198" s="7">
        <v>1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7">
        <v>1</v>
      </c>
      <c r="V198" s="15">
        <v>1</v>
      </c>
      <c r="W198" s="28">
        <f t="shared" si="6"/>
        <v>0.57221911735347764</v>
      </c>
      <c r="X198" s="24">
        <f t="shared" si="7"/>
        <v>0.18299648355783774</v>
      </c>
    </row>
    <row r="199" spans="2:24" x14ac:dyDescent="0.25">
      <c r="B199" s="7">
        <v>0</v>
      </c>
      <c r="C199" s="20">
        <v>1</v>
      </c>
      <c r="D199" s="7">
        <v>0</v>
      </c>
      <c r="E199" s="20">
        <v>0</v>
      </c>
      <c r="F199" s="7">
        <v>0</v>
      </c>
      <c r="G199" s="3">
        <v>0</v>
      </c>
      <c r="H199" s="3">
        <v>0</v>
      </c>
      <c r="I199" s="3">
        <v>1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7">
        <v>1</v>
      </c>
      <c r="V199" s="15">
        <v>1</v>
      </c>
      <c r="W199" s="28">
        <f t="shared" si="6"/>
        <v>0.7006761507627004</v>
      </c>
      <c r="X199" s="24">
        <f t="shared" si="7"/>
        <v>8.9594766722233654E-2</v>
      </c>
    </row>
    <row r="200" spans="2:24" x14ac:dyDescent="0.25">
      <c r="B200" s="7">
        <v>0</v>
      </c>
      <c r="C200" s="20">
        <v>1</v>
      </c>
      <c r="D200" s="7">
        <v>1</v>
      </c>
      <c r="E200" s="20">
        <v>0</v>
      </c>
      <c r="F200" s="7">
        <v>0</v>
      </c>
      <c r="G200" s="3">
        <v>0</v>
      </c>
      <c r="H200" s="3">
        <v>0</v>
      </c>
      <c r="I200" s="3">
        <v>1</v>
      </c>
      <c r="J200" s="3">
        <v>1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1</v>
      </c>
      <c r="Q200" s="3">
        <v>0</v>
      </c>
      <c r="R200" s="3">
        <v>0</v>
      </c>
      <c r="S200" s="3">
        <v>0</v>
      </c>
      <c r="T200" s="3">
        <v>0</v>
      </c>
      <c r="U200" s="7">
        <v>1</v>
      </c>
      <c r="V200" s="15">
        <v>1</v>
      </c>
      <c r="W200" s="28">
        <f t="shared" si="6"/>
        <v>0.91850036398771928</v>
      </c>
      <c r="X200" s="24">
        <f t="shared" si="7"/>
        <v>6.6421906701342442E-3</v>
      </c>
    </row>
    <row r="201" spans="2:24" x14ac:dyDescent="0.25">
      <c r="B201" s="7">
        <v>0</v>
      </c>
      <c r="C201" s="20">
        <v>1</v>
      </c>
      <c r="D201" s="7">
        <v>0</v>
      </c>
      <c r="E201" s="20">
        <v>1</v>
      </c>
      <c r="F201" s="7">
        <v>0</v>
      </c>
      <c r="G201" s="3">
        <v>0</v>
      </c>
      <c r="H201" s="3">
        <v>0</v>
      </c>
      <c r="I201" s="3">
        <v>0</v>
      </c>
      <c r="J201" s="3">
        <v>1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7">
        <v>1</v>
      </c>
      <c r="V201" s="15">
        <v>1</v>
      </c>
      <c r="W201" s="28">
        <f t="shared" ref="W201:W264" si="8">SUMPRODUCT(B$2:U$2, B201:U201)</f>
        <v>0.74886850694500284</v>
      </c>
      <c r="X201" s="24">
        <f t="shared" ref="X201:X264" si="9">(V201-W201)^2</f>
        <v>6.3067026804032089E-2</v>
      </c>
    </row>
    <row r="202" spans="2:24" x14ac:dyDescent="0.25">
      <c r="B202" s="7">
        <v>0</v>
      </c>
      <c r="C202" s="20">
        <v>1</v>
      </c>
      <c r="D202" s="7">
        <v>0</v>
      </c>
      <c r="E202" s="20">
        <v>1</v>
      </c>
      <c r="F202" s="7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1</v>
      </c>
      <c r="R202" s="3">
        <v>0</v>
      </c>
      <c r="S202" s="3">
        <v>0</v>
      </c>
      <c r="T202" s="3">
        <v>0</v>
      </c>
      <c r="U202" s="7">
        <v>1</v>
      </c>
      <c r="V202" s="15">
        <v>1</v>
      </c>
      <c r="W202" s="28">
        <f t="shared" si="8"/>
        <v>0.62784991399940826</v>
      </c>
      <c r="X202" s="24">
        <f t="shared" si="9"/>
        <v>0.13849568651024782</v>
      </c>
    </row>
    <row r="203" spans="2:24" x14ac:dyDescent="0.25">
      <c r="B203" s="7">
        <v>1</v>
      </c>
      <c r="C203" s="20">
        <v>0</v>
      </c>
      <c r="D203" s="7">
        <v>0</v>
      </c>
      <c r="E203" s="20">
        <v>1</v>
      </c>
      <c r="F203" s="7">
        <v>0</v>
      </c>
      <c r="G203" s="3">
        <v>0</v>
      </c>
      <c r="H203" s="3">
        <v>1</v>
      </c>
      <c r="I203" s="3">
        <v>1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7">
        <v>1</v>
      </c>
      <c r="V203" s="15">
        <v>1</v>
      </c>
      <c r="W203" s="28">
        <f t="shared" si="8"/>
        <v>0.48059694505226458</v>
      </c>
      <c r="X203" s="24">
        <f t="shared" si="9"/>
        <v>0.26977953348904027</v>
      </c>
    </row>
    <row r="204" spans="2:24" x14ac:dyDescent="0.25">
      <c r="B204" s="7">
        <v>1</v>
      </c>
      <c r="C204" s="20">
        <v>0</v>
      </c>
      <c r="D204" s="7">
        <v>1</v>
      </c>
      <c r="E204" s="20">
        <v>0</v>
      </c>
      <c r="F204" s="7">
        <v>1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1</v>
      </c>
      <c r="P204" s="3">
        <v>0</v>
      </c>
      <c r="Q204" s="3">
        <v>0</v>
      </c>
      <c r="R204" s="3">
        <v>1</v>
      </c>
      <c r="S204" s="3">
        <v>0</v>
      </c>
      <c r="T204" s="3">
        <v>0</v>
      </c>
      <c r="U204" s="7">
        <v>1</v>
      </c>
      <c r="V204" s="15">
        <v>1</v>
      </c>
      <c r="W204" s="28">
        <f t="shared" si="8"/>
        <v>0.9271530553551115</v>
      </c>
      <c r="X204" s="24">
        <f t="shared" si="9"/>
        <v>5.3066773440954493E-3</v>
      </c>
    </row>
    <row r="205" spans="2:24" x14ac:dyDescent="0.25">
      <c r="B205" s="7">
        <v>0</v>
      </c>
      <c r="C205" s="20">
        <v>1</v>
      </c>
      <c r="D205" s="7">
        <v>0</v>
      </c>
      <c r="E205" s="20">
        <v>0</v>
      </c>
      <c r="F205" s="7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1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7">
        <v>1</v>
      </c>
      <c r="V205" s="15">
        <v>1</v>
      </c>
      <c r="W205" s="28">
        <f t="shared" si="8"/>
        <v>0.53607536281194501</v>
      </c>
      <c r="X205" s="24">
        <f t="shared" si="9"/>
        <v>0.21522606899006846</v>
      </c>
    </row>
    <row r="206" spans="2:24" x14ac:dyDescent="0.25">
      <c r="B206" s="7">
        <v>0</v>
      </c>
      <c r="C206" s="20">
        <v>1</v>
      </c>
      <c r="D206" s="7">
        <v>0</v>
      </c>
      <c r="E206" s="20">
        <v>0</v>
      </c>
      <c r="F206" s="7">
        <v>0</v>
      </c>
      <c r="G206" s="3">
        <v>1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7">
        <v>1</v>
      </c>
      <c r="V206" s="15">
        <v>1</v>
      </c>
      <c r="W206" s="28">
        <f t="shared" si="8"/>
        <v>0.10517026712131949</v>
      </c>
      <c r="X206" s="24">
        <f t="shared" si="9"/>
        <v>0.80072025084373066</v>
      </c>
    </row>
    <row r="207" spans="2:24" x14ac:dyDescent="0.25">
      <c r="B207" s="7">
        <v>1</v>
      </c>
      <c r="C207" s="20">
        <v>0</v>
      </c>
      <c r="D207" s="7">
        <v>1</v>
      </c>
      <c r="E207" s="20">
        <v>0</v>
      </c>
      <c r="F207" s="7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1</v>
      </c>
      <c r="U207" s="7">
        <v>1</v>
      </c>
      <c r="V207" s="15">
        <v>1</v>
      </c>
      <c r="W207" s="28">
        <f t="shared" si="8"/>
        <v>0.61938021524999143</v>
      </c>
      <c r="X207" s="24">
        <f t="shared" si="9"/>
        <v>0.14487142054314286</v>
      </c>
    </row>
    <row r="208" spans="2:24" x14ac:dyDescent="0.25">
      <c r="B208" s="7">
        <v>0</v>
      </c>
      <c r="C208" s="20">
        <v>1</v>
      </c>
      <c r="D208" s="7">
        <v>1</v>
      </c>
      <c r="E208" s="20">
        <v>0</v>
      </c>
      <c r="F208" s="7">
        <v>0</v>
      </c>
      <c r="G208" s="3">
        <v>0</v>
      </c>
      <c r="H208" s="3">
        <v>0</v>
      </c>
      <c r="I208" s="3">
        <v>1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7">
        <v>1</v>
      </c>
      <c r="V208" s="15">
        <v>1</v>
      </c>
      <c r="W208" s="28">
        <f t="shared" si="8"/>
        <v>0.78693323286472006</v>
      </c>
      <c r="X208" s="24">
        <f t="shared" si="9"/>
        <v>4.5397447257479608E-2</v>
      </c>
    </row>
    <row r="209" spans="2:24" x14ac:dyDescent="0.25">
      <c r="B209" s="7">
        <v>0</v>
      </c>
      <c r="C209" s="20">
        <v>1</v>
      </c>
      <c r="D209" s="7">
        <v>1</v>
      </c>
      <c r="E209" s="20">
        <v>0</v>
      </c>
      <c r="F209" s="7">
        <v>0</v>
      </c>
      <c r="G209" s="3">
        <v>0</v>
      </c>
      <c r="H209" s="3">
        <v>0</v>
      </c>
      <c r="I209" s="3">
        <v>0</v>
      </c>
      <c r="J209" s="3">
        <v>1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7">
        <v>1</v>
      </c>
      <c r="V209" s="15">
        <v>1</v>
      </c>
      <c r="W209" s="28">
        <f t="shared" si="8"/>
        <v>0.7400898407045855</v>
      </c>
      <c r="X209" s="24">
        <f t="shared" si="9"/>
        <v>6.7553290904967742E-2</v>
      </c>
    </row>
    <row r="210" spans="2:24" x14ac:dyDescent="0.25">
      <c r="B210" s="7">
        <v>1</v>
      </c>
      <c r="C210" s="20">
        <v>0</v>
      </c>
      <c r="D210" s="7">
        <v>1</v>
      </c>
      <c r="E210" s="20">
        <v>0</v>
      </c>
      <c r="F210" s="7">
        <v>0</v>
      </c>
      <c r="G210" s="3">
        <v>0</v>
      </c>
      <c r="H210" s="3">
        <v>0</v>
      </c>
      <c r="I210" s="3">
        <v>1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1</v>
      </c>
      <c r="Q210" s="3">
        <v>0</v>
      </c>
      <c r="R210" s="3">
        <v>0</v>
      </c>
      <c r="S210" s="3">
        <v>0</v>
      </c>
      <c r="T210" s="3">
        <v>0</v>
      </c>
      <c r="U210" s="7">
        <v>1</v>
      </c>
      <c r="V210" s="15">
        <v>1</v>
      </c>
      <c r="W210" s="28">
        <f t="shared" si="8"/>
        <v>0.5501420297285422</v>
      </c>
      <c r="X210" s="24">
        <f t="shared" si="9"/>
        <v>0.2023721934167558</v>
      </c>
    </row>
    <row r="211" spans="2:24" x14ac:dyDescent="0.25">
      <c r="B211" s="7">
        <v>1</v>
      </c>
      <c r="C211" s="20">
        <v>0</v>
      </c>
      <c r="D211" s="7">
        <v>1</v>
      </c>
      <c r="E211" s="20">
        <v>0</v>
      </c>
      <c r="F211" s="7">
        <v>0</v>
      </c>
      <c r="G211" s="3">
        <v>0</v>
      </c>
      <c r="H211" s="3">
        <v>0</v>
      </c>
      <c r="I211" s="3">
        <v>1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7">
        <v>1</v>
      </c>
      <c r="V211" s="15">
        <v>1</v>
      </c>
      <c r="W211" s="28">
        <f t="shared" si="8"/>
        <v>0.71191022138866389</v>
      </c>
      <c r="X211" s="24">
        <f t="shared" si="9"/>
        <v>8.2995720540328652E-2</v>
      </c>
    </row>
    <row r="212" spans="2:24" x14ac:dyDescent="0.25">
      <c r="B212" s="7">
        <v>0</v>
      </c>
      <c r="C212" s="20">
        <v>1</v>
      </c>
      <c r="D212" s="7">
        <v>0</v>
      </c>
      <c r="E212" s="20">
        <v>1</v>
      </c>
      <c r="F212" s="7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1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7">
        <v>1</v>
      </c>
      <c r="V212" s="15">
        <v>1</v>
      </c>
      <c r="W212" s="28">
        <f t="shared" si="8"/>
        <v>0.66924049131487162</v>
      </c>
      <c r="X212" s="24">
        <f t="shared" si="9"/>
        <v>0.10940185258562751</v>
      </c>
    </row>
    <row r="213" spans="2:24" x14ac:dyDescent="0.25">
      <c r="B213" s="7">
        <v>0</v>
      </c>
      <c r="C213" s="20">
        <v>1</v>
      </c>
      <c r="D213" s="7">
        <v>1</v>
      </c>
      <c r="E213" s="20">
        <v>0</v>
      </c>
      <c r="F213" s="7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7">
        <v>1</v>
      </c>
      <c r="V213" s="15">
        <v>1</v>
      </c>
      <c r="W213" s="28">
        <f t="shared" si="8"/>
        <v>0.44675451792146448</v>
      </c>
      <c r="X213" s="24">
        <f t="shared" si="9"/>
        <v>0.30608056344031115</v>
      </c>
    </row>
    <row r="214" spans="2:24" x14ac:dyDescent="0.25">
      <c r="B214" s="7">
        <v>0</v>
      </c>
      <c r="C214" s="20">
        <v>1</v>
      </c>
      <c r="D214" s="7">
        <v>0</v>
      </c>
      <c r="E214" s="20">
        <v>1</v>
      </c>
      <c r="F214" s="7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1</v>
      </c>
      <c r="U214" s="7">
        <v>1</v>
      </c>
      <c r="V214" s="15">
        <v>1</v>
      </c>
      <c r="W214" s="28">
        <f t="shared" si="8"/>
        <v>0.70318189296646483</v>
      </c>
      <c r="X214" s="24">
        <f t="shared" si="9"/>
        <v>8.8100988662971141E-2</v>
      </c>
    </row>
    <row r="215" spans="2:24" x14ac:dyDescent="0.25">
      <c r="B215" s="7">
        <v>0</v>
      </c>
      <c r="C215" s="20">
        <v>0</v>
      </c>
      <c r="D215" s="7">
        <v>0</v>
      </c>
      <c r="E215" s="20">
        <v>1</v>
      </c>
      <c r="F215" s="7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7">
        <v>1</v>
      </c>
      <c r="V215" s="15">
        <v>1</v>
      </c>
      <c r="W215" s="28">
        <f t="shared" si="8"/>
        <v>0.44122369035995923</v>
      </c>
      <c r="X215" s="24">
        <f t="shared" si="9"/>
        <v>0.31223096421494273</v>
      </c>
    </row>
    <row r="216" spans="2:24" x14ac:dyDescent="0.25">
      <c r="B216" s="7">
        <v>0</v>
      </c>
      <c r="C216" s="20">
        <v>0</v>
      </c>
      <c r="D216" s="7">
        <v>1</v>
      </c>
      <c r="E216" s="20">
        <v>0</v>
      </c>
      <c r="F216" s="7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1</v>
      </c>
      <c r="T216" s="3">
        <v>0</v>
      </c>
      <c r="U216" s="7">
        <v>1</v>
      </c>
      <c r="V216" s="15">
        <v>1</v>
      </c>
      <c r="W216" s="28">
        <f t="shared" si="8"/>
        <v>0.20831169679157552</v>
      </c>
      <c r="X216" s="24">
        <f t="shared" si="9"/>
        <v>0.62677036943703435</v>
      </c>
    </row>
    <row r="217" spans="2:24" x14ac:dyDescent="0.25">
      <c r="B217" s="7">
        <v>1</v>
      </c>
      <c r="C217" s="20">
        <v>0</v>
      </c>
      <c r="D217" s="7">
        <v>1</v>
      </c>
      <c r="E217" s="20">
        <v>0</v>
      </c>
      <c r="F217" s="7">
        <v>1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7">
        <v>1</v>
      </c>
      <c r="V217" s="15">
        <v>1</v>
      </c>
      <c r="W217" s="28">
        <f t="shared" si="8"/>
        <v>0.56344045111306018</v>
      </c>
      <c r="X217" s="24">
        <f t="shared" si="9"/>
        <v>0.19058423972436839</v>
      </c>
    </row>
    <row r="218" spans="2:24" x14ac:dyDescent="0.25">
      <c r="B218" s="7">
        <v>0</v>
      </c>
      <c r="C218" s="20">
        <v>1</v>
      </c>
      <c r="D218" s="7">
        <v>1</v>
      </c>
      <c r="E218" s="20">
        <v>0</v>
      </c>
      <c r="F218" s="7">
        <v>0</v>
      </c>
      <c r="G218" s="3">
        <v>0</v>
      </c>
      <c r="H218" s="3">
        <v>0</v>
      </c>
      <c r="I218" s="3">
        <v>1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1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7">
        <v>1</v>
      </c>
      <c r="V218" s="15">
        <v>1</v>
      </c>
      <c r="W218" s="28">
        <f t="shared" si="8"/>
        <v>0.96251115985722013</v>
      </c>
      <c r="X218" s="24">
        <f t="shared" si="9"/>
        <v>1.4054131352509032E-3</v>
      </c>
    </row>
    <row r="219" spans="2:24" x14ac:dyDescent="0.25">
      <c r="B219" s="7">
        <v>1</v>
      </c>
      <c r="C219" s="20">
        <v>0</v>
      </c>
      <c r="D219" s="7">
        <v>0</v>
      </c>
      <c r="E219" s="20">
        <v>1</v>
      </c>
      <c r="F219" s="7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1</v>
      </c>
      <c r="S219" s="3">
        <v>0</v>
      </c>
      <c r="T219" s="3">
        <v>0</v>
      </c>
      <c r="U219" s="7">
        <v>1</v>
      </c>
      <c r="V219" s="15">
        <v>1</v>
      </c>
      <c r="W219" s="28">
        <f t="shared" si="8"/>
        <v>0.56864484993537689</v>
      </c>
      <c r="X219" s="24">
        <f t="shared" si="9"/>
        <v>0.18606726548727351</v>
      </c>
    </row>
    <row r="220" spans="2:24" x14ac:dyDescent="0.25">
      <c r="B220" s="7">
        <v>0</v>
      </c>
      <c r="C220" s="20">
        <v>1</v>
      </c>
      <c r="D220" s="7">
        <v>1</v>
      </c>
      <c r="E220" s="20">
        <v>0</v>
      </c>
      <c r="F220" s="7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1</v>
      </c>
      <c r="P220" s="3">
        <v>0</v>
      </c>
      <c r="Q220" s="3">
        <v>0</v>
      </c>
      <c r="R220" s="3">
        <v>0</v>
      </c>
      <c r="S220" s="3">
        <v>0</v>
      </c>
      <c r="T220" s="3">
        <v>1</v>
      </c>
      <c r="U220" s="7">
        <v>1</v>
      </c>
      <c r="V220" s="15">
        <v>1</v>
      </c>
      <c r="W220" s="28">
        <f t="shared" si="8"/>
        <v>0.86998115371854756</v>
      </c>
      <c r="X220" s="24">
        <f t="shared" si="9"/>
        <v>1.6904900388359959E-2</v>
      </c>
    </row>
    <row r="221" spans="2:24" x14ac:dyDescent="0.25">
      <c r="B221" s="7">
        <v>0</v>
      </c>
      <c r="C221" s="20">
        <v>1</v>
      </c>
      <c r="D221" s="7">
        <v>0</v>
      </c>
      <c r="E221" s="20">
        <v>1</v>
      </c>
      <c r="F221" s="7">
        <v>0</v>
      </c>
      <c r="G221" s="3">
        <v>0</v>
      </c>
      <c r="H221" s="3">
        <v>1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1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7">
        <v>1</v>
      </c>
      <c r="V221" s="15">
        <v>1</v>
      </c>
      <c r="W221" s="28">
        <f t="shared" si="8"/>
        <v>0.3910191685775653</v>
      </c>
      <c r="X221" s="24">
        <f t="shared" si="9"/>
        <v>0.37085765303995988</v>
      </c>
    </row>
    <row r="222" spans="2:24" x14ac:dyDescent="0.25">
      <c r="B222" s="7">
        <v>0</v>
      </c>
      <c r="C222" s="20">
        <v>1</v>
      </c>
      <c r="D222" s="7">
        <v>0</v>
      </c>
      <c r="E222" s="20">
        <v>1</v>
      </c>
      <c r="F222" s="7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1</v>
      </c>
      <c r="R222" s="3">
        <v>0</v>
      </c>
      <c r="S222" s="3">
        <v>0</v>
      </c>
      <c r="T222" s="3">
        <v>0</v>
      </c>
      <c r="U222" s="7">
        <v>1</v>
      </c>
      <c r="V222" s="15">
        <v>1</v>
      </c>
      <c r="W222" s="28">
        <f t="shared" si="8"/>
        <v>0.62784991399940826</v>
      </c>
      <c r="X222" s="24">
        <f t="shared" si="9"/>
        <v>0.13849568651024782</v>
      </c>
    </row>
    <row r="223" spans="2:24" x14ac:dyDescent="0.25">
      <c r="B223" s="7">
        <v>0</v>
      </c>
      <c r="C223" s="20">
        <v>0</v>
      </c>
      <c r="D223" s="7">
        <v>0</v>
      </c>
      <c r="E223" s="20">
        <v>1</v>
      </c>
      <c r="F223" s="7">
        <v>1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1</v>
      </c>
      <c r="R223" s="3">
        <v>1</v>
      </c>
      <c r="S223" s="3">
        <v>0</v>
      </c>
      <c r="T223" s="3">
        <v>0</v>
      </c>
      <c r="U223" s="7">
        <v>1</v>
      </c>
      <c r="V223" s="15">
        <v>1</v>
      </c>
      <c r="W223" s="28">
        <f t="shared" si="8"/>
        <v>0.99338404211468867</v>
      </c>
      <c r="X223" s="24">
        <f t="shared" si="9"/>
        <v>4.3770898740213167E-5</v>
      </c>
    </row>
    <row r="224" spans="2:24" x14ac:dyDescent="0.25">
      <c r="B224" s="7">
        <v>0</v>
      </c>
      <c r="C224" s="20">
        <v>1</v>
      </c>
      <c r="D224" s="7">
        <v>1</v>
      </c>
      <c r="E224" s="20">
        <v>0</v>
      </c>
      <c r="F224" s="7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1</v>
      </c>
      <c r="U224" s="7">
        <v>1</v>
      </c>
      <c r="V224" s="15">
        <v>1</v>
      </c>
      <c r="W224" s="28">
        <f t="shared" si="8"/>
        <v>0.69440322672604737</v>
      </c>
      <c r="X224" s="24">
        <f t="shared" si="9"/>
        <v>9.3389387835451601E-2</v>
      </c>
    </row>
    <row r="225" spans="2:24" x14ac:dyDescent="0.25">
      <c r="B225" s="7">
        <v>1</v>
      </c>
      <c r="C225" s="20">
        <v>0</v>
      </c>
      <c r="D225" s="7">
        <v>1</v>
      </c>
      <c r="E225" s="20">
        <v>0</v>
      </c>
      <c r="F225" s="7">
        <v>0</v>
      </c>
      <c r="G225" s="3">
        <v>0</v>
      </c>
      <c r="H225" s="3">
        <v>0</v>
      </c>
      <c r="I225" s="3">
        <v>1</v>
      </c>
      <c r="J225" s="3">
        <v>0</v>
      </c>
      <c r="K225" s="3">
        <v>0</v>
      </c>
      <c r="L225" s="3">
        <v>0</v>
      </c>
      <c r="M225" s="3">
        <v>1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1</v>
      </c>
      <c r="U225" s="7">
        <v>1</v>
      </c>
      <c r="V225" s="15">
        <v>1</v>
      </c>
      <c r="W225" s="28">
        <f t="shared" si="8"/>
        <v>1.1732662373462366</v>
      </c>
      <c r="X225" s="24">
        <f t="shared" si="9"/>
        <v>3.002118900412239E-2</v>
      </c>
    </row>
    <row r="226" spans="2:24" x14ac:dyDescent="0.25">
      <c r="B226" s="7">
        <v>0</v>
      </c>
      <c r="C226" s="20">
        <v>1</v>
      </c>
      <c r="D226" s="7">
        <v>0</v>
      </c>
      <c r="E226" s="20">
        <v>0</v>
      </c>
      <c r="F226" s="7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1</v>
      </c>
      <c r="U226" s="7">
        <v>1</v>
      </c>
      <c r="V226" s="15">
        <v>1</v>
      </c>
      <c r="W226" s="28">
        <f t="shared" si="8"/>
        <v>0.60814614462402794</v>
      </c>
      <c r="X226" s="24">
        <f t="shared" si="9"/>
        <v>0.15354944397301323</v>
      </c>
    </row>
    <row r="227" spans="2:24" x14ac:dyDescent="0.25">
      <c r="B227" s="7">
        <v>0</v>
      </c>
      <c r="C227" s="20">
        <v>1</v>
      </c>
      <c r="D227" s="7">
        <v>0</v>
      </c>
      <c r="E227" s="20">
        <v>1</v>
      </c>
      <c r="F227" s="7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7">
        <v>1</v>
      </c>
      <c r="V227" s="15">
        <v>1</v>
      </c>
      <c r="W227" s="28">
        <f t="shared" si="8"/>
        <v>0.45553318416188188</v>
      </c>
      <c r="X227" s="24">
        <f t="shared" si="9"/>
        <v>0.29644411354889916</v>
      </c>
    </row>
    <row r="228" spans="2:24" x14ac:dyDescent="0.25">
      <c r="B228" s="7">
        <v>0</v>
      </c>
      <c r="C228" s="20">
        <v>1</v>
      </c>
      <c r="D228" s="7">
        <v>0</v>
      </c>
      <c r="E228" s="20">
        <v>0</v>
      </c>
      <c r="F228" s="7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1</v>
      </c>
      <c r="R228" s="3">
        <v>0</v>
      </c>
      <c r="S228" s="3">
        <v>0</v>
      </c>
      <c r="T228" s="3">
        <v>0</v>
      </c>
      <c r="U228" s="7">
        <v>1</v>
      </c>
      <c r="V228" s="15">
        <v>1</v>
      </c>
      <c r="W228" s="28">
        <f t="shared" si="8"/>
        <v>0.53281416565697126</v>
      </c>
      <c r="X228" s="24">
        <f t="shared" si="9"/>
        <v>0.21826260381079188</v>
      </c>
    </row>
    <row r="229" spans="2:24" x14ac:dyDescent="0.25">
      <c r="B229" s="7">
        <v>1</v>
      </c>
      <c r="C229" s="20">
        <v>0</v>
      </c>
      <c r="D229" s="7">
        <v>1</v>
      </c>
      <c r="E229" s="20">
        <v>0</v>
      </c>
      <c r="F229" s="7">
        <v>0</v>
      </c>
      <c r="G229" s="3">
        <v>0</v>
      </c>
      <c r="H229" s="3">
        <v>0</v>
      </c>
      <c r="I229" s="3">
        <v>1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1</v>
      </c>
      <c r="U229" s="7">
        <v>1</v>
      </c>
      <c r="V229" s="15">
        <v>1</v>
      </c>
      <c r="W229" s="28">
        <f t="shared" si="8"/>
        <v>0.9595589301932469</v>
      </c>
      <c r="X229" s="24">
        <f t="shared" si="9"/>
        <v>1.6354801271146776E-3</v>
      </c>
    </row>
    <row r="230" spans="2:24" x14ac:dyDescent="0.25">
      <c r="B230" s="7">
        <v>0</v>
      </c>
      <c r="C230" s="20">
        <v>1</v>
      </c>
      <c r="D230" s="7">
        <v>1</v>
      </c>
      <c r="E230" s="20">
        <v>0</v>
      </c>
      <c r="F230" s="7">
        <v>0</v>
      </c>
      <c r="G230" s="3">
        <v>0</v>
      </c>
      <c r="H230" s="3">
        <v>0</v>
      </c>
      <c r="I230" s="3">
        <v>0</v>
      </c>
      <c r="J230" s="3">
        <v>1</v>
      </c>
      <c r="K230" s="3">
        <v>0</v>
      </c>
      <c r="L230" s="3">
        <v>0</v>
      </c>
      <c r="M230" s="3">
        <v>1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7">
        <v>1</v>
      </c>
      <c r="V230" s="15">
        <v>1</v>
      </c>
      <c r="W230" s="28">
        <f t="shared" si="8"/>
        <v>0.95379714785757519</v>
      </c>
      <c r="X230" s="24">
        <f t="shared" si="9"/>
        <v>2.1347035460947687E-3</v>
      </c>
    </row>
    <row r="231" spans="2:24" x14ac:dyDescent="0.25">
      <c r="B231" s="7">
        <v>1</v>
      </c>
      <c r="C231" s="20">
        <v>0</v>
      </c>
      <c r="D231" s="7">
        <v>0</v>
      </c>
      <c r="E231" s="20">
        <v>0</v>
      </c>
      <c r="F231" s="7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1</v>
      </c>
      <c r="S231" s="3">
        <v>0</v>
      </c>
      <c r="T231" s="3">
        <v>0</v>
      </c>
      <c r="U231" s="7">
        <v>1</v>
      </c>
      <c r="V231" s="15">
        <v>1</v>
      </c>
      <c r="W231" s="28">
        <f t="shared" si="8"/>
        <v>0.4736091015929399</v>
      </c>
      <c r="X231" s="24">
        <f t="shared" si="9"/>
        <v>0.27708737792579186</v>
      </c>
    </row>
    <row r="232" spans="2:24" x14ac:dyDescent="0.25">
      <c r="B232" s="7">
        <v>1</v>
      </c>
      <c r="C232" s="20">
        <v>0</v>
      </c>
      <c r="D232" s="7">
        <v>0</v>
      </c>
      <c r="E232" s="20">
        <v>1</v>
      </c>
      <c r="F232" s="7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7">
        <v>1</v>
      </c>
      <c r="V232" s="15">
        <v>1</v>
      </c>
      <c r="W232" s="28">
        <f t="shared" si="8"/>
        <v>0.38051017268582576</v>
      </c>
      <c r="X232" s="24">
        <f t="shared" si="9"/>
        <v>0.38376764614574543</v>
      </c>
    </row>
    <row r="233" spans="2:24" x14ac:dyDescent="0.25">
      <c r="B233" s="7">
        <v>1</v>
      </c>
      <c r="C233" s="20">
        <v>0</v>
      </c>
      <c r="D233" s="7">
        <v>0</v>
      </c>
      <c r="E233" s="20">
        <v>1</v>
      </c>
      <c r="F233" s="7">
        <v>0</v>
      </c>
      <c r="G233" s="3">
        <v>0</v>
      </c>
      <c r="H233" s="3">
        <v>0</v>
      </c>
      <c r="I233" s="3">
        <v>1</v>
      </c>
      <c r="J233" s="3">
        <v>1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7">
        <v>1</v>
      </c>
      <c r="V233" s="15">
        <v>1</v>
      </c>
      <c r="W233" s="28">
        <f t="shared" si="8"/>
        <v>1.0140242104122024</v>
      </c>
      <c r="X233" s="24">
        <f t="shared" si="9"/>
        <v>1.9667847768572522E-4</v>
      </c>
    </row>
    <row r="234" spans="2:24" x14ac:dyDescent="0.25">
      <c r="B234" s="7">
        <v>0</v>
      </c>
      <c r="C234" s="20">
        <v>1</v>
      </c>
      <c r="D234" s="7">
        <v>1</v>
      </c>
      <c r="E234" s="20">
        <v>0</v>
      </c>
      <c r="F234" s="7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1</v>
      </c>
      <c r="S234" s="3">
        <v>0</v>
      </c>
      <c r="T234" s="3">
        <v>0</v>
      </c>
      <c r="U234" s="7">
        <v>1</v>
      </c>
      <c r="V234" s="15">
        <v>1</v>
      </c>
      <c r="W234" s="28">
        <f t="shared" si="8"/>
        <v>0.63488919517101561</v>
      </c>
      <c r="X234" s="24">
        <f t="shared" si="9"/>
        <v>0.13330589980286872</v>
      </c>
    </row>
    <row r="235" spans="2:24" x14ac:dyDescent="0.25">
      <c r="B235" s="7">
        <v>0</v>
      </c>
      <c r="C235" s="20">
        <v>1</v>
      </c>
      <c r="D235" s="7">
        <v>0</v>
      </c>
      <c r="E235" s="20">
        <v>0</v>
      </c>
      <c r="F235" s="7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1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7">
        <v>1</v>
      </c>
      <c r="V235" s="15">
        <v>1</v>
      </c>
      <c r="W235" s="28">
        <f t="shared" si="8"/>
        <v>0.53607536281194501</v>
      </c>
      <c r="X235" s="24">
        <f t="shared" si="9"/>
        <v>0.21522606899006846</v>
      </c>
    </row>
    <row r="236" spans="2:24" x14ac:dyDescent="0.25">
      <c r="B236" s="7">
        <v>1</v>
      </c>
      <c r="C236" s="20">
        <v>0</v>
      </c>
      <c r="D236" s="7">
        <v>0</v>
      </c>
      <c r="E236" s="20">
        <v>0</v>
      </c>
      <c r="F236" s="7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1</v>
      </c>
      <c r="U236" s="7">
        <v>1</v>
      </c>
      <c r="V236" s="15">
        <v>1</v>
      </c>
      <c r="W236" s="28">
        <f t="shared" si="8"/>
        <v>0.53312313314797177</v>
      </c>
      <c r="X236" s="24">
        <f t="shared" si="9"/>
        <v>0.2179740088015665</v>
      </c>
    </row>
    <row r="237" spans="2:24" x14ac:dyDescent="0.25">
      <c r="B237" s="7">
        <v>0</v>
      </c>
      <c r="C237" s="20">
        <v>0</v>
      </c>
      <c r="D237" s="7">
        <v>0</v>
      </c>
      <c r="E237" s="20">
        <v>0</v>
      </c>
      <c r="F237" s="7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1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1</v>
      </c>
      <c r="S237" s="3">
        <v>0</v>
      </c>
      <c r="T237" s="3">
        <v>0</v>
      </c>
      <c r="U237" s="7">
        <v>1</v>
      </c>
      <c r="V237" s="15">
        <v>1</v>
      </c>
      <c r="W237" s="28">
        <f t="shared" si="8"/>
        <v>0.71470938879006063</v>
      </c>
      <c r="X237" s="24">
        <f t="shared" si="9"/>
        <v>8.1390732844540778E-2</v>
      </c>
    </row>
    <row r="238" spans="2:24" x14ac:dyDescent="0.25">
      <c r="B238" s="7">
        <v>1</v>
      </c>
      <c r="C238" s="20">
        <v>0</v>
      </c>
      <c r="D238" s="7">
        <v>0</v>
      </c>
      <c r="E238" s="20">
        <v>1</v>
      </c>
      <c r="F238" s="7">
        <v>0</v>
      </c>
      <c r="G238" s="3">
        <v>0</v>
      </c>
      <c r="H238" s="3">
        <v>1</v>
      </c>
      <c r="I238" s="3">
        <v>0</v>
      </c>
      <c r="J238" s="3">
        <v>1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7">
        <v>1</v>
      </c>
      <c r="V238" s="15">
        <v>1</v>
      </c>
      <c r="W238" s="28">
        <f t="shared" si="8"/>
        <v>0.43375355289213002</v>
      </c>
      <c r="X238" s="24">
        <f t="shared" si="9"/>
        <v>0.32063503886228578</v>
      </c>
    </row>
    <row r="239" spans="2:24" x14ac:dyDescent="0.25">
      <c r="B239" s="7">
        <v>1</v>
      </c>
      <c r="C239" s="20">
        <v>0</v>
      </c>
      <c r="D239" s="7">
        <v>0</v>
      </c>
      <c r="E239" s="20">
        <v>1</v>
      </c>
      <c r="F239" s="7">
        <v>1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1</v>
      </c>
      <c r="Q239" s="3">
        <v>0</v>
      </c>
      <c r="R239" s="3">
        <v>0</v>
      </c>
      <c r="S239" s="3">
        <v>0</v>
      </c>
      <c r="T239" s="3">
        <v>0</v>
      </c>
      <c r="U239" s="7">
        <v>1</v>
      </c>
      <c r="V239" s="15">
        <v>1</v>
      </c>
      <c r="W239" s="28">
        <f t="shared" si="8"/>
        <v>0.41045092569335595</v>
      </c>
      <c r="X239" s="24">
        <f t="shared" si="9"/>
        <v>0.34756811101582091</v>
      </c>
    </row>
    <row r="240" spans="2:24" x14ac:dyDescent="0.25">
      <c r="B240" s="7">
        <v>1</v>
      </c>
      <c r="C240" s="20">
        <v>0</v>
      </c>
      <c r="D240" s="7">
        <v>1</v>
      </c>
      <c r="E240" s="20">
        <v>0</v>
      </c>
      <c r="F240" s="7">
        <v>1</v>
      </c>
      <c r="G240" s="3">
        <v>0</v>
      </c>
      <c r="H240" s="3">
        <v>0</v>
      </c>
      <c r="I240" s="3">
        <v>0</v>
      </c>
      <c r="J240" s="3">
        <v>1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1</v>
      </c>
      <c r="R240" s="3">
        <v>0</v>
      </c>
      <c r="S240" s="3">
        <v>0</v>
      </c>
      <c r="T240" s="3">
        <v>1</v>
      </c>
      <c r="U240" s="7">
        <v>1</v>
      </c>
      <c r="V240" s="15">
        <v>1</v>
      </c>
      <c r="W240" s="28">
        <f t="shared" si="8"/>
        <v>1.2767412125382904</v>
      </c>
      <c r="X240" s="24">
        <f t="shared" si="9"/>
        <v>7.6585698717163239E-2</v>
      </c>
    </row>
    <row r="241" spans="2:24" x14ac:dyDescent="0.25">
      <c r="B241" s="7">
        <v>0</v>
      </c>
      <c r="C241" s="20">
        <v>1</v>
      </c>
      <c r="D241" s="7">
        <v>1</v>
      </c>
      <c r="E241" s="20">
        <v>0</v>
      </c>
      <c r="F241" s="7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7">
        <v>1</v>
      </c>
      <c r="V241" s="15">
        <v>1</v>
      </c>
      <c r="W241" s="28">
        <f t="shared" si="8"/>
        <v>0.44675451792146448</v>
      </c>
      <c r="X241" s="24">
        <f t="shared" si="9"/>
        <v>0.30608056344031115</v>
      </c>
    </row>
    <row r="242" spans="2:24" x14ac:dyDescent="0.25">
      <c r="B242" s="7">
        <v>0</v>
      </c>
      <c r="C242" s="20">
        <v>0</v>
      </c>
      <c r="D242" s="7">
        <v>0</v>
      </c>
      <c r="E242" s="20">
        <v>1</v>
      </c>
      <c r="F242" s="7">
        <v>1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1</v>
      </c>
      <c r="P242" s="3">
        <v>0</v>
      </c>
      <c r="Q242" s="3">
        <v>1</v>
      </c>
      <c r="R242" s="3">
        <v>1</v>
      </c>
      <c r="S242" s="3">
        <v>0</v>
      </c>
      <c r="T242" s="3">
        <v>1</v>
      </c>
      <c r="U242" s="7">
        <v>1</v>
      </c>
      <c r="V242" s="15">
        <v>1</v>
      </c>
      <c r="W242" s="28">
        <f t="shared" si="8"/>
        <v>1.4166106779117718</v>
      </c>
      <c r="X242" s="24">
        <f t="shared" si="9"/>
        <v>0.17356445695010603</v>
      </c>
    </row>
    <row r="243" spans="2:24" x14ac:dyDescent="0.25">
      <c r="B243" s="7">
        <v>1</v>
      </c>
      <c r="C243" s="20">
        <v>0</v>
      </c>
      <c r="D243" s="7">
        <v>1</v>
      </c>
      <c r="E243" s="20">
        <v>0</v>
      </c>
      <c r="F243" s="7">
        <v>0</v>
      </c>
      <c r="G243" s="3">
        <v>0</v>
      </c>
      <c r="H243" s="3">
        <v>0</v>
      </c>
      <c r="I243" s="3">
        <v>0</v>
      </c>
      <c r="J243" s="3">
        <v>0</v>
      </c>
      <c r="K243" s="3">
        <v>1</v>
      </c>
      <c r="L243" s="3">
        <v>0</v>
      </c>
      <c r="M243" s="3">
        <v>0</v>
      </c>
      <c r="N243" s="3">
        <v>1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7">
        <v>1</v>
      </c>
      <c r="V243" s="15">
        <v>1</v>
      </c>
      <c r="W243" s="28">
        <f t="shared" si="8"/>
        <v>0.75111337284883006</v>
      </c>
      <c r="X243" s="24">
        <f t="shared" si="9"/>
        <v>6.1944553174685481E-2</v>
      </c>
    </row>
    <row r="244" spans="2:24" x14ac:dyDescent="0.25">
      <c r="B244" s="7">
        <v>0</v>
      </c>
      <c r="C244" s="20">
        <v>1</v>
      </c>
      <c r="D244" s="7">
        <v>0</v>
      </c>
      <c r="E244" s="20">
        <v>1</v>
      </c>
      <c r="F244" s="7">
        <v>0</v>
      </c>
      <c r="G244" s="3">
        <v>0</v>
      </c>
      <c r="H244" s="3">
        <v>1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1</v>
      </c>
      <c r="P244" s="3">
        <v>0</v>
      </c>
      <c r="Q244" s="3">
        <v>0</v>
      </c>
      <c r="R244" s="3">
        <v>0</v>
      </c>
      <c r="S244" s="3">
        <v>0</v>
      </c>
      <c r="T244" s="3">
        <v>1</v>
      </c>
      <c r="U244" s="7">
        <v>1</v>
      </c>
      <c r="V244" s="15">
        <v>1</v>
      </c>
      <c r="W244" s="28">
        <f t="shared" si="8"/>
        <v>0.63866787738214825</v>
      </c>
      <c r="X244" s="24">
        <f t="shared" si="9"/>
        <v>0.13056090283552224</v>
      </c>
    </row>
    <row r="245" spans="2:24" x14ac:dyDescent="0.25">
      <c r="B245" s="7">
        <v>0</v>
      </c>
      <c r="C245" s="20">
        <v>1</v>
      </c>
      <c r="D245" s="7">
        <v>0</v>
      </c>
      <c r="E245" s="20">
        <v>1</v>
      </c>
      <c r="F245" s="7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7">
        <v>1</v>
      </c>
      <c r="V245" s="15">
        <v>1</v>
      </c>
      <c r="W245" s="28">
        <f t="shared" si="8"/>
        <v>0.45553318416188188</v>
      </c>
      <c r="X245" s="24">
        <f t="shared" si="9"/>
        <v>0.29644411354889916</v>
      </c>
    </row>
    <row r="246" spans="2:24" x14ac:dyDescent="0.25">
      <c r="B246" s="7">
        <v>0</v>
      </c>
      <c r="C246" s="20">
        <v>1</v>
      </c>
      <c r="D246" s="7">
        <v>0</v>
      </c>
      <c r="E246" s="20">
        <v>1</v>
      </c>
      <c r="F246" s="7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7">
        <v>1</v>
      </c>
      <c r="V246" s="15">
        <v>1</v>
      </c>
      <c r="W246" s="28">
        <f t="shared" si="8"/>
        <v>0.45553318416188188</v>
      </c>
      <c r="X246" s="24">
        <f t="shared" si="9"/>
        <v>0.29644411354889916</v>
      </c>
    </row>
    <row r="247" spans="2:24" x14ac:dyDescent="0.25">
      <c r="B247" s="7">
        <v>0</v>
      </c>
      <c r="C247" s="20">
        <v>0</v>
      </c>
      <c r="D247" s="7">
        <v>1</v>
      </c>
      <c r="E247" s="20">
        <v>0</v>
      </c>
      <c r="F247" s="7">
        <v>0</v>
      </c>
      <c r="G247" s="3">
        <v>0</v>
      </c>
      <c r="H247" s="3">
        <v>0</v>
      </c>
      <c r="I247" s="3">
        <v>1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7">
        <v>1</v>
      </c>
      <c r="V247" s="15">
        <v>1</v>
      </c>
      <c r="W247" s="28">
        <f t="shared" si="8"/>
        <v>0.77262373906279735</v>
      </c>
      <c r="X247" s="24">
        <f t="shared" si="9"/>
        <v>5.1699964037782868E-2</v>
      </c>
    </row>
    <row r="248" spans="2:24" x14ac:dyDescent="0.25">
      <c r="B248" s="7">
        <v>0</v>
      </c>
      <c r="C248" s="20">
        <v>1</v>
      </c>
      <c r="D248" s="7">
        <v>0</v>
      </c>
      <c r="E248" s="20">
        <v>1</v>
      </c>
      <c r="F248" s="7">
        <v>0</v>
      </c>
      <c r="G248" s="3">
        <v>0</v>
      </c>
      <c r="H248" s="3">
        <v>0</v>
      </c>
      <c r="I248" s="3">
        <v>0</v>
      </c>
      <c r="J248" s="3">
        <v>1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1</v>
      </c>
      <c r="T248" s="3">
        <v>0</v>
      </c>
      <c r="U248" s="7">
        <v>1</v>
      </c>
      <c r="V248" s="15">
        <v>1</v>
      </c>
      <c r="W248" s="28">
        <f t="shared" si="8"/>
        <v>0.52473517961703653</v>
      </c>
      <c r="X248" s="24">
        <f t="shared" si="9"/>
        <v>0.22587664949365052</v>
      </c>
    </row>
    <row r="249" spans="2:24" x14ac:dyDescent="0.25">
      <c r="B249" s="7">
        <v>0</v>
      </c>
      <c r="C249" s="20">
        <v>1</v>
      </c>
      <c r="D249" s="7">
        <v>1</v>
      </c>
      <c r="E249" s="20">
        <v>0</v>
      </c>
      <c r="F249" s="7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1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7">
        <v>1</v>
      </c>
      <c r="V249" s="15">
        <v>1</v>
      </c>
      <c r="W249" s="28">
        <f t="shared" si="8"/>
        <v>0.66046182507445417</v>
      </c>
      <c r="X249" s="24">
        <f t="shared" si="9"/>
        <v>0.11528617223177057</v>
      </c>
    </row>
    <row r="250" spans="2:24" x14ac:dyDescent="0.25">
      <c r="B250" s="7">
        <v>0</v>
      </c>
      <c r="C250" s="20">
        <v>1</v>
      </c>
      <c r="D250" s="7">
        <v>0</v>
      </c>
      <c r="E250" s="20">
        <v>1</v>
      </c>
      <c r="F250" s="7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7">
        <v>1</v>
      </c>
      <c r="V250" s="15">
        <v>1</v>
      </c>
      <c r="W250" s="28">
        <f t="shared" si="8"/>
        <v>0.45553318416188188</v>
      </c>
      <c r="X250" s="24">
        <f t="shared" si="9"/>
        <v>0.29644411354889916</v>
      </c>
    </row>
    <row r="251" spans="2:24" x14ac:dyDescent="0.25">
      <c r="B251" s="7">
        <v>1</v>
      </c>
      <c r="C251" s="20">
        <v>0</v>
      </c>
      <c r="D251" s="7">
        <v>0</v>
      </c>
      <c r="E251" s="20">
        <v>1</v>
      </c>
      <c r="F251" s="7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7">
        <v>1</v>
      </c>
      <c r="V251" s="15">
        <v>1</v>
      </c>
      <c r="W251" s="28">
        <f t="shared" si="8"/>
        <v>0.38051017268582576</v>
      </c>
      <c r="X251" s="24">
        <f t="shared" si="9"/>
        <v>0.38376764614574543</v>
      </c>
    </row>
    <row r="252" spans="2:24" x14ac:dyDescent="0.25">
      <c r="B252" s="7">
        <v>0</v>
      </c>
      <c r="C252" s="20">
        <v>1</v>
      </c>
      <c r="D252" s="7">
        <v>0</v>
      </c>
      <c r="E252" s="20">
        <v>1</v>
      </c>
      <c r="F252" s="7">
        <v>0</v>
      </c>
      <c r="G252" s="3">
        <v>0</v>
      </c>
      <c r="H252" s="3">
        <v>0</v>
      </c>
      <c r="I252" s="3">
        <v>0</v>
      </c>
      <c r="J252" s="3">
        <v>1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1</v>
      </c>
      <c r="U252" s="7">
        <v>1</v>
      </c>
      <c r="V252" s="15">
        <v>1</v>
      </c>
      <c r="W252" s="28">
        <f t="shared" si="8"/>
        <v>0.99651721574958585</v>
      </c>
      <c r="X252" s="24">
        <f t="shared" si="9"/>
        <v>1.2129786134932855E-5</v>
      </c>
    </row>
    <row r="253" spans="2:24" x14ac:dyDescent="0.25">
      <c r="B253" s="7">
        <v>0</v>
      </c>
      <c r="C253" s="20">
        <v>1</v>
      </c>
      <c r="D253" s="7">
        <v>1</v>
      </c>
      <c r="E253" s="20">
        <v>0</v>
      </c>
      <c r="F253" s="7">
        <v>0</v>
      </c>
      <c r="G253" s="3">
        <v>0</v>
      </c>
      <c r="H253" s="3">
        <v>1</v>
      </c>
      <c r="I253" s="3">
        <v>0</v>
      </c>
      <c r="J253" s="3">
        <v>1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1</v>
      </c>
      <c r="S253" s="3">
        <v>0</v>
      </c>
      <c r="T253" s="3">
        <v>0</v>
      </c>
      <c r="U253" s="7">
        <v>1</v>
      </c>
      <c r="V253" s="15">
        <v>1</v>
      </c>
      <c r="W253" s="28">
        <f t="shared" si="8"/>
        <v>0.68813257537731987</v>
      </c>
      <c r="X253" s="24">
        <f t="shared" si="9"/>
        <v>9.7261290540783071E-2</v>
      </c>
    </row>
    <row r="254" spans="2:24" x14ac:dyDescent="0.25">
      <c r="B254" s="7">
        <v>1</v>
      </c>
      <c r="C254" s="20">
        <v>0</v>
      </c>
      <c r="D254" s="7">
        <v>0</v>
      </c>
      <c r="E254" s="20">
        <v>1</v>
      </c>
      <c r="F254" s="7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7">
        <v>1</v>
      </c>
      <c r="V254" s="15">
        <v>1</v>
      </c>
      <c r="W254" s="28">
        <f t="shared" si="8"/>
        <v>0.38051017268582576</v>
      </c>
      <c r="X254" s="24">
        <f t="shared" si="9"/>
        <v>0.38376764614574543</v>
      </c>
    </row>
    <row r="255" spans="2:24" x14ac:dyDescent="0.25">
      <c r="B255" s="7">
        <v>1</v>
      </c>
      <c r="C255" s="20">
        <v>0</v>
      </c>
      <c r="D255" s="7">
        <v>1</v>
      </c>
      <c r="E255" s="20">
        <v>0</v>
      </c>
      <c r="F255" s="7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1</v>
      </c>
      <c r="P255" s="3">
        <v>0</v>
      </c>
      <c r="Q255" s="3">
        <v>1</v>
      </c>
      <c r="R255" s="3">
        <v>0</v>
      </c>
      <c r="S255" s="3">
        <v>0</v>
      </c>
      <c r="T255" s="3">
        <v>0</v>
      </c>
      <c r="U255" s="7">
        <v>1</v>
      </c>
      <c r="V255" s="15">
        <v>1</v>
      </c>
      <c r="W255" s="28">
        <f t="shared" si="8"/>
        <v>0.71962616327543483</v>
      </c>
      <c r="X255" s="24">
        <f t="shared" si="9"/>
        <v>7.8609488319653129E-2</v>
      </c>
    </row>
    <row r="256" spans="2:24" x14ac:dyDescent="0.25">
      <c r="B256" s="7">
        <v>1</v>
      </c>
      <c r="C256" s="20">
        <v>0</v>
      </c>
      <c r="D256" s="7">
        <v>1</v>
      </c>
      <c r="E256" s="20">
        <v>0</v>
      </c>
      <c r="F256" s="7">
        <v>1</v>
      </c>
      <c r="G256" s="3">
        <v>0</v>
      </c>
      <c r="H256" s="3">
        <v>0</v>
      </c>
      <c r="I256" s="3">
        <v>0</v>
      </c>
      <c r="J256" s="3">
        <v>1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1</v>
      </c>
      <c r="R256" s="3">
        <v>1</v>
      </c>
      <c r="S256" s="3">
        <v>0</v>
      </c>
      <c r="T256" s="3">
        <v>0</v>
      </c>
      <c r="U256" s="7">
        <v>1</v>
      </c>
      <c r="V256" s="15">
        <v>1</v>
      </c>
      <c r="W256" s="28">
        <f t="shared" si="8"/>
        <v>1.2172271809832587</v>
      </c>
      <c r="X256" s="24">
        <f t="shared" si="9"/>
        <v>4.7187648157933415E-2</v>
      </c>
    </row>
    <row r="257" spans="2:24" x14ac:dyDescent="0.25">
      <c r="B257" s="7">
        <v>1</v>
      </c>
      <c r="C257" s="20">
        <v>0</v>
      </c>
      <c r="D257" s="7">
        <v>0</v>
      </c>
      <c r="E257" s="20">
        <v>1</v>
      </c>
      <c r="F257" s="7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7">
        <v>1</v>
      </c>
      <c r="V257" s="15">
        <v>1</v>
      </c>
      <c r="W257" s="28">
        <f t="shared" si="8"/>
        <v>0.38051017268582576</v>
      </c>
      <c r="X257" s="24">
        <f t="shared" si="9"/>
        <v>0.38376764614574543</v>
      </c>
    </row>
    <row r="258" spans="2:24" x14ac:dyDescent="0.25">
      <c r="B258" s="7">
        <v>1</v>
      </c>
      <c r="C258" s="20">
        <v>0</v>
      </c>
      <c r="D258" s="7">
        <v>1</v>
      </c>
      <c r="E258" s="20">
        <v>0</v>
      </c>
      <c r="F258" s="7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1</v>
      </c>
      <c r="R258" s="3">
        <v>1</v>
      </c>
      <c r="S258" s="3">
        <v>0</v>
      </c>
      <c r="T258" s="3">
        <v>0</v>
      </c>
      <c r="U258" s="7">
        <v>1</v>
      </c>
      <c r="V258" s="15">
        <v>1</v>
      </c>
      <c r="W258" s="28">
        <f t="shared" si="8"/>
        <v>0.73218291353248588</v>
      </c>
      <c r="X258" s="24">
        <f t="shared" si="9"/>
        <v>7.1725991803947939E-2</v>
      </c>
    </row>
    <row r="259" spans="2:24" x14ac:dyDescent="0.25">
      <c r="B259" s="7">
        <v>1</v>
      </c>
      <c r="C259" s="20">
        <v>0</v>
      </c>
      <c r="D259" s="7">
        <v>1</v>
      </c>
      <c r="E259" s="20">
        <v>0</v>
      </c>
      <c r="F259" s="7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7">
        <v>1</v>
      </c>
      <c r="V259" s="15">
        <v>1</v>
      </c>
      <c r="W259" s="28">
        <f t="shared" si="8"/>
        <v>0.37173150644540837</v>
      </c>
      <c r="X259" s="24">
        <f t="shared" si="9"/>
        <v>0.39472129999335603</v>
      </c>
    </row>
    <row r="260" spans="2:24" x14ac:dyDescent="0.25">
      <c r="B260" s="7">
        <v>0</v>
      </c>
      <c r="C260" s="20">
        <v>1</v>
      </c>
      <c r="D260" s="7">
        <v>0</v>
      </c>
      <c r="E260" s="20">
        <v>1</v>
      </c>
      <c r="F260" s="7">
        <v>0</v>
      </c>
      <c r="G260" s="3">
        <v>0</v>
      </c>
      <c r="H260" s="3">
        <v>0</v>
      </c>
      <c r="I260" s="3">
        <v>0</v>
      </c>
      <c r="J260" s="3">
        <v>1</v>
      </c>
      <c r="K260" s="3">
        <v>0</v>
      </c>
      <c r="L260" s="3">
        <v>0</v>
      </c>
      <c r="M260" s="3">
        <v>0</v>
      </c>
      <c r="N260" s="3">
        <v>0</v>
      </c>
      <c r="O260" s="3">
        <v>1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7">
        <v>1</v>
      </c>
      <c r="V260" s="15">
        <v>1</v>
      </c>
      <c r="W260" s="28">
        <f t="shared" si="8"/>
        <v>0.92444643393750292</v>
      </c>
      <c r="X260" s="24">
        <f t="shared" si="9"/>
        <v>5.7083413447601107E-3</v>
      </c>
    </row>
    <row r="261" spans="2:24" x14ac:dyDescent="0.25">
      <c r="B261" s="7">
        <v>0</v>
      </c>
      <c r="C261" s="20">
        <v>1</v>
      </c>
      <c r="D261" s="7">
        <v>0</v>
      </c>
      <c r="E261" s="20">
        <v>0</v>
      </c>
      <c r="F261" s="7">
        <v>0</v>
      </c>
      <c r="G261" s="3">
        <v>0</v>
      </c>
      <c r="H261" s="3">
        <v>0</v>
      </c>
      <c r="I261" s="3">
        <v>0</v>
      </c>
      <c r="J261" s="3">
        <v>1</v>
      </c>
      <c r="K261" s="3">
        <v>0</v>
      </c>
      <c r="L261" s="3">
        <v>0</v>
      </c>
      <c r="M261" s="3">
        <v>0</v>
      </c>
      <c r="N261" s="3">
        <v>1</v>
      </c>
      <c r="O261" s="3">
        <v>0</v>
      </c>
      <c r="P261" s="3">
        <v>0</v>
      </c>
      <c r="Q261" s="3">
        <v>0</v>
      </c>
      <c r="R261" s="3">
        <v>1</v>
      </c>
      <c r="S261" s="3">
        <v>0</v>
      </c>
      <c r="T261" s="3">
        <v>0</v>
      </c>
      <c r="U261" s="7">
        <v>1</v>
      </c>
      <c r="V261" s="15">
        <v>1</v>
      </c>
      <c r="W261" s="28">
        <f t="shared" si="8"/>
        <v>0.95894000663131074</v>
      </c>
      <c r="X261" s="24">
        <f t="shared" si="9"/>
        <v>1.6859230554368062E-3</v>
      </c>
    </row>
    <row r="262" spans="2:24" x14ac:dyDescent="0.25">
      <c r="B262" s="7">
        <v>0</v>
      </c>
      <c r="C262" s="20">
        <v>1</v>
      </c>
      <c r="D262" s="7">
        <v>1</v>
      </c>
      <c r="E262" s="20">
        <v>0</v>
      </c>
      <c r="F262" s="7">
        <v>1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1</v>
      </c>
      <c r="R262" s="3">
        <v>0</v>
      </c>
      <c r="S262" s="3">
        <v>0</v>
      </c>
      <c r="T262" s="3">
        <v>0</v>
      </c>
      <c r="U262" s="7">
        <v>1</v>
      </c>
      <c r="V262" s="15">
        <v>1</v>
      </c>
      <c r="W262" s="28">
        <f t="shared" si="8"/>
        <v>0.81078019242664268</v>
      </c>
      <c r="X262" s="24">
        <f t="shared" si="9"/>
        <v>3.5804135578098376E-2</v>
      </c>
    </row>
    <row r="263" spans="2:24" x14ac:dyDescent="0.25">
      <c r="B263" s="7">
        <v>0</v>
      </c>
      <c r="C263" s="20">
        <v>1</v>
      </c>
      <c r="D263" s="7">
        <v>0</v>
      </c>
      <c r="E263" s="20">
        <v>1</v>
      </c>
      <c r="F263" s="7">
        <v>0</v>
      </c>
      <c r="G263" s="3">
        <v>1</v>
      </c>
      <c r="H263" s="3">
        <v>0</v>
      </c>
      <c r="I263" s="3">
        <v>1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7">
        <v>1</v>
      </c>
      <c r="V263" s="15">
        <v>1</v>
      </c>
      <c r="W263" s="28">
        <f t="shared" si="8"/>
        <v>0.54038473040701196</v>
      </c>
      <c r="X263" s="24">
        <f t="shared" si="9"/>
        <v>0.21124619604303507</v>
      </c>
    </row>
    <row r="264" spans="2:24" x14ac:dyDescent="0.25">
      <c r="B264" s="7">
        <v>1</v>
      </c>
      <c r="C264" s="20">
        <v>0</v>
      </c>
      <c r="D264" s="7">
        <v>0</v>
      </c>
      <c r="E264" s="20">
        <v>1</v>
      </c>
      <c r="F264" s="7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7">
        <v>1</v>
      </c>
      <c r="V264" s="15">
        <v>1</v>
      </c>
      <c r="W264" s="28">
        <f t="shared" si="8"/>
        <v>0.38051017268582576</v>
      </c>
      <c r="X264" s="24">
        <f t="shared" si="9"/>
        <v>0.38376764614574543</v>
      </c>
    </row>
    <row r="265" spans="2:24" x14ac:dyDescent="0.25">
      <c r="B265" s="7">
        <v>0</v>
      </c>
      <c r="C265" s="20">
        <v>1</v>
      </c>
      <c r="D265" s="7">
        <v>0</v>
      </c>
      <c r="E265" s="20">
        <v>0</v>
      </c>
      <c r="F265" s="7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7">
        <v>1</v>
      </c>
      <c r="V265" s="15">
        <v>1</v>
      </c>
      <c r="W265" s="28">
        <f t="shared" ref="W265:W328" si="10">SUMPRODUCT(B$2:U$2, B265:U265)</f>
        <v>0.36049743581944488</v>
      </c>
      <c r="X265" s="24">
        <f t="shared" ref="X265:X328" si="11">(V265-W265)^2</f>
        <v>0.40896352959350507</v>
      </c>
    </row>
    <row r="266" spans="2:24" x14ac:dyDescent="0.25">
      <c r="B266" s="7">
        <v>1</v>
      </c>
      <c r="C266" s="20">
        <v>0</v>
      </c>
      <c r="D266" s="7">
        <v>0</v>
      </c>
      <c r="E266" s="20">
        <v>0</v>
      </c>
      <c r="F266" s="7">
        <v>0</v>
      </c>
      <c r="G266" s="3">
        <v>0</v>
      </c>
      <c r="H266" s="3">
        <v>0</v>
      </c>
      <c r="I266" s="3">
        <v>1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1</v>
      </c>
      <c r="P266" s="3">
        <v>0</v>
      </c>
      <c r="Q266" s="3">
        <v>1</v>
      </c>
      <c r="R266" s="3">
        <v>0</v>
      </c>
      <c r="S266" s="3">
        <v>0</v>
      </c>
      <c r="T266" s="3">
        <v>1</v>
      </c>
      <c r="U266" s="7">
        <v>1</v>
      </c>
      <c r="V266" s="15">
        <v>1</v>
      </c>
      <c r="W266" s="28">
        <f t="shared" si="10"/>
        <v>1.2211965049212536</v>
      </c>
      <c r="X266" s="24">
        <f t="shared" si="11"/>
        <v>4.8927893789378188E-2</v>
      </c>
    </row>
    <row r="267" spans="2:24" x14ac:dyDescent="0.25">
      <c r="B267" s="7">
        <v>1</v>
      </c>
      <c r="C267" s="20">
        <v>0</v>
      </c>
      <c r="D267" s="7">
        <v>0</v>
      </c>
      <c r="E267" s="20">
        <v>1</v>
      </c>
      <c r="F267" s="7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1</v>
      </c>
      <c r="S267" s="3">
        <v>0</v>
      </c>
      <c r="T267" s="3">
        <v>0</v>
      </c>
      <c r="U267" s="7">
        <v>1</v>
      </c>
      <c r="V267" s="15">
        <v>1</v>
      </c>
      <c r="W267" s="28">
        <f t="shared" si="10"/>
        <v>0.56864484993537689</v>
      </c>
      <c r="X267" s="24">
        <f t="shared" si="11"/>
        <v>0.18606726548727351</v>
      </c>
    </row>
    <row r="268" spans="2:24" x14ac:dyDescent="0.25">
      <c r="B268" s="7">
        <v>0</v>
      </c>
      <c r="C268" s="20">
        <v>1</v>
      </c>
      <c r="D268" s="7">
        <v>0</v>
      </c>
      <c r="E268" s="20">
        <v>1</v>
      </c>
      <c r="F268" s="7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1</v>
      </c>
      <c r="U268" s="7">
        <v>1</v>
      </c>
      <c r="V268" s="15">
        <v>1</v>
      </c>
      <c r="W268" s="28">
        <f t="shared" si="10"/>
        <v>0.70318189296646483</v>
      </c>
      <c r="X268" s="24">
        <f t="shared" si="11"/>
        <v>8.8100988662971141E-2</v>
      </c>
    </row>
    <row r="269" spans="2:24" x14ac:dyDescent="0.25">
      <c r="B269" s="7">
        <v>0</v>
      </c>
      <c r="C269" s="20">
        <v>0</v>
      </c>
      <c r="D269" s="7">
        <v>0</v>
      </c>
      <c r="E269" s="20">
        <v>1</v>
      </c>
      <c r="F269" s="7">
        <v>0</v>
      </c>
      <c r="G269" s="3">
        <v>0</v>
      </c>
      <c r="H269" s="3">
        <v>0</v>
      </c>
      <c r="I269" s="3">
        <v>1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7">
        <v>1</v>
      </c>
      <c r="V269" s="15">
        <v>1</v>
      </c>
      <c r="W269" s="28">
        <f t="shared" si="10"/>
        <v>0.7814024053032147</v>
      </c>
      <c r="X269" s="24">
        <f t="shared" si="11"/>
        <v>4.7784908407220016E-2</v>
      </c>
    </row>
    <row r="270" spans="2:24" x14ac:dyDescent="0.25">
      <c r="B270" s="7">
        <v>0</v>
      </c>
      <c r="C270" s="20">
        <v>1</v>
      </c>
      <c r="D270" s="7">
        <v>0</v>
      </c>
      <c r="E270" s="20">
        <v>1</v>
      </c>
      <c r="F270" s="7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1</v>
      </c>
      <c r="U270" s="7">
        <v>1</v>
      </c>
      <c r="V270" s="15">
        <v>1</v>
      </c>
      <c r="W270" s="28">
        <f t="shared" si="10"/>
        <v>0.70318189296646483</v>
      </c>
      <c r="X270" s="24">
        <f t="shared" si="11"/>
        <v>8.8100988662971141E-2</v>
      </c>
    </row>
    <row r="271" spans="2:24" x14ac:dyDescent="0.25">
      <c r="B271" s="7">
        <v>0</v>
      </c>
      <c r="C271" s="20">
        <v>0</v>
      </c>
      <c r="D271" s="7">
        <v>0</v>
      </c>
      <c r="E271" s="20">
        <v>1</v>
      </c>
      <c r="F271" s="7">
        <v>0</v>
      </c>
      <c r="G271" s="3">
        <v>0</v>
      </c>
      <c r="H271" s="3">
        <v>1</v>
      </c>
      <c r="I271" s="3">
        <v>0</v>
      </c>
      <c r="J271" s="3">
        <v>1</v>
      </c>
      <c r="K271" s="3">
        <v>0</v>
      </c>
      <c r="L271" s="3">
        <v>0</v>
      </c>
      <c r="M271" s="3">
        <v>0</v>
      </c>
      <c r="N271" s="3">
        <v>0</v>
      </c>
      <c r="O271" s="3">
        <v>1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7">
        <v>1</v>
      </c>
      <c r="V271" s="15">
        <v>1</v>
      </c>
      <c r="W271" s="28">
        <f t="shared" si="10"/>
        <v>0.67004499755876368</v>
      </c>
      <c r="X271" s="24">
        <f t="shared" si="11"/>
        <v>0.10887030363599627</v>
      </c>
    </row>
    <row r="272" spans="2:24" x14ac:dyDescent="0.25">
      <c r="B272" s="7">
        <v>1</v>
      </c>
      <c r="C272" s="20">
        <v>0</v>
      </c>
      <c r="D272" s="7">
        <v>1</v>
      </c>
      <c r="E272" s="20">
        <v>0</v>
      </c>
      <c r="F272" s="7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1</v>
      </c>
      <c r="P272" s="3">
        <v>0</v>
      </c>
      <c r="Q272" s="3">
        <v>0</v>
      </c>
      <c r="R272" s="3">
        <v>1</v>
      </c>
      <c r="S272" s="3">
        <v>0</v>
      </c>
      <c r="T272" s="3">
        <v>0</v>
      </c>
      <c r="U272" s="7">
        <v>1</v>
      </c>
      <c r="V272" s="15">
        <v>1</v>
      </c>
      <c r="W272" s="28">
        <f t="shared" si="10"/>
        <v>0.73544411068745963</v>
      </c>
      <c r="X272" s="24">
        <f t="shared" si="11"/>
        <v>6.9989818569949111E-2</v>
      </c>
    </row>
    <row r="273" spans="2:24" x14ac:dyDescent="0.25">
      <c r="B273" s="7">
        <v>0</v>
      </c>
      <c r="C273" s="20">
        <v>0</v>
      </c>
      <c r="D273" s="7">
        <v>1</v>
      </c>
      <c r="E273" s="20">
        <v>0</v>
      </c>
      <c r="F273" s="7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7">
        <v>1</v>
      </c>
      <c r="V273" s="15">
        <v>1</v>
      </c>
      <c r="W273" s="28">
        <f t="shared" si="10"/>
        <v>0.43244502411954183</v>
      </c>
      <c r="X273" s="24">
        <f t="shared" si="11"/>
        <v>0.32211865064666739</v>
      </c>
    </row>
    <row r="274" spans="2:24" x14ac:dyDescent="0.25">
      <c r="B274" s="7">
        <v>1</v>
      </c>
      <c r="C274" s="20">
        <v>0</v>
      </c>
      <c r="D274" s="7">
        <v>0</v>
      </c>
      <c r="E274" s="20">
        <v>1</v>
      </c>
      <c r="F274" s="7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1</v>
      </c>
      <c r="S274" s="3">
        <v>0</v>
      </c>
      <c r="T274" s="3">
        <v>0</v>
      </c>
      <c r="U274" s="7">
        <v>1</v>
      </c>
      <c r="V274" s="15">
        <v>1</v>
      </c>
      <c r="W274" s="28">
        <f t="shared" si="10"/>
        <v>0.56864484993537689</v>
      </c>
      <c r="X274" s="24">
        <f t="shared" si="11"/>
        <v>0.18606726548727351</v>
      </c>
    </row>
    <row r="275" spans="2:24" x14ac:dyDescent="0.25">
      <c r="B275" s="7">
        <v>0</v>
      </c>
      <c r="C275" s="20">
        <v>1</v>
      </c>
      <c r="D275" s="7">
        <v>1</v>
      </c>
      <c r="E275" s="20">
        <v>0</v>
      </c>
      <c r="F275" s="7">
        <v>0</v>
      </c>
      <c r="G275" s="3">
        <v>0</v>
      </c>
      <c r="H275" s="3">
        <v>0</v>
      </c>
      <c r="I275" s="3">
        <v>1</v>
      </c>
      <c r="J275" s="3">
        <v>0</v>
      </c>
      <c r="K275" s="3">
        <v>0</v>
      </c>
      <c r="L275" s="3">
        <v>0</v>
      </c>
      <c r="M275" s="3">
        <v>0</v>
      </c>
      <c r="N275" s="3">
        <v>1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7">
        <v>1</v>
      </c>
      <c r="V275" s="15">
        <v>1</v>
      </c>
      <c r="W275" s="28">
        <f t="shared" si="10"/>
        <v>0.90390580364391371</v>
      </c>
      <c r="X275" s="24">
        <f t="shared" si="11"/>
        <v>9.2340945733220686E-3</v>
      </c>
    </row>
    <row r="276" spans="2:24" x14ac:dyDescent="0.25">
      <c r="B276" s="7">
        <v>0</v>
      </c>
      <c r="C276" s="20">
        <v>1</v>
      </c>
      <c r="D276" s="7">
        <v>0</v>
      </c>
      <c r="E276" s="20">
        <v>1</v>
      </c>
      <c r="F276" s="7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7">
        <v>1</v>
      </c>
      <c r="V276" s="15">
        <v>1</v>
      </c>
      <c r="W276" s="28">
        <f t="shared" si="10"/>
        <v>0.45553318416188188</v>
      </c>
      <c r="X276" s="24">
        <f t="shared" si="11"/>
        <v>0.29644411354889916</v>
      </c>
    </row>
    <row r="277" spans="2:24" x14ac:dyDescent="0.25">
      <c r="B277" s="7">
        <v>0</v>
      </c>
      <c r="C277" s="20">
        <v>1</v>
      </c>
      <c r="D277" s="7">
        <v>1</v>
      </c>
      <c r="E277" s="20">
        <v>0</v>
      </c>
      <c r="F277" s="7">
        <v>1</v>
      </c>
      <c r="G277" s="3">
        <v>0</v>
      </c>
      <c r="H277" s="3">
        <v>0</v>
      </c>
      <c r="I277" s="3">
        <v>1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7">
        <v>1</v>
      </c>
      <c r="V277" s="15">
        <v>1</v>
      </c>
      <c r="W277" s="28">
        <f t="shared" si="10"/>
        <v>0.97864217753237193</v>
      </c>
      <c r="X277" s="24">
        <f t="shared" si="11"/>
        <v>4.5615658055871855E-4</v>
      </c>
    </row>
    <row r="278" spans="2:24" x14ac:dyDescent="0.25">
      <c r="B278" s="7">
        <v>1</v>
      </c>
      <c r="C278" s="20">
        <v>0</v>
      </c>
      <c r="D278" s="7">
        <v>1</v>
      </c>
      <c r="E278" s="20">
        <v>0</v>
      </c>
      <c r="F278" s="7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7">
        <v>1</v>
      </c>
      <c r="V278" s="15">
        <v>1</v>
      </c>
      <c r="W278" s="28">
        <f t="shared" si="10"/>
        <v>0.37173150644540837</v>
      </c>
      <c r="X278" s="24">
        <f t="shared" si="11"/>
        <v>0.39472129999335603</v>
      </c>
    </row>
    <row r="279" spans="2:24" x14ac:dyDescent="0.25">
      <c r="B279" s="7">
        <v>0</v>
      </c>
      <c r="C279" s="20">
        <v>1</v>
      </c>
      <c r="D279" s="7">
        <v>1</v>
      </c>
      <c r="E279" s="20">
        <v>0</v>
      </c>
      <c r="F279" s="7">
        <v>0</v>
      </c>
      <c r="G279" s="3">
        <v>0</v>
      </c>
      <c r="H279" s="3">
        <v>0</v>
      </c>
      <c r="I279" s="3">
        <v>1</v>
      </c>
      <c r="J279" s="3">
        <v>1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7">
        <v>1</v>
      </c>
      <c r="V279" s="15">
        <v>1</v>
      </c>
      <c r="W279" s="28">
        <f t="shared" si="10"/>
        <v>1.0802685556478409</v>
      </c>
      <c r="X279" s="24">
        <f t="shared" si="11"/>
        <v>6.4430410257905243E-3</v>
      </c>
    </row>
    <row r="280" spans="2:24" x14ac:dyDescent="0.25">
      <c r="B280" s="7">
        <v>1</v>
      </c>
      <c r="C280" s="20">
        <v>0</v>
      </c>
      <c r="D280" s="7">
        <v>1</v>
      </c>
      <c r="E280" s="20">
        <v>0</v>
      </c>
      <c r="F280" s="7">
        <v>0</v>
      </c>
      <c r="G280" s="3">
        <v>0</v>
      </c>
      <c r="H280" s="3">
        <v>0</v>
      </c>
      <c r="I280" s="3">
        <v>0</v>
      </c>
      <c r="J280" s="3">
        <v>1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7">
        <v>1</v>
      </c>
      <c r="V280" s="15">
        <v>1</v>
      </c>
      <c r="W280" s="28">
        <f t="shared" si="10"/>
        <v>0.66506682922852933</v>
      </c>
      <c r="X280" s="24">
        <f t="shared" si="11"/>
        <v>0.11218022888303113</v>
      </c>
    </row>
    <row r="281" spans="2:24" x14ac:dyDescent="0.25">
      <c r="B281" s="7">
        <v>0</v>
      </c>
      <c r="C281" s="20">
        <v>1</v>
      </c>
      <c r="D281" s="7">
        <v>0</v>
      </c>
      <c r="E281" s="20">
        <v>0</v>
      </c>
      <c r="F281" s="7">
        <v>0</v>
      </c>
      <c r="G281" s="3">
        <v>0</v>
      </c>
      <c r="H281" s="3">
        <v>0</v>
      </c>
      <c r="I281" s="3">
        <v>0</v>
      </c>
      <c r="J281" s="3">
        <v>1</v>
      </c>
      <c r="K281" s="3">
        <v>0</v>
      </c>
      <c r="L281" s="3">
        <v>0</v>
      </c>
      <c r="M281" s="3">
        <v>0</v>
      </c>
      <c r="N281" s="3">
        <v>1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7">
        <v>1</v>
      </c>
      <c r="V281" s="15">
        <v>1</v>
      </c>
      <c r="W281" s="28">
        <f t="shared" si="10"/>
        <v>0.77080532938175961</v>
      </c>
      <c r="X281" s="24">
        <f t="shared" si="11"/>
        <v>5.2530197039803703E-2</v>
      </c>
    </row>
    <row r="282" spans="2:24" x14ac:dyDescent="0.25">
      <c r="B282" s="7">
        <v>0</v>
      </c>
      <c r="C282" s="20">
        <v>1</v>
      </c>
      <c r="D282" s="7">
        <v>0</v>
      </c>
      <c r="E282" s="20">
        <v>1</v>
      </c>
      <c r="F282" s="7">
        <v>0</v>
      </c>
      <c r="G282" s="3">
        <v>0</v>
      </c>
      <c r="H282" s="3">
        <v>0</v>
      </c>
      <c r="I282" s="3">
        <v>0</v>
      </c>
      <c r="J282" s="3">
        <v>1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7">
        <v>1</v>
      </c>
      <c r="V282" s="15">
        <v>1</v>
      </c>
      <c r="W282" s="28">
        <f t="shared" si="10"/>
        <v>0.74886850694500284</v>
      </c>
      <c r="X282" s="24">
        <f t="shared" si="11"/>
        <v>6.3067026804032089E-2</v>
      </c>
    </row>
    <row r="283" spans="2:24" x14ac:dyDescent="0.25">
      <c r="B283" s="7">
        <v>0</v>
      </c>
      <c r="C283" s="20">
        <v>1</v>
      </c>
      <c r="D283" s="7">
        <v>1</v>
      </c>
      <c r="E283" s="20">
        <v>0</v>
      </c>
      <c r="F283" s="7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1</v>
      </c>
      <c r="U283" s="7">
        <v>1</v>
      </c>
      <c r="V283" s="15">
        <v>1</v>
      </c>
      <c r="W283" s="28">
        <f t="shared" si="10"/>
        <v>0.69440322672604737</v>
      </c>
      <c r="X283" s="24">
        <f t="shared" si="11"/>
        <v>9.3389387835451601E-2</v>
      </c>
    </row>
    <row r="284" spans="2:24" x14ac:dyDescent="0.25">
      <c r="B284" s="7">
        <v>0</v>
      </c>
      <c r="C284" s="20">
        <v>1</v>
      </c>
      <c r="D284" s="7">
        <v>1</v>
      </c>
      <c r="E284" s="20">
        <v>0</v>
      </c>
      <c r="F284" s="7">
        <v>0</v>
      </c>
      <c r="G284" s="3">
        <v>0</v>
      </c>
      <c r="H284" s="3">
        <v>0</v>
      </c>
      <c r="I284" s="3">
        <v>0</v>
      </c>
      <c r="J284" s="3">
        <v>1</v>
      </c>
      <c r="K284" s="3">
        <v>0</v>
      </c>
      <c r="L284" s="3">
        <v>0</v>
      </c>
      <c r="M284" s="3">
        <v>0</v>
      </c>
      <c r="N284" s="3">
        <v>1</v>
      </c>
      <c r="O284" s="3">
        <v>1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7">
        <v>1</v>
      </c>
      <c r="V284" s="15">
        <v>1</v>
      </c>
      <c r="W284" s="28">
        <f t="shared" si="10"/>
        <v>1.0326403384762792</v>
      </c>
      <c r="X284" s="24">
        <f t="shared" si="11"/>
        <v>1.0653916958460743E-3</v>
      </c>
    </row>
    <row r="285" spans="2:24" x14ac:dyDescent="0.25">
      <c r="B285" s="7">
        <v>0</v>
      </c>
      <c r="C285" s="20">
        <v>1</v>
      </c>
      <c r="D285" s="7">
        <v>0</v>
      </c>
      <c r="E285" s="20">
        <v>1</v>
      </c>
      <c r="F285" s="7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1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7">
        <v>1</v>
      </c>
      <c r="V285" s="15">
        <v>1</v>
      </c>
      <c r="W285" s="28">
        <f t="shared" si="10"/>
        <v>0.57250575494107558</v>
      </c>
      <c r="X285" s="24">
        <f t="shared" si="11"/>
        <v>0.18275132955849971</v>
      </c>
    </row>
    <row r="286" spans="2:24" x14ac:dyDescent="0.25">
      <c r="B286" s="7">
        <v>0</v>
      </c>
      <c r="C286" s="20">
        <v>1</v>
      </c>
      <c r="D286" s="7">
        <v>0</v>
      </c>
      <c r="E286" s="20">
        <v>1</v>
      </c>
      <c r="F286" s="7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1</v>
      </c>
      <c r="U286" s="7">
        <v>1</v>
      </c>
      <c r="V286" s="15">
        <v>1</v>
      </c>
      <c r="W286" s="28">
        <f t="shared" si="10"/>
        <v>0.70318189296646483</v>
      </c>
      <c r="X286" s="24">
        <f t="shared" si="11"/>
        <v>8.8100988662971141E-2</v>
      </c>
    </row>
    <row r="287" spans="2:24" x14ac:dyDescent="0.25">
      <c r="B287" s="7">
        <v>0</v>
      </c>
      <c r="C287" s="20">
        <v>1</v>
      </c>
      <c r="D287" s="7">
        <v>0</v>
      </c>
      <c r="E287" s="20">
        <v>1</v>
      </c>
      <c r="F287" s="7">
        <v>0</v>
      </c>
      <c r="G287" s="3">
        <v>0</v>
      </c>
      <c r="H287" s="3">
        <v>0</v>
      </c>
      <c r="I287" s="3">
        <v>1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7">
        <v>1</v>
      </c>
      <c r="V287" s="15">
        <v>1</v>
      </c>
      <c r="W287" s="28">
        <f t="shared" si="10"/>
        <v>0.7957118991051374</v>
      </c>
      <c r="X287" s="24">
        <f t="shared" si="11"/>
        <v>4.1733628167229558E-2</v>
      </c>
    </row>
    <row r="288" spans="2:24" x14ac:dyDescent="0.25">
      <c r="B288" s="7">
        <v>1</v>
      </c>
      <c r="C288" s="20">
        <v>0</v>
      </c>
      <c r="D288" s="7">
        <v>0</v>
      </c>
      <c r="E288" s="20">
        <v>1</v>
      </c>
      <c r="F288" s="7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1</v>
      </c>
      <c r="P288" s="3">
        <v>0</v>
      </c>
      <c r="Q288" s="3">
        <v>0</v>
      </c>
      <c r="R288" s="3">
        <v>0</v>
      </c>
      <c r="S288" s="3">
        <v>0</v>
      </c>
      <c r="T288" s="3">
        <v>1</v>
      </c>
      <c r="U288" s="7">
        <v>1</v>
      </c>
      <c r="V288" s="15">
        <v>1</v>
      </c>
      <c r="W288" s="28">
        <f t="shared" si="10"/>
        <v>0.80373680848290885</v>
      </c>
      <c r="X288" s="24">
        <f t="shared" si="11"/>
        <v>3.8519240344474397E-2</v>
      </c>
    </row>
    <row r="289" spans="2:24" x14ac:dyDescent="0.25">
      <c r="B289" s="7">
        <v>1</v>
      </c>
      <c r="C289" s="20">
        <v>0</v>
      </c>
      <c r="D289" s="7">
        <v>1</v>
      </c>
      <c r="E289" s="20">
        <v>0</v>
      </c>
      <c r="F289" s="7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7">
        <v>1</v>
      </c>
      <c r="V289" s="15">
        <v>1</v>
      </c>
      <c r="W289" s="28">
        <f t="shared" si="10"/>
        <v>0.37173150644540837</v>
      </c>
      <c r="X289" s="24">
        <f t="shared" si="11"/>
        <v>0.39472129999335603</v>
      </c>
    </row>
    <row r="290" spans="2:24" x14ac:dyDescent="0.25">
      <c r="B290" s="7">
        <v>0</v>
      </c>
      <c r="C290" s="20">
        <v>1</v>
      </c>
      <c r="D290" s="7">
        <v>0</v>
      </c>
      <c r="E290" s="20">
        <v>1</v>
      </c>
      <c r="F290" s="7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7">
        <v>1</v>
      </c>
      <c r="V290" s="15">
        <v>1</v>
      </c>
      <c r="W290" s="28">
        <f t="shared" si="10"/>
        <v>0.45553318416188188</v>
      </c>
      <c r="X290" s="24">
        <f t="shared" si="11"/>
        <v>0.29644411354889916</v>
      </c>
    </row>
    <row r="291" spans="2:24" x14ac:dyDescent="0.25">
      <c r="B291" s="7">
        <v>0</v>
      </c>
      <c r="C291" s="20">
        <v>1</v>
      </c>
      <c r="D291" s="7">
        <v>1</v>
      </c>
      <c r="E291" s="20">
        <v>0</v>
      </c>
      <c r="F291" s="7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1</v>
      </c>
      <c r="P291" s="3">
        <v>0</v>
      </c>
      <c r="Q291" s="3">
        <v>0</v>
      </c>
      <c r="R291" s="3">
        <v>0</v>
      </c>
      <c r="S291" s="3">
        <v>0</v>
      </c>
      <c r="T291" s="3">
        <v>1</v>
      </c>
      <c r="U291" s="7">
        <v>1</v>
      </c>
      <c r="V291" s="15">
        <v>1</v>
      </c>
      <c r="W291" s="28">
        <f t="shared" si="10"/>
        <v>0.86998115371854756</v>
      </c>
      <c r="X291" s="24">
        <f t="shared" si="11"/>
        <v>1.6904900388359959E-2</v>
      </c>
    </row>
    <row r="292" spans="2:24" x14ac:dyDescent="0.25">
      <c r="B292" s="7">
        <v>0</v>
      </c>
      <c r="C292" s="20">
        <v>0</v>
      </c>
      <c r="D292" s="7">
        <v>1</v>
      </c>
      <c r="E292" s="20">
        <v>0</v>
      </c>
      <c r="F292" s="7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1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7">
        <v>1</v>
      </c>
      <c r="V292" s="15">
        <v>1</v>
      </c>
      <c r="W292" s="28">
        <f t="shared" si="10"/>
        <v>0.60802295111204196</v>
      </c>
      <c r="X292" s="24">
        <f t="shared" si="11"/>
        <v>0.15364600685491264</v>
      </c>
    </row>
    <row r="293" spans="2:24" x14ac:dyDescent="0.25">
      <c r="B293" s="7">
        <v>0</v>
      </c>
      <c r="C293" s="20">
        <v>0</v>
      </c>
      <c r="D293" s="7">
        <v>0</v>
      </c>
      <c r="E293" s="20">
        <v>1</v>
      </c>
      <c r="F293" s="7">
        <v>0</v>
      </c>
      <c r="G293" s="3">
        <v>0</v>
      </c>
      <c r="H293" s="3">
        <v>0</v>
      </c>
      <c r="I293" s="3">
        <v>1</v>
      </c>
      <c r="J293" s="3">
        <v>1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1</v>
      </c>
      <c r="T293" s="3">
        <v>0</v>
      </c>
      <c r="U293" s="7">
        <v>1</v>
      </c>
      <c r="V293" s="15">
        <v>1</v>
      </c>
      <c r="W293" s="28">
        <f t="shared" si="10"/>
        <v>0.85060440075836941</v>
      </c>
      <c r="X293" s="24">
        <f t="shared" si="11"/>
        <v>2.2319045072765897E-2</v>
      </c>
    </row>
    <row r="294" spans="2:24" x14ac:dyDescent="0.25">
      <c r="B294" s="7">
        <v>0</v>
      </c>
      <c r="C294" s="20">
        <v>1</v>
      </c>
      <c r="D294" s="7">
        <v>1</v>
      </c>
      <c r="E294" s="20">
        <v>0</v>
      </c>
      <c r="F294" s="7">
        <v>0</v>
      </c>
      <c r="G294" s="3">
        <v>0</v>
      </c>
      <c r="H294" s="3">
        <v>0</v>
      </c>
      <c r="I294" s="3">
        <v>0</v>
      </c>
      <c r="J294" s="3">
        <v>1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1</v>
      </c>
      <c r="U294" s="7">
        <v>1</v>
      </c>
      <c r="V294" s="15">
        <v>1</v>
      </c>
      <c r="W294" s="28">
        <f t="shared" si="10"/>
        <v>0.9877385495091684</v>
      </c>
      <c r="X294" s="24">
        <f t="shared" si="11"/>
        <v>1.503431681391146E-4</v>
      </c>
    </row>
    <row r="295" spans="2:24" x14ac:dyDescent="0.25">
      <c r="B295" s="7">
        <v>1</v>
      </c>
      <c r="C295" s="20">
        <v>0</v>
      </c>
      <c r="D295" s="7">
        <v>0</v>
      </c>
      <c r="E295" s="20">
        <v>1</v>
      </c>
      <c r="F295" s="7">
        <v>1</v>
      </c>
      <c r="G295" s="3">
        <v>0</v>
      </c>
      <c r="H295" s="3">
        <v>0</v>
      </c>
      <c r="I295" s="3">
        <v>0</v>
      </c>
      <c r="J295" s="3">
        <v>1</v>
      </c>
      <c r="K295" s="3">
        <v>0</v>
      </c>
      <c r="L295" s="3">
        <v>0</v>
      </c>
      <c r="M295" s="3">
        <v>1</v>
      </c>
      <c r="N295" s="3">
        <v>1</v>
      </c>
      <c r="O295" s="3">
        <v>0</v>
      </c>
      <c r="P295" s="3">
        <v>1</v>
      </c>
      <c r="Q295" s="3">
        <v>0</v>
      </c>
      <c r="R295" s="3">
        <v>0</v>
      </c>
      <c r="S295" s="3">
        <v>0</v>
      </c>
      <c r="T295" s="3">
        <v>0</v>
      </c>
      <c r="U295" s="7">
        <v>1</v>
      </c>
      <c r="V295" s="15">
        <v>1</v>
      </c>
      <c r="W295" s="28">
        <f t="shared" si="10"/>
        <v>1.0344661264086605</v>
      </c>
      <c r="X295" s="24">
        <f t="shared" si="11"/>
        <v>1.1879138696177672E-3</v>
      </c>
    </row>
    <row r="296" spans="2:24" x14ac:dyDescent="0.25">
      <c r="B296" s="7">
        <v>0</v>
      </c>
      <c r="C296" s="20">
        <v>1</v>
      </c>
      <c r="D296" s="7">
        <v>0</v>
      </c>
      <c r="E296" s="20">
        <v>1</v>
      </c>
      <c r="F296" s="7">
        <v>0</v>
      </c>
      <c r="G296" s="3">
        <v>0</v>
      </c>
      <c r="H296" s="3">
        <v>1</v>
      </c>
      <c r="I296" s="3">
        <v>1</v>
      </c>
      <c r="J296" s="3">
        <v>1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7">
        <v>1</v>
      </c>
      <c r="V296" s="15">
        <v>1</v>
      </c>
      <c r="W296" s="28">
        <f t="shared" si="10"/>
        <v>0.84895527931144166</v>
      </c>
      <c r="X296" s="24">
        <f t="shared" si="11"/>
        <v>2.2814507647884605E-2</v>
      </c>
    </row>
    <row r="297" spans="2:24" x14ac:dyDescent="0.25">
      <c r="B297" s="7">
        <v>0</v>
      </c>
      <c r="C297" s="20">
        <v>0</v>
      </c>
      <c r="D297" s="7">
        <v>1</v>
      </c>
      <c r="E297" s="20">
        <v>0</v>
      </c>
      <c r="F297" s="7">
        <v>1</v>
      </c>
      <c r="G297" s="3">
        <v>0</v>
      </c>
      <c r="H297" s="3">
        <v>0</v>
      </c>
      <c r="I297" s="3">
        <v>0</v>
      </c>
      <c r="J297" s="3">
        <v>0</v>
      </c>
      <c r="K297" s="3">
        <v>1</v>
      </c>
      <c r="L297" s="3">
        <v>0</v>
      </c>
      <c r="M297" s="3">
        <v>1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7">
        <v>1</v>
      </c>
      <c r="V297" s="15">
        <v>1</v>
      </c>
      <c r="W297" s="28">
        <f t="shared" si="10"/>
        <v>1.1002705715644114</v>
      </c>
      <c r="X297" s="24">
        <f t="shared" si="11"/>
        <v>1.0054187521853756E-2</v>
      </c>
    </row>
    <row r="298" spans="2:24" x14ac:dyDescent="0.25">
      <c r="B298" s="7">
        <v>0</v>
      </c>
      <c r="C298" s="20">
        <v>1</v>
      </c>
      <c r="D298" s="7">
        <v>1</v>
      </c>
      <c r="E298" s="20">
        <v>0</v>
      </c>
      <c r="F298" s="7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1</v>
      </c>
      <c r="Q298" s="3">
        <v>1</v>
      </c>
      <c r="R298" s="3">
        <v>0</v>
      </c>
      <c r="S298" s="3">
        <v>0</v>
      </c>
      <c r="T298" s="3">
        <v>1</v>
      </c>
      <c r="U298" s="7">
        <v>1</v>
      </c>
      <c r="V298" s="15">
        <v>1</v>
      </c>
      <c r="W298" s="28">
        <f t="shared" si="10"/>
        <v>0.70495176490345213</v>
      </c>
      <c r="X298" s="24">
        <f t="shared" si="11"/>
        <v>8.7053461033587784E-2</v>
      </c>
    </row>
    <row r="299" spans="2:24" x14ac:dyDescent="0.25">
      <c r="B299" s="7">
        <v>0</v>
      </c>
      <c r="C299" s="20">
        <v>1</v>
      </c>
      <c r="D299" s="7">
        <v>1</v>
      </c>
      <c r="E299" s="20">
        <v>0</v>
      </c>
      <c r="F299" s="7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1</v>
      </c>
      <c r="N299" s="3">
        <v>0</v>
      </c>
      <c r="O299" s="3">
        <v>0</v>
      </c>
      <c r="P299" s="3">
        <v>1</v>
      </c>
      <c r="Q299" s="3">
        <v>1</v>
      </c>
      <c r="R299" s="3">
        <v>0</v>
      </c>
      <c r="S299" s="3">
        <v>0</v>
      </c>
      <c r="T299" s="3">
        <v>0</v>
      </c>
      <c r="U299" s="7">
        <v>1</v>
      </c>
      <c r="V299" s="15">
        <v>1</v>
      </c>
      <c r="W299" s="28">
        <f t="shared" si="10"/>
        <v>0.67101036325185892</v>
      </c>
      <c r="X299" s="24">
        <f t="shared" si="11"/>
        <v>0.10823418108767383</v>
      </c>
    </row>
    <row r="300" spans="2:24" x14ac:dyDescent="0.25">
      <c r="B300" s="7">
        <v>1</v>
      </c>
      <c r="C300" s="20">
        <v>0</v>
      </c>
      <c r="D300" s="7">
        <v>1</v>
      </c>
      <c r="E300" s="20">
        <v>0</v>
      </c>
      <c r="F300" s="7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7">
        <v>1</v>
      </c>
      <c r="V300" s="15">
        <v>1</v>
      </c>
      <c r="W300" s="28">
        <f t="shared" si="10"/>
        <v>0.37173150644540837</v>
      </c>
      <c r="X300" s="24">
        <f t="shared" si="11"/>
        <v>0.39472129999335603</v>
      </c>
    </row>
    <row r="301" spans="2:24" x14ac:dyDescent="0.25">
      <c r="B301" s="7">
        <v>1</v>
      </c>
      <c r="C301" s="20">
        <v>0</v>
      </c>
      <c r="D301" s="7">
        <v>1</v>
      </c>
      <c r="E301" s="20">
        <v>0</v>
      </c>
      <c r="F301" s="7">
        <v>1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1</v>
      </c>
      <c r="R301" s="3">
        <v>0</v>
      </c>
      <c r="S301" s="3">
        <v>0</v>
      </c>
      <c r="T301" s="3">
        <v>0</v>
      </c>
      <c r="U301" s="7">
        <v>1</v>
      </c>
      <c r="V301" s="15">
        <v>1</v>
      </c>
      <c r="W301" s="28">
        <f t="shared" si="10"/>
        <v>0.73575718095058662</v>
      </c>
      <c r="X301" s="24">
        <f t="shared" si="11"/>
        <v>6.9824267419181019E-2</v>
      </c>
    </row>
    <row r="302" spans="2:24" x14ac:dyDescent="0.25">
      <c r="B302" s="7">
        <v>1</v>
      </c>
      <c r="C302" s="20">
        <v>0</v>
      </c>
      <c r="D302" s="7">
        <v>0</v>
      </c>
      <c r="E302" s="20">
        <v>1</v>
      </c>
      <c r="F302" s="7">
        <v>1</v>
      </c>
      <c r="G302" s="3">
        <v>0</v>
      </c>
      <c r="H302" s="3">
        <v>0</v>
      </c>
      <c r="I302" s="3">
        <v>0</v>
      </c>
      <c r="J302" s="3">
        <v>1</v>
      </c>
      <c r="K302" s="3">
        <v>0</v>
      </c>
      <c r="L302" s="3">
        <v>0</v>
      </c>
      <c r="M302" s="3">
        <v>0</v>
      </c>
      <c r="N302" s="3">
        <v>0</v>
      </c>
      <c r="O302" s="3">
        <v>1</v>
      </c>
      <c r="P302" s="3">
        <v>0</v>
      </c>
      <c r="Q302" s="3">
        <v>0</v>
      </c>
      <c r="R302" s="3">
        <v>1</v>
      </c>
      <c r="S302" s="3">
        <v>0</v>
      </c>
      <c r="T302" s="3">
        <v>1</v>
      </c>
      <c r="U302" s="7">
        <v>1</v>
      </c>
      <c r="V302" s="15">
        <v>1</v>
      </c>
      <c r="W302" s="28">
        <f t="shared" si="10"/>
        <v>1.4769157531832329</v>
      </c>
      <c r="X302" s="24">
        <f t="shared" si="11"/>
        <v>0.22744863563433029</v>
      </c>
    </row>
    <row r="303" spans="2:24" x14ac:dyDescent="0.25">
      <c r="B303" s="7">
        <v>0</v>
      </c>
      <c r="C303" s="20">
        <v>1</v>
      </c>
      <c r="D303" s="7">
        <v>1</v>
      </c>
      <c r="E303" s="20">
        <v>0</v>
      </c>
      <c r="F303" s="7">
        <v>0</v>
      </c>
      <c r="G303" s="3">
        <v>1</v>
      </c>
      <c r="H303" s="3">
        <v>0</v>
      </c>
      <c r="I303" s="3">
        <v>1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1</v>
      </c>
      <c r="P303" s="3">
        <v>0</v>
      </c>
      <c r="Q303" s="3">
        <v>0</v>
      </c>
      <c r="R303" s="3">
        <v>1</v>
      </c>
      <c r="S303" s="3">
        <v>0</v>
      </c>
      <c r="T303" s="3">
        <v>0</v>
      </c>
      <c r="U303" s="7">
        <v>1</v>
      </c>
      <c r="V303" s="15">
        <v>1</v>
      </c>
      <c r="W303" s="28">
        <f t="shared" si="10"/>
        <v>0.89531866840864582</v>
      </c>
      <c r="X303" s="24">
        <f t="shared" si="11"/>
        <v>1.0958181183739046E-2</v>
      </c>
    </row>
    <row r="304" spans="2:24" x14ac:dyDescent="0.25">
      <c r="B304" s="7">
        <v>0</v>
      </c>
      <c r="C304" s="20">
        <v>1</v>
      </c>
      <c r="D304" s="7">
        <v>0</v>
      </c>
      <c r="E304" s="20">
        <v>0</v>
      </c>
      <c r="F304" s="7">
        <v>0</v>
      </c>
      <c r="G304" s="3">
        <v>0</v>
      </c>
      <c r="H304" s="3">
        <v>0</v>
      </c>
      <c r="I304" s="3">
        <v>1</v>
      </c>
      <c r="J304" s="3">
        <v>1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7">
        <v>1</v>
      </c>
      <c r="V304" s="15">
        <v>1</v>
      </c>
      <c r="W304" s="28">
        <f t="shared" si="10"/>
        <v>0.99401147354582142</v>
      </c>
      <c r="X304" s="24">
        <f t="shared" si="11"/>
        <v>3.5862449092396649E-5</v>
      </c>
    </row>
    <row r="305" spans="2:24" x14ac:dyDescent="0.25">
      <c r="B305" s="7">
        <v>0</v>
      </c>
      <c r="C305" s="20">
        <v>1</v>
      </c>
      <c r="D305" s="7">
        <v>0</v>
      </c>
      <c r="E305" s="20">
        <v>1</v>
      </c>
      <c r="F305" s="7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7">
        <v>1</v>
      </c>
      <c r="V305" s="15">
        <v>1</v>
      </c>
      <c r="W305" s="28">
        <f t="shared" si="10"/>
        <v>0.45553318416188188</v>
      </c>
      <c r="X305" s="24">
        <f t="shared" si="11"/>
        <v>0.29644411354889916</v>
      </c>
    </row>
    <row r="306" spans="2:24" x14ac:dyDescent="0.25">
      <c r="B306" s="7">
        <v>0</v>
      </c>
      <c r="C306" s="20">
        <v>1</v>
      </c>
      <c r="D306" s="7">
        <v>0</v>
      </c>
      <c r="E306" s="20">
        <v>0</v>
      </c>
      <c r="F306" s="7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1</v>
      </c>
      <c r="R306" s="3">
        <v>0</v>
      </c>
      <c r="S306" s="3">
        <v>0</v>
      </c>
      <c r="T306" s="3">
        <v>0</v>
      </c>
      <c r="U306" s="7">
        <v>1</v>
      </c>
      <c r="V306" s="15">
        <v>1</v>
      </c>
      <c r="W306" s="28">
        <f t="shared" si="10"/>
        <v>0.53281416565697126</v>
      </c>
      <c r="X306" s="24">
        <f t="shared" si="11"/>
        <v>0.21826260381079188</v>
      </c>
    </row>
    <row r="307" spans="2:24" x14ac:dyDescent="0.25">
      <c r="B307" s="7">
        <v>0</v>
      </c>
      <c r="C307" s="20">
        <v>1</v>
      </c>
      <c r="D307" s="7">
        <v>1</v>
      </c>
      <c r="E307" s="20">
        <v>0</v>
      </c>
      <c r="F307" s="7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1</v>
      </c>
      <c r="R307" s="3">
        <v>0</v>
      </c>
      <c r="S307" s="3">
        <v>0</v>
      </c>
      <c r="T307" s="3">
        <v>0</v>
      </c>
      <c r="U307" s="7">
        <v>1</v>
      </c>
      <c r="V307" s="15">
        <v>1</v>
      </c>
      <c r="W307" s="28">
        <f t="shared" si="10"/>
        <v>0.61907124775899081</v>
      </c>
      <c r="X307" s="24">
        <f t="shared" si="11"/>
        <v>0.14510671428389216</v>
      </c>
    </row>
    <row r="308" spans="2:24" x14ac:dyDescent="0.25">
      <c r="B308" s="7">
        <v>1</v>
      </c>
      <c r="C308" s="20">
        <v>0</v>
      </c>
      <c r="D308" s="7">
        <v>1</v>
      </c>
      <c r="E308" s="20">
        <v>0</v>
      </c>
      <c r="F308" s="7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1</v>
      </c>
      <c r="R308" s="3">
        <v>0</v>
      </c>
      <c r="S308" s="3">
        <v>1</v>
      </c>
      <c r="T308" s="3">
        <v>1</v>
      </c>
      <c r="U308" s="7">
        <v>1</v>
      </c>
      <c r="V308" s="15">
        <v>1</v>
      </c>
      <c r="W308" s="28">
        <f t="shared" si="10"/>
        <v>0.56756361775955144</v>
      </c>
      <c r="X308" s="24">
        <f t="shared" si="11"/>
        <v>0.18700122468520733</v>
      </c>
    </row>
    <row r="309" spans="2:24" x14ac:dyDescent="0.25">
      <c r="B309" s="7">
        <v>0</v>
      </c>
      <c r="C309" s="20">
        <v>1</v>
      </c>
      <c r="D309" s="7">
        <v>1</v>
      </c>
      <c r="E309" s="20">
        <v>0</v>
      </c>
      <c r="F309" s="7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1</v>
      </c>
      <c r="S309" s="3">
        <v>0</v>
      </c>
      <c r="T309" s="3">
        <v>0</v>
      </c>
      <c r="U309" s="7">
        <v>1</v>
      </c>
      <c r="V309" s="15">
        <v>1</v>
      </c>
      <c r="W309" s="28">
        <f t="shared" si="10"/>
        <v>0.63488919517101561</v>
      </c>
      <c r="X309" s="24">
        <f t="shared" si="11"/>
        <v>0.13330589980286872</v>
      </c>
    </row>
    <row r="310" spans="2:24" x14ac:dyDescent="0.25">
      <c r="B310" s="7">
        <v>1</v>
      </c>
      <c r="C310" s="20">
        <v>0</v>
      </c>
      <c r="D310" s="7">
        <v>1</v>
      </c>
      <c r="E310" s="20">
        <v>0</v>
      </c>
      <c r="F310" s="7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7">
        <v>1</v>
      </c>
      <c r="V310" s="15">
        <v>1</v>
      </c>
      <c r="W310" s="28">
        <f t="shared" si="10"/>
        <v>0.37173150644540837</v>
      </c>
      <c r="X310" s="24">
        <f t="shared" si="11"/>
        <v>0.39472129999335603</v>
      </c>
    </row>
    <row r="311" spans="2:24" x14ac:dyDescent="0.25">
      <c r="B311" s="7">
        <v>0</v>
      </c>
      <c r="C311" s="20">
        <v>1</v>
      </c>
      <c r="D311" s="7">
        <v>1</v>
      </c>
      <c r="E311" s="20">
        <v>0</v>
      </c>
      <c r="F311" s="7">
        <v>1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7">
        <v>1</v>
      </c>
      <c r="V311" s="15">
        <v>1</v>
      </c>
      <c r="W311" s="28">
        <f t="shared" si="10"/>
        <v>0.63846346258911635</v>
      </c>
      <c r="X311" s="24">
        <f t="shared" si="11"/>
        <v>0.13070866788305127</v>
      </c>
    </row>
    <row r="312" spans="2:24" x14ac:dyDescent="0.25">
      <c r="B312" s="7">
        <v>1</v>
      </c>
      <c r="C312" s="20">
        <v>0</v>
      </c>
      <c r="D312" s="7">
        <v>0</v>
      </c>
      <c r="E312" s="20">
        <v>1</v>
      </c>
      <c r="F312" s="7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1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7">
        <v>1</v>
      </c>
      <c r="V312" s="15">
        <v>1</v>
      </c>
      <c r="W312" s="28">
        <f t="shared" si="10"/>
        <v>0.55608809967832595</v>
      </c>
      <c r="X312" s="24">
        <f t="shared" si="11"/>
        <v>0.19705777524719986</v>
      </c>
    </row>
    <row r="313" spans="2:24" x14ac:dyDescent="0.25">
      <c r="B313" s="7">
        <v>1</v>
      </c>
      <c r="C313" s="20">
        <v>0</v>
      </c>
      <c r="D313" s="7">
        <v>0</v>
      </c>
      <c r="E313" s="20">
        <v>1</v>
      </c>
      <c r="F313" s="7">
        <v>0</v>
      </c>
      <c r="G313" s="3">
        <v>0</v>
      </c>
      <c r="H313" s="3">
        <v>0</v>
      </c>
      <c r="I313" s="3">
        <v>0</v>
      </c>
      <c r="J313" s="3">
        <v>1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1</v>
      </c>
      <c r="S313" s="3">
        <v>0</v>
      </c>
      <c r="T313" s="3">
        <v>1</v>
      </c>
      <c r="U313" s="7">
        <v>1</v>
      </c>
      <c r="V313" s="15">
        <v>1</v>
      </c>
      <c r="W313" s="28">
        <f t="shared" si="10"/>
        <v>1.109628881523081</v>
      </c>
      <c r="X313" s="24">
        <f t="shared" si="11"/>
        <v>1.2018491664001738E-2</v>
      </c>
    </row>
    <row r="314" spans="2:24" x14ac:dyDescent="0.25">
      <c r="B314" s="7">
        <v>0</v>
      </c>
      <c r="C314" s="20">
        <v>0</v>
      </c>
      <c r="D314" s="7">
        <v>0</v>
      </c>
      <c r="E314" s="20">
        <v>1</v>
      </c>
      <c r="F314" s="7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1</v>
      </c>
      <c r="S314" s="3">
        <v>0</v>
      </c>
      <c r="T314" s="3">
        <v>0</v>
      </c>
      <c r="U314" s="7">
        <v>1</v>
      </c>
      <c r="V314" s="15">
        <v>1</v>
      </c>
      <c r="W314" s="28">
        <f t="shared" si="10"/>
        <v>0.62935836760951036</v>
      </c>
      <c r="X314" s="24">
        <f t="shared" si="11"/>
        <v>0.13737521966108684</v>
      </c>
    </row>
    <row r="315" spans="2:24" x14ac:dyDescent="0.25">
      <c r="B315" s="7">
        <v>0</v>
      </c>
      <c r="C315" s="20">
        <v>1</v>
      </c>
      <c r="D315" s="7">
        <v>0</v>
      </c>
      <c r="E315" s="20">
        <v>1</v>
      </c>
      <c r="F315" s="7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1</v>
      </c>
      <c r="U315" s="7">
        <v>1</v>
      </c>
      <c r="V315" s="15">
        <v>1</v>
      </c>
      <c r="W315" s="28">
        <f t="shared" si="10"/>
        <v>0.70318189296646483</v>
      </c>
      <c r="X315" s="24">
        <f t="shared" si="11"/>
        <v>8.8100988662971141E-2</v>
      </c>
    </row>
    <row r="316" spans="2:24" x14ac:dyDescent="0.25">
      <c r="B316" s="7">
        <v>1</v>
      </c>
      <c r="C316" s="20">
        <v>0</v>
      </c>
      <c r="D316" s="7">
        <v>1</v>
      </c>
      <c r="E316" s="20">
        <v>0</v>
      </c>
      <c r="F316" s="7">
        <v>0</v>
      </c>
      <c r="G316" s="3">
        <v>1</v>
      </c>
      <c r="H316" s="3">
        <v>0</v>
      </c>
      <c r="I316" s="3">
        <v>1</v>
      </c>
      <c r="J316" s="3">
        <v>1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7">
        <v>1</v>
      </c>
      <c r="V316" s="15">
        <v>1</v>
      </c>
      <c r="W316" s="28">
        <f t="shared" si="10"/>
        <v>0.74991837547365947</v>
      </c>
      <c r="X316" s="24">
        <f t="shared" si="11"/>
        <v>6.2540818925733571E-2</v>
      </c>
    </row>
    <row r="317" spans="2:24" x14ac:dyDescent="0.25">
      <c r="B317" s="7">
        <v>0</v>
      </c>
      <c r="C317" s="20">
        <v>1</v>
      </c>
      <c r="D317" s="7">
        <v>1</v>
      </c>
      <c r="E317" s="20">
        <v>0</v>
      </c>
      <c r="F317" s="7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1</v>
      </c>
      <c r="S317" s="3">
        <v>0</v>
      </c>
      <c r="T317" s="3">
        <v>0</v>
      </c>
      <c r="U317" s="7">
        <v>1</v>
      </c>
      <c r="V317" s="15">
        <v>1</v>
      </c>
      <c r="W317" s="28">
        <f t="shared" si="10"/>
        <v>0.63488919517101561</v>
      </c>
      <c r="X317" s="24">
        <f t="shared" si="11"/>
        <v>0.13330589980286872</v>
      </c>
    </row>
    <row r="318" spans="2:24" x14ac:dyDescent="0.25">
      <c r="B318" s="7">
        <v>0</v>
      </c>
      <c r="C318" s="20">
        <v>0</v>
      </c>
      <c r="D318" s="7">
        <v>0</v>
      </c>
      <c r="E318" s="20">
        <v>1</v>
      </c>
      <c r="F318" s="7">
        <v>0</v>
      </c>
      <c r="G318" s="3">
        <v>0</v>
      </c>
      <c r="H318" s="3">
        <v>0</v>
      </c>
      <c r="I318" s="3">
        <v>1</v>
      </c>
      <c r="J318" s="3">
        <v>1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1</v>
      </c>
      <c r="S318" s="3">
        <v>0</v>
      </c>
      <c r="T318" s="3">
        <v>0</v>
      </c>
      <c r="U318" s="7">
        <v>1</v>
      </c>
      <c r="V318" s="15">
        <v>1</v>
      </c>
      <c r="W318" s="28">
        <f t="shared" si="10"/>
        <v>1.2628724053358868</v>
      </c>
      <c r="X318" s="24">
        <f t="shared" si="11"/>
        <v>6.9101901487074791E-2</v>
      </c>
    </row>
    <row r="319" spans="2:24" x14ac:dyDescent="0.25">
      <c r="B319" s="7">
        <v>0</v>
      </c>
      <c r="C319" s="20">
        <v>0</v>
      </c>
      <c r="D319" s="7">
        <v>1</v>
      </c>
      <c r="E319" s="20">
        <v>0</v>
      </c>
      <c r="F319" s="7">
        <v>1</v>
      </c>
      <c r="G319" s="3">
        <v>0</v>
      </c>
      <c r="H319" s="3">
        <v>1</v>
      </c>
      <c r="I319" s="3">
        <v>1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1</v>
      </c>
      <c r="S319" s="3">
        <v>0</v>
      </c>
      <c r="T319" s="3">
        <v>0</v>
      </c>
      <c r="U319" s="7">
        <v>1</v>
      </c>
      <c r="V319" s="15">
        <v>1</v>
      </c>
      <c r="W319" s="28">
        <f t="shared" si="10"/>
        <v>0.91237541840318359</v>
      </c>
      <c r="X319" s="24">
        <f t="shared" si="11"/>
        <v>7.6780673000171372E-3</v>
      </c>
    </row>
    <row r="320" spans="2:24" x14ac:dyDescent="0.25">
      <c r="B320" s="7">
        <v>1</v>
      </c>
      <c r="C320" s="20">
        <v>0</v>
      </c>
      <c r="D320" s="7">
        <v>0</v>
      </c>
      <c r="E320" s="20">
        <v>1</v>
      </c>
      <c r="F320" s="7">
        <v>1</v>
      </c>
      <c r="G320" s="3">
        <v>0</v>
      </c>
      <c r="H320" s="3">
        <v>0</v>
      </c>
      <c r="I320" s="3">
        <v>1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1</v>
      </c>
      <c r="R320" s="3">
        <v>0</v>
      </c>
      <c r="S320" s="3">
        <v>0</v>
      </c>
      <c r="T320" s="3">
        <v>1</v>
      </c>
      <c r="U320" s="7">
        <v>1</v>
      </c>
      <c r="V320" s="15">
        <v>1</v>
      </c>
      <c r="W320" s="28">
        <f t="shared" si="10"/>
        <v>1.3323632709388424</v>
      </c>
      <c r="X320" s="24">
        <f t="shared" si="11"/>
        <v>0.11046534386916639</v>
      </c>
    </row>
    <row r="321" spans="2:24" x14ac:dyDescent="0.25">
      <c r="B321" s="7">
        <v>0</v>
      </c>
      <c r="C321" s="20">
        <v>1</v>
      </c>
      <c r="D321" s="7">
        <v>0</v>
      </c>
      <c r="E321" s="20">
        <v>1</v>
      </c>
      <c r="F321" s="7">
        <v>1</v>
      </c>
      <c r="G321" s="3">
        <v>0</v>
      </c>
      <c r="H321" s="3">
        <v>0</v>
      </c>
      <c r="I321" s="3">
        <v>0</v>
      </c>
      <c r="J321" s="3">
        <v>1</v>
      </c>
      <c r="K321" s="3">
        <v>0</v>
      </c>
      <c r="L321" s="3">
        <v>0</v>
      </c>
      <c r="M321" s="3">
        <v>0</v>
      </c>
      <c r="N321" s="3">
        <v>0</v>
      </c>
      <c r="O321" s="3">
        <v>1</v>
      </c>
      <c r="P321" s="3">
        <v>0</v>
      </c>
      <c r="Q321" s="3">
        <v>0</v>
      </c>
      <c r="R321" s="3">
        <v>0</v>
      </c>
      <c r="S321" s="3">
        <v>1</v>
      </c>
      <c r="T321" s="3">
        <v>0</v>
      </c>
      <c r="U321" s="7">
        <v>1</v>
      </c>
      <c r="V321" s="15">
        <v>1</v>
      </c>
      <c r="W321" s="28">
        <f t="shared" si="10"/>
        <v>0.89202205127718848</v>
      </c>
      <c r="X321" s="24">
        <f t="shared" si="11"/>
        <v>1.1659237410386115E-2</v>
      </c>
    </row>
    <row r="322" spans="2:24" x14ac:dyDescent="0.25">
      <c r="B322" s="7">
        <v>0</v>
      </c>
      <c r="C322" s="20">
        <v>1</v>
      </c>
      <c r="D322" s="7">
        <v>1</v>
      </c>
      <c r="E322" s="20">
        <v>0</v>
      </c>
      <c r="F322" s="7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1</v>
      </c>
      <c r="S322" s="3">
        <v>0</v>
      </c>
      <c r="T322" s="3">
        <v>0</v>
      </c>
      <c r="U322" s="7">
        <v>1</v>
      </c>
      <c r="V322" s="15">
        <v>1</v>
      </c>
      <c r="W322" s="28">
        <f t="shared" si="10"/>
        <v>0.63488919517101561</v>
      </c>
      <c r="X322" s="24">
        <f t="shared" si="11"/>
        <v>0.13330589980286872</v>
      </c>
    </row>
    <row r="323" spans="2:24" x14ac:dyDescent="0.25">
      <c r="B323" s="7">
        <v>1</v>
      </c>
      <c r="C323" s="20">
        <v>0</v>
      </c>
      <c r="D323" s="7">
        <v>0</v>
      </c>
      <c r="E323" s="20">
        <v>1</v>
      </c>
      <c r="F323" s="7">
        <v>1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7">
        <v>1</v>
      </c>
      <c r="V323" s="15">
        <v>1</v>
      </c>
      <c r="W323" s="28">
        <f t="shared" si="10"/>
        <v>0.57221911735347764</v>
      </c>
      <c r="X323" s="24">
        <f t="shared" si="11"/>
        <v>0.18299648355783774</v>
      </c>
    </row>
    <row r="324" spans="2:24" x14ac:dyDescent="0.25">
      <c r="B324" s="7">
        <v>0</v>
      </c>
      <c r="C324" s="20">
        <v>1</v>
      </c>
      <c r="D324" s="7">
        <v>1</v>
      </c>
      <c r="E324" s="20">
        <v>0</v>
      </c>
      <c r="F324" s="7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1</v>
      </c>
      <c r="R324" s="3">
        <v>0</v>
      </c>
      <c r="S324" s="3">
        <v>0</v>
      </c>
      <c r="T324" s="3">
        <v>1</v>
      </c>
      <c r="U324" s="7">
        <v>1</v>
      </c>
      <c r="V324" s="15">
        <v>1</v>
      </c>
      <c r="W324" s="28">
        <f t="shared" si="10"/>
        <v>0.86671995656357381</v>
      </c>
      <c r="X324" s="24">
        <f t="shared" si="11"/>
        <v>1.776356997841565E-2</v>
      </c>
    </row>
    <row r="325" spans="2:24" x14ac:dyDescent="0.25">
      <c r="B325" s="7">
        <v>1</v>
      </c>
      <c r="C325" s="20">
        <v>0</v>
      </c>
      <c r="D325" s="7">
        <v>1</v>
      </c>
      <c r="E325" s="20">
        <v>0</v>
      </c>
      <c r="F325" s="7">
        <v>0</v>
      </c>
      <c r="G325" s="3">
        <v>0</v>
      </c>
      <c r="H325" s="3">
        <v>0</v>
      </c>
      <c r="I325" s="3">
        <v>1</v>
      </c>
      <c r="J325" s="3">
        <v>0</v>
      </c>
      <c r="K325" s="3">
        <v>0</v>
      </c>
      <c r="L325" s="3">
        <v>0</v>
      </c>
      <c r="M325" s="3">
        <v>1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1</v>
      </c>
      <c r="U325" s="7">
        <v>1</v>
      </c>
      <c r="V325" s="15">
        <v>1</v>
      </c>
      <c r="W325" s="28">
        <f t="shared" si="10"/>
        <v>1.1732662373462366</v>
      </c>
      <c r="X325" s="24">
        <f t="shared" si="11"/>
        <v>3.002118900412239E-2</v>
      </c>
    </row>
    <row r="326" spans="2:24" x14ac:dyDescent="0.25">
      <c r="B326" s="7">
        <v>1</v>
      </c>
      <c r="C326" s="20">
        <v>0</v>
      </c>
      <c r="D326" s="7">
        <v>1</v>
      </c>
      <c r="E326" s="20">
        <v>0</v>
      </c>
      <c r="F326" s="7">
        <v>0</v>
      </c>
      <c r="G326" s="3">
        <v>0</v>
      </c>
      <c r="H326" s="3">
        <v>0</v>
      </c>
      <c r="I326" s="3">
        <v>1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1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7">
        <v>1</v>
      </c>
      <c r="V326" s="15">
        <v>1</v>
      </c>
      <c r="W326" s="28">
        <f t="shared" si="10"/>
        <v>0.88748814838116408</v>
      </c>
      <c r="X326" s="24">
        <f t="shared" si="11"/>
        <v>1.2658916754698952E-2</v>
      </c>
    </row>
    <row r="327" spans="2:24" x14ac:dyDescent="0.25">
      <c r="B327" s="7">
        <v>0</v>
      </c>
      <c r="C327" s="20">
        <v>1</v>
      </c>
      <c r="D327" s="7">
        <v>1</v>
      </c>
      <c r="E327" s="20">
        <v>0</v>
      </c>
      <c r="F327" s="7">
        <v>0</v>
      </c>
      <c r="G327" s="3">
        <v>1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7">
        <v>1</v>
      </c>
      <c r="V327" s="15">
        <v>1</v>
      </c>
      <c r="W327" s="28">
        <f t="shared" si="10"/>
        <v>0.19142734922333909</v>
      </c>
      <c r="X327" s="24">
        <f t="shared" si="11"/>
        <v>0.65378973158399589</v>
      </c>
    </row>
    <row r="328" spans="2:24" x14ac:dyDescent="0.25">
      <c r="B328" s="7">
        <v>1</v>
      </c>
      <c r="C328" s="20">
        <v>0</v>
      </c>
      <c r="D328" s="7">
        <v>0</v>
      </c>
      <c r="E328" s="20">
        <v>1</v>
      </c>
      <c r="F328" s="7">
        <v>1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7">
        <v>1</v>
      </c>
      <c r="V328" s="15">
        <v>1</v>
      </c>
      <c r="W328" s="28">
        <f t="shared" si="10"/>
        <v>0.57221911735347764</v>
      </c>
      <c r="X328" s="24">
        <f t="shared" si="11"/>
        <v>0.18299648355783774</v>
      </c>
    </row>
    <row r="329" spans="2:24" x14ac:dyDescent="0.25">
      <c r="B329" s="7">
        <v>0</v>
      </c>
      <c r="C329" s="20">
        <v>0</v>
      </c>
      <c r="D329" s="7">
        <v>0</v>
      </c>
      <c r="E329" s="20">
        <v>1</v>
      </c>
      <c r="F329" s="7">
        <v>0</v>
      </c>
      <c r="G329" s="3">
        <v>1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1</v>
      </c>
      <c r="S329" s="3">
        <v>0</v>
      </c>
      <c r="T329" s="3">
        <v>0</v>
      </c>
      <c r="U329" s="7">
        <v>1</v>
      </c>
      <c r="V329" s="15">
        <v>1</v>
      </c>
      <c r="W329" s="28">
        <f t="shared" ref="W329:W392" si="12">SUMPRODUCT(B$2:U$2, B329:U329)</f>
        <v>0.37403119891138498</v>
      </c>
      <c r="X329" s="24">
        <f t="shared" ref="X329:X392" si="13">(V329-W329)^2</f>
        <v>0.39183693993631813</v>
      </c>
    </row>
    <row r="330" spans="2:24" x14ac:dyDescent="0.25">
      <c r="B330" s="7">
        <v>0</v>
      </c>
      <c r="C330" s="20">
        <v>1</v>
      </c>
      <c r="D330" s="7">
        <v>0</v>
      </c>
      <c r="E330" s="20">
        <v>1</v>
      </c>
      <c r="F330" s="7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7">
        <v>1</v>
      </c>
      <c r="V330" s="15">
        <v>1</v>
      </c>
      <c r="W330" s="28">
        <f t="shared" si="12"/>
        <v>0.45553318416188188</v>
      </c>
      <c r="X330" s="24">
        <f t="shared" si="13"/>
        <v>0.29644411354889916</v>
      </c>
    </row>
    <row r="331" spans="2:24" x14ac:dyDescent="0.25">
      <c r="B331" s="7">
        <v>0</v>
      </c>
      <c r="C331" s="20">
        <v>1</v>
      </c>
      <c r="D331" s="7">
        <v>0</v>
      </c>
      <c r="E331" s="20">
        <v>0</v>
      </c>
      <c r="F331" s="7">
        <v>0</v>
      </c>
      <c r="G331" s="3">
        <v>0</v>
      </c>
      <c r="H331" s="3">
        <v>0</v>
      </c>
      <c r="I331" s="3">
        <v>1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1</v>
      </c>
      <c r="R331" s="3">
        <v>1</v>
      </c>
      <c r="S331" s="3">
        <v>0</v>
      </c>
      <c r="T331" s="3">
        <v>0</v>
      </c>
      <c r="U331" s="7">
        <v>1</v>
      </c>
      <c r="V331" s="15">
        <v>1</v>
      </c>
      <c r="W331" s="28">
        <f t="shared" si="12"/>
        <v>1.0611275578497779</v>
      </c>
      <c r="X331" s="24">
        <f t="shared" si="13"/>
        <v>3.7365783286779385E-3</v>
      </c>
    </row>
    <row r="332" spans="2:24" x14ac:dyDescent="0.25">
      <c r="B332" s="7">
        <v>0</v>
      </c>
      <c r="C332" s="20">
        <v>1</v>
      </c>
      <c r="D332" s="7">
        <v>1</v>
      </c>
      <c r="E332" s="20">
        <v>0</v>
      </c>
      <c r="F332" s="7">
        <v>0</v>
      </c>
      <c r="G332" s="3">
        <v>0</v>
      </c>
      <c r="H332" s="3">
        <v>0</v>
      </c>
      <c r="I332" s="3">
        <v>0</v>
      </c>
      <c r="J332" s="3">
        <v>1</v>
      </c>
      <c r="K332" s="3">
        <v>0</v>
      </c>
      <c r="L332" s="3">
        <v>0</v>
      </c>
      <c r="M332" s="3">
        <v>1</v>
      </c>
      <c r="N332" s="3">
        <v>0</v>
      </c>
      <c r="O332" s="3">
        <v>1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7">
        <v>1</v>
      </c>
      <c r="V332" s="15">
        <v>1</v>
      </c>
      <c r="W332" s="28">
        <f t="shared" si="12"/>
        <v>1.1293750748500753</v>
      </c>
      <c r="X332" s="24">
        <f t="shared" si="13"/>
        <v>1.6737909992462576E-2</v>
      </c>
    </row>
    <row r="333" spans="2:24" x14ac:dyDescent="0.25">
      <c r="B333" s="7">
        <v>1</v>
      </c>
      <c r="C333" s="20">
        <v>0</v>
      </c>
      <c r="D333" s="7">
        <v>0</v>
      </c>
      <c r="E333" s="20">
        <v>0</v>
      </c>
      <c r="F333" s="7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1</v>
      </c>
      <c r="U333" s="7">
        <v>1</v>
      </c>
      <c r="V333" s="15">
        <v>1</v>
      </c>
      <c r="W333" s="28">
        <f t="shared" si="12"/>
        <v>0.53312313314797177</v>
      </c>
      <c r="X333" s="24">
        <f t="shared" si="13"/>
        <v>0.2179740088015665</v>
      </c>
    </row>
    <row r="334" spans="2:24" x14ac:dyDescent="0.25">
      <c r="B334" s="7">
        <v>0</v>
      </c>
      <c r="C334" s="20">
        <v>1</v>
      </c>
      <c r="D334" s="7">
        <v>1</v>
      </c>
      <c r="E334" s="20">
        <v>0</v>
      </c>
      <c r="F334" s="7">
        <v>0</v>
      </c>
      <c r="G334" s="3">
        <v>0</v>
      </c>
      <c r="H334" s="3">
        <v>0</v>
      </c>
      <c r="I334" s="3">
        <v>0</v>
      </c>
      <c r="J334" s="3">
        <v>0</v>
      </c>
      <c r="K334" s="3">
        <v>1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1</v>
      </c>
      <c r="S334" s="3">
        <v>0</v>
      </c>
      <c r="T334" s="3">
        <v>0</v>
      </c>
      <c r="U334" s="7">
        <v>1</v>
      </c>
      <c r="V334" s="15">
        <v>1</v>
      </c>
      <c r="W334" s="28">
        <f t="shared" si="12"/>
        <v>0.89729849079524349</v>
      </c>
      <c r="X334" s="24">
        <f t="shared" si="13"/>
        <v>1.0547599992934687E-2</v>
      </c>
    </row>
    <row r="335" spans="2:24" x14ac:dyDescent="0.25">
      <c r="B335" s="7">
        <v>0</v>
      </c>
      <c r="C335" s="20">
        <v>1</v>
      </c>
      <c r="D335" s="7">
        <v>0</v>
      </c>
      <c r="E335" s="20">
        <v>1</v>
      </c>
      <c r="F335" s="7">
        <v>0</v>
      </c>
      <c r="G335" s="3">
        <v>0</v>
      </c>
      <c r="H335" s="3">
        <v>0</v>
      </c>
      <c r="I335" s="3">
        <v>0</v>
      </c>
      <c r="J335" s="3">
        <v>1</v>
      </c>
      <c r="K335" s="3">
        <v>1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1</v>
      </c>
      <c r="S335" s="3">
        <v>0</v>
      </c>
      <c r="T335" s="3">
        <v>0</v>
      </c>
      <c r="U335" s="7">
        <v>1</v>
      </c>
      <c r="V335" s="15">
        <v>1</v>
      </c>
      <c r="W335" s="28">
        <f t="shared" si="12"/>
        <v>1.199412479818782</v>
      </c>
      <c r="X335" s="24">
        <f t="shared" si="13"/>
        <v>3.9765337107476123E-2</v>
      </c>
    </row>
    <row r="336" spans="2:24" x14ac:dyDescent="0.25">
      <c r="B336" s="7">
        <v>0</v>
      </c>
      <c r="C336" s="20">
        <v>1</v>
      </c>
      <c r="D336" s="7">
        <v>1</v>
      </c>
      <c r="E336" s="20">
        <v>0</v>
      </c>
      <c r="F336" s="7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1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7">
        <v>1</v>
      </c>
      <c r="V336" s="15">
        <v>1</v>
      </c>
      <c r="W336" s="28">
        <f t="shared" si="12"/>
        <v>0.62233244491396467</v>
      </c>
      <c r="X336" s="24">
        <f t="shared" si="13"/>
        <v>0.14263278216466355</v>
      </c>
    </row>
    <row r="337" spans="2:24" x14ac:dyDescent="0.25">
      <c r="B337" s="7">
        <v>0</v>
      </c>
      <c r="C337" s="20">
        <v>0</v>
      </c>
      <c r="D337" s="7">
        <v>1</v>
      </c>
      <c r="E337" s="20">
        <v>0</v>
      </c>
      <c r="F337" s="7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1</v>
      </c>
      <c r="N337" s="3">
        <v>0</v>
      </c>
      <c r="O337" s="3">
        <v>0</v>
      </c>
      <c r="P337" s="3">
        <v>0</v>
      </c>
      <c r="Q337" s="3">
        <v>0</v>
      </c>
      <c r="R337" s="3">
        <v>1</v>
      </c>
      <c r="S337" s="3">
        <v>0</v>
      </c>
      <c r="T337" s="3">
        <v>0</v>
      </c>
      <c r="U337" s="7">
        <v>1</v>
      </c>
      <c r="V337" s="15">
        <v>1</v>
      </c>
      <c r="W337" s="28">
        <f t="shared" si="12"/>
        <v>0.8342870085220826</v>
      </c>
      <c r="X337" s="24">
        <f t="shared" si="13"/>
        <v>2.7460795544560327E-2</v>
      </c>
    </row>
    <row r="338" spans="2:24" x14ac:dyDescent="0.25">
      <c r="B338" s="7">
        <v>1</v>
      </c>
      <c r="C338" s="20">
        <v>0</v>
      </c>
      <c r="D338" s="7">
        <v>1</v>
      </c>
      <c r="E338" s="20">
        <v>0</v>
      </c>
      <c r="F338" s="7">
        <v>0</v>
      </c>
      <c r="G338" s="3">
        <v>0</v>
      </c>
      <c r="H338" s="3">
        <v>0</v>
      </c>
      <c r="I338" s="3">
        <v>1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1</v>
      </c>
      <c r="R338" s="3">
        <v>1</v>
      </c>
      <c r="S338" s="3">
        <v>0</v>
      </c>
      <c r="T338" s="3">
        <v>0</v>
      </c>
      <c r="U338" s="7">
        <v>1</v>
      </c>
      <c r="V338" s="15">
        <v>1</v>
      </c>
      <c r="W338" s="28">
        <f t="shared" si="12"/>
        <v>1.0723616284757413</v>
      </c>
      <c r="X338" s="24">
        <f t="shared" si="13"/>
        <v>5.2362052756612211E-3</v>
      </c>
    </row>
    <row r="339" spans="2:24" x14ac:dyDescent="0.25">
      <c r="B339" s="7">
        <v>0</v>
      </c>
      <c r="C339" s="20">
        <v>1</v>
      </c>
      <c r="D339" s="7">
        <v>1</v>
      </c>
      <c r="E339" s="20">
        <v>0</v>
      </c>
      <c r="F339" s="7">
        <v>0</v>
      </c>
      <c r="G339" s="3">
        <v>0</v>
      </c>
      <c r="H339" s="3">
        <v>0</v>
      </c>
      <c r="I339" s="3">
        <v>0</v>
      </c>
      <c r="J339" s="3">
        <v>0</v>
      </c>
      <c r="K339" s="3">
        <v>1</v>
      </c>
      <c r="L339" s="3">
        <v>1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7">
        <v>1</v>
      </c>
      <c r="V339" s="15">
        <v>1</v>
      </c>
      <c r="W339" s="28">
        <f t="shared" si="12"/>
        <v>0.88955058306867962</v>
      </c>
      <c r="X339" s="24">
        <f t="shared" si="13"/>
        <v>1.2199073700468641E-2</v>
      </c>
    </row>
    <row r="340" spans="2:24" x14ac:dyDescent="0.25">
      <c r="B340" s="7">
        <v>0</v>
      </c>
      <c r="C340" s="20">
        <v>0</v>
      </c>
      <c r="D340" s="7">
        <v>1</v>
      </c>
      <c r="E340" s="20">
        <v>0</v>
      </c>
      <c r="F340" s="7">
        <v>0</v>
      </c>
      <c r="G340" s="3">
        <v>0</v>
      </c>
      <c r="H340" s="3">
        <v>0</v>
      </c>
      <c r="I340" s="3">
        <v>0</v>
      </c>
      <c r="J340" s="3">
        <v>1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1</v>
      </c>
      <c r="U340" s="7">
        <v>1</v>
      </c>
      <c r="V340" s="15">
        <v>1</v>
      </c>
      <c r="W340" s="28">
        <f t="shared" si="12"/>
        <v>0.9734290557072458</v>
      </c>
      <c r="X340" s="24">
        <f t="shared" si="13"/>
        <v>7.0601508060864676E-4</v>
      </c>
    </row>
    <row r="341" spans="2:24" x14ac:dyDescent="0.25">
      <c r="B341" s="7">
        <v>1</v>
      </c>
      <c r="C341" s="20">
        <v>0</v>
      </c>
      <c r="D341" s="7">
        <v>1</v>
      </c>
      <c r="E341" s="20">
        <v>0</v>
      </c>
      <c r="F341" s="7">
        <v>0</v>
      </c>
      <c r="G341" s="3">
        <v>0</v>
      </c>
      <c r="H341" s="3">
        <v>0</v>
      </c>
      <c r="I341" s="3">
        <v>1</v>
      </c>
      <c r="J341" s="3">
        <v>1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7">
        <v>1</v>
      </c>
      <c r="V341" s="15">
        <v>1</v>
      </c>
      <c r="W341" s="28">
        <f t="shared" si="12"/>
        <v>1.0052455441717849</v>
      </c>
      <c r="X341" s="24">
        <f t="shared" si="13"/>
        <v>2.7515733658146641E-5</v>
      </c>
    </row>
    <row r="342" spans="2:24" x14ac:dyDescent="0.25">
      <c r="B342" s="7">
        <v>0</v>
      </c>
      <c r="C342" s="20">
        <v>0</v>
      </c>
      <c r="D342" s="7">
        <v>0</v>
      </c>
      <c r="E342" s="20">
        <v>1</v>
      </c>
      <c r="F342" s="7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7">
        <v>1</v>
      </c>
      <c r="V342" s="15">
        <v>1</v>
      </c>
      <c r="W342" s="28">
        <f t="shared" si="12"/>
        <v>0.44122369035995923</v>
      </c>
      <c r="X342" s="24">
        <f t="shared" si="13"/>
        <v>0.31223096421494273</v>
      </c>
    </row>
    <row r="343" spans="2:24" x14ac:dyDescent="0.25">
      <c r="B343" s="7">
        <v>0</v>
      </c>
      <c r="C343" s="20">
        <v>0</v>
      </c>
      <c r="D343" s="7">
        <v>0</v>
      </c>
      <c r="E343" s="20">
        <v>1</v>
      </c>
      <c r="F343" s="7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1</v>
      </c>
      <c r="U343" s="7">
        <v>1</v>
      </c>
      <c r="V343" s="15">
        <v>1</v>
      </c>
      <c r="W343" s="28">
        <f t="shared" si="12"/>
        <v>0.68887239916454224</v>
      </c>
      <c r="X343" s="24">
        <f t="shared" si="13"/>
        <v>9.6800384001627937E-2</v>
      </c>
    </row>
    <row r="344" spans="2:24" x14ac:dyDescent="0.25">
      <c r="B344" s="7">
        <v>0</v>
      </c>
      <c r="C344" s="20">
        <v>1</v>
      </c>
      <c r="D344" s="7">
        <v>0</v>
      </c>
      <c r="E344" s="20">
        <v>1</v>
      </c>
      <c r="F344" s="7">
        <v>1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1</v>
      </c>
      <c r="S344" s="3">
        <v>0</v>
      </c>
      <c r="T344" s="3">
        <v>0</v>
      </c>
      <c r="U344" s="7">
        <v>1</v>
      </c>
      <c r="V344" s="15">
        <v>1</v>
      </c>
      <c r="W344" s="28">
        <f t="shared" si="12"/>
        <v>0.83537680607908493</v>
      </c>
      <c r="X344" s="24">
        <f t="shared" si="13"/>
        <v>2.7100795976723206E-2</v>
      </c>
    </row>
    <row r="345" spans="2:24" x14ac:dyDescent="0.25">
      <c r="B345" s="7">
        <v>0</v>
      </c>
      <c r="C345" s="20">
        <v>1</v>
      </c>
      <c r="D345" s="7">
        <v>0</v>
      </c>
      <c r="E345" s="20">
        <v>1</v>
      </c>
      <c r="F345" s="7">
        <v>0</v>
      </c>
      <c r="G345" s="3">
        <v>0</v>
      </c>
      <c r="H345" s="3">
        <v>0</v>
      </c>
      <c r="I345" s="3">
        <v>0</v>
      </c>
      <c r="J345" s="3">
        <v>1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7">
        <v>1</v>
      </c>
      <c r="V345" s="15">
        <v>1</v>
      </c>
      <c r="W345" s="28">
        <f t="shared" si="12"/>
        <v>0.74886850694500284</v>
      </c>
      <c r="X345" s="24">
        <f t="shared" si="13"/>
        <v>6.3067026804032089E-2</v>
      </c>
    </row>
    <row r="346" spans="2:24" x14ac:dyDescent="0.25">
      <c r="B346" s="7">
        <v>1</v>
      </c>
      <c r="C346" s="20">
        <v>0</v>
      </c>
      <c r="D346" s="7">
        <v>0</v>
      </c>
      <c r="E346" s="20">
        <v>1</v>
      </c>
      <c r="F346" s="7">
        <v>1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1</v>
      </c>
      <c r="P346" s="3">
        <v>0</v>
      </c>
      <c r="Q346" s="3">
        <v>1</v>
      </c>
      <c r="R346" s="3">
        <v>0</v>
      </c>
      <c r="S346" s="3">
        <v>0</v>
      </c>
      <c r="T346" s="3">
        <v>0</v>
      </c>
      <c r="U346" s="7">
        <v>1</v>
      </c>
      <c r="V346" s="15">
        <v>1</v>
      </c>
      <c r="W346" s="28">
        <f t="shared" si="12"/>
        <v>0.92011377418350415</v>
      </c>
      <c r="X346" s="24">
        <f t="shared" si="13"/>
        <v>6.381809075204168E-3</v>
      </c>
    </row>
    <row r="347" spans="2:24" x14ac:dyDescent="0.25">
      <c r="B347" s="7">
        <v>0</v>
      </c>
      <c r="C347" s="20">
        <v>1</v>
      </c>
      <c r="D347" s="7">
        <v>1</v>
      </c>
      <c r="E347" s="20">
        <v>0</v>
      </c>
      <c r="F347" s="7">
        <v>0</v>
      </c>
      <c r="G347" s="3">
        <v>0</v>
      </c>
      <c r="H347" s="3">
        <v>0</v>
      </c>
      <c r="I347" s="3">
        <v>0</v>
      </c>
      <c r="J347" s="3">
        <v>1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1</v>
      </c>
      <c r="S347" s="3">
        <v>0</v>
      </c>
      <c r="T347" s="3">
        <v>0</v>
      </c>
      <c r="U347" s="7">
        <v>1</v>
      </c>
      <c r="V347" s="15">
        <v>1</v>
      </c>
      <c r="W347" s="28">
        <f t="shared" si="12"/>
        <v>0.92822451795413663</v>
      </c>
      <c r="X347" s="24">
        <f t="shared" si="13"/>
        <v>5.1517198229160547E-3</v>
      </c>
    </row>
    <row r="348" spans="2:24" x14ac:dyDescent="0.25">
      <c r="B348" s="7">
        <v>0</v>
      </c>
      <c r="C348" s="20">
        <v>1</v>
      </c>
      <c r="D348" s="7">
        <v>1</v>
      </c>
      <c r="E348" s="20">
        <v>0</v>
      </c>
      <c r="F348" s="7">
        <v>1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1</v>
      </c>
      <c r="R348" s="3">
        <v>0</v>
      </c>
      <c r="S348" s="3">
        <v>0</v>
      </c>
      <c r="T348" s="3">
        <v>0</v>
      </c>
      <c r="U348" s="7">
        <v>1</v>
      </c>
      <c r="V348" s="15">
        <v>1</v>
      </c>
      <c r="W348" s="28">
        <f t="shared" si="12"/>
        <v>0.81078019242664268</v>
      </c>
      <c r="X348" s="24">
        <f t="shared" si="13"/>
        <v>3.5804135578098376E-2</v>
      </c>
    </row>
    <row r="349" spans="2:24" x14ac:dyDescent="0.25">
      <c r="B349" s="7">
        <v>0</v>
      </c>
      <c r="C349" s="20">
        <v>1</v>
      </c>
      <c r="D349" s="7">
        <v>0</v>
      </c>
      <c r="E349" s="20">
        <v>0</v>
      </c>
      <c r="F349" s="7">
        <v>0</v>
      </c>
      <c r="G349" s="3">
        <v>0</v>
      </c>
      <c r="H349" s="3">
        <v>0</v>
      </c>
      <c r="I349" s="3">
        <v>1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1</v>
      </c>
      <c r="U349" s="7">
        <v>1</v>
      </c>
      <c r="V349" s="15">
        <v>1</v>
      </c>
      <c r="W349" s="28">
        <f t="shared" si="12"/>
        <v>0.94832485956728341</v>
      </c>
      <c r="X349" s="24">
        <f t="shared" si="13"/>
        <v>2.6703201387409813E-3</v>
      </c>
    </row>
    <row r="350" spans="2:24" x14ac:dyDescent="0.25">
      <c r="B350" s="7">
        <v>0</v>
      </c>
      <c r="C350" s="20">
        <v>1</v>
      </c>
      <c r="D350" s="7">
        <v>0</v>
      </c>
      <c r="E350" s="20">
        <v>0</v>
      </c>
      <c r="F350" s="7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7">
        <v>1</v>
      </c>
      <c r="V350" s="15">
        <v>1</v>
      </c>
      <c r="W350" s="28">
        <f t="shared" si="12"/>
        <v>0.36049743581944488</v>
      </c>
      <c r="X350" s="24">
        <f t="shared" si="13"/>
        <v>0.40896352959350507</v>
      </c>
    </row>
    <row r="351" spans="2:24" x14ac:dyDescent="0.25">
      <c r="B351" s="7">
        <v>1</v>
      </c>
      <c r="C351" s="20">
        <v>0</v>
      </c>
      <c r="D351" s="7">
        <v>0</v>
      </c>
      <c r="E351" s="20">
        <v>1</v>
      </c>
      <c r="F351" s="7">
        <v>0</v>
      </c>
      <c r="G351" s="3">
        <v>0</v>
      </c>
      <c r="H351" s="3">
        <v>0</v>
      </c>
      <c r="I351" s="3">
        <v>1</v>
      </c>
      <c r="J351" s="3">
        <v>0</v>
      </c>
      <c r="K351" s="3">
        <v>0</v>
      </c>
      <c r="L351" s="3">
        <v>0</v>
      </c>
      <c r="M351" s="3">
        <v>1</v>
      </c>
      <c r="N351" s="3">
        <v>0</v>
      </c>
      <c r="O351" s="3">
        <v>0</v>
      </c>
      <c r="P351" s="3">
        <v>0</v>
      </c>
      <c r="Q351" s="3">
        <v>0</v>
      </c>
      <c r="R351" s="3">
        <v>1</v>
      </c>
      <c r="S351" s="3">
        <v>0</v>
      </c>
      <c r="T351" s="3">
        <v>0</v>
      </c>
      <c r="U351" s="7">
        <v>1</v>
      </c>
      <c r="V351" s="15">
        <v>1</v>
      </c>
      <c r="W351" s="28">
        <f t="shared" si="12"/>
        <v>1.1225308720316223</v>
      </c>
      <c r="X351" s="24">
        <f t="shared" si="13"/>
        <v>1.5013814600829794E-2</v>
      </c>
    </row>
    <row r="352" spans="2:24" x14ac:dyDescent="0.25">
      <c r="B352" s="7">
        <v>0</v>
      </c>
      <c r="C352" s="20">
        <v>1</v>
      </c>
      <c r="D352" s="7">
        <v>0</v>
      </c>
      <c r="E352" s="20">
        <v>1</v>
      </c>
      <c r="F352" s="7">
        <v>0</v>
      </c>
      <c r="G352" s="3">
        <v>1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7">
        <v>1</v>
      </c>
      <c r="V352" s="15">
        <v>1</v>
      </c>
      <c r="W352" s="28">
        <f t="shared" si="12"/>
        <v>0.20020601546375649</v>
      </c>
      <c r="X352" s="24">
        <f t="shared" si="13"/>
        <v>0.63967041770036093</v>
      </c>
    </row>
    <row r="353" spans="2:24" x14ac:dyDescent="0.25">
      <c r="B353" s="7">
        <v>0</v>
      </c>
      <c r="C353" s="20">
        <v>1</v>
      </c>
      <c r="D353" s="7">
        <v>0</v>
      </c>
      <c r="E353" s="20">
        <v>1</v>
      </c>
      <c r="F353" s="7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1</v>
      </c>
      <c r="U353" s="7">
        <v>1</v>
      </c>
      <c r="V353" s="15">
        <v>1</v>
      </c>
      <c r="W353" s="28">
        <f t="shared" si="12"/>
        <v>0.70318189296646483</v>
      </c>
      <c r="X353" s="24">
        <f t="shared" si="13"/>
        <v>8.8100988662971141E-2</v>
      </c>
    </row>
    <row r="354" spans="2:24" x14ac:dyDescent="0.25">
      <c r="B354" s="7">
        <v>0</v>
      </c>
      <c r="C354" s="20">
        <v>1</v>
      </c>
      <c r="D354" s="7">
        <v>1</v>
      </c>
      <c r="E354" s="20">
        <v>0</v>
      </c>
      <c r="F354" s="7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7">
        <v>1</v>
      </c>
      <c r="V354" s="15">
        <v>1</v>
      </c>
      <c r="W354" s="28">
        <f t="shared" si="12"/>
        <v>0.44675451792146448</v>
      </c>
      <c r="X354" s="24">
        <f t="shared" si="13"/>
        <v>0.30608056344031115</v>
      </c>
    </row>
    <row r="355" spans="2:24" x14ac:dyDescent="0.25">
      <c r="B355" s="7">
        <v>1</v>
      </c>
      <c r="C355" s="20">
        <v>0</v>
      </c>
      <c r="D355" s="7">
        <v>0</v>
      </c>
      <c r="E355" s="20">
        <v>0</v>
      </c>
      <c r="F355" s="7">
        <v>0</v>
      </c>
      <c r="G355" s="3">
        <v>0</v>
      </c>
      <c r="H355" s="3">
        <v>0</v>
      </c>
      <c r="I355" s="3">
        <v>1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1</v>
      </c>
      <c r="S355" s="3">
        <v>0</v>
      </c>
      <c r="T355" s="3">
        <v>0</v>
      </c>
      <c r="U355" s="7">
        <v>1</v>
      </c>
      <c r="V355" s="15">
        <v>1</v>
      </c>
      <c r="W355" s="28">
        <f t="shared" si="12"/>
        <v>0.81378781653619536</v>
      </c>
      <c r="X355" s="24">
        <f t="shared" si="13"/>
        <v>3.4674977270357635E-2</v>
      </c>
    </row>
    <row r="356" spans="2:24" x14ac:dyDescent="0.25">
      <c r="B356" s="7">
        <v>0</v>
      </c>
      <c r="C356" s="20">
        <v>0</v>
      </c>
      <c r="D356" s="7">
        <v>1</v>
      </c>
      <c r="E356" s="20">
        <v>0</v>
      </c>
      <c r="F356" s="7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1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7">
        <v>1</v>
      </c>
      <c r="V356" s="15">
        <v>1</v>
      </c>
      <c r="W356" s="28">
        <f t="shared" si="12"/>
        <v>0.60802295111204196</v>
      </c>
      <c r="X356" s="24">
        <f t="shared" si="13"/>
        <v>0.15364600685491264</v>
      </c>
    </row>
    <row r="357" spans="2:24" x14ac:dyDescent="0.25">
      <c r="B357" s="7">
        <v>0</v>
      </c>
      <c r="C357" s="20">
        <v>1</v>
      </c>
      <c r="D357" s="7">
        <v>0</v>
      </c>
      <c r="E357" s="20">
        <v>1</v>
      </c>
      <c r="F357" s="7">
        <v>0</v>
      </c>
      <c r="G357" s="3">
        <v>0</v>
      </c>
      <c r="H357" s="3">
        <v>0</v>
      </c>
      <c r="I357" s="3">
        <v>0</v>
      </c>
      <c r="J357" s="3">
        <v>1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7">
        <v>1</v>
      </c>
      <c r="V357" s="15">
        <v>1</v>
      </c>
      <c r="W357" s="28">
        <f t="shared" si="12"/>
        <v>0.74886850694500284</v>
      </c>
      <c r="X357" s="24">
        <f t="shared" si="13"/>
        <v>6.3067026804032089E-2</v>
      </c>
    </row>
    <row r="358" spans="2:24" x14ac:dyDescent="0.25">
      <c r="B358" s="7">
        <v>0</v>
      </c>
      <c r="C358" s="20">
        <v>1</v>
      </c>
      <c r="D358" s="7">
        <v>1</v>
      </c>
      <c r="E358" s="20">
        <v>0</v>
      </c>
      <c r="F358" s="7">
        <v>0</v>
      </c>
      <c r="G358" s="3">
        <v>0</v>
      </c>
      <c r="H358" s="3">
        <v>0</v>
      </c>
      <c r="I358" s="3">
        <v>1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7">
        <v>1</v>
      </c>
      <c r="V358" s="15">
        <v>1</v>
      </c>
      <c r="W358" s="28">
        <f t="shared" si="12"/>
        <v>0.78693323286472006</v>
      </c>
      <c r="X358" s="24">
        <f t="shared" si="13"/>
        <v>4.5397447257479608E-2</v>
      </c>
    </row>
    <row r="359" spans="2:24" x14ac:dyDescent="0.25">
      <c r="B359" s="7">
        <v>0</v>
      </c>
      <c r="C359" s="20">
        <v>1</v>
      </c>
      <c r="D359" s="7">
        <v>1</v>
      </c>
      <c r="E359" s="20">
        <v>0</v>
      </c>
      <c r="F359" s="7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1</v>
      </c>
      <c r="U359" s="7">
        <v>1</v>
      </c>
      <c r="V359" s="15">
        <v>1</v>
      </c>
      <c r="W359" s="28">
        <f t="shared" si="12"/>
        <v>0.69440322672604737</v>
      </c>
      <c r="X359" s="24">
        <f t="shared" si="13"/>
        <v>9.3389387835451601E-2</v>
      </c>
    </row>
    <row r="360" spans="2:24" x14ac:dyDescent="0.25">
      <c r="B360" s="7">
        <v>1</v>
      </c>
      <c r="C360" s="20">
        <v>0</v>
      </c>
      <c r="D360" s="7">
        <v>0</v>
      </c>
      <c r="E360" s="20">
        <v>1</v>
      </c>
      <c r="F360" s="7">
        <v>0</v>
      </c>
      <c r="G360" s="3">
        <v>0</v>
      </c>
      <c r="H360" s="3">
        <v>0</v>
      </c>
      <c r="I360" s="3">
        <v>0</v>
      </c>
      <c r="J360" s="3">
        <v>0</v>
      </c>
      <c r="K360" s="3">
        <v>1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1</v>
      </c>
      <c r="U360" s="7">
        <v>1</v>
      </c>
      <c r="V360" s="15">
        <v>1</v>
      </c>
      <c r="W360" s="28">
        <f t="shared" si="12"/>
        <v>0.89056817711463665</v>
      </c>
      <c r="X360" s="24">
        <f t="shared" si="13"/>
        <v>1.1975323860013534E-2</v>
      </c>
    </row>
    <row r="361" spans="2:24" x14ac:dyDescent="0.25">
      <c r="B361" s="7">
        <v>1</v>
      </c>
      <c r="C361" s="20">
        <v>0</v>
      </c>
      <c r="D361" s="7">
        <v>0</v>
      </c>
      <c r="E361" s="20">
        <v>0</v>
      </c>
      <c r="F361" s="7">
        <v>1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1</v>
      </c>
      <c r="O361" s="3">
        <v>0</v>
      </c>
      <c r="P361" s="3">
        <v>0</v>
      </c>
      <c r="Q361" s="3">
        <v>1</v>
      </c>
      <c r="R361" s="3">
        <v>0</v>
      </c>
      <c r="S361" s="3">
        <v>0</v>
      </c>
      <c r="T361" s="3">
        <v>0</v>
      </c>
      <c r="U361" s="7">
        <v>1</v>
      </c>
      <c r="V361" s="15">
        <v>1</v>
      </c>
      <c r="W361" s="28">
        <f t="shared" si="12"/>
        <v>0.76647266962776084</v>
      </c>
      <c r="X361" s="24">
        <f t="shared" si="13"/>
        <v>5.4535014030784937E-2</v>
      </c>
    </row>
    <row r="362" spans="2:24" x14ac:dyDescent="0.25">
      <c r="B362" s="7">
        <v>0</v>
      </c>
      <c r="C362" s="20">
        <v>1</v>
      </c>
      <c r="D362" s="7">
        <v>1</v>
      </c>
      <c r="E362" s="20">
        <v>0</v>
      </c>
      <c r="F362" s="7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1</v>
      </c>
      <c r="T362" s="3">
        <v>0</v>
      </c>
      <c r="U362" s="7">
        <v>1</v>
      </c>
      <c r="V362" s="15">
        <v>1</v>
      </c>
      <c r="W362" s="28">
        <f t="shared" si="12"/>
        <v>0.22262119059349816</v>
      </c>
      <c r="X362" s="24">
        <f t="shared" si="13"/>
        <v>0.60431781331427026</v>
      </c>
    </row>
    <row r="363" spans="2:24" x14ac:dyDescent="0.25">
      <c r="B363" s="7">
        <v>0</v>
      </c>
      <c r="C363" s="20">
        <v>1</v>
      </c>
      <c r="D363" s="7">
        <v>0</v>
      </c>
      <c r="E363" s="20">
        <v>0</v>
      </c>
      <c r="F363" s="7">
        <v>0</v>
      </c>
      <c r="G363" s="3">
        <v>0</v>
      </c>
      <c r="H363" s="3">
        <v>0</v>
      </c>
      <c r="I363" s="3">
        <v>1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1</v>
      </c>
      <c r="U363" s="7">
        <v>1</v>
      </c>
      <c r="V363" s="15">
        <v>1</v>
      </c>
      <c r="W363" s="28">
        <f t="shared" si="12"/>
        <v>0.94832485956728341</v>
      </c>
      <c r="X363" s="24">
        <f t="shared" si="13"/>
        <v>2.6703201387409813E-3</v>
      </c>
    </row>
    <row r="364" spans="2:24" x14ac:dyDescent="0.25">
      <c r="B364" s="7">
        <v>0</v>
      </c>
      <c r="C364" s="20">
        <v>1</v>
      </c>
      <c r="D364" s="7">
        <v>0</v>
      </c>
      <c r="E364" s="20">
        <v>1</v>
      </c>
      <c r="F364" s="7">
        <v>0</v>
      </c>
      <c r="G364" s="3">
        <v>0</v>
      </c>
      <c r="H364" s="3">
        <v>0</v>
      </c>
      <c r="I364" s="3">
        <v>1</v>
      </c>
      <c r="J364" s="3">
        <v>1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7">
        <v>1</v>
      </c>
      <c r="V364" s="15">
        <v>1</v>
      </c>
      <c r="W364" s="28">
        <f t="shared" si="12"/>
        <v>1.0890472218882583</v>
      </c>
      <c r="X364" s="24">
        <f t="shared" si="13"/>
        <v>7.9294077260167097E-3</v>
      </c>
    </row>
    <row r="365" spans="2:24" x14ac:dyDescent="0.25">
      <c r="B365" s="7">
        <v>1</v>
      </c>
      <c r="C365" s="20">
        <v>0</v>
      </c>
      <c r="D365" s="7">
        <v>0</v>
      </c>
      <c r="E365" s="20">
        <v>1</v>
      </c>
      <c r="F365" s="7">
        <v>0</v>
      </c>
      <c r="G365" s="3">
        <v>0</v>
      </c>
      <c r="H365" s="3">
        <v>0</v>
      </c>
      <c r="I365" s="3">
        <v>1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1</v>
      </c>
      <c r="S365" s="3">
        <v>0</v>
      </c>
      <c r="T365" s="3">
        <v>1</v>
      </c>
      <c r="U365" s="7">
        <v>1</v>
      </c>
      <c r="V365" s="15">
        <v>1</v>
      </c>
      <c r="W365" s="28">
        <f t="shared" si="12"/>
        <v>1.1564722736832156</v>
      </c>
      <c r="X365" s="24">
        <f t="shared" si="13"/>
        <v>2.4483572431595123E-2</v>
      </c>
    </row>
    <row r="366" spans="2:24" x14ac:dyDescent="0.25">
      <c r="B366" s="7">
        <v>1</v>
      </c>
      <c r="C366" s="20">
        <v>0</v>
      </c>
      <c r="D366" s="7">
        <v>0</v>
      </c>
      <c r="E366" s="20">
        <v>1</v>
      </c>
      <c r="F366" s="7">
        <v>0</v>
      </c>
      <c r="G366" s="3">
        <v>0</v>
      </c>
      <c r="H366" s="3">
        <v>0</v>
      </c>
      <c r="I366" s="3">
        <v>0</v>
      </c>
      <c r="J366" s="3">
        <v>1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7">
        <v>1</v>
      </c>
      <c r="V366" s="15">
        <v>1</v>
      </c>
      <c r="W366" s="28">
        <f t="shared" si="12"/>
        <v>0.67384549546894679</v>
      </c>
      <c r="X366" s="24">
        <f t="shared" si="13"/>
        <v>0.10637676082589681</v>
      </c>
    </row>
    <row r="367" spans="2:24" x14ac:dyDescent="0.25">
      <c r="B367" s="7">
        <v>0</v>
      </c>
      <c r="C367" s="20">
        <v>1</v>
      </c>
      <c r="D367" s="7">
        <v>0</v>
      </c>
      <c r="E367" s="20">
        <v>1</v>
      </c>
      <c r="F367" s="7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1</v>
      </c>
      <c r="S367" s="3">
        <v>0</v>
      </c>
      <c r="T367" s="3">
        <v>1</v>
      </c>
      <c r="U367" s="7">
        <v>1</v>
      </c>
      <c r="V367" s="15">
        <v>1</v>
      </c>
      <c r="W367" s="28">
        <f t="shared" si="12"/>
        <v>0.89131657021601596</v>
      </c>
      <c r="X367" s="24">
        <f t="shared" si="13"/>
        <v>1.181208790961019E-2</v>
      </c>
    </row>
    <row r="368" spans="2:24" x14ac:dyDescent="0.25">
      <c r="B368" s="7">
        <v>0</v>
      </c>
      <c r="C368" s="20">
        <v>0</v>
      </c>
      <c r="D368" s="7">
        <v>1</v>
      </c>
      <c r="E368" s="20">
        <v>0</v>
      </c>
      <c r="F368" s="7">
        <v>0</v>
      </c>
      <c r="G368" s="3">
        <v>1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1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7">
        <v>1</v>
      </c>
      <c r="V368" s="15">
        <v>1</v>
      </c>
      <c r="W368" s="28">
        <f t="shared" si="12"/>
        <v>0.39082516257440614</v>
      </c>
      <c r="X368" s="24">
        <f t="shared" si="13"/>
        <v>0.3710939825524987</v>
      </c>
    </row>
    <row r="369" spans="2:24" x14ac:dyDescent="0.25">
      <c r="B369" s="7">
        <v>0</v>
      </c>
      <c r="C369" s="20">
        <v>1</v>
      </c>
      <c r="D369" s="7">
        <v>0</v>
      </c>
      <c r="E369" s="20">
        <v>1</v>
      </c>
      <c r="F369" s="7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7">
        <v>1</v>
      </c>
      <c r="V369" s="15">
        <v>1</v>
      </c>
      <c r="W369" s="28">
        <f t="shared" si="12"/>
        <v>0.45553318416188188</v>
      </c>
      <c r="X369" s="24">
        <f t="shared" si="13"/>
        <v>0.29644411354889916</v>
      </c>
    </row>
    <row r="370" spans="2:24" x14ac:dyDescent="0.25">
      <c r="B370" s="7">
        <v>1</v>
      </c>
      <c r="C370" s="20">
        <v>0</v>
      </c>
      <c r="D370" s="7">
        <v>1</v>
      </c>
      <c r="E370" s="20">
        <v>0</v>
      </c>
      <c r="F370" s="7">
        <v>0</v>
      </c>
      <c r="G370" s="3">
        <v>0</v>
      </c>
      <c r="H370" s="3">
        <v>0</v>
      </c>
      <c r="I370" s="3">
        <v>0</v>
      </c>
      <c r="J370" s="3">
        <v>1</v>
      </c>
      <c r="K370" s="3">
        <v>0</v>
      </c>
      <c r="L370" s="3">
        <v>1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7">
        <v>1</v>
      </c>
      <c r="V370" s="15">
        <v>1</v>
      </c>
      <c r="W370" s="28">
        <f t="shared" si="12"/>
        <v>0.8454535987515166</v>
      </c>
      <c r="X370" s="24">
        <f t="shared" si="13"/>
        <v>2.3884590138857232E-2</v>
      </c>
    </row>
    <row r="371" spans="2:24" x14ac:dyDescent="0.25">
      <c r="B371" s="7">
        <v>0</v>
      </c>
      <c r="C371" s="20">
        <v>1</v>
      </c>
      <c r="D371" s="7">
        <v>1</v>
      </c>
      <c r="E371" s="20">
        <v>0</v>
      </c>
      <c r="F371" s="7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1</v>
      </c>
      <c r="S371" s="3">
        <v>0</v>
      </c>
      <c r="T371" s="3">
        <v>0</v>
      </c>
      <c r="U371" s="7">
        <v>1</v>
      </c>
      <c r="V371" s="15">
        <v>1</v>
      </c>
      <c r="W371" s="28">
        <f t="shared" si="12"/>
        <v>0.63488919517101561</v>
      </c>
      <c r="X371" s="24">
        <f t="shared" si="13"/>
        <v>0.13330589980286872</v>
      </c>
    </row>
    <row r="372" spans="2:24" x14ac:dyDescent="0.25">
      <c r="B372" s="7">
        <v>0</v>
      </c>
      <c r="C372" s="20">
        <v>1</v>
      </c>
      <c r="D372" s="7">
        <v>1</v>
      </c>
      <c r="E372" s="20">
        <v>0</v>
      </c>
      <c r="F372" s="7">
        <v>0</v>
      </c>
      <c r="G372" s="3">
        <v>0</v>
      </c>
      <c r="H372" s="3">
        <v>0</v>
      </c>
      <c r="I372" s="3">
        <v>1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1</v>
      </c>
      <c r="U372" s="7">
        <v>1</v>
      </c>
      <c r="V372" s="15">
        <v>1</v>
      </c>
      <c r="W372" s="28">
        <f t="shared" si="12"/>
        <v>1.034581941669303</v>
      </c>
      <c r="X372" s="24">
        <f t="shared" si="13"/>
        <v>1.1959106896190718E-3</v>
      </c>
    </row>
    <row r="373" spans="2:24" x14ac:dyDescent="0.25">
      <c r="B373" s="7">
        <v>0</v>
      </c>
      <c r="C373" s="20">
        <v>1</v>
      </c>
      <c r="D373" s="7">
        <v>0</v>
      </c>
      <c r="E373" s="20">
        <v>1</v>
      </c>
      <c r="F373" s="7">
        <v>0</v>
      </c>
      <c r="G373" s="3">
        <v>0</v>
      </c>
      <c r="H373" s="3">
        <v>0</v>
      </c>
      <c r="I373" s="3">
        <v>0</v>
      </c>
      <c r="J373" s="3">
        <v>1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7">
        <v>1</v>
      </c>
      <c r="V373" s="15">
        <v>1</v>
      </c>
      <c r="W373" s="28">
        <f t="shared" si="12"/>
        <v>0.74886850694500284</v>
      </c>
      <c r="X373" s="24">
        <f t="shared" si="13"/>
        <v>6.3067026804032089E-2</v>
      </c>
    </row>
    <row r="374" spans="2:24" x14ac:dyDescent="0.25">
      <c r="B374" s="7">
        <v>0</v>
      </c>
      <c r="C374" s="20">
        <v>1</v>
      </c>
      <c r="D374" s="7">
        <v>1</v>
      </c>
      <c r="E374" s="20">
        <v>0</v>
      </c>
      <c r="F374" s="7">
        <v>0</v>
      </c>
      <c r="G374" s="3">
        <v>0</v>
      </c>
      <c r="H374" s="3">
        <v>0</v>
      </c>
      <c r="I374" s="3">
        <v>1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1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7">
        <v>1</v>
      </c>
      <c r="V374" s="15">
        <v>1</v>
      </c>
      <c r="W374" s="28">
        <f t="shared" si="12"/>
        <v>0.96251115985722013</v>
      </c>
      <c r="X374" s="24">
        <f t="shared" si="13"/>
        <v>1.4054131352509032E-3</v>
      </c>
    </row>
    <row r="375" spans="2:24" x14ac:dyDescent="0.25">
      <c r="B375" s="7">
        <v>1</v>
      </c>
      <c r="C375" s="20">
        <v>0</v>
      </c>
      <c r="D375" s="7">
        <v>0</v>
      </c>
      <c r="E375" s="20">
        <v>1</v>
      </c>
      <c r="F375" s="7">
        <v>0</v>
      </c>
      <c r="G375" s="3">
        <v>0</v>
      </c>
      <c r="H375" s="3">
        <v>0</v>
      </c>
      <c r="I375" s="3">
        <v>0</v>
      </c>
      <c r="J375" s="3">
        <v>1</v>
      </c>
      <c r="K375" s="3">
        <v>0</v>
      </c>
      <c r="L375" s="3">
        <v>0</v>
      </c>
      <c r="M375" s="3">
        <v>1</v>
      </c>
      <c r="N375" s="3">
        <v>0</v>
      </c>
      <c r="O375" s="3">
        <v>1</v>
      </c>
      <c r="P375" s="3">
        <v>0</v>
      </c>
      <c r="Q375" s="3">
        <v>0</v>
      </c>
      <c r="R375" s="3">
        <v>0</v>
      </c>
      <c r="S375" s="3">
        <v>0</v>
      </c>
      <c r="T375" s="3">
        <v>1</v>
      </c>
      <c r="U375" s="7">
        <v>1</v>
      </c>
      <c r="V375" s="15">
        <v>1</v>
      </c>
      <c r="W375" s="28">
        <f t="shared" si="12"/>
        <v>1.3107794384190194</v>
      </c>
      <c r="X375" s="24">
        <f t="shared" si="13"/>
        <v>9.6583859344041095E-2</v>
      </c>
    </row>
    <row r="376" spans="2:24" x14ac:dyDescent="0.25">
      <c r="B376" s="7">
        <v>0</v>
      </c>
      <c r="C376" s="20">
        <v>1</v>
      </c>
      <c r="D376" s="7">
        <v>0</v>
      </c>
      <c r="E376" s="20">
        <v>1</v>
      </c>
      <c r="F376" s="7">
        <v>0</v>
      </c>
      <c r="G376" s="3">
        <v>0</v>
      </c>
      <c r="H376" s="3">
        <v>0</v>
      </c>
      <c r="I376" s="3">
        <v>0</v>
      </c>
      <c r="J376" s="3">
        <v>1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7">
        <v>1</v>
      </c>
      <c r="V376" s="15">
        <v>1</v>
      </c>
      <c r="W376" s="28">
        <f t="shared" si="12"/>
        <v>0.74886850694500284</v>
      </c>
      <c r="X376" s="24">
        <f t="shared" si="13"/>
        <v>6.3067026804032089E-2</v>
      </c>
    </row>
    <row r="377" spans="2:24" x14ac:dyDescent="0.25">
      <c r="B377" s="7">
        <v>0</v>
      </c>
      <c r="C377" s="20">
        <v>0</v>
      </c>
      <c r="D377" s="7">
        <v>1</v>
      </c>
      <c r="E377" s="20">
        <v>0</v>
      </c>
      <c r="F377" s="7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1</v>
      </c>
      <c r="S377" s="3">
        <v>0</v>
      </c>
      <c r="T377" s="3">
        <v>0</v>
      </c>
      <c r="U377" s="7">
        <v>1</v>
      </c>
      <c r="V377" s="15">
        <v>1</v>
      </c>
      <c r="W377" s="28">
        <f t="shared" si="12"/>
        <v>0.62057970136909302</v>
      </c>
      <c r="X377" s="24">
        <f t="shared" si="13"/>
        <v>0.14395976301316663</v>
      </c>
    </row>
    <row r="378" spans="2:24" x14ac:dyDescent="0.25">
      <c r="B378" s="7">
        <v>0</v>
      </c>
      <c r="C378" s="20">
        <v>1</v>
      </c>
      <c r="D378" s="7">
        <v>0</v>
      </c>
      <c r="E378" s="20">
        <v>1</v>
      </c>
      <c r="F378" s="7">
        <v>0</v>
      </c>
      <c r="G378" s="3">
        <v>0</v>
      </c>
      <c r="H378" s="3">
        <v>0</v>
      </c>
      <c r="I378" s="3">
        <v>0</v>
      </c>
      <c r="J378" s="3">
        <v>0</v>
      </c>
      <c r="K378" s="3">
        <v>1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1</v>
      </c>
      <c r="R378" s="3">
        <v>0</v>
      </c>
      <c r="S378" s="3">
        <v>0</v>
      </c>
      <c r="T378" s="3">
        <v>1</v>
      </c>
      <c r="U378" s="7">
        <v>1</v>
      </c>
      <c r="V378" s="15">
        <v>1</v>
      </c>
      <c r="W378" s="28">
        <f t="shared" si="12"/>
        <v>1.137907918428219</v>
      </c>
      <c r="X378" s="24">
        <f t="shared" si="13"/>
        <v>1.9018593965204316E-2</v>
      </c>
    </row>
    <row r="379" spans="2:24" x14ac:dyDescent="0.25">
      <c r="B379" s="7">
        <v>1</v>
      </c>
      <c r="C379" s="20">
        <v>0</v>
      </c>
      <c r="D379" s="7">
        <v>1</v>
      </c>
      <c r="E379" s="20">
        <v>0</v>
      </c>
      <c r="F379" s="7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7">
        <v>1</v>
      </c>
      <c r="V379" s="15">
        <v>1</v>
      </c>
      <c r="W379" s="28">
        <f t="shared" si="12"/>
        <v>0.37173150644540837</v>
      </c>
      <c r="X379" s="24">
        <f t="shared" si="13"/>
        <v>0.39472129999335603</v>
      </c>
    </row>
    <row r="380" spans="2:24" x14ac:dyDescent="0.25">
      <c r="B380" s="7">
        <v>0</v>
      </c>
      <c r="C380" s="20">
        <v>0</v>
      </c>
      <c r="D380" s="7">
        <v>1</v>
      </c>
      <c r="E380" s="20">
        <v>0</v>
      </c>
      <c r="F380" s="7">
        <v>0</v>
      </c>
      <c r="G380" s="3">
        <v>0</v>
      </c>
      <c r="H380" s="3">
        <v>0</v>
      </c>
      <c r="I380" s="3">
        <v>1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7">
        <v>1</v>
      </c>
      <c r="V380" s="15">
        <v>1</v>
      </c>
      <c r="W380" s="28">
        <f t="shared" si="12"/>
        <v>0.77262373906279735</v>
      </c>
      <c r="X380" s="24">
        <f t="shared" si="13"/>
        <v>5.1699964037782868E-2</v>
      </c>
    </row>
    <row r="381" spans="2:24" x14ac:dyDescent="0.25">
      <c r="B381" s="7">
        <v>0</v>
      </c>
      <c r="C381" s="20">
        <v>1</v>
      </c>
      <c r="D381" s="7">
        <v>0</v>
      </c>
      <c r="E381" s="20">
        <v>1</v>
      </c>
      <c r="F381" s="7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7">
        <v>1</v>
      </c>
      <c r="V381" s="15">
        <v>1</v>
      </c>
      <c r="W381" s="28">
        <f t="shared" si="12"/>
        <v>0.45553318416188188</v>
      </c>
      <c r="X381" s="24">
        <f t="shared" si="13"/>
        <v>0.29644411354889916</v>
      </c>
    </row>
    <row r="382" spans="2:24" x14ac:dyDescent="0.25">
      <c r="B382" s="7">
        <v>0</v>
      </c>
      <c r="C382" s="20">
        <v>1</v>
      </c>
      <c r="D382" s="7">
        <v>0</v>
      </c>
      <c r="E382" s="20">
        <v>1</v>
      </c>
      <c r="F382" s="7">
        <v>0</v>
      </c>
      <c r="G382" s="3">
        <v>0</v>
      </c>
      <c r="H382" s="3">
        <v>0</v>
      </c>
      <c r="I382" s="3">
        <v>1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7">
        <v>1</v>
      </c>
      <c r="V382" s="15">
        <v>1</v>
      </c>
      <c r="W382" s="28">
        <f t="shared" si="12"/>
        <v>0.7957118991051374</v>
      </c>
      <c r="X382" s="24">
        <f t="shared" si="13"/>
        <v>4.1733628167229558E-2</v>
      </c>
    </row>
    <row r="383" spans="2:24" x14ac:dyDescent="0.25">
      <c r="B383" s="7">
        <v>0</v>
      </c>
      <c r="C383" s="20">
        <v>1</v>
      </c>
      <c r="D383" s="7">
        <v>1</v>
      </c>
      <c r="E383" s="20">
        <v>0</v>
      </c>
      <c r="F383" s="7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1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7">
        <v>1</v>
      </c>
      <c r="V383" s="15">
        <v>1</v>
      </c>
      <c r="W383" s="28">
        <f t="shared" si="12"/>
        <v>0.66046182507445417</v>
      </c>
      <c r="X383" s="24">
        <f t="shared" si="13"/>
        <v>0.11528617223177057</v>
      </c>
    </row>
    <row r="384" spans="2:24" x14ac:dyDescent="0.25">
      <c r="B384" s="7">
        <v>0</v>
      </c>
      <c r="C384" s="20">
        <v>1</v>
      </c>
      <c r="D384" s="7">
        <v>1</v>
      </c>
      <c r="E384" s="20">
        <v>0</v>
      </c>
      <c r="F384" s="7">
        <v>1</v>
      </c>
      <c r="G384" s="3">
        <v>0</v>
      </c>
      <c r="H384" s="3">
        <v>0</v>
      </c>
      <c r="I384" s="3">
        <v>1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1</v>
      </c>
      <c r="S384" s="3">
        <v>0</v>
      </c>
      <c r="T384" s="3">
        <v>0</v>
      </c>
      <c r="U384" s="7">
        <v>1</v>
      </c>
      <c r="V384" s="15">
        <v>1</v>
      </c>
      <c r="W384" s="28">
        <f t="shared" si="12"/>
        <v>1.1667768547819231</v>
      </c>
      <c r="X384" s="24">
        <f t="shared" si="13"/>
        <v>2.7814519290950652E-2</v>
      </c>
    </row>
    <row r="385" spans="2:24" x14ac:dyDescent="0.25">
      <c r="B385" s="7">
        <v>1</v>
      </c>
      <c r="C385" s="20">
        <v>0</v>
      </c>
      <c r="D385" s="7">
        <v>1</v>
      </c>
      <c r="E385" s="20">
        <v>0</v>
      </c>
      <c r="F385" s="7">
        <v>0</v>
      </c>
      <c r="G385" s="3">
        <v>0</v>
      </c>
      <c r="H385" s="3">
        <v>0</v>
      </c>
      <c r="I385" s="3">
        <v>1</v>
      </c>
      <c r="J385" s="3">
        <v>1</v>
      </c>
      <c r="K385" s="3">
        <v>0</v>
      </c>
      <c r="L385" s="3">
        <v>0</v>
      </c>
      <c r="M385" s="3">
        <v>0</v>
      </c>
      <c r="N385" s="3">
        <v>0</v>
      </c>
      <c r="O385" s="3">
        <v>1</v>
      </c>
      <c r="P385" s="3">
        <v>0</v>
      </c>
      <c r="Q385" s="3">
        <v>0</v>
      </c>
      <c r="R385" s="3">
        <v>0</v>
      </c>
      <c r="S385" s="3">
        <v>1</v>
      </c>
      <c r="T385" s="3">
        <v>1</v>
      </c>
      <c r="U385" s="7">
        <v>1</v>
      </c>
      <c r="V385" s="15">
        <v>1</v>
      </c>
      <c r="W385" s="28">
        <f t="shared" si="12"/>
        <v>1.2043388526409018</v>
      </c>
      <c r="X385" s="24">
        <f t="shared" si="13"/>
        <v>4.1754366698600179E-2</v>
      </c>
    </row>
    <row r="386" spans="2:24" x14ac:dyDescent="0.25">
      <c r="B386" s="7">
        <v>0</v>
      </c>
      <c r="C386" s="20">
        <v>0</v>
      </c>
      <c r="D386" s="7">
        <v>1</v>
      </c>
      <c r="E386" s="20">
        <v>0</v>
      </c>
      <c r="F386" s="7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7">
        <v>1</v>
      </c>
      <c r="V386" s="15">
        <v>1</v>
      </c>
      <c r="W386" s="28">
        <f t="shared" si="12"/>
        <v>0.43244502411954183</v>
      </c>
      <c r="X386" s="24">
        <f t="shared" si="13"/>
        <v>0.32211865064666739</v>
      </c>
    </row>
    <row r="387" spans="2:24" x14ac:dyDescent="0.25">
      <c r="B387" s="7">
        <v>0</v>
      </c>
      <c r="C387" s="20">
        <v>1</v>
      </c>
      <c r="D387" s="7">
        <v>1</v>
      </c>
      <c r="E387" s="20">
        <v>0</v>
      </c>
      <c r="F387" s="7">
        <v>0</v>
      </c>
      <c r="G387" s="3">
        <v>0</v>
      </c>
      <c r="H387" s="3">
        <v>0</v>
      </c>
      <c r="I387" s="3">
        <v>0</v>
      </c>
      <c r="J387" s="3">
        <v>1</v>
      </c>
      <c r="K387" s="3">
        <v>0</v>
      </c>
      <c r="L387" s="3">
        <v>0</v>
      </c>
      <c r="M387" s="3">
        <v>0</v>
      </c>
      <c r="N387" s="3">
        <v>1</v>
      </c>
      <c r="O387" s="3">
        <v>0</v>
      </c>
      <c r="P387" s="3">
        <v>1</v>
      </c>
      <c r="Q387" s="3">
        <v>0</v>
      </c>
      <c r="R387" s="3">
        <v>0</v>
      </c>
      <c r="S387" s="3">
        <v>0</v>
      </c>
      <c r="T387" s="3">
        <v>1</v>
      </c>
      <c r="U387" s="7">
        <v>1</v>
      </c>
      <c r="V387" s="15">
        <v>1</v>
      </c>
      <c r="W387" s="28">
        <f t="shared" si="12"/>
        <v>0.94294292862824047</v>
      </c>
      <c r="X387" s="24">
        <f t="shared" si="13"/>
        <v>3.2555093935220606E-3</v>
      </c>
    </row>
    <row r="388" spans="2:24" x14ac:dyDescent="0.25">
      <c r="B388" s="7">
        <v>1</v>
      </c>
      <c r="C388" s="20">
        <v>0</v>
      </c>
      <c r="D388" s="7">
        <v>0</v>
      </c>
      <c r="E388" s="20">
        <v>0</v>
      </c>
      <c r="F388" s="7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1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7">
        <v>1</v>
      </c>
      <c r="V388" s="15">
        <v>1</v>
      </c>
      <c r="W388" s="28">
        <f t="shared" si="12"/>
        <v>0.46105235133588895</v>
      </c>
      <c r="X388" s="24">
        <f t="shared" si="13"/>
        <v>0.29046456800057407</v>
      </c>
    </row>
    <row r="389" spans="2:24" x14ac:dyDescent="0.25">
      <c r="B389" s="7">
        <v>0</v>
      </c>
      <c r="C389" s="20">
        <v>1</v>
      </c>
      <c r="D389" s="7">
        <v>1</v>
      </c>
      <c r="E389" s="20">
        <v>0</v>
      </c>
      <c r="F389" s="7">
        <v>0</v>
      </c>
      <c r="G389" s="3">
        <v>0</v>
      </c>
      <c r="H389" s="3">
        <v>1</v>
      </c>
      <c r="I389" s="3">
        <v>0</v>
      </c>
      <c r="J389" s="3">
        <v>1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1</v>
      </c>
      <c r="U389" s="7">
        <v>1</v>
      </c>
      <c r="V389" s="15">
        <v>1</v>
      </c>
      <c r="W389" s="28">
        <f t="shared" si="12"/>
        <v>0.74764660693235174</v>
      </c>
      <c r="X389" s="24">
        <f t="shared" si="13"/>
        <v>6.368223499275498E-2</v>
      </c>
    </row>
    <row r="390" spans="2:24" x14ac:dyDescent="0.25">
      <c r="B390" s="7">
        <v>1</v>
      </c>
      <c r="C390" s="20">
        <v>0</v>
      </c>
      <c r="D390" s="7">
        <v>1</v>
      </c>
      <c r="E390" s="20">
        <v>0</v>
      </c>
      <c r="F390" s="7">
        <v>1</v>
      </c>
      <c r="G390" s="3">
        <v>0</v>
      </c>
      <c r="H390" s="3">
        <v>0</v>
      </c>
      <c r="I390" s="3">
        <v>0</v>
      </c>
      <c r="J390" s="3">
        <v>1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7">
        <v>1</v>
      </c>
      <c r="V390" s="15">
        <v>1</v>
      </c>
      <c r="W390" s="28">
        <f t="shared" si="12"/>
        <v>0.8567757738961812</v>
      </c>
      <c r="X390" s="24">
        <f t="shared" si="13"/>
        <v>2.0513178943037811E-2</v>
      </c>
    </row>
    <row r="391" spans="2:24" x14ac:dyDescent="0.25">
      <c r="B391" s="7">
        <v>1</v>
      </c>
      <c r="C391" s="20">
        <v>0</v>
      </c>
      <c r="D391" s="7">
        <v>0</v>
      </c>
      <c r="E391" s="20">
        <v>1</v>
      </c>
      <c r="F391" s="7">
        <v>0</v>
      </c>
      <c r="G391" s="3">
        <v>0</v>
      </c>
      <c r="H391" s="3">
        <v>0</v>
      </c>
      <c r="I391" s="3">
        <v>1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7">
        <v>1</v>
      </c>
      <c r="V391" s="15">
        <v>1</v>
      </c>
      <c r="W391" s="28">
        <f t="shared" si="12"/>
        <v>0.72068888762908134</v>
      </c>
      <c r="X391" s="24">
        <f t="shared" si="13"/>
        <v>7.8014697493879945E-2</v>
      </c>
    </row>
    <row r="392" spans="2:24" x14ac:dyDescent="0.25">
      <c r="B392" s="7">
        <v>1</v>
      </c>
      <c r="C392" s="20">
        <v>0</v>
      </c>
      <c r="D392" s="7">
        <v>1</v>
      </c>
      <c r="E392" s="20">
        <v>0</v>
      </c>
      <c r="F392" s="7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7">
        <v>1</v>
      </c>
      <c r="V392" s="15">
        <v>1</v>
      </c>
      <c r="W392" s="28">
        <f t="shared" si="12"/>
        <v>0.37173150644540837</v>
      </c>
      <c r="X392" s="24">
        <f t="shared" si="13"/>
        <v>0.39472129999335603</v>
      </c>
    </row>
    <row r="393" spans="2:24" x14ac:dyDescent="0.25">
      <c r="B393" s="7">
        <v>0</v>
      </c>
      <c r="C393" s="20">
        <v>1</v>
      </c>
      <c r="D393" s="7">
        <v>0</v>
      </c>
      <c r="E393" s="20">
        <v>1</v>
      </c>
      <c r="F393" s="7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1</v>
      </c>
      <c r="U393" s="7">
        <v>1</v>
      </c>
      <c r="V393" s="15">
        <v>1</v>
      </c>
      <c r="W393" s="28">
        <f t="shared" ref="W393:W456" si="14">SUMPRODUCT(B$2:U$2, B393:U393)</f>
        <v>0.70318189296646483</v>
      </c>
      <c r="X393" s="24">
        <f t="shared" ref="X393:X456" si="15">(V393-W393)^2</f>
        <v>8.8100988662971141E-2</v>
      </c>
    </row>
    <row r="394" spans="2:24" x14ac:dyDescent="0.25">
      <c r="B394" s="7">
        <v>1</v>
      </c>
      <c r="C394" s="20">
        <v>0</v>
      </c>
      <c r="D394" s="7">
        <v>0</v>
      </c>
      <c r="E394" s="20">
        <v>0</v>
      </c>
      <c r="F394" s="7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7">
        <v>1</v>
      </c>
      <c r="V394" s="15">
        <v>1</v>
      </c>
      <c r="W394" s="28">
        <f t="shared" si="14"/>
        <v>0.28547442434338877</v>
      </c>
      <c r="X394" s="24">
        <f t="shared" si="15"/>
        <v>0.51054679826741167</v>
      </c>
    </row>
    <row r="395" spans="2:24" x14ac:dyDescent="0.25">
      <c r="B395" s="7">
        <v>0</v>
      </c>
      <c r="C395" s="20">
        <v>1</v>
      </c>
      <c r="D395" s="7">
        <v>0</v>
      </c>
      <c r="E395" s="20">
        <v>1</v>
      </c>
      <c r="F395" s="7">
        <v>0</v>
      </c>
      <c r="G395" s="3">
        <v>0</v>
      </c>
      <c r="H395" s="3">
        <v>0</v>
      </c>
      <c r="I395" s="3">
        <v>0</v>
      </c>
      <c r="J395" s="3">
        <v>1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7">
        <v>1</v>
      </c>
      <c r="V395" s="15">
        <v>1</v>
      </c>
      <c r="W395" s="28">
        <f t="shared" si="14"/>
        <v>0.74886850694500284</v>
      </c>
      <c r="X395" s="24">
        <f t="shared" si="15"/>
        <v>6.3067026804032089E-2</v>
      </c>
    </row>
    <row r="396" spans="2:24" x14ac:dyDescent="0.25">
      <c r="B396" s="7">
        <v>0</v>
      </c>
      <c r="C396" s="20">
        <v>1</v>
      </c>
      <c r="D396" s="7">
        <v>0</v>
      </c>
      <c r="E396" s="20">
        <v>1</v>
      </c>
      <c r="F396" s="7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7">
        <v>1</v>
      </c>
      <c r="V396" s="15">
        <v>1</v>
      </c>
      <c r="W396" s="28">
        <f t="shared" si="14"/>
        <v>0.45553318416188188</v>
      </c>
      <c r="X396" s="24">
        <f t="shared" si="15"/>
        <v>0.29644411354889916</v>
      </c>
    </row>
    <row r="397" spans="2:24" x14ac:dyDescent="0.25">
      <c r="B397" s="7">
        <v>0</v>
      </c>
      <c r="C397" s="20">
        <v>1</v>
      </c>
      <c r="D397" s="7">
        <v>0</v>
      </c>
      <c r="E397" s="20">
        <v>1</v>
      </c>
      <c r="F397" s="7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7">
        <v>1</v>
      </c>
      <c r="V397" s="15">
        <v>1</v>
      </c>
      <c r="W397" s="28">
        <f t="shared" si="14"/>
        <v>0.45553318416188188</v>
      </c>
      <c r="X397" s="24">
        <f t="shared" si="15"/>
        <v>0.29644411354889916</v>
      </c>
    </row>
    <row r="398" spans="2:24" x14ac:dyDescent="0.25">
      <c r="B398" s="7">
        <v>1</v>
      </c>
      <c r="C398" s="20">
        <v>0</v>
      </c>
      <c r="D398" s="7">
        <v>0</v>
      </c>
      <c r="E398" s="20">
        <v>1</v>
      </c>
      <c r="F398" s="7">
        <v>0</v>
      </c>
      <c r="G398" s="3">
        <v>0</v>
      </c>
      <c r="H398" s="3">
        <v>0</v>
      </c>
      <c r="I398" s="3">
        <v>1</v>
      </c>
      <c r="J398" s="3">
        <v>0</v>
      </c>
      <c r="K398" s="3">
        <v>0</v>
      </c>
      <c r="L398" s="3">
        <v>0</v>
      </c>
      <c r="M398" s="3">
        <v>0</v>
      </c>
      <c r="N398" s="3">
        <v>1</v>
      </c>
      <c r="O398" s="3">
        <v>0</v>
      </c>
      <c r="P398" s="3">
        <v>0</v>
      </c>
      <c r="Q398" s="3">
        <v>1</v>
      </c>
      <c r="R398" s="3">
        <v>0</v>
      </c>
      <c r="S398" s="3">
        <v>0</v>
      </c>
      <c r="T398" s="3">
        <v>1</v>
      </c>
      <c r="U398" s="7">
        <v>1</v>
      </c>
      <c r="V398" s="15">
        <v>1</v>
      </c>
      <c r="W398" s="28">
        <f t="shared" si="14"/>
        <v>1.2576268970503843</v>
      </c>
      <c r="X398" s="24">
        <f t="shared" si="15"/>
        <v>6.6371618083809328E-2</v>
      </c>
    </row>
    <row r="399" spans="2:24" x14ac:dyDescent="0.25">
      <c r="B399" s="7">
        <v>0</v>
      </c>
      <c r="C399" s="20">
        <v>0</v>
      </c>
      <c r="D399" s="7">
        <v>1</v>
      </c>
      <c r="E399" s="20">
        <v>0</v>
      </c>
      <c r="F399" s="7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1</v>
      </c>
      <c r="P399" s="3">
        <v>0</v>
      </c>
      <c r="Q399" s="3">
        <v>1</v>
      </c>
      <c r="R399" s="3">
        <v>1</v>
      </c>
      <c r="S399" s="3">
        <v>0</v>
      </c>
      <c r="T399" s="3">
        <v>0</v>
      </c>
      <c r="U399" s="7">
        <v>1</v>
      </c>
      <c r="V399" s="15">
        <v>1</v>
      </c>
      <c r="W399" s="28">
        <f t="shared" si="14"/>
        <v>0.96847435819911953</v>
      </c>
      <c r="X399" s="24">
        <f t="shared" si="15"/>
        <v>9.9386609095742187E-4</v>
      </c>
    </row>
    <row r="400" spans="2:24" x14ac:dyDescent="0.25">
      <c r="B400" s="7">
        <v>0</v>
      </c>
      <c r="C400" s="20">
        <v>1</v>
      </c>
      <c r="D400" s="7">
        <v>1</v>
      </c>
      <c r="E400" s="20">
        <v>0</v>
      </c>
      <c r="F400" s="7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1</v>
      </c>
      <c r="N400" s="3">
        <v>0</v>
      </c>
      <c r="O400" s="3">
        <v>1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7">
        <v>1</v>
      </c>
      <c r="V400" s="15">
        <v>1</v>
      </c>
      <c r="W400" s="28">
        <f t="shared" si="14"/>
        <v>0.83603975206695424</v>
      </c>
      <c r="X400" s="24">
        <f t="shared" si="15"/>
        <v>2.6882962902265835E-2</v>
      </c>
    </row>
    <row r="401" spans="2:24" x14ac:dyDescent="0.25">
      <c r="B401" s="7">
        <v>0</v>
      </c>
      <c r="C401" s="20">
        <v>1</v>
      </c>
      <c r="D401" s="7">
        <v>1</v>
      </c>
      <c r="E401" s="20">
        <v>0</v>
      </c>
      <c r="F401" s="7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1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7">
        <v>1</v>
      </c>
      <c r="V401" s="15">
        <v>1</v>
      </c>
      <c r="W401" s="28">
        <f t="shared" si="14"/>
        <v>0.66046182507445417</v>
      </c>
      <c r="X401" s="24">
        <f t="shared" si="15"/>
        <v>0.11528617223177057</v>
      </c>
    </row>
    <row r="402" spans="2:24" x14ac:dyDescent="0.25">
      <c r="B402" s="7">
        <v>0</v>
      </c>
      <c r="C402" s="20">
        <v>1</v>
      </c>
      <c r="D402" s="7">
        <v>0</v>
      </c>
      <c r="E402" s="20">
        <v>1</v>
      </c>
      <c r="F402" s="7">
        <v>0</v>
      </c>
      <c r="G402" s="3">
        <v>0</v>
      </c>
      <c r="H402" s="3">
        <v>0</v>
      </c>
      <c r="I402" s="3">
        <v>1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1</v>
      </c>
      <c r="R402" s="3">
        <v>0</v>
      </c>
      <c r="S402" s="3">
        <v>0</v>
      </c>
      <c r="T402" s="3">
        <v>0</v>
      </c>
      <c r="U402" s="7">
        <v>1</v>
      </c>
      <c r="V402" s="15">
        <v>1</v>
      </c>
      <c r="W402" s="28">
        <f t="shared" si="14"/>
        <v>0.96802862894266384</v>
      </c>
      <c r="X402" s="24">
        <f t="shared" si="15"/>
        <v>1.0221685672858725E-3</v>
      </c>
    </row>
    <row r="403" spans="2:24" x14ac:dyDescent="0.25">
      <c r="B403" s="7">
        <v>0</v>
      </c>
      <c r="C403" s="20">
        <v>1</v>
      </c>
      <c r="D403" s="7">
        <v>1</v>
      </c>
      <c r="E403" s="20">
        <v>0</v>
      </c>
      <c r="F403" s="7">
        <v>0</v>
      </c>
      <c r="G403" s="3">
        <v>0</v>
      </c>
      <c r="H403" s="3">
        <v>1</v>
      </c>
      <c r="I403" s="3">
        <v>1</v>
      </c>
      <c r="J403" s="3">
        <v>0</v>
      </c>
      <c r="K403" s="3">
        <v>1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7">
        <v>1</v>
      </c>
      <c r="V403" s="15">
        <v>1</v>
      </c>
      <c r="W403" s="28">
        <f t="shared" si="14"/>
        <v>0.80925058591213128</v>
      </c>
      <c r="X403" s="24">
        <f t="shared" si="15"/>
        <v>3.6385338974865206E-2</v>
      </c>
    </row>
    <row r="404" spans="2:24" x14ac:dyDescent="0.25">
      <c r="B404" s="7">
        <v>1</v>
      </c>
      <c r="C404" s="20">
        <v>0</v>
      </c>
      <c r="D404" s="7">
        <v>1</v>
      </c>
      <c r="E404" s="20">
        <v>0</v>
      </c>
      <c r="F404" s="7">
        <v>1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1</v>
      </c>
      <c r="Q404" s="3">
        <v>0</v>
      </c>
      <c r="R404" s="3">
        <v>0</v>
      </c>
      <c r="S404" s="3">
        <v>0</v>
      </c>
      <c r="T404" s="3">
        <v>0</v>
      </c>
      <c r="U404" s="7">
        <v>1</v>
      </c>
      <c r="V404" s="15">
        <v>1</v>
      </c>
      <c r="W404" s="28">
        <f t="shared" si="14"/>
        <v>0.40167225945293855</v>
      </c>
      <c r="X404" s="24">
        <f t="shared" si="15"/>
        <v>0.35799608510815173</v>
      </c>
    </row>
    <row r="405" spans="2:24" x14ac:dyDescent="0.25">
      <c r="B405" s="7">
        <v>0</v>
      </c>
      <c r="C405" s="20">
        <v>1</v>
      </c>
      <c r="D405" s="7">
        <v>1</v>
      </c>
      <c r="E405" s="20">
        <v>0</v>
      </c>
      <c r="F405" s="7">
        <v>0</v>
      </c>
      <c r="G405" s="3">
        <v>0</v>
      </c>
      <c r="H405" s="3">
        <v>0</v>
      </c>
      <c r="I405" s="3">
        <v>1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1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7">
        <v>1</v>
      </c>
      <c r="V405" s="15">
        <v>1</v>
      </c>
      <c r="W405" s="28">
        <f t="shared" si="14"/>
        <v>0.96251115985722013</v>
      </c>
      <c r="X405" s="24">
        <f t="shared" si="15"/>
        <v>1.4054131352509032E-3</v>
      </c>
    </row>
    <row r="406" spans="2:24" x14ac:dyDescent="0.25">
      <c r="B406" s="7">
        <v>0</v>
      </c>
      <c r="C406" s="20">
        <v>1</v>
      </c>
      <c r="D406" s="7">
        <v>0</v>
      </c>
      <c r="E406" s="20">
        <v>1</v>
      </c>
      <c r="F406" s="7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1</v>
      </c>
      <c r="Q406" s="3">
        <v>0</v>
      </c>
      <c r="R406" s="3">
        <v>0</v>
      </c>
      <c r="S406" s="3">
        <v>0</v>
      </c>
      <c r="T406" s="3">
        <v>1</v>
      </c>
      <c r="U406" s="7">
        <v>1</v>
      </c>
      <c r="V406" s="15">
        <v>1</v>
      </c>
      <c r="W406" s="28">
        <f t="shared" si="14"/>
        <v>0.54141370130634314</v>
      </c>
      <c r="X406" s="24">
        <f t="shared" si="15"/>
        <v>0.21030139334954787</v>
      </c>
    </row>
    <row r="407" spans="2:24" x14ac:dyDescent="0.25">
      <c r="B407" s="7">
        <v>1</v>
      </c>
      <c r="C407" s="20">
        <v>0</v>
      </c>
      <c r="D407" s="7">
        <v>0</v>
      </c>
      <c r="E407" s="20">
        <v>0</v>
      </c>
      <c r="F407" s="7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7">
        <v>1</v>
      </c>
      <c r="V407" s="15">
        <v>1</v>
      </c>
      <c r="W407" s="28">
        <f t="shared" si="14"/>
        <v>0.28547442434338877</v>
      </c>
      <c r="X407" s="24">
        <f t="shared" si="15"/>
        <v>0.51054679826741167</v>
      </c>
    </row>
    <row r="408" spans="2:24" x14ac:dyDescent="0.25">
      <c r="B408" s="7">
        <v>1</v>
      </c>
      <c r="C408" s="20">
        <v>0</v>
      </c>
      <c r="D408" s="7">
        <v>1</v>
      </c>
      <c r="E408" s="20">
        <v>0</v>
      </c>
      <c r="F408" s="7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1</v>
      </c>
      <c r="U408" s="7">
        <v>1</v>
      </c>
      <c r="V408" s="15">
        <v>1</v>
      </c>
      <c r="W408" s="28">
        <f t="shared" si="14"/>
        <v>0.61938021524999143</v>
      </c>
      <c r="X408" s="24">
        <f t="shared" si="15"/>
        <v>0.14487142054314286</v>
      </c>
    </row>
    <row r="409" spans="2:24" x14ac:dyDescent="0.25">
      <c r="B409" s="7">
        <v>0</v>
      </c>
      <c r="C409" s="20">
        <v>0</v>
      </c>
      <c r="D409" s="7">
        <v>0</v>
      </c>
      <c r="E409" s="20">
        <v>1</v>
      </c>
      <c r="F409" s="7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1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7">
        <v>1</v>
      </c>
      <c r="V409" s="15">
        <v>1</v>
      </c>
      <c r="W409" s="28">
        <f t="shared" si="14"/>
        <v>0.61680161735245931</v>
      </c>
      <c r="X409" s="24">
        <f t="shared" si="15"/>
        <v>0.146841000463691</v>
      </c>
    </row>
    <row r="410" spans="2:24" x14ac:dyDescent="0.25">
      <c r="B410" s="7">
        <v>0</v>
      </c>
      <c r="C410" s="20">
        <v>1</v>
      </c>
      <c r="D410" s="7">
        <v>1</v>
      </c>
      <c r="E410" s="20">
        <v>0</v>
      </c>
      <c r="F410" s="7">
        <v>0</v>
      </c>
      <c r="G410" s="3">
        <v>0</v>
      </c>
      <c r="H410" s="3">
        <v>0</v>
      </c>
      <c r="I410" s="3">
        <v>0</v>
      </c>
      <c r="J410" s="3">
        <v>1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7">
        <v>1</v>
      </c>
      <c r="V410" s="15">
        <v>1</v>
      </c>
      <c r="W410" s="28">
        <f t="shared" si="14"/>
        <v>0.7400898407045855</v>
      </c>
      <c r="X410" s="24">
        <f t="shared" si="15"/>
        <v>6.7553290904967742E-2</v>
      </c>
    </row>
    <row r="411" spans="2:24" x14ac:dyDescent="0.25">
      <c r="B411" s="7">
        <v>0</v>
      </c>
      <c r="C411" s="20">
        <v>1</v>
      </c>
      <c r="D411" s="7">
        <v>0</v>
      </c>
      <c r="E411" s="20">
        <v>0</v>
      </c>
      <c r="F411" s="7">
        <v>1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1</v>
      </c>
      <c r="P411" s="3">
        <v>0</v>
      </c>
      <c r="Q411" s="3">
        <v>1</v>
      </c>
      <c r="R411" s="3">
        <v>0</v>
      </c>
      <c r="S411" s="3">
        <v>0</v>
      </c>
      <c r="T411" s="3">
        <v>1</v>
      </c>
      <c r="U411" s="7">
        <v>1</v>
      </c>
      <c r="V411" s="15">
        <v>1</v>
      </c>
      <c r="W411" s="28">
        <f t="shared" si="14"/>
        <v>1.1477497461217063</v>
      </c>
      <c r="X411" s="24">
        <f t="shared" si="15"/>
        <v>2.1829987479028673E-2</v>
      </c>
    </row>
    <row r="412" spans="2:24" x14ac:dyDescent="0.25">
      <c r="B412" s="7">
        <v>1</v>
      </c>
      <c r="C412" s="20">
        <v>0</v>
      </c>
      <c r="D412" s="7">
        <v>0</v>
      </c>
      <c r="E412" s="20">
        <v>1</v>
      </c>
      <c r="F412" s="7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1</v>
      </c>
      <c r="S412" s="3">
        <v>0</v>
      </c>
      <c r="T412" s="3">
        <v>1</v>
      </c>
      <c r="U412" s="7">
        <v>1</v>
      </c>
      <c r="V412" s="15">
        <v>1</v>
      </c>
      <c r="W412" s="28">
        <f t="shared" si="14"/>
        <v>0.8162935587399599</v>
      </c>
      <c r="X412" s="24">
        <f t="shared" si="15"/>
        <v>3.3748056560428563E-2</v>
      </c>
    </row>
    <row r="413" spans="2:24" x14ac:dyDescent="0.25">
      <c r="B413" s="7">
        <v>1</v>
      </c>
      <c r="C413" s="20">
        <v>0</v>
      </c>
      <c r="D413" s="7">
        <v>0</v>
      </c>
      <c r="E413" s="20">
        <v>0</v>
      </c>
      <c r="F413" s="7">
        <v>1</v>
      </c>
      <c r="G413" s="3">
        <v>1</v>
      </c>
      <c r="H413" s="3">
        <v>1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1</v>
      </c>
      <c r="R413" s="3">
        <v>0</v>
      </c>
      <c r="S413" s="3">
        <v>0</v>
      </c>
      <c r="T413" s="3">
        <v>1</v>
      </c>
      <c r="U413" s="7">
        <v>1</v>
      </c>
      <c r="V413" s="15">
        <v>1</v>
      </c>
      <c r="W413" s="28">
        <f t="shared" si="14"/>
        <v>0.40172969637820788</v>
      </c>
      <c r="X413" s="24">
        <f t="shared" si="15"/>
        <v>0.35792735619571131</v>
      </c>
    </row>
    <row r="414" spans="2:24" x14ac:dyDescent="0.25">
      <c r="B414" s="7">
        <v>0</v>
      </c>
      <c r="C414" s="20">
        <v>1</v>
      </c>
      <c r="D414" s="7">
        <v>1</v>
      </c>
      <c r="E414" s="20">
        <v>0</v>
      </c>
      <c r="F414" s="7">
        <v>0</v>
      </c>
      <c r="G414" s="3">
        <v>0</v>
      </c>
      <c r="H414" s="3">
        <v>0</v>
      </c>
      <c r="I414" s="3">
        <v>1</v>
      </c>
      <c r="J414" s="3">
        <v>0</v>
      </c>
      <c r="K414" s="3">
        <v>0</v>
      </c>
      <c r="L414" s="3">
        <v>0</v>
      </c>
      <c r="M414" s="3">
        <v>0</v>
      </c>
      <c r="N414" s="3">
        <v>1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7">
        <v>1</v>
      </c>
      <c r="V414" s="15">
        <v>1</v>
      </c>
      <c r="W414" s="28">
        <f t="shared" si="14"/>
        <v>0.90390580364391371</v>
      </c>
      <c r="X414" s="24">
        <f t="shared" si="15"/>
        <v>9.2340945733220686E-3</v>
      </c>
    </row>
    <row r="415" spans="2:24" x14ac:dyDescent="0.25">
      <c r="B415" s="7">
        <v>0</v>
      </c>
      <c r="C415" s="20">
        <v>1</v>
      </c>
      <c r="D415" s="7">
        <v>0</v>
      </c>
      <c r="E415" s="20">
        <v>1</v>
      </c>
      <c r="F415" s="7">
        <v>0</v>
      </c>
      <c r="G415" s="3">
        <v>0</v>
      </c>
      <c r="H415" s="3">
        <v>0</v>
      </c>
      <c r="I415" s="3">
        <v>0</v>
      </c>
      <c r="J415" s="3">
        <v>1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1</v>
      </c>
      <c r="S415" s="3">
        <v>0</v>
      </c>
      <c r="T415" s="3">
        <v>0</v>
      </c>
      <c r="U415" s="7">
        <v>1</v>
      </c>
      <c r="V415" s="15">
        <v>1</v>
      </c>
      <c r="W415" s="28">
        <f t="shared" si="14"/>
        <v>0.93700318419455397</v>
      </c>
      <c r="X415" s="24">
        <f t="shared" si="15"/>
        <v>3.9685988016252942E-3</v>
      </c>
    </row>
    <row r="416" spans="2:24" x14ac:dyDescent="0.25">
      <c r="B416" s="7">
        <v>1</v>
      </c>
      <c r="C416" s="20">
        <v>0</v>
      </c>
      <c r="D416" s="7">
        <v>0</v>
      </c>
      <c r="E416" s="20">
        <v>1</v>
      </c>
      <c r="F416" s="7">
        <v>0</v>
      </c>
      <c r="G416" s="3">
        <v>0</v>
      </c>
      <c r="H416" s="3">
        <v>0</v>
      </c>
      <c r="I416" s="3">
        <v>1</v>
      </c>
      <c r="J416" s="3">
        <v>1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1</v>
      </c>
      <c r="S416" s="3">
        <v>0</v>
      </c>
      <c r="T416" s="3">
        <v>1</v>
      </c>
      <c r="U416" s="7">
        <v>1</v>
      </c>
      <c r="V416" s="15">
        <v>1</v>
      </c>
      <c r="W416" s="28">
        <f t="shared" si="14"/>
        <v>1.4498075964663364</v>
      </c>
      <c r="X416" s="24">
        <f t="shared" si="15"/>
        <v>0.20232687383882253</v>
      </c>
    </row>
    <row r="417" spans="2:24" x14ac:dyDescent="0.25">
      <c r="B417" s="7">
        <v>0</v>
      </c>
      <c r="C417" s="20">
        <v>1</v>
      </c>
      <c r="D417" s="7">
        <v>0</v>
      </c>
      <c r="E417" s="20">
        <v>1</v>
      </c>
      <c r="F417" s="7">
        <v>1</v>
      </c>
      <c r="G417" s="3">
        <v>0</v>
      </c>
      <c r="H417" s="3">
        <v>0</v>
      </c>
      <c r="I417" s="3">
        <v>1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7">
        <v>1</v>
      </c>
      <c r="V417" s="15">
        <v>1</v>
      </c>
      <c r="W417" s="28">
        <f t="shared" si="14"/>
        <v>0.98742084377278927</v>
      </c>
      <c r="X417" s="24">
        <f t="shared" si="15"/>
        <v>1.5823517138857451E-4</v>
      </c>
    </row>
    <row r="418" spans="2:24" x14ac:dyDescent="0.25">
      <c r="B418" s="7">
        <v>0</v>
      </c>
      <c r="C418" s="20">
        <v>1</v>
      </c>
      <c r="D418" s="7">
        <v>0</v>
      </c>
      <c r="E418" s="20">
        <v>1</v>
      </c>
      <c r="F418" s="7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7">
        <v>1</v>
      </c>
      <c r="V418" s="15">
        <v>1</v>
      </c>
      <c r="W418" s="28">
        <f t="shared" si="14"/>
        <v>0.45553318416188188</v>
      </c>
      <c r="X418" s="24">
        <f t="shared" si="15"/>
        <v>0.29644411354889916</v>
      </c>
    </row>
    <row r="419" spans="2:24" x14ac:dyDescent="0.25">
      <c r="B419" s="7">
        <v>0</v>
      </c>
      <c r="C419" s="20">
        <v>1</v>
      </c>
      <c r="D419" s="7">
        <v>1</v>
      </c>
      <c r="E419" s="20">
        <v>0</v>
      </c>
      <c r="F419" s="7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7">
        <v>1</v>
      </c>
      <c r="V419" s="15">
        <v>1</v>
      </c>
      <c r="W419" s="28">
        <f t="shared" si="14"/>
        <v>0.44675451792146448</v>
      </c>
      <c r="X419" s="24">
        <f t="shared" si="15"/>
        <v>0.30608056344031115</v>
      </c>
    </row>
    <row r="420" spans="2:24" x14ac:dyDescent="0.25">
      <c r="B420" s="7">
        <v>0</v>
      </c>
      <c r="C420" s="20">
        <v>1</v>
      </c>
      <c r="D420" s="7">
        <v>0</v>
      </c>
      <c r="E420" s="20">
        <v>1</v>
      </c>
      <c r="F420" s="7">
        <v>0</v>
      </c>
      <c r="G420" s="3">
        <v>0</v>
      </c>
      <c r="H420" s="3">
        <v>0</v>
      </c>
      <c r="I420" s="3">
        <v>1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7">
        <v>1</v>
      </c>
      <c r="V420" s="15">
        <v>1</v>
      </c>
      <c r="W420" s="28">
        <f t="shared" si="14"/>
        <v>0.7957118991051374</v>
      </c>
      <c r="X420" s="24">
        <f t="shared" si="15"/>
        <v>4.1733628167229558E-2</v>
      </c>
    </row>
    <row r="421" spans="2:24" x14ac:dyDescent="0.25">
      <c r="B421" s="7">
        <v>1</v>
      </c>
      <c r="C421" s="20">
        <v>0</v>
      </c>
      <c r="D421" s="7">
        <v>0</v>
      </c>
      <c r="E421" s="20">
        <v>1</v>
      </c>
      <c r="F421" s="7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7">
        <v>1</v>
      </c>
      <c r="V421" s="15">
        <v>1</v>
      </c>
      <c r="W421" s="28">
        <f t="shared" si="14"/>
        <v>0.38051017268582576</v>
      </c>
      <c r="X421" s="24">
        <f t="shared" si="15"/>
        <v>0.38376764614574543</v>
      </c>
    </row>
    <row r="422" spans="2:24" x14ac:dyDescent="0.25">
      <c r="B422" s="7">
        <v>1</v>
      </c>
      <c r="C422" s="20">
        <v>0</v>
      </c>
      <c r="D422" s="7">
        <v>0</v>
      </c>
      <c r="E422" s="20">
        <v>1</v>
      </c>
      <c r="F422" s="7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7">
        <v>1</v>
      </c>
      <c r="V422" s="15">
        <v>1</v>
      </c>
      <c r="W422" s="28">
        <f t="shared" si="14"/>
        <v>0.38051017268582576</v>
      </c>
      <c r="X422" s="24">
        <f t="shared" si="15"/>
        <v>0.38376764614574543</v>
      </c>
    </row>
    <row r="423" spans="2:24" x14ac:dyDescent="0.25">
      <c r="B423" s="7">
        <v>1</v>
      </c>
      <c r="C423" s="20">
        <v>0</v>
      </c>
      <c r="D423" s="7">
        <v>0</v>
      </c>
      <c r="E423" s="20">
        <v>1</v>
      </c>
      <c r="F423" s="7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1</v>
      </c>
      <c r="O423" s="3">
        <v>0</v>
      </c>
      <c r="P423" s="3">
        <v>1</v>
      </c>
      <c r="Q423" s="3">
        <v>0</v>
      </c>
      <c r="R423" s="3">
        <v>0</v>
      </c>
      <c r="S423" s="3">
        <v>0</v>
      </c>
      <c r="T423" s="3">
        <v>0</v>
      </c>
      <c r="U423" s="7">
        <v>1</v>
      </c>
      <c r="V423" s="15">
        <v>1</v>
      </c>
      <c r="W423" s="28">
        <f t="shared" si="14"/>
        <v>0.33571455180489784</v>
      </c>
      <c r="X423" s="24">
        <f t="shared" si="15"/>
        <v>0.44127515668376777</v>
      </c>
    </row>
    <row r="424" spans="2:24" x14ac:dyDescent="0.25">
      <c r="B424" s="7">
        <v>0</v>
      </c>
      <c r="C424" s="20">
        <v>1</v>
      </c>
      <c r="D424" s="7">
        <v>0</v>
      </c>
      <c r="E424" s="20">
        <v>1</v>
      </c>
      <c r="F424" s="7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7">
        <v>1</v>
      </c>
      <c r="V424" s="15">
        <v>1</v>
      </c>
      <c r="W424" s="28">
        <f t="shared" si="14"/>
        <v>0.45553318416188188</v>
      </c>
      <c r="X424" s="24">
        <f t="shared" si="15"/>
        <v>0.29644411354889916</v>
      </c>
    </row>
    <row r="425" spans="2:24" x14ac:dyDescent="0.25">
      <c r="B425" s="7">
        <v>1</v>
      </c>
      <c r="C425" s="20">
        <v>0</v>
      </c>
      <c r="D425" s="7">
        <v>1</v>
      </c>
      <c r="E425" s="20">
        <v>0</v>
      </c>
      <c r="F425" s="7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1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1</v>
      </c>
      <c r="U425" s="7">
        <v>1</v>
      </c>
      <c r="V425" s="15">
        <v>1</v>
      </c>
      <c r="W425" s="28">
        <f t="shared" si="14"/>
        <v>0.83308752240298101</v>
      </c>
      <c r="X425" s="24">
        <f t="shared" si="15"/>
        <v>2.7859775177575367E-2</v>
      </c>
    </row>
    <row r="426" spans="2:24" x14ac:dyDescent="0.25">
      <c r="B426" s="7">
        <v>1</v>
      </c>
      <c r="C426" s="20">
        <v>0</v>
      </c>
      <c r="D426" s="7">
        <v>0</v>
      </c>
      <c r="E426" s="20">
        <v>1</v>
      </c>
      <c r="F426" s="7">
        <v>0</v>
      </c>
      <c r="G426" s="3">
        <v>0</v>
      </c>
      <c r="H426" s="3">
        <v>0</v>
      </c>
      <c r="I426" s="3">
        <v>1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1</v>
      </c>
      <c r="P426" s="3">
        <v>0</v>
      </c>
      <c r="Q426" s="3">
        <v>0</v>
      </c>
      <c r="R426" s="3">
        <v>1</v>
      </c>
      <c r="S426" s="3">
        <v>0</v>
      </c>
      <c r="T426" s="3">
        <v>0</v>
      </c>
      <c r="U426" s="7">
        <v>1</v>
      </c>
      <c r="V426" s="15">
        <v>1</v>
      </c>
      <c r="W426" s="28">
        <f t="shared" si="14"/>
        <v>1.0844014918711324</v>
      </c>
      <c r="X426" s="24">
        <f t="shared" si="15"/>
        <v>7.1236118300728353E-3</v>
      </c>
    </row>
    <row r="427" spans="2:24" x14ac:dyDescent="0.25">
      <c r="B427" s="7">
        <v>0</v>
      </c>
      <c r="C427" s="20">
        <v>1</v>
      </c>
      <c r="D427" s="7">
        <v>0</v>
      </c>
      <c r="E427" s="20">
        <v>1</v>
      </c>
      <c r="F427" s="7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7">
        <v>1</v>
      </c>
      <c r="V427" s="15">
        <v>1</v>
      </c>
      <c r="W427" s="28">
        <f t="shared" si="14"/>
        <v>0.45553318416188188</v>
      </c>
      <c r="X427" s="24">
        <f t="shared" si="15"/>
        <v>0.29644411354889916</v>
      </c>
    </row>
    <row r="428" spans="2:24" x14ac:dyDescent="0.25">
      <c r="B428" s="7">
        <v>0</v>
      </c>
      <c r="C428" s="20">
        <v>1</v>
      </c>
      <c r="D428" s="7">
        <v>0</v>
      </c>
      <c r="E428" s="20">
        <v>1</v>
      </c>
      <c r="F428" s="7">
        <v>0</v>
      </c>
      <c r="G428" s="3">
        <v>1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1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7">
        <v>1</v>
      </c>
      <c r="V428" s="15">
        <v>1</v>
      </c>
      <c r="W428" s="28">
        <f t="shared" si="14"/>
        <v>0.41391332261674618</v>
      </c>
      <c r="X428" s="24">
        <f t="shared" si="15"/>
        <v>0.34349759340614222</v>
      </c>
    </row>
    <row r="429" spans="2:24" x14ac:dyDescent="0.25">
      <c r="B429" s="7">
        <v>0</v>
      </c>
      <c r="C429" s="20">
        <v>1</v>
      </c>
      <c r="D429" s="7">
        <v>0</v>
      </c>
      <c r="E429" s="20">
        <v>1</v>
      </c>
      <c r="F429" s="7">
        <v>0</v>
      </c>
      <c r="G429" s="3">
        <v>0</v>
      </c>
      <c r="H429" s="3">
        <v>0</v>
      </c>
      <c r="I429" s="3">
        <v>1</v>
      </c>
      <c r="J429" s="3">
        <v>1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1</v>
      </c>
      <c r="R429" s="3">
        <v>1</v>
      </c>
      <c r="S429" s="3">
        <v>0</v>
      </c>
      <c r="T429" s="3">
        <v>0</v>
      </c>
      <c r="U429" s="7">
        <v>1</v>
      </c>
      <c r="V429" s="15">
        <v>1</v>
      </c>
      <c r="W429" s="28">
        <f t="shared" si="14"/>
        <v>1.4494986289753358</v>
      </c>
      <c r="X429" s="24">
        <f t="shared" si="15"/>
        <v>0.20204901745070655</v>
      </c>
    </row>
    <row r="430" spans="2:24" x14ac:dyDescent="0.25">
      <c r="B430" s="7">
        <v>1</v>
      </c>
      <c r="C430" s="20">
        <v>0</v>
      </c>
      <c r="D430" s="7">
        <v>1</v>
      </c>
      <c r="E430" s="20">
        <v>0</v>
      </c>
      <c r="F430" s="7">
        <v>0</v>
      </c>
      <c r="G430" s="3">
        <v>0</v>
      </c>
      <c r="H430" s="3">
        <v>0</v>
      </c>
      <c r="I430" s="3">
        <v>0</v>
      </c>
      <c r="J430" s="3">
        <v>1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1</v>
      </c>
      <c r="Q430" s="3">
        <v>0</v>
      </c>
      <c r="R430" s="3">
        <v>0</v>
      </c>
      <c r="S430" s="3">
        <v>1</v>
      </c>
      <c r="T430" s="3">
        <v>1</v>
      </c>
      <c r="U430" s="7">
        <v>1</v>
      </c>
      <c r="V430" s="15">
        <v>1</v>
      </c>
      <c r="W430" s="28">
        <f t="shared" si="14"/>
        <v>0.52681401904502434</v>
      </c>
      <c r="X430" s="24">
        <f t="shared" si="15"/>
        <v>0.22390497257232259</v>
      </c>
    </row>
    <row r="431" spans="2:24" x14ac:dyDescent="0.25">
      <c r="B431" s="7">
        <v>0</v>
      </c>
      <c r="C431" s="20">
        <v>0</v>
      </c>
      <c r="D431" s="7">
        <v>1</v>
      </c>
      <c r="E431" s="20">
        <v>0</v>
      </c>
      <c r="F431" s="7">
        <v>1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7">
        <v>1</v>
      </c>
      <c r="V431" s="15">
        <v>1</v>
      </c>
      <c r="W431" s="28">
        <f t="shared" si="14"/>
        <v>0.62415396878719376</v>
      </c>
      <c r="X431" s="24">
        <f t="shared" si="15"/>
        <v>0.14126023917841773</v>
      </c>
    </row>
    <row r="432" spans="2:24" x14ac:dyDescent="0.25">
      <c r="B432" s="7">
        <v>0</v>
      </c>
      <c r="C432" s="20">
        <v>1</v>
      </c>
      <c r="D432" s="7">
        <v>0</v>
      </c>
      <c r="E432" s="20">
        <v>1</v>
      </c>
      <c r="F432" s="7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1</v>
      </c>
      <c r="U432" s="7">
        <v>1</v>
      </c>
      <c r="V432" s="15">
        <v>1</v>
      </c>
      <c r="W432" s="28">
        <f t="shared" si="14"/>
        <v>0.70318189296646483</v>
      </c>
      <c r="X432" s="24">
        <f t="shared" si="15"/>
        <v>8.8100988662971141E-2</v>
      </c>
    </row>
    <row r="433" spans="2:24" x14ac:dyDescent="0.25">
      <c r="B433" s="7">
        <v>1</v>
      </c>
      <c r="C433" s="20">
        <v>0</v>
      </c>
      <c r="D433" s="7">
        <v>1</v>
      </c>
      <c r="E433" s="20">
        <v>0</v>
      </c>
      <c r="F433" s="7">
        <v>1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1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1</v>
      </c>
      <c r="S433" s="3">
        <v>0</v>
      </c>
      <c r="T433" s="3">
        <v>0</v>
      </c>
      <c r="U433" s="7">
        <v>1</v>
      </c>
      <c r="V433" s="15">
        <v>1</v>
      </c>
      <c r="W433" s="28">
        <f t="shared" si="14"/>
        <v>0.93196189788559858</v>
      </c>
      <c r="X433" s="24">
        <f t="shared" si="15"/>
        <v>4.6291833393297156E-3</v>
      </c>
    </row>
    <row r="434" spans="2:24" x14ac:dyDescent="0.25">
      <c r="B434" s="7">
        <v>0</v>
      </c>
      <c r="C434" s="20">
        <v>1</v>
      </c>
      <c r="D434" s="7">
        <v>1</v>
      </c>
      <c r="E434" s="20">
        <v>0</v>
      </c>
      <c r="F434" s="7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7">
        <v>1</v>
      </c>
      <c r="V434" s="15">
        <v>1</v>
      </c>
      <c r="W434" s="28">
        <f t="shared" si="14"/>
        <v>0.44675451792146448</v>
      </c>
      <c r="X434" s="24">
        <f t="shared" si="15"/>
        <v>0.30608056344031115</v>
      </c>
    </row>
    <row r="435" spans="2:24" x14ac:dyDescent="0.25">
      <c r="B435" s="7">
        <v>0</v>
      </c>
      <c r="C435" s="20">
        <v>1</v>
      </c>
      <c r="D435" s="7">
        <v>0</v>
      </c>
      <c r="E435" s="20">
        <v>1</v>
      </c>
      <c r="F435" s="7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1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7">
        <v>1</v>
      </c>
      <c r="V435" s="15">
        <v>1</v>
      </c>
      <c r="W435" s="28">
        <f t="shared" si="14"/>
        <v>0.57250575494107558</v>
      </c>
      <c r="X435" s="24">
        <f t="shared" si="15"/>
        <v>0.18275132955849971</v>
      </c>
    </row>
    <row r="436" spans="2:24" x14ac:dyDescent="0.25">
      <c r="B436" s="7">
        <v>0</v>
      </c>
      <c r="C436" s="20">
        <v>1</v>
      </c>
      <c r="D436" s="7">
        <v>0</v>
      </c>
      <c r="E436" s="20">
        <v>1</v>
      </c>
      <c r="F436" s="7">
        <v>0</v>
      </c>
      <c r="G436" s="3">
        <v>0</v>
      </c>
      <c r="H436" s="3">
        <v>0</v>
      </c>
      <c r="I436" s="3">
        <v>0</v>
      </c>
      <c r="J436" s="3">
        <v>1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7">
        <v>1</v>
      </c>
      <c r="V436" s="15">
        <v>1</v>
      </c>
      <c r="W436" s="28">
        <f t="shared" si="14"/>
        <v>0.74886850694500284</v>
      </c>
      <c r="X436" s="24">
        <f t="shared" si="15"/>
        <v>6.3067026804032089E-2</v>
      </c>
    </row>
    <row r="437" spans="2:24" x14ac:dyDescent="0.25">
      <c r="B437" s="7">
        <v>0</v>
      </c>
      <c r="C437" s="20">
        <v>1</v>
      </c>
      <c r="D437" s="7">
        <v>1</v>
      </c>
      <c r="E437" s="20">
        <v>0</v>
      </c>
      <c r="F437" s="7">
        <v>1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1</v>
      </c>
      <c r="Q437" s="3">
        <v>0</v>
      </c>
      <c r="R437" s="3">
        <v>0</v>
      </c>
      <c r="S437" s="3">
        <v>0</v>
      </c>
      <c r="T437" s="3">
        <v>0</v>
      </c>
      <c r="U437" s="7">
        <v>1</v>
      </c>
      <c r="V437" s="15">
        <v>1</v>
      </c>
      <c r="W437" s="28">
        <f t="shared" si="14"/>
        <v>0.47669527092899466</v>
      </c>
      <c r="X437" s="24">
        <f t="shared" si="15"/>
        <v>0.27384783946807828</v>
      </c>
    </row>
    <row r="438" spans="2:24" x14ac:dyDescent="0.25">
      <c r="B438" s="7">
        <v>0</v>
      </c>
      <c r="C438" s="20">
        <v>1</v>
      </c>
      <c r="D438" s="7">
        <v>0</v>
      </c>
      <c r="E438" s="20">
        <v>1</v>
      </c>
      <c r="F438" s="7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1</v>
      </c>
      <c r="N438" s="3">
        <v>0</v>
      </c>
      <c r="O438" s="3">
        <v>0</v>
      </c>
      <c r="P438" s="3">
        <v>0</v>
      </c>
      <c r="Q438" s="3">
        <v>0</v>
      </c>
      <c r="R438" s="3">
        <v>1</v>
      </c>
      <c r="S438" s="3">
        <v>0</v>
      </c>
      <c r="T438" s="3">
        <v>0</v>
      </c>
      <c r="U438" s="7">
        <v>1</v>
      </c>
      <c r="V438" s="15">
        <v>1</v>
      </c>
      <c r="W438" s="28">
        <f t="shared" si="14"/>
        <v>0.85737516856442275</v>
      </c>
      <c r="X438" s="24">
        <f t="shared" si="15"/>
        <v>2.0341842542026825E-2</v>
      </c>
    </row>
    <row r="439" spans="2:24" x14ac:dyDescent="0.25">
      <c r="B439" s="7">
        <v>0</v>
      </c>
      <c r="C439" s="20">
        <v>1</v>
      </c>
      <c r="D439" s="7">
        <v>1</v>
      </c>
      <c r="E439" s="20">
        <v>0</v>
      </c>
      <c r="F439" s="7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1</v>
      </c>
      <c r="P439" s="3">
        <v>0</v>
      </c>
      <c r="Q439" s="3">
        <v>0</v>
      </c>
      <c r="R439" s="3">
        <v>1</v>
      </c>
      <c r="S439" s="3">
        <v>0</v>
      </c>
      <c r="T439" s="3">
        <v>0</v>
      </c>
      <c r="U439" s="7">
        <v>1</v>
      </c>
      <c r="V439" s="15">
        <v>1</v>
      </c>
      <c r="W439" s="28">
        <f t="shared" si="14"/>
        <v>0.8104671221635158</v>
      </c>
      <c r="X439" s="24">
        <f t="shared" si="15"/>
        <v>3.5922711780979645E-2</v>
      </c>
    </row>
    <row r="440" spans="2:24" x14ac:dyDescent="0.25">
      <c r="B440" s="7">
        <v>0</v>
      </c>
      <c r="C440" s="20">
        <v>1</v>
      </c>
      <c r="D440" s="7">
        <v>0</v>
      </c>
      <c r="E440" s="20">
        <v>1</v>
      </c>
      <c r="F440" s="7">
        <v>0</v>
      </c>
      <c r="G440" s="3">
        <v>0</v>
      </c>
      <c r="H440" s="3">
        <v>0</v>
      </c>
      <c r="I440" s="3">
        <v>1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1</v>
      </c>
      <c r="R440" s="3">
        <v>0</v>
      </c>
      <c r="S440" s="3">
        <v>0</v>
      </c>
      <c r="T440" s="3">
        <v>0</v>
      </c>
      <c r="U440" s="7">
        <v>1</v>
      </c>
      <c r="V440" s="15">
        <v>1</v>
      </c>
      <c r="W440" s="28">
        <f t="shared" si="14"/>
        <v>0.96802862894266384</v>
      </c>
      <c r="X440" s="24">
        <f t="shared" si="15"/>
        <v>1.0221685672858725E-3</v>
      </c>
    </row>
    <row r="441" spans="2:24" x14ac:dyDescent="0.25">
      <c r="B441" s="7">
        <v>0</v>
      </c>
      <c r="C441" s="20">
        <v>1</v>
      </c>
      <c r="D441" s="7">
        <v>1</v>
      </c>
      <c r="E441" s="20">
        <v>0</v>
      </c>
      <c r="F441" s="7">
        <v>1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1</v>
      </c>
      <c r="T441" s="3">
        <v>0</v>
      </c>
      <c r="U441" s="7">
        <v>1</v>
      </c>
      <c r="V441" s="15">
        <v>1</v>
      </c>
      <c r="W441" s="28">
        <f t="shared" si="14"/>
        <v>0.41433013526115003</v>
      </c>
      <c r="X441" s="24">
        <f t="shared" si="15"/>
        <v>0.34300919046322281</v>
      </c>
    </row>
    <row r="442" spans="2:24" x14ac:dyDescent="0.25">
      <c r="B442" s="7">
        <v>0</v>
      </c>
      <c r="C442" s="20">
        <v>0</v>
      </c>
      <c r="D442" s="7">
        <v>0</v>
      </c>
      <c r="E442" s="20">
        <v>1</v>
      </c>
      <c r="F442" s="7">
        <v>0</v>
      </c>
      <c r="G442" s="3">
        <v>0</v>
      </c>
      <c r="H442" s="3">
        <v>0</v>
      </c>
      <c r="I442" s="3">
        <v>0</v>
      </c>
      <c r="J442" s="3">
        <v>1</v>
      </c>
      <c r="K442" s="3">
        <v>0</v>
      </c>
      <c r="L442" s="3">
        <v>0</v>
      </c>
      <c r="M442" s="3">
        <v>0</v>
      </c>
      <c r="N442" s="3">
        <v>0</v>
      </c>
      <c r="O442" s="3">
        <v>1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7">
        <v>1</v>
      </c>
      <c r="V442" s="15">
        <v>1</v>
      </c>
      <c r="W442" s="28">
        <f t="shared" si="14"/>
        <v>0.91013694013558033</v>
      </c>
      <c r="X442" s="24">
        <f t="shared" si="15"/>
        <v>8.0753695281962738E-3</v>
      </c>
    </row>
    <row r="443" spans="2:24" x14ac:dyDescent="0.25">
      <c r="B443" s="7">
        <v>0</v>
      </c>
      <c r="C443" s="20">
        <v>1</v>
      </c>
      <c r="D443" s="7">
        <v>0</v>
      </c>
      <c r="E443" s="20">
        <v>1</v>
      </c>
      <c r="F443" s="7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1</v>
      </c>
      <c r="S443" s="3">
        <v>0</v>
      </c>
      <c r="T443" s="3">
        <v>0</v>
      </c>
      <c r="U443" s="7">
        <v>1</v>
      </c>
      <c r="V443" s="15">
        <v>1</v>
      </c>
      <c r="W443" s="28">
        <f t="shared" si="14"/>
        <v>0.64366786141143306</v>
      </c>
      <c r="X443" s="24">
        <f t="shared" si="15"/>
        <v>0.12697259299110167</v>
      </c>
    </row>
    <row r="444" spans="2:24" x14ac:dyDescent="0.25">
      <c r="B444" s="7">
        <v>0</v>
      </c>
      <c r="C444" s="20">
        <v>1</v>
      </c>
      <c r="D444" s="7">
        <v>0</v>
      </c>
      <c r="E444" s="20">
        <v>1</v>
      </c>
      <c r="F444" s="7">
        <v>0</v>
      </c>
      <c r="G444" s="3">
        <v>0</v>
      </c>
      <c r="H444" s="3">
        <v>0</v>
      </c>
      <c r="I444" s="3">
        <v>0</v>
      </c>
      <c r="J444" s="3">
        <v>1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7">
        <v>1</v>
      </c>
      <c r="V444" s="15">
        <v>1</v>
      </c>
      <c r="W444" s="28">
        <f t="shared" si="14"/>
        <v>0.74886850694500284</v>
      </c>
      <c r="X444" s="24">
        <f t="shared" si="15"/>
        <v>6.3067026804032089E-2</v>
      </c>
    </row>
    <row r="445" spans="2:24" x14ac:dyDescent="0.25">
      <c r="B445" s="7">
        <v>0</v>
      </c>
      <c r="C445" s="20">
        <v>1</v>
      </c>
      <c r="D445" s="7">
        <v>1</v>
      </c>
      <c r="E445" s="20">
        <v>0</v>
      </c>
      <c r="F445" s="7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7">
        <v>1</v>
      </c>
      <c r="V445" s="15">
        <v>1</v>
      </c>
      <c r="W445" s="28">
        <f t="shared" si="14"/>
        <v>0.44675451792146448</v>
      </c>
      <c r="X445" s="24">
        <f t="shared" si="15"/>
        <v>0.30608056344031115</v>
      </c>
    </row>
    <row r="446" spans="2:24" x14ac:dyDescent="0.25">
      <c r="B446" s="7">
        <v>0</v>
      </c>
      <c r="C446" s="20">
        <v>1</v>
      </c>
      <c r="D446" s="7">
        <v>1</v>
      </c>
      <c r="E446" s="20">
        <v>0</v>
      </c>
      <c r="F446" s="7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1</v>
      </c>
      <c r="T446" s="3">
        <v>1</v>
      </c>
      <c r="U446" s="7">
        <v>1</v>
      </c>
      <c r="V446" s="15">
        <v>1</v>
      </c>
      <c r="W446" s="28">
        <f t="shared" si="14"/>
        <v>0.47026989939808117</v>
      </c>
      <c r="X446" s="24">
        <f t="shared" si="15"/>
        <v>0.28061397948371902</v>
      </c>
    </row>
    <row r="447" spans="2:24" x14ac:dyDescent="0.25">
      <c r="B447" s="7">
        <v>1</v>
      </c>
      <c r="C447" s="20">
        <v>0</v>
      </c>
      <c r="D447" s="7">
        <v>1</v>
      </c>
      <c r="E447" s="20">
        <v>0</v>
      </c>
      <c r="F447" s="7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1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7">
        <v>1</v>
      </c>
      <c r="V447" s="15">
        <v>1</v>
      </c>
      <c r="W447" s="28">
        <f t="shared" si="14"/>
        <v>0.5473094334379085</v>
      </c>
      <c r="X447" s="24">
        <f t="shared" si="15"/>
        <v>0.20492874905430739</v>
      </c>
    </row>
    <row r="448" spans="2:24" x14ac:dyDescent="0.25">
      <c r="B448" s="7">
        <v>0</v>
      </c>
      <c r="C448" s="20">
        <v>1</v>
      </c>
      <c r="D448" s="7">
        <v>1</v>
      </c>
      <c r="E448" s="20">
        <v>0</v>
      </c>
      <c r="F448" s="7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1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7">
        <v>1</v>
      </c>
      <c r="V448" s="15">
        <v>1</v>
      </c>
      <c r="W448" s="28">
        <f t="shared" si="14"/>
        <v>0.62233244491396467</v>
      </c>
      <c r="X448" s="24">
        <f t="shared" si="15"/>
        <v>0.14263278216466355</v>
      </c>
    </row>
    <row r="449" spans="2:24" x14ac:dyDescent="0.25">
      <c r="B449" s="7">
        <v>0</v>
      </c>
      <c r="C449" s="20">
        <v>1</v>
      </c>
      <c r="D449" s="7">
        <v>1</v>
      </c>
      <c r="E449" s="20">
        <v>0</v>
      </c>
      <c r="F449" s="7">
        <v>0</v>
      </c>
      <c r="G449" s="3">
        <v>0</v>
      </c>
      <c r="H449" s="3">
        <v>0</v>
      </c>
      <c r="I449" s="3">
        <v>0</v>
      </c>
      <c r="J449" s="3">
        <v>1</v>
      </c>
      <c r="K449" s="3">
        <v>0</v>
      </c>
      <c r="L449" s="3">
        <v>0</v>
      </c>
      <c r="M449" s="3">
        <v>0</v>
      </c>
      <c r="N449" s="3">
        <v>0</v>
      </c>
      <c r="O449" s="3">
        <v>1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7">
        <v>1</v>
      </c>
      <c r="V449" s="15">
        <v>1</v>
      </c>
      <c r="W449" s="28">
        <f t="shared" si="14"/>
        <v>0.91566776769708558</v>
      </c>
      <c r="X449" s="24">
        <f t="shared" si="15"/>
        <v>7.111925405192723E-3</v>
      </c>
    </row>
    <row r="450" spans="2:24" x14ac:dyDescent="0.25">
      <c r="B450" s="7">
        <v>0</v>
      </c>
      <c r="C450" s="20">
        <v>1</v>
      </c>
      <c r="D450" s="7">
        <v>1</v>
      </c>
      <c r="E450" s="20">
        <v>0</v>
      </c>
      <c r="F450" s="7">
        <v>1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1</v>
      </c>
      <c r="S450" s="3">
        <v>0</v>
      </c>
      <c r="T450" s="3">
        <v>1</v>
      </c>
      <c r="U450" s="7">
        <v>1</v>
      </c>
      <c r="V450" s="15">
        <v>1</v>
      </c>
      <c r="W450" s="28">
        <f t="shared" si="14"/>
        <v>1.0742468486432504</v>
      </c>
      <c r="X450" s="24">
        <f t="shared" si="15"/>
        <v>5.51259453345373E-3</v>
      </c>
    </row>
    <row r="451" spans="2:24" x14ac:dyDescent="0.25">
      <c r="B451" s="7">
        <v>0</v>
      </c>
      <c r="C451" s="20">
        <v>1</v>
      </c>
      <c r="D451" s="7">
        <v>1</v>
      </c>
      <c r="E451" s="20">
        <v>0</v>
      </c>
      <c r="F451" s="7">
        <v>0</v>
      </c>
      <c r="G451" s="3">
        <v>0</v>
      </c>
      <c r="H451" s="3">
        <v>0</v>
      </c>
      <c r="I451" s="3">
        <v>1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1</v>
      </c>
      <c r="U451" s="7">
        <v>1</v>
      </c>
      <c r="V451" s="15">
        <v>1</v>
      </c>
      <c r="W451" s="28">
        <f t="shared" si="14"/>
        <v>1.034581941669303</v>
      </c>
      <c r="X451" s="24">
        <f t="shared" si="15"/>
        <v>1.1959106896190718E-3</v>
      </c>
    </row>
    <row r="452" spans="2:24" x14ac:dyDescent="0.25">
      <c r="B452" s="7">
        <v>0</v>
      </c>
      <c r="C452" s="20">
        <v>0</v>
      </c>
      <c r="D452" s="7">
        <v>1</v>
      </c>
      <c r="E452" s="20">
        <v>0</v>
      </c>
      <c r="F452" s="7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1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7">
        <v>1</v>
      </c>
      <c r="V452" s="15">
        <v>1</v>
      </c>
      <c r="W452" s="28">
        <f t="shared" si="14"/>
        <v>0.64615233127253147</v>
      </c>
      <c r="X452" s="24">
        <f t="shared" si="15"/>
        <v>0.1252081726638643</v>
      </c>
    </row>
    <row r="453" spans="2:24" x14ac:dyDescent="0.25">
      <c r="B453" s="7">
        <v>1</v>
      </c>
      <c r="C453" s="20">
        <v>0</v>
      </c>
      <c r="D453" s="7">
        <v>1</v>
      </c>
      <c r="E453" s="20">
        <v>0</v>
      </c>
      <c r="F453" s="7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1</v>
      </c>
      <c r="S453" s="3">
        <v>0</v>
      </c>
      <c r="T453" s="3">
        <v>0</v>
      </c>
      <c r="U453" s="7">
        <v>1</v>
      </c>
      <c r="V453" s="15">
        <v>1</v>
      </c>
      <c r="W453" s="28">
        <f t="shared" si="14"/>
        <v>0.55986618369495944</v>
      </c>
      <c r="X453" s="24">
        <f t="shared" si="15"/>
        <v>0.1937177762552392</v>
      </c>
    </row>
    <row r="454" spans="2:24" x14ac:dyDescent="0.25">
      <c r="B454" s="7">
        <v>0</v>
      </c>
      <c r="C454" s="20">
        <v>1</v>
      </c>
      <c r="D454" s="7">
        <v>1</v>
      </c>
      <c r="E454" s="20">
        <v>0</v>
      </c>
      <c r="F454" s="7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7">
        <v>1</v>
      </c>
      <c r="V454" s="15">
        <v>1</v>
      </c>
      <c r="W454" s="28">
        <f t="shared" si="14"/>
        <v>0.44675451792146448</v>
      </c>
      <c r="X454" s="24">
        <f t="shared" si="15"/>
        <v>0.30608056344031115</v>
      </c>
    </row>
    <row r="455" spans="2:24" x14ac:dyDescent="0.25">
      <c r="B455" s="7">
        <v>0</v>
      </c>
      <c r="C455" s="20">
        <v>1</v>
      </c>
      <c r="D455" s="7">
        <v>1</v>
      </c>
      <c r="E455" s="20">
        <v>0</v>
      </c>
      <c r="F455" s="7">
        <v>1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1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1</v>
      </c>
      <c r="U455" s="7">
        <v>1</v>
      </c>
      <c r="V455" s="15">
        <v>1</v>
      </c>
      <c r="W455" s="28">
        <f t="shared" si="14"/>
        <v>1.0030847421728932</v>
      </c>
      <c r="X455" s="24">
        <f t="shared" si="15"/>
        <v>9.5156342732260393E-6</v>
      </c>
    </row>
    <row r="456" spans="2:24" x14ac:dyDescent="0.25">
      <c r="B456" s="7">
        <v>0</v>
      </c>
      <c r="C456" s="20">
        <v>1</v>
      </c>
      <c r="D456" s="7">
        <v>0</v>
      </c>
      <c r="E456" s="20">
        <v>1</v>
      </c>
      <c r="F456" s="7">
        <v>0</v>
      </c>
      <c r="G456" s="3">
        <v>0</v>
      </c>
      <c r="H456" s="3">
        <v>0</v>
      </c>
      <c r="I456" s="3">
        <v>0</v>
      </c>
      <c r="J456" s="3">
        <v>1</v>
      </c>
      <c r="K456" s="3">
        <v>0</v>
      </c>
      <c r="L456" s="3">
        <v>0</v>
      </c>
      <c r="M456" s="3">
        <v>0</v>
      </c>
      <c r="N456" s="3">
        <v>1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7">
        <v>1</v>
      </c>
      <c r="V456" s="15">
        <v>1</v>
      </c>
      <c r="W456" s="28">
        <f t="shared" si="14"/>
        <v>0.86584107772419661</v>
      </c>
      <c r="X456" s="24">
        <f t="shared" si="15"/>
        <v>1.7998616426205056E-2</v>
      </c>
    </row>
    <row r="457" spans="2:24" x14ac:dyDescent="0.25">
      <c r="B457" s="7">
        <v>0</v>
      </c>
      <c r="C457" s="20">
        <v>1</v>
      </c>
      <c r="D457" s="7">
        <v>0</v>
      </c>
      <c r="E457" s="20">
        <v>1</v>
      </c>
      <c r="F457" s="7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7">
        <v>1</v>
      </c>
      <c r="V457" s="15">
        <v>1</v>
      </c>
      <c r="W457" s="28">
        <f t="shared" ref="W457:W520" si="16">SUMPRODUCT(B$2:U$2, B457:U457)</f>
        <v>0.45553318416188188</v>
      </c>
      <c r="X457" s="24">
        <f t="shared" ref="X457:X520" si="17">(V457-W457)^2</f>
        <v>0.29644411354889916</v>
      </c>
    </row>
    <row r="458" spans="2:24" x14ac:dyDescent="0.25">
      <c r="B458" s="7">
        <v>0</v>
      </c>
      <c r="C458" s="20">
        <v>1</v>
      </c>
      <c r="D458" s="7">
        <v>1</v>
      </c>
      <c r="E458" s="20">
        <v>0</v>
      </c>
      <c r="F458" s="7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7">
        <v>1</v>
      </c>
      <c r="V458" s="15">
        <v>1</v>
      </c>
      <c r="W458" s="28">
        <f t="shared" si="16"/>
        <v>0.44675451792146448</v>
      </c>
      <c r="X458" s="24">
        <f t="shared" si="17"/>
        <v>0.30608056344031115</v>
      </c>
    </row>
    <row r="459" spans="2:24" x14ac:dyDescent="0.25">
      <c r="B459" s="7">
        <v>1</v>
      </c>
      <c r="C459" s="20">
        <v>0</v>
      </c>
      <c r="D459" s="7">
        <v>1</v>
      </c>
      <c r="E459" s="20">
        <v>0</v>
      </c>
      <c r="F459" s="7">
        <v>0</v>
      </c>
      <c r="G459" s="3">
        <v>0</v>
      </c>
      <c r="H459" s="3">
        <v>0</v>
      </c>
      <c r="I459" s="3">
        <v>0</v>
      </c>
      <c r="J459" s="3">
        <v>1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7">
        <v>1</v>
      </c>
      <c r="V459" s="15">
        <v>1</v>
      </c>
      <c r="W459" s="28">
        <f t="shared" si="16"/>
        <v>0.66506682922852933</v>
      </c>
      <c r="X459" s="24">
        <f t="shared" si="17"/>
        <v>0.11218022888303113</v>
      </c>
    </row>
    <row r="460" spans="2:24" x14ac:dyDescent="0.25">
      <c r="B460" s="7">
        <v>0</v>
      </c>
      <c r="C460" s="20">
        <v>1</v>
      </c>
      <c r="D460" s="7">
        <v>1</v>
      </c>
      <c r="E460" s="20">
        <v>0</v>
      </c>
      <c r="F460" s="7">
        <v>1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7">
        <v>1</v>
      </c>
      <c r="V460" s="15">
        <v>1</v>
      </c>
      <c r="W460" s="28">
        <f t="shared" si="16"/>
        <v>0.63846346258911635</v>
      </c>
      <c r="X460" s="24">
        <f t="shared" si="17"/>
        <v>0.13070866788305127</v>
      </c>
    </row>
    <row r="461" spans="2:24" x14ac:dyDescent="0.25">
      <c r="B461" s="7">
        <v>1</v>
      </c>
      <c r="C461" s="20">
        <v>0</v>
      </c>
      <c r="D461" s="7">
        <v>0</v>
      </c>
      <c r="E461" s="20">
        <v>1</v>
      </c>
      <c r="F461" s="7">
        <v>0</v>
      </c>
      <c r="G461" s="3">
        <v>0</v>
      </c>
      <c r="H461" s="3">
        <v>0</v>
      </c>
      <c r="I461" s="3">
        <v>0</v>
      </c>
      <c r="J461" s="3">
        <v>1</v>
      </c>
      <c r="K461" s="3">
        <v>0</v>
      </c>
      <c r="L461" s="3">
        <v>0</v>
      </c>
      <c r="M461" s="3">
        <v>0</v>
      </c>
      <c r="N461" s="3">
        <v>0</v>
      </c>
      <c r="O461" s="3">
        <v>1</v>
      </c>
      <c r="P461" s="3">
        <v>0</v>
      </c>
      <c r="Q461" s="3">
        <v>0</v>
      </c>
      <c r="R461" s="3">
        <v>1</v>
      </c>
      <c r="S461" s="3">
        <v>0</v>
      </c>
      <c r="T461" s="3">
        <v>0</v>
      </c>
      <c r="U461" s="7">
        <v>1</v>
      </c>
      <c r="V461" s="15">
        <v>1</v>
      </c>
      <c r="W461" s="28">
        <f t="shared" si="16"/>
        <v>1.0375580997109979</v>
      </c>
      <c r="X461" s="24">
        <f t="shared" si="17"/>
        <v>1.4106108539012592E-3</v>
      </c>
    </row>
    <row r="462" spans="2:24" x14ac:dyDescent="0.25">
      <c r="B462" s="7">
        <v>0</v>
      </c>
      <c r="C462" s="20">
        <v>1</v>
      </c>
      <c r="D462" s="7">
        <v>1</v>
      </c>
      <c r="E462" s="20">
        <v>0</v>
      </c>
      <c r="F462" s="7">
        <v>0</v>
      </c>
      <c r="G462" s="3">
        <v>1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7">
        <v>1</v>
      </c>
      <c r="V462" s="15">
        <v>1</v>
      </c>
      <c r="W462" s="28">
        <f t="shared" si="16"/>
        <v>0.19142734922333909</v>
      </c>
      <c r="X462" s="24">
        <f t="shared" si="17"/>
        <v>0.65378973158399589</v>
      </c>
    </row>
    <row r="463" spans="2:24" x14ac:dyDescent="0.25">
      <c r="B463" s="7">
        <v>0</v>
      </c>
      <c r="C463" s="20">
        <v>1</v>
      </c>
      <c r="D463" s="7">
        <v>1</v>
      </c>
      <c r="E463" s="20">
        <v>0</v>
      </c>
      <c r="F463" s="7">
        <v>1</v>
      </c>
      <c r="G463" s="3">
        <v>0</v>
      </c>
      <c r="H463" s="3">
        <v>0</v>
      </c>
      <c r="I463" s="3">
        <v>1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1</v>
      </c>
      <c r="S463" s="3">
        <v>0</v>
      </c>
      <c r="T463" s="3">
        <v>0</v>
      </c>
      <c r="U463" s="7">
        <v>1</v>
      </c>
      <c r="V463" s="15">
        <v>1</v>
      </c>
      <c r="W463" s="28">
        <f t="shared" si="16"/>
        <v>1.1667768547819231</v>
      </c>
      <c r="X463" s="24">
        <f t="shared" si="17"/>
        <v>2.7814519290950652E-2</v>
      </c>
    </row>
    <row r="464" spans="2:24" x14ac:dyDescent="0.25">
      <c r="B464" s="7">
        <v>0</v>
      </c>
      <c r="C464" s="20">
        <v>1</v>
      </c>
      <c r="D464" s="7">
        <v>1</v>
      </c>
      <c r="E464" s="20">
        <v>0</v>
      </c>
      <c r="F464" s="7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1</v>
      </c>
      <c r="S464" s="3">
        <v>0</v>
      </c>
      <c r="T464" s="3">
        <v>1</v>
      </c>
      <c r="U464" s="7">
        <v>1</v>
      </c>
      <c r="V464" s="15">
        <v>1</v>
      </c>
      <c r="W464" s="28">
        <f t="shared" si="16"/>
        <v>0.88253790397559861</v>
      </c>
      <c r="X464" s="24">
        <f t="shared" si="17"/>
        <v>1.3797344002445693E-2</v>
      </c>
    </row>
    <row r="465" spans="2:24" x14ac:dyDescent="0.25">
      <c r="B465" s="7">
        <v>1</v>
      </c>
      <c r="C465" s="20">
        <v>0</v>
      </c>
      <c r="D465" s="7">
        <v>0</v>
      </c>
      <c r="E465" s="20">
        <v>0</v>
      </c>
      <c r="F465" s="7">
        <v>0</v>
      </c>
      <c r="G465" s="3">
        <v>0</v>
      </c>
      <c r="H465" s="3">
        <v>0</v>
      </c>
      <c r="I465" s="3">
        <v>0</v>
      </c>
      <c r="J465" s="3">
        <v>1</v>
      </c>
      <c r="K465" s="3">
        <v>0</v>
      </c>
      <c r="L465" s="3">
        <v>0</v>
      </c>
      <c r="M465" s="3">
        <v>0</v>
      </c>
      <c r="N465" s="3">
        <v>0</v>
      </c>
      <c r="O465" s="3">
        <v>1</v>
      </c>
      <c r="P465" s="3">
        <v>0</v>
      </c>
      <c r="Q465" s="3">
        <v>0</v>
      </c>
      <c r="R465" s="3">
        <v>0</v>
      </c>
      <c r="S465" s="3">
        <v>1</v>
      </c>
      <c r="T465" s="3">
        <v>0</v>
      </c>
      <c r="U465" s="7">
        <v>1</v>
      </c>
      <c r="V465" s="15">
        <v>1</v>
      </c>
      <c r="W465" s="28">
        <f t="shared" si="16"/>
        <v>0.53025434679104355</v>
      </c>
      <c r="X465" s="24">
        <f t="shared" si="17"/>
        <v>0.22066097870870918</v>
      </c>
    </row>
    <row r="466" spans="2:24" x14ac:dyDescent="0.25">
      <c r="B466" s="7">
        <v>0</v>
      </c>
      <c r="C466" s="20">
        <v>0</v>
      </c>
      <c r="D466" s="7">
        <v>1</v>
      </c>
      <c r="E466" s="20">
        <v>0</v>
      </c>
      <c r="F466" s="7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1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7">
        <v>1</v>
      </c>
      <c r="V466" s="15">
        <v>1</v>
      </c>
      <c r="W466" s="28">
        <f t="shared" si="16"/>
        <v>0.60802295111204196</v>
      </c>
      <c r="X466" s="24">
        <f t="shared" si="17"/>
        <v>0.15364600685491264</v>
      </c>
    </row>
    <row r="467" spans="2:24" x14ac:dyDescent="0.25">
      <c r="B467" s="7">
        <v>0</v>
      </c>
      <c r="C467" s="20">
        <v>1</v>
      </c>
      <c r="D467" s="7">
        <v>1</v>
      </c>
      <c r="E467" s="20">
        <v>0</v>
      </c>
      <c r="F467" s="7">
        <v>1</v>
      </c>
      <c r="G467" s="3">
        <v>0</v>
      </c>
      <c r="H467" s="3">
        <v>0</v>
      </c>
      <c r="I467" s="3">
        <v>1</v>
      </c>
      <c r="J467" s="3">
        <v>0</v>
      </c>
      <c r="K467" s="3">
        <v>0</v>
      </c>
      <c r="L467" s="3">
        <v>0</v>
      </c>
      <c r="M467" s="3">
        <v>1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7">
        <v>1</v>
      </c>
      <c r="V467" s="15">
        <v>1</v>
      </c>
      <c r="W467" s="28">
        <f t="shared" si="16"/>
        <v>1.1923494846853617</v>
      </c>
      <c r="X467" s="24">
        <f t="shared" si="17"/>
        <v>3.6998324258724208E-2</v>
      </c>
    </row>
    <row r="468" spans="2:24" x14ac:dyDescent="0.25">
      <c r="B468" s="7">
        <v>0</v>
      </c>
      <c r="C468" s="20">
        <v>1</v>
      </c>
      <c r="D468" s="7">
        <v>0</v>
      </c>
      <c r="E468" s="20">
        <v>1</v>
      </c>
      <c r="F468" s="7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1</v>
      </c>
      <c r="U468" s="7">
        <v>1</v>
      </c>
      <c r="V468" s="15">
        <v>1</v>
      </c>
      <c r="W468" s="28">
        <f t="shared" si="16"/>
        <v>0.70318189296646483</v>
      </c>
      <c r="X468" s="24">
        <f t="shared" si="17"/>
        <v>8.8100988662971141E-2</v>
      </c>
    </row>
    <row r="469" spans="2:24" x14ac:dyDescent="0.25">
      <c r="B469" s="7">
        <v>1</v>
      </c>
      <c r="C469" s="20">
        <v>0</v>
      </c>
      <c r="D469" s="7">
        <v>1</v>
      </c>
      <c r="E469" s="20">
        <v>0</v>
      </c>
      <c r="F469" s="7">
        <v>0</v>
      </c>
      <c r="G469" s="3">
        <v>0</v>
      </c>
      <c r="H469" s="3">
        <v>0</v>
      </c>
      <c r="I469" s="3">
        <v>0</v>
      </c>
      <c r="J469" s="3">
        <v>1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7">
        <v>1</v>
      </c>
      <c r="V469" s="15">
        <v>1</v>
      </c>
      <c r="W469" s="28">
        <f t="shared" si="16"/>
        <v>0.66506682922852933</v>
      </c>
      <c r="X469" s="24">
        <f t="shared" si="17"/>
        <v>0.11218022888303113</v>
      </c>
    </row>
    <row r="470" spans="2:24" x14ac:dyDescent="0.25">
      <c r="B470" s="7">
        <v>0</v>
      </c>
      <c r="C470" s="20">
        <v>1</v>
      </c>
      <c r="D470" s="7">
        <v>1</v>
      </c>
      <c r="E470" s="20">
        <v>0</v>
      </c>
      <c r="F470" s="7">
        <v>0</v>
      </c>
      <c r="G470" s="3">
        <v>0</v>
      </c>
      <c r="H470" s="3">
        <v>0</v>
      </c>
      <c r="I470" s="3">
        <v>1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1</v>
      </c>
      <c r="S470" s="3">
        <v>0</v>
      </c>
      <c r="T470" s="3">
        <v>0</v>
      </c>
      <c r="U470" s="7">
        <v>1</v>
      </c>
      <c r="V470" s="15">
        <v>1</v>
      </c>
      <c r="W470" s="28">
        <f t="shared" si="16"/>
        <v>0.97506791011427119</v>
      </c>
      <c r="X470" s="24">
        <f t="shared" si="17"/>
        <v>6.2160910607006101E-4</v>
      </c>
    </row>
    <row r="471" spans="2:24" x14ac:dyDescent="0.25">
      <c r="B471" s="7">
        <v>0</v>
      </c>
      <c r="C471" s="20">
        <v>1</v>
      </c>
      <c r="D471" s="7">
        <v>1</v>
      </c>
      <c r="E471" s="20">
        <v>0</v>
      </c>
      <c r="F471" s="7">
        <v>0</v>
      </c>
      <c r="G471" s="3">
        <v>0</v>
      </c>
      <c r="H471" s="3">
        <v>1</v>
      </c>
      <c r="I471" s="3">
        <v>0</v>
      </c>
      <c r="J471" s="3">
        <v>0</v>
      </c>
      <c r="K471" s="3">
        <v>0</v>
      </c>
      <c r="L471" s="3">
        <v>0</v>
      </c>
      <c r="M471" s="3">
        <v>1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1</v>
      </c>
      <c r="U471" s="7">
        <v>1</v>
      </c>
      <c r="V471" s="15">
        <v>1</v>
      </c>
      <c r="W471" s="28">
        <f t="shared" si="16"/>
        <v>0.66801859130222052</v>
      </c>
      <c r="X471" s="24">
        <f t="shared" si="17"/>
        <v>0.11021165572096209</v>
      </c>
    </row>
    <row r="472" spans="2:24" x14ac:dyDescent="0.25">
      <c r="B472" s="7">
        <v>0</v>
      </c>
      <c r="C472" s="20">
        <v>1</v>
      </c>
      <c r="D472" s="7">
        <v>0</v>
      </c>
      <c r="E472" s="20">
        <v>1</v>
      </c>
      <c r="F472" s="7">
        <v>0</v>
      </c>
      <c r="G472" s="3">
        <v>0</v>
      </c>
      <c r="H472" s="3">
        <v>0</v>
      </c>
      <c r="I472" s="3">
        <v>0</v>
      </c>
      <c r="J472" s="3">
        <v>1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7">
        <v>1</v>
      </c>
      <c r="V472" s="15">
        <v>1</v>
      </c>
      <c r="W472" s="28">
        <f t="shared" si="16"/>
        <v>0.74886850694500284</v>
      </c>
      <c r="X472" s="24">
        <f t="shared" si="17"/>
        <v>6.3067026804032089E-2</v>
      </c>
    </row>
    <row r="473" spans="2:24" x14ac:dyDescent="0.25">
      <c r="B473" s="7">
        <v>1</v>
      </c>
      <c r="C473" s="20">
        <v>0</v>
      </c>
      <c r="D473" s="7">
        <v>0</v>
      </c>
      <c r="E473" s="20">
        <v>1</v>
      </c>
      <c r="F473" s="7">
        <v>0</v>
      </c>
      <c r="G473" s="3">
        <v>0</v>
      </c>
      <c r="H473" s="3">
        <v>0</v>
      </c>
      <c r="I473" s="3">
        <v>0</v>
      </c>
      <c r="J473" s="3">
        <v>1</v>
      </c>
      <c r="K473" s="3">
        <v>0</v>
      </c>
      <c r="L473" s="3">
        <v>0</v>
      </c>
      <c r="M473" s="3">
        <v>0</v>
      </c>
      <c r="N473" s="3">
        <v>1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7">
        <v>1</v>
      </c>
      <c r="V473" s="15">
        <v>1</v>
      </c>
      <c r="W473" s="28">
        <f t="shared" si="16"/>
        <v>0.79081806624814044</v>
      </c>
      <c r="X473" s="24">
        <f t="shared" si="17"/>
        <v>4.3757081408167364E-2</v>
      </c>
    </row>
    <row r="474" spans="2:24" x14ac:dyDescent="0.25">
      <c r="B474" s="7">
        <v>0</v>
      </c>
      <c r="C474" s="20">
        <v>1</v>
      </c>
      <c r="D474" s="7">
        <v>1</v>
      </c>
      <c r="E474" s="20">
        <v>0</v>
      </c>
      <c r="F474" s="7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7">
        <v>1</v>
      </c>
      <c r="V474" s="15">
        <v>1</v>
      </c>
      <c r="W474" s="28">
        <f t="shared" si="16"/>
        <v>0.44675451792146448</v>
      </c>
      <c r="X474" s="24">
        <f t="shared" si="17"/>
        <v>0.30608056344031115</v>
      </c>
    </row>
    <row r="475" spans="2:24" x14ac:dyDescent="0.25">
      <c r="B475" s="7">
        <v>1</v>
      </c>
      <c r="C475" s="20">
        <v>0</v>
      </c>
      <c r="D475" s="7">
        <v>0</v>
      </c>
      <c r="E475" s="20">
        <v>1</v>
      </c>
      <c r="F475" s="7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1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7">
        <v>1</v>
      </c>
      <c r="V475" s="15">
        <v>1</v>
      </c>
      <c r="W475" s="28">
        <f t="shared" si="16"/>
        <v>0.55608809967832595</v>
      </c>
      <c r="X475" s="24">
        <f t="shared" si="17"/>
        <v>0.19705777524719986</v>
      </c>
    </row>
    <row r="476" spans="2:24" x14ac:dyDescent="0.25">
      <c r="B476" s="7">
        <v>1</v>
      </c>
      <c r="C476" s="20">
        <v>0</v>
      </c>
      <c r="D476" s="7">
        <v>0</v>
      </c>
      <c r="E476" s="20">
        <v>1</v>
      </c>
      <c r="F476" s="7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1</v>
      </c>
      <c r="N476" s="3">
        <v>0</v>
      </c>
      <c r="O476" s="3">
        <v>0</v>
      </c>
      <c r="P476" s="3">
        <v>0</v>
      </c>
      <c r="Q476" s="3">
        <v>0</v>
      </c>
      <c r="R476" s="3">
        <v>1</v>
      </c>
      <c r="S476" s="3">
        <v>0</v>
      </c>
      <c r="T476" s="3">
        <v>1</v>
      </c>
      <c r="U476" s="7">
        <v>1</v>
      </c>
      <c r="V476" s="15">
        <v>1</v>
      </c>
      <c r="W476" s="28">
        <f t="shared" si="16"/>
        <v>1.0300008658929496</v>
      </c>
      <c r="X476" s="24">
        <f t="shared" si="17"/>
        <v>9.0005195432674601E-4</v>
      </c>
    </row>
    <row r="477" spans="2:24" x14ac:dyDescent="0.25">
      <c r="B477" s="7">
        <v>0</v>
      </c>
      <c r="C477" s="20">
        <v>1</v>
      </c>
      <c r="D477" s="7">
        <v>1</v>
      </c>
      <c r="E477" s="20">
        <v>0</v>
      </c>
      <c r="F477" s="7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1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7">
        <v>1</v>
      </c>
      <c r="V477" s="15">
        <v>1</v>
      </c>
      <c r="W477" s="28">
        <f t="shared" si="16"/>
        <v>0.62714128744445174</v>
      </c>
      <c r="X477" s="24">
        <f t="shared" si="17"/>
        <v>0.13902361952858097</v>
      </c>
    </row>
    <row r="478" spans="2:24" x14ac:dyDescent="0.25">
      <c r="B478" s="7">
        <v>0</v>
      </c>
      <c r="C478" s="20">
        <v>0</v>
      </c>
      <c r="D478" s="7">
        <v>0</v>
      </c>
      <c r="E478" s="20">
        <v>1</v>
      </c>
      <c r="F478" s="7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1</v>
      </c>
      <c r="S478" s="3">
        <v>0</v>
      </c>
      <c r="T478" s="3">
        <v>0</v>
      </c>
      <c r="U478" s="7">
        <v>1</v>
      </c>
      <c r="V478" s="15">
        <v>1</v>
      </c>
      <c r="W478" s="28">
        <f t="shared" si="16"/>
        <v>0.62935836760951036</v>
      </c>
      <c r="X478" s="24">
        <f t="shared" si="17"/>
        <v>0.13737521966108684</v>
      </c>
    </row>
    <row r="479" spans="2:24" x14ac:dyDescent="0.25">
      <c r="B479" s="7">
        <v>0</v>
      </c>
      <c r="C479" s="20">
        <v>1</v>
      </c>
      <c r="D479" s="7">
        <v>1</v>
      </c>
      <c r="E479" s="20">
        <v>0</v>
      </c>
      <c r="F479" s="7">
        <v>0</v>
      </c>
      <c r="G479" s="3">
        <v>0</v>
      </c>
      <c r="H479" s="3">
        <v>0</v>
      </c>
      <c r="I479" s="3">
        <v>1</v>
      </c>
      <c r="J479" s="3">
        <v>0</v>
      </c>
      <c r="K479" s="3">
        <v>0</v>
      </c>
      <c r="L479" s="3">
        <v>0</v>
      </c>
      <c r="M479" s="3">
        <v>1</v>
      </c>
      <c r="N479" s="3">
        <v>0</v>
      </c>
      <c r="O479" s="3">
        <v>0</v>
      </c>
      <c r="P479" s="3">
        <v>0</v>
      </c>
      <c r="Q479" s="3">
        <v>1</v>
      </c>
      <c r="R479" s="3">
        <v>0</v>
      </c>
      <c r="S479" s="3">
        <v>0</v>
      </c>
      <c r="T479" s="3">
        <v>0</v>
      </c>
      <c r="U479" s="7">
        <v>1</v>
      </c>
      <c r="V479" s="15">
        <v>1</v>
      </c>
      <c r="W479" s="28">
        <f t="shared" si="16"/>
        <v>1.1729572698552362</v>
      </c>
      <c r="X479" s="24">
        <f t="shared" si="17"/>
        <v>2.9914217195776992E-2</v>
      </c>
    </row>
    <row r="480" spans="2:24" x14ac:dyDescent="0.25">
      <c r="B480" s="7">
        <v>0</v>
      </c>
      <c r="C480" s="20">
        <v>1</v>
      </c>
      <c r="D480" s="7">
        <v>1</v>
      </c>
      <c r="E480" s="20">
        <v>0</v>
      </c>
      <c r="F480" s="7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1</v>
      </c>
      <c r="R480" s="3">
        <v>0</v>
      </c>
      <c r="S480" s="3">
        <v>0</v>
      </c>
      <c r="T480" s="3">
        <v>0</v>
      </c>
      <c r="U480" s="7">
        <v>1</v>
      </c>
      <c r="V480" s="15">
        <v>1</v>
      </c>
      <c r="W480" s="28">
        <f t="shared" si="16"/>
        <v>0.61907124775899081</v>
      </c>
      <c r="X480" s="24">
        <f t="shared" si="17"/>
        <v>0.14510671428389216</v>
      </c>
    </row>
    <row r="481" spans="2:24" x14ac:dyDescent="0.25">
      <c r="B481" s="7">
        <v>1</v>
      </c>
      <c r="C481" s="20">
        <v>0</v>
      </c>
      <c r="D481" s="7">
        <v>1</v>
      </c>
      <c r="E481" s="20">
        <v>0</v>
      </c>
      <c r="F481" s="7">
        <v>0</v>
      </c>
      <c r="G481" s="3">
        <v>0</v>
      </c>
      <c r="H481" s="3">
        <v>0</v>
      </c>
      <c r="I481" s="3">
        <v>0</v>
      </c>
      <c r="J481" s="3">
        <v>1</v>
      </c>
      <c r="K481" s="3">
        <v>0</v>
      </c>
      <c r="L481" s="3">
        <v>1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7">
        <v>1</v>
      </c>
      <c r="V481" s="15">
        <v>1</v>
      </c>
      <c r="W481" s="28">
        <f t="shared" si="16"/>
        <v>0.8454535987515166</v>
      </c>
      <c r="X481" s="24">
        <f t="shared" si="17"/>
        <v>2.3884590138857232E-2</v>
      </c>
    </row>
    <row r="482" spans="2:24" x14ac:dyDescent="0.25">
      <c r="B482" s="7">
        <v>0</v>
      </c>
      <c r="C482" s="20">
        <v>1</v>
      </c>
      <c r="D482" s="7">
        <v>0</v>
      </c>
      <c r="E482" s="20">
        <v>1</v>
      </c>
      <c r="F482" s="7">
        <v>0</v>
      </c>
      <c r="G482" s="3">
        <v>0</v>
      </c>
      <c r="H482" s="3">
        <v>0</v>
      </c>
      <c r="I482" s="3">
        <v>1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1</v>
      </c>
      <c r="S482" s="3">
        <v>0</v>
      </c>
      <c r="T482" s="3">
        <v>0</v>
      </c>
      <c r="U482" s="7">
        <v>1</v>
      </c>
      <c r="V482" s="15">
        <v>1</v>
      </c>
      <c r="W482" s="28">
        <f t="shared" si="16"/>
        <v>0.98384657635468853</v>
      </c>
      <c r="X482" s="24">
        <f t="shared" si="17"/>
        <v>2.6093309546490771E-4</v>
      </c>
    </row>
    <row r="483" spans="2:24" x14ac:dyDescent="0.25">
      <c r="B483" s="7">
        <v>0</v>
      </c>
      <c r="C483" s="20">
        <v>1</v>
      </c>
      <c r="D483" s="7">
        <v>1</v>
      </c>
      <c r="E483" s="20">
        <v>0</v>
      </c>
      <c r="F483" s="7">
        <v>0</v>
      </c>
      <c r="G483" s="3">
        <v>0</v>
      </c>
      <c r="H483" s="3">
        <v>0</v>
      </c>
      <c r="I483" s="3">
        <v>0</v>
      </c>
      <c r="J483" s="3">
        <v>1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7">
        <v>1</v>
      </c>
      <c r="V483" s="15">
        <v>1</v>
      </c>
      <c r="W483" s="28">
        <f t="shared" si="16"/>
        <v>0.7400898407045855</v>
      </c>
      <c r="X483" s="24">
        <f t="shared" si="17"/>
        <v>6.7553290904967742E-2</v>
      </c>
    </row>
    <row r="484" spans="2:24" x14ac:dyDescent="0.25">
      <c r="B484" s="7">
        <v>0</v>
      </c>
      <c r="C484" s="20">
        <v>1</v>
      </c>
      <c r="D484" s="7">
        <v>1</v>
      </c>
      <c r="E484" s="20">
        <v>0</v>
      </c>
      <c r="F484" s="7">
        <v>0</v>
      </c>
      <c r="G484" s="3">
        <v>0</v>
      </c>
      <c r="H484" s="3">
        <v>0</v>
      </c>
      <c r="I484" s="3">
        <v>1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1</v>
      </c>
      <c r="S484" s="3">
        <v>0</v>
      </c>
      <c r="T484" s="3">
        <v>0</v>
      </c>
      <c r="U484" s="7">
        <v>1</v>
      </c>
      <c r="V484" s="15">
        <v>1</v>
      </c>
      <c r="W484" s="28">
        <f t="shared" si="16"/>
        <v>0.97506791011427119</v>
      </c>
      <c r="X484" s="24">
        <f t="shared" si="17"/>
        <v>6.2160910607006101E-4</v>
      </c>
    </row>
    <row r="485" spans="2:24" x14ac:dyDescent="0.25">
      <c r="B485" s="7">
        <v>0</v>
      </c>
      <c r="C485" s="20">
        <v>1</v>
      </c>
      <c r="D485" s="7">
        <v>0</v>
      </c>
      <c r="E485" s="20">
        <v>1</v>
      </c>
      <c r="F485" s="7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7">
        <v>1</v>
      </c>
      <c r="V485" s="15">
        <v>1</v>
      </c>
      <c r="W485" s="28">
        <f t="shared" si="16"/>
        <v>0.45553318416188188</v>
      </c>
      <c r="X485" s="24">
        <f t="shared" si="17"/>
        <v>0.29644411354889916</v>
      </c>
    </row>
    <row r="486" spans="2:24" x14ac:dyDescent="0.25">
      <c r="B486" s="7">
        <v>0</v>
      </c>
      <c r="C486" s="20">
        <v>1</v>
      </c>
      <c r="D486" s="7">
        <v>1</v>
      </c>
      <c r="E486" s="20">
        <v>0</v>
      </c>
      <c r="F486" s="7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7">
        <v>1</v>
      </c>
      <c r="V486" s="15">
        <v>1</v>
      </c>
      <c r="W486" s="28">
        <f t="shared" si="16"/>
        <v>0.44675451792146448</v>
      </c>
      <c r="X486" s="24">
        <f t="shared" si="17"/>
        <v>0.30608056344031115</v>
      </c>
    </row>
    <row r="487" spans="2:24" x14ac:dyDescent="0.25">
      <c r="B487" s="7">
        <v>0</v>
      </c>
      <c r="C487" s="20">
        <v>0</v>
      </c>
      <c r="D487" s="7">
        <v>1</v>
      </c>
      <c r="E487" s="20">
        <v>0</v>
      </c>
      <c r="F487" s="7">
        <v>0</v>
      </c>
      <c r="G487" s="3">
        <v>0</v>
      </c>
      <c r="H487" s="3">
        <v>0</v>
      </c>
      <c r="I487" s="3">
        <v>0</v>
      </c>
      <c r="J487" s="3">
        <v>1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7">
        <v>1</v>
      </c>
      <c r="V487" s="15">
        <v>1</v>
      </c>
      <c r="W487" s="28">
        <f t="shared" si="16"/>
        <v>0.7257803469026628</v>
      </c>
      <c r="X487" s="24">
        <f t="shared" si="17"/>
        <v>7.5196418144823959E-2</v>
      </c>
    </row>
    <row r="488" spans="2:24" x14ac:dyDescent="0.25">
      <c r="B488" s="7">
        <v>0</v>
      </c>
      <c r="C488" s="20">
        <v>1</v>
      </c>
      <c r="D488" s="7">
        <v>1</v>
      </c>
      <c r="E488" s="20">
        <v>0</v>
      </c>
      <c r="F488" s="7">
        <v>1</v>
      </c>
      <c r="G488" s="3">
        <v>0</v>
      </c>
      <c r="H488" s="3">
        <v>0</v>
      </c>
      <c r="I488" s="3">
        <v>0</v>
      </c>
      <c r="J488" s="3">
        <v>1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7">
        <v>1</v>
      </c>
      <c r="V488" s="15">
        <v>1</v>
      </c>
      <c r="W488" s="28">
        <f t="shared" si="16"/>
        <v>0.93179878537223737</v>
      </c>
      <c r="X488" s="24">
        <f t="shared" si="17"/>
        <v>4.6514056767021431E-3</v>
      </c>
    </row>
    <row r="489" spans="2:24" x14ac:dyDescent="0.25">
      <c r="B489" s="7">
        <v>0</v>
      </c>
      <c r="C489" s="20">
        <v>1</v>
      </c>
      <c r="D489" s="7">
        <v>1</v>
      </c>
      <c r="E489" s="20">
        <v>0</v>
      </c>
      <c r="F489" s="7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7">
        <v>1</v>
      </c>
      <c r="V489" s="15">
        <v>1</v>
      </c>
      <c r="W489" s="28">
        <f t="shared" si="16"/>
        <v>0.44675451792146448</v>
      </c>
      <c r="X489" s="24">
        <f t="shared" si="17"/>
        <v>0.30608056344031115</v>
      </c>
    </row>
    <row r="490" spans="2:24" x14ac:dyDescent="0.25">
      <c r="B490" s="7">
        <v>0</v>
      </c>
      <c r="C490" s="20">
        <v>1</v>
      </c>
      <c r="D490" s="7">
        <v>1</v>
      </c>
      <c r="E490" s="20">
        <v>0</v>
      </c>
      <c r="F490" s="7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1</v>
      </c>
      <c r="P490" s="3">
        <v>0</v>
      </c>
      <c r="Q490" s="3">
        <v>0</v>
      </c>
      <c r="R490" s="3">
        <v>0</v>
      </c>
      <c r="S490" s="3">
        <v>1</v>
      </c>
      <c r="T490" s="3">
        <v>0</v>
      </c>
      <c r="U490" s="7">
        <v>1</v>
      </c>
      <c r="V490" s="15">
        <v>1</v>
      </c>
      <c r="W490" s="28">
        <f t="shared" si="16"/>
        <v>0.39819911758599835</v>
      </c>
      <c r="X490" s="24">
        <f t="shared" si="17"/>
        <v>0.36216430207427103</v>
      </c>
    </row>
    <row r="491" spans="2:24" x14ac:dyDescent="0.25">
      <c r="B491" s="7">
        <v>0</v>
      </c>
      <c r="C491" s="20">
        <v>1</v>
      </c>
      <c r="D491" s="7">
        <v>1</v>
      </c>
      <c r="E491" s="20">
        <v>0</v>
      </c>
      <c r="F491" s="7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7">
        <v>1</v>
      </c>
      <c r="V491" s="15">
        <v>1</v>
      </c>
      <c r="W491" s="28">
        <f t="shared" si="16"/>
        <v>0.44675451792146448</v>
      </c>
      <c r="X491" s="24">
        <f t="shared" si="17"/>
        <v>0.30608056344031115</v>
      </c>
    </row>
    <row r="492" spans="2:24" x14ac:dyDescent="0.25">
      <c r="B492" s="7">
        <v>1</v>
      </c>
      <c r="C492" s="20">
        <v>0</v>
      </c>
      <c r="D492" s="7">
        <v>1</v>
      </c>
      <c r="E492" s="20">
        <v>0</v>
      </c>
      <c r="F492" s="7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1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7">
        <v>1</v>
      </c>
      <c r="V492" s="15">
        <v>1</v>
      </c>
      <c r="W492" s="28">
        <f t="shared" si="16"/>
        <v>0.5473094334379085</v>
      </c>
      <c r="X492" s="24">
        <f t="shared" si="17"/>
        <v>0.20492874905430739</v>
      </c>
    </row>
    <row r="493" spans="2:24" x14ac:dyDescent="0.25">
      <c r="B493" s="7">
        <v>0</v>
      </c>
      <c r="C493" s="20">
        <v>1</v>
      </c>
      <c r="D493" s="7">
        <v>0</v>
      </c>
      <c r="E493" s="20">
        <v>0</v>
      </c>
      <c r="F493" s="7">
        <v>0</v>
      </c>
      <c r="G493" s="3">
        <v>0</v>
      </c>
      <c r="H493" s="3">
        <v>0</v>
      </c>
      <c r="I493" s="3">
        <v>0</v>
      </c>
      <c r="J493" s="3">
        <v>1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1</v>
      </c>
      <c r="U493" s="7">
        <v>1</v>
      </c>
      <c r="V493" s="15">
        <v>1</v>
      </c>
      <c r="W493" s="28">
        <f t="shared" si="16"/>
        <v>0.90148146740714885</v>
      </c>
      <c r="X493" s="24">
        <f t="shared" si="17"/>
        <v>9.7059012642486744E-3</v>
      </c>
    </row>
    <row r="494" spans="2:24" x14ac:dyDescent="0.25">
      <c r="B494" s="7">
        <v>0</v>
      </c>
      <c r="C494" s="20">
        <v>1</v>
      </c>
      <c r="D494" s="7">
        <v>1</v>
      </c>
      <c r="E494" s="20">
        <v>0</v>
      </c>
      <c r="F494" s="7">
        <v>0</v>
      </c>
      <c r="G494" s="3">
        <v>0</v>
      </c>
      <c r="H494" s="3">
        <v>0</v>
      </c>
      <c r="I494" s="3">
        <v>0</v>
      </c>
      <c r="J494" s="3">
        <v>1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7">
        <v>1</v>
      </c>
      <c r="V494" s="15">
        <v>1</v>
      </c>
      <c r="W494" s="28">
        <f t="shared" si="16"/>
        <v>0.7400898407045855</v>
      </c>
      <c r="X494" s="24">
        <f t="shared" si="17"/>
        <v>6.7553290904967742E-2</v>
      </c>
    </row>
    <row r="495" spans="2:24" x14ac:dyDescent="0.25">
      <c r="B495" s="7">
        <v>1</v>
      </c>
      <c r="C495" s="20">
        <v>0</v>
      </c>
      <c r="D495" s="7">
        <v>1</v>
      </c>
      <c r="E495" s="20">
        <v>0</v>
      </c>
      <c r="F495" s="7">
        <v>0</v>
      </c>
      <c r="G495" s="3">
        <v>0</v>
      </c>
      <c r="H495" s="3">
        <v>0</v>
      </c>
      <c r="I495" s="3">
        <v>0</v>
      </c>
      <c r="J495" s="3">
        <v>1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1</v>
      </c>
      <c r="T495" s="3">
        <v>0</v>
      </c>
      <c r="U495" s="7">
        <v>1</v>
      </c>
      <c r="V495" s="15">
        <v>1</v>
      </c>
      <c r="W495" s="28">
        <f t="shared" si="16"/>
        <v>0.44093350190056302</v>
      </c>
      <c r="X495" s="24">
        <f t="shared" si="17"/>
        <v>0.31255534929716777</v>
      </c>
    </row>
    <row r="496" spans="2:24" x14ac:dyDescent="0.25">
      <c r="B496" s="7">
        <v>0</v>
      </c>
      <c r="C496" s="20">
        <v>1</v>
      </c>
      <c r="D496" s="7">
        <v>1</v>
      </c>
      <c r="E496" s="20">
        <v>0</v>
      </c>
      <c r="F496" s="7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1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7">
        <v>1</v>
      </c>
      <c r="V496" s="15">
        <v>1</v>
      </c>
      <c r="W496" s="28">
        <f t="shared" si="16"/>
        <v>0.66046182507445417</v>
      </c>
      <c r="X496" s="24">
        <f t="shared" si="17"/>
        <v>0.11528617223177057</v>
      </c>
    </row>
    <row r="497" spans="2:24" x14ac:dyDescent="0.25">
      <c r="B497" s="7">
        <v>0</v>
      </c>
      <c r="C497" s="20">
        <v>1</v>
      </c>
      <c r="D497" s="7">
        <v>0</v>
      </c>
      <c r="E497" s="20">
        <v>1</v>
      </c>
      <c r="F497" s="7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7">
        <v>1</v>
      </c>
      <c r="V497" s="15">
        <v>1</v>
      </c>
      <c r="W497" s="28">
        <f t="shared" si="16"/>
        <v>0.45553318416188188</v>
      </c>
      <c r="X497" s="24">
        <f t="shared" si="17"/>
        <v>0.29644411354889916</v>
      </c>
    </row>
    <row r="498" spans="2:24" x14ac:dyDescent="0.25">
      <c r="B498" s="7">
        <v>0</v>
      </c>
      <c r="C498" s="20">
        <v>1</v>
      </c>
      <c r="D498" s="7">
        <v>1</v>
      </c>
      <c r="E498" s="20">
        <v>0</v>
      </c>
      <c r="F498" s="7">
        <v>1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7">
        <v>1</v>
      </c>
      <c r="V498" s="15">
        <v>1</v>
      </c>
      <c r="W498" s="28">
        <f t="shared" si="16"/>
        <v>0.63846346258911635</v>
      </c>
      <c r="X498" s="24">
        <f t="shared" si="17"/>
        <v>0.13070866788305127</v>
      </c>
    </row>
    <row r="499" spans="2:24" x14ac:dyDescent="0.25">
      <c r="B499" s="7">
        <v>1</v>
      </c>
      <c r="C499" s="20">
        <v>0</v>
      </c>
      <c r="D499" s="7">
        <v>0</v>
      </c>
      <c r="E499" s="20">
        <v>1</v>
      </c>
      <c r="F499" s="7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7">
        <v>1</v>
      </c>
      <c r="V499" s="15">
        <v>1</v>
      </c>
      <c r="W499" s="28">
        <f t="shared" si="16"/>
        <v>0.38051017268582576</v>
      </c>
      <c r="X499" s="24">
        <f t="shared" si="17"/>
        <v>0.38376764614574543</v>
      </c>
    </row>
    <row r="500" spans="2:24" x14ac:dyDescent="0.25">
      <c r="B500" s="7">
        <v>0</v>
      </c>
      <c r="C500" s="20">
        <v>1</v>
      </c>
      <c r="D500" s="7">
        <v>1</v>
      </c>
      <c r="E500" s="20">
        <v>0</v>
      </c>
      <c r="F500" s="7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1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1</v>
      </c>
      <c r="S500" s="3">
        <v>0</v>
      </c>
      <c r="T500" s="3">
        <v>0</v>
      </c>
      <c r="U500" s="7">
        <v>1</v>
      </c>
      <c r="V500" s="15">
        <v>1</v>
      </c>
      <c r="W500" s="28">
        <f t="shared" si="16"/>
        <v>0.81527596469400287</v>
      </c>
      <c r="X500" s="24">
        <f t="shared" si="17"/>
        <v>3.4122969219731271E-2</v>
      </c>
    </row>
    <row r="501" spans="2:24" x14ac:dyDescent="0.25">
      <c r="B501" s="7">
        <v>1</v>
      </c>
      <c r="C501" s="20">
        <v>0</v>
      </c>
      <c r="D501" s="7">
        <v>0</v>
      </c>
      <c r="E501" s="20">
        <v>1</v>
      </c>
      <c r="F501" s="7">
        <v>0</v>
      </c>
      <c r="G501" s="3">
        <v>0</v>
      </c>
      <c r="H501" s="3">
        <v>0</v>
      </c>
      <c r="I501" s="3">
        <v>0</v>
      </c>
      <c r="J501" s="3">
        <v>1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7">
        <v>1</v>
      </c>
      <c r="V501" s="15">
        <v>1</v>
      </c>
      <c r="W501" s="28">
        <f t="shared" si="16"/>
        <v>0.67384549546894679</v>
      </c>
      <c r="X501" s="24">
        <f t="shared" si="17"/>
        <v>0.10637676082589681</v>
      </c>
    </row>
    <row r="502" spans="2:24" x14ac:dyDescent="0.25">
      <c r="B502" s="7">
        <v>0</v>
      </c>
      <c r="C502" s="20">
        <v>1</v>
      </c>
      <c r="D502" s="7">
        <v>0</v>
      </c>
      <c r="E502" s="20">
        <v>1</v>
      </c>
      <c r="F502" s="7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1</v>
      </c>
      <c r="U502" s="7">
        <v>1</v>
      </c>
      <c r="V502" s="15">
        <v>1</v>
      </c>
      <c r="W502" s="28">
        <f t="shared" si="16"/>
        <v>0.70318189296646483</v>
      </c>
      <c r="X502" s="24">
        <f t="shared" si="17"/>
        <v>8.8100988662971141E-2</v>
      </c>
    </row>
    <row r="503" spans="2:24" x14ac:dyDescent="0.25">
      <c r="B503" s="7">
        <v>1</v>
      </c>
      <c r="C503" s="20">
        <v>0</v>
      </c>
      <c r="D503" s="7">
        <v>1</v>
      </c>
      <c r="E503" s="20">
        <v>0</v>
      </c>
      <c r="F503" s="7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1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7">
        <v>1</v>
      </c>
      <c r="V503" s="15">
        <v>1</v>
      </c>
      <c r="W503" s="28">
        <f t="shared" si="16"/>
        <v>0.58543881359839811</v>
      </c>
      <c r="X503" s="24">
        <f t="shared" si="17"/>
        <v>0.17186097727070371</v>
      </c>
    </row>
    <row r="504" spans="2:24" x14ac:dyDescent="0.25">
      <c r="B504" s="7">
        <v>0</v>
      </c>
      <c r="C504" s="20">
        <v>1</v>
      </c>
      <c r="D504" s="7">
        <v>0</v>
      </c>
      <c r="E504" s="20">
        <v>0</v>
      </c>
      <c r="F504" s="7">
        <v>0</v>
      </c>
      <c r="G504" s="3">
        <v>0</v>
      </c>
      <c r="H504" s="3">
        <v>0</v>
      </c>
      <c r="I504" s="3">
        <v>1</v>
      </c>
      <c r="J504" s="3">
        <v>1</v>
      </c>
      <c r="K504" s="3">
        <v>0</v>
      </c>
      <c r="L504" s="3">
        <v>0</v>
      </c>
      <c r="M504" s="3">
        <v>0</v>
      </c>
      <c r="N504" s="3">
        <v>0</v>
      </c>
      <c r="O504" s="3">
        <v>1</v>
      </c>
      <c r="P504" s="3">
        <v>0</v>
      </c>
      <c r="Q504" s="3">
        <v>1</v>
      </c>
      <c r="R504" s="3">
        <v>0</v>
      </c>
      <c r="S504" s="3">
        <v>0</v>
      </c>
      <c r="T504" s="3">
        <v>0</v>
      </c>
      <c r="U504" s="7">
        <v>1</v>
      </c>
      <c r="V504" s="15">
        <v>1</v>
      </c>
      <c r="W504" s="28">
        <f t="shared" si="16"/>
        <v>1.3419061303758479</v>
      </c>
      <c r="X504" s="24">
        <f t="shared" si="17"/>
        <v>0.11689980198858634</v>
      </c>
    </row>
    <row r="505" spans="2:24" x14ac:dyDescent="0.25">
      <c r="B505" s="7">
        <v>1</v>
      </c>
      <c r="C505" s="20">
        <v>0</v>
      </c>
      <c r="D505" s="7">
        <v>1</v>
      </c>
      <c r="E505" s="20">
        <v>0</v>
      </c>
      <c r="F505" s="7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7">
        <v>1</v>
      </c>
      <c r="V505" s="15">
        <v>1</v>
      </c>
      <c r="W505" s="28">
        <f t="shared" si="16"/>
        <v>0.37173150644540837</v>
      </c>
      <c r="X505" s="24">
        <f t="shared" si="17"/>
        <v>0.39472129999335603</v>
      </c>
    </row>
    <row r="506" spans="2:24" x14ac:dyDescent="0.25">
      <c r="B506" s="7">
        <v>0</v>
      </c>
      <c r="C506" s="20">
        <v>1</v>
      </c>
      <c r="D506" s="7">
        <v>1</v>
      </c>
      <c r="E506" s="20">
        <v>0</v>
      </c>
      <c r="F506" s="7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1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1</v>
      </c>
      <c r="S506" s="3">
        <v>0</v>
      </c>
      <c r="T506" s="3">
        <v>0</v>
      </c>
      <c r="U506" s="7">
        <v>1</v>
      </c>
      <c r="V506" s="15">
        <v>1</v>
      </c>
      <c r="W506" s="28">
        <f t="shared" si="16"/>
        <v>0.81527596469400287</v>
      </c>
      <c r="X506" s="24">
        <f t="shared" si="17"/>
        <v>3.4122969219731271E-2</v>
      </c>
    </row>
    <row r="507" spans="2:24" x14ac:dyDescent="0.25">
      <c r="B507" s="7">
        <v>1</v>
      </c>
      <c r="C507" s="20">
        <v>0</v>
      </c>
      <c r="D507" s="7">
        <v>1</v>
      </c>
      <c r="E507" s="20">
        <v>0</v>
      </c>
      <c r="F507" s="7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7">
        <v>1</v>
      </c>
      <c r="V507" s="15">
        <v>1</v>
      </c>
      <c r="W507" s="28">
        <f t="shared" si="16"/>
        <v>0.37173150644540837</v>
      </c>
      <c r="X507" s="24">
        <f t="shared" si="17"/>
        <v>0.39472129999335603</v>
      </c>
    </row>
    <row r="508" spans="2:24" x14ac:dyDescent="0.25">
      <c r="B508" s="7">
        <v>1</v>
      </c>
      <c r="C508" s="20">
        <v>0</v>
      </c>
      <c r="D508" s="7">
        <v>0</v>
      </c>
      <c r="E508" s="20">
        <v>1</v>
      </c>
      <c r="F508" s="7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1</v>
      </c>
      <c r="U508" s="7">
        <v>1</v>
      </c>
      <c r="V508" s="15">
        <v>0</v>
      </c>
      <c r="W508" s="28">
        <f t="shared" si="16"/>
        <v>0.62815888149040877</v>
      </c>
      <c r="X508" s="24">
        <f t="shared" si="17"/>
        <v>0.39458358039528141</v>
      </c>
    </row>
    <row r="509" spans="2:24" x14ac:dyDescent="0.25">
      <c r="B509" s="7">
        <v>0</v>
      </c>
      <c r="C509" s="20">
        <v>1</v>
      </c>
      <c r="D509" s="7">
        <v>1</v>
      </c>
      <c r="E509" s="20">
        <v>0</v>
      </c>
      <c r="F509" s="7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1</v>
      </c>
      <c r="S509" s="3">
        <v>0</v>
      </c>
      <c r="T509" s="3">
        <v>0</v>
      </c>
      <c r="U509" s="7">
        <v>1</v>
      </c>
      <c r="V509" s="15">
        <v>0</v>
      </c>
      <c r="W509" s="28">
        <f t="shared" si="16"/>
        <v>0.63488919517101561</v>
      </c>
      <c r="X509" s="24">
        <f t="shared" si="17"/>
        <v>0.40308429014489994</v>
      </c>
    </row>
    <row r="510" spans="2:24" x14ac:dyDescent="0.25">
      <c r="B510" s="7">
        <v>1</v>
      </c>
      <c r="C510" s="20">
        <v>0</v>
      </c>
      <c r="D510" s="7">
        <v>0</v>
      </c>
      <c r="E510" s="20">
        <v>1</v>
      </c>
      <c r="F510" s="7">
        <v>0</v>
      </c>
      <c r="G510" s="3">
        <v>1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7">
        <v>1</v>
      </c>
      <c r="V510" s="15">
        <v>0</v>
      </c>
      <c r="W510" s="28">
        <f t="shared" si="16"/>
        <v>0.12518300398770041</v>
      </c>
      <c r="X510" s="24">
        <f t="shared" si="17"/>
        <v>1.5670784487384615E-2</v>
      </c>
    </row>
    <row r="511" spans="2:24" x14ac:dyDescent="0.25">
      <c r="B511" s="7">
        <v>1</v>
      </c>
      <c r="C511" s="20">
        <v>0</v>
      </c>
      <c r="D511" s="7">
        <v>0</v>
      </c>
      <c r="E511" s="20">
        <v>1</v>
      </c>
      <c r="F511" s="7">
        <v>0</v>
      </c>
      <c r="G511" s="3">
        <v>1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7">
        <v>1</v>
      </c>
      <c r="V511" s="15">
        <v>0</v>
      </c>
      <c r="W511" s="28">
        <f t="shared" si="16"/>
        <v>0.12518300398770041</v>
      </c>
      <c r="X511" s="24">
        <f t="shared" si="17"/>
        <v>1.5670784487384615E-2</v>
      </c>
    </row>
    <row r="512" spans="2:24" x14ac:dyDescent="0.25">
      <c r="B512" s="7">
        <v>0</v>
      </c>
      <c r="C512" s="20">
        <v>1</v>
      </c>
      <c r="D512" s="7">
        <v>0</v>
      </c>
      <c r="E512" s="20">
        <v>0</v>
      </c>
      <c r="F512" s="7">
        <v>0</v>
      </c>
      <c r="G512" s="3">
        <v>1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7">
        <v>1</v>
      </c>
      <c r="V512" s="15">
        <v>0</v>
      </c>
      <c r="W512" s="28">
        <f t="shared" si="16"/>
        <v>0.10517026712131949</v>
      </c>
      <c r="X512" s="24">
        <f t="shared" si="17"/>
        <v>1.1060785086369696E-2</v>
      </c>
    </row>
    <row r="513" spans="2:24" x14ac:dyDescent="0.25">
      <c r="B513" s="7">
        <v>1</v>
      </c>
      <c r="C513" s="20">
        <v>0</v>
      </c>
      <c r="D513" s="7">
        <v>0</v>
      </c>
      <c r="E513" s="20">
        <v>1</v>
      </c>
      <c r="F513" s="7">
        <v>0</v>
      </c>
      <c r="G513" s="3">
        <v>0</v>
      </c>
      <c r="H513" s="3">
        <v>1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1</v>
      </c>
      <c r="S513" s="3">
        <v>0</v>
      </c>
      <c r="T513" s="3">
        <v>1</v>
      </c>
      <c r="U513" s="7">
        <v>1</v>
      </c>
      <c r="V513" s="15">
        <v>0</v>
      </c>
      <c r="W513" s="28">
        <f t="shared" si="16"/>
        <v>0.57620161616314314</v>
      </c>
      <c r="X513" s="24">
        <f t="shared" si="17"/>
        <v>0.33200830246901814</v>
      </c>
    </row>
    <row r="514" spans="2:24" x14ac:dyDescent="0.25">
      <c r="B514" s="7">
        <v>1</v>
      </c>
      <c r="C514" s="20">
        <v>0</v>
      </c>
      <c r="D514" s="7">
        <v>1</v>
      </c>
      <c r="E514" s="20">
        <v>0</v>
      </c>
      <c r="F514" s="7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7">
        <v>1</v>
      </c>
      <c r="V514" s="15">
        <v>0</v>
      </c>
      <c r="W514" s="28">
        <f t="shared" si="16"/>
        <v>0.37173150644540837</v>
      </c>
      <c r="X514" s="24">
        <f t="shared" si="17"/>
        <v>0.13818431288417268</v>
      </c>
    </row>
    <row r="515" spans="2:24" x14ac:dyDescent="0.25">
      <c r="B515" s="7">
        <v>1</v>
      </c>
      <c r="C515" s="20">
        <v>0</v>
      </c>
      <c r="D515" s="7">
        <v>0</v>
      </c>
      <c r="E515" s="20">
        <v>1</v>
      </c>
      <c r="F515" s="7">
        <v>0</v>
      </c>
      <c r="G515" s="3">
        <v>1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7">
        <v>1</v>
      </c>
      <c r="V515" s="15">
        <v>0</v>
      </c>
      <c r="W515" s="28">
        <f t="shared" si="16"/>
        <v>0.12518300398770041</v>
      </c>
      <c r="X515" s="24">
        <f t="shared" si="17"/>
        <v>1.5670784487384615E-2</v>
      </c>
    </row>
    <row r="516" spans="2:24" x14ac:dyDescent="0.25">
      <c r="B516" s="7">
        <v>0</v>
      </c>
      <c r="C516" s="20">
        <v>1</v>
      </c>
      <c r="D516" s="7">
        <v>0</v>
      </c>
      <c r="E516" s="20">
        <v>1</v>
      </c>
      <c r="F516" s="7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7">
        <v>1</v>
      </c>
      <c r="V516" s="15">
        <v>0</v>
      </c>
      <c r="W516" s="28">
        <f t="shared" si="16"/>
        <v>0.45553318416188188</v>
      </c>
      <c r="X516" s="24">
        <f t="shared" si="17"/>
        <v>0.20751048187266299</v>
      </c>
    </row>
    <row r="517" spans="2:24" x14ac:dyDescent="0.25">
      <c r="B517" s="7">
        <v>1</v>
      </c>
      <c r="C517" s="20">
        <v>0</v>
      </c>
      <c r="D517" s="7">
        <v>1</v>
      </c>
      <c r="E517" s="20">
        <v>0</v>
      </c>
      <c r="F517" s="7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7">
        <v>1</v>
      </c>
      <c r="V517" s="15">
        <v>0</v>
      </c>
      <c r="W517" s="28">
        <f t="shared" si="16"/>
        <v>0.37173150644540837</v>
      </c>
      <c r="X517" s="24">
        <f t="shared" si="17"/>
        <v>0.13818431288417268</v>
      </c>
    </row>
    <row r="518" spans="2:24" x14ac:dyDescent="0.25">
      <c r="B518" s="7">
        <v>0</v>
      </c>
      <c r="C518" s="20">
        <v>1</v>
      </c>
      <c r="D518" s="7">
        <v>0</v>
      </c>
      <c r="E518" s="20">
        <v>1</v>
      </c>
      <c r="F518" s="7">
        <v>0</v>
      </c>
      <c r="G518" s="3">
        <v>1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1</v>
      </c>
      <c r="U518" s="7">
        <v>1</v>
      </c>
      <c r="V518" s="15">
        <v>0</v>
      </c>
      <c r="W518" s="28">
        <f t="shared" si="16"/>
        <v>0.4478547242683395</v>
      </c>
      <c r="X518" s="24">
        <f t="shared" si="17"/>
        <v>0.2005738540494704</v>
      </c>
    </row>
    <row r="519" spans="2:24" x14ac:dyDescent="0.25">
      <c r="B519" s="7">
        <v>1</v>
      </c>
      <c r="C519" s="20">
        <v>0</v>
      </c>
      <c r="D519" s="7">
        <v>1</v>
      </c>
      <c r="E519" s="20">
        <v>0</v>
      </c>
      <c r="F519" s="7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7">
        <v>1</v>
      </c>
      <c r="V519" s="15">
        <v>0</v>
      </c>
      <c r="W519" s="28">
        <f t="shared" si="16"/>
        <v>0.37173150644540837</v>
      </c>
      <c r="X519" s="24">
        <f t="shared" si="17"/>
        <v>0.13818431288417268</v>
      </c>
    </row>
    <row r="520" spans="2:24" x14ac:dyDescent="0.25">
      <c r="B520" s="7">
        <v>1</v>
      </c>
      <c r="C520" s="20">
        <v>0</v>
      </c>
      <c r="D520" s="7">
        <v>1</v>
      </c>
      <c r="E520" s="20">
        <v>0</v>
      </c>
      <c r="F520" s="7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1</v>
      </c>
      <c r="Q520" s="3">
        <v>0</v>
      </c>
      <c r="R520" s="3">
        <v>0</v>
      </c>
      <c r="S520" s="3">
        <v>0</v>
      </c>
      <c r="T520" s="3">
        <v>0</v>
      </c>
      <c r="U520" s="7">
        <v>1</v>
      </c>
      <c r="V520" s="15">
        <v>0</v>
      </c>
      <c r="W520" s="28">
        <f t="shared" si="16"/>
        <v>0.20996331478528668</v>
      </c>
      <c r="X520" s="24">
        <f t="shared" si="17"/>
        <v>4.4084593555625384E-2</v>
      </c>
    </row>
    <row r="521" spans="2:24" x14ac:dyDescent="0.25">
      <c r="B521" s="7">
        <v>1</v>
      </c>
      <c r="C521" s="20">
        <v>0</v>
      </c>
      <c r="D521" s="7">
        <v>1</v>
      </c>
      <c r="E521" s="20">
        <v>0</v>
      </c>
      <c r="F521" s="7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1</v>
      </c>
      <c r="T521" s="3">
        <v>0</v>
      </c>
      <c r="U521" s="7">
        <v>1</v>
      </c>
      <c r="V521" s="15">
        <v>0</v>
      </c>
      <c r="W521" s="28">
        <f t="shared" ref="W521:W584" si="18">SUMPRODUCT(B$2:U$2, B521:U521)</f>
        <v>0.14759817911744208</v>
      </c>
      <c r="X521" s="24">
        <f t="shared" ref="X521:X584" si="19">(V521-W521)^2</f>
        <v>2.1785222478784515E-2</v>
      </c>
    </row>
    <row r="522" spans="2:24" x14ac:dyDescent="0.25">
      <c r="B522" s="7">
        <v>1</v>
      </c>
      <c r="C522" s="20">
        <v>0</v>
      </c>
      <c r="D522" s="7">
        <v>1</v>
      </c>
      <c r="E522" s="20">
        <v>0</v>
      </c>
      <c r="F522" s="7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7">
        <v>1</v>
      </c>
      <c r="V522" s="15">
        <v>0</v>
      </c>
      <c r="W522" s="28">
        <f t="shared" si="18"/>
        <v>0.37173150644540837</v>
      </c>
      <c r="X522" s="24">
        <f t="shared" si="19"/>
        <v>0.13818431288417268</v>
      </c>
    </row>
    <row r="523" spans="2:24" x14ac:dyDescent="0.25">
      <c r="B523" s="7">
        <v>1</v>
      </c>
      <c r="C523" s="20">
        <v>0</v>
      </c>
      <c r="D523" s="7">
        <v>1</v>
      </c>
      <c r="E523" s="20">
        <v>0</v>
      </c>
      <c r="F523" s="7">
        <v>0</v>
      </c>
      <c r="G523" s="3">
        <v>0</v>
      </c>
      <c r="H523" s="3">
        <v>1</v>
      </c>
      <c r="I523" s="3">
        <v>0</v>
      </c>
      <c r="J523" s="3">
        <v>0</v>
      </c>
      <c r="K523" s="3">
        <v>0</v>
      </c>
      <c r="L523" s="3">
        <v>0</v>
      </c>
      <c r="M523" s="3">
        <v>1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7">
        <v>1</v>
      </c>
      <c r="V523" s="15">
        <v>0</v>
      </c>
      <c r="W523" s="28">
        <f t="shared" si="18"/>
        <v>0.34534687102158135</v>
      </c>
      <c r="X523" s="24">
        <f t="shared" si="19"/>
        <v>0.11926446132439675</v>
      </c>
    </row>
    <row r="524" spans="2:24" x14ac:dyDescent="0.25">
      <c r="B524" s="7">
        <v>0</v>
      </c>
      <c r="C524" s="20">
        <v>1</v>
      </c>
      <c r="D524" s="7">
        <v>1</v>
      </c>
      <c r="E524" s="20">
        <v>0</v>
      </c>
      <c r="F524" s="7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1</v>
      </c>
      <c r="T524" s="3">
        <v>0</v>
      </c>
      <c r="U524" s="7">
        <v>1</v>
      </c>
      <c r="V524" s="15">
        <v>0</v>
      </c>
      <c r="W524" s="28">
        <f t="shared" si="18"/>
        <v>0.22262119059349816</v>
      </c>
      <c r="X524" s="24">
        <f t="shared" si="19"/>
        <v>4.9560194501266634E-2</v>
      </c>
    </row>
    <row r="525" spans="2:24" x14ac:dyDescent="0.25">
      <c r="B525" s="7">
        <v>0</v>
      </c>
      <c r="C525" s="20">
        <v>1</v>
      </c>
      <c r="D525" s="7">
        <v>0</v>
      </c>
      <c r="E525" s="20">
        <v>0</v>
      </c>
      <c r="F525" s="7">
        <v>0</v>
      </c>
      <c r="G525" s="3">
        <v>1</v>
      </c>
      <c r="H525" s="3">
        <v>1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1</v>
      </c>
      <c r="Q525" s="3">
        <v>0</v>
      </c>
      <c r="R525" s="3">
        <v>0</v>
      </c>
      <c r="S525" s="3">
        <v>0</v>
      </c>
      <c r="T525" s="3">
        <v>0</v>
      </c>
      <c r="U525" s="7">
        <v>1</v>
      </c>
      <c r="V525" s="15">
        <v>0</v>
      </c>
      <c r="W525" s="28">
        <f t="shared" si="18"/>
        <v>-0.29668986711561884</v>
      </c>
      <c r="X525" s="24">
        <f t="shared" si="19"/>
        <v>8.8024877249083575E-2</v>
      </c>
    </row>
    <row r="526" spans="2:24" x14ac:dyDescent="0.25">
      <c r="B526" s="7">
        <v>0</v>
      </c>
      <c r="C526" s="20">
        <v>1</v>
      </c>
      <c r="D526" s="7">
        <v>0</v>
      </c>
      <c r="E526" s="20">
        <v>1</v>
      </c>
      <c r="F526" s="7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7">
        <v>1</v>
      </c>
      <c r="V526" s="15">
        <v>0</v>
      </c>
      <c r="W526" s="28">
        <f t="shared" si="18"/>
        <v>0.45553318416188188</v>
      </c>
      <c r="X526" s="24">
        <f t="shared" si="19"/>
        <v>0.20751048187266299</v>
      </c>
    </row>
    <row r="527" spans="2:24" x14ac:dyDescent="0.25">
      <c r="B527" s="7">
        <v>1</v>
      </c>
      <c r="C527" s="20">
        <v>0</v>
      </c>
      <c r="D527" s="7">
        <v>1</v>
      </c>
      <c r="E527" s="20">
        <v>0</v>
      </c>
      <c r="F527" s="7">
        <v>0</v>
      </c>
      <c r="G527" s="3">
        <v>0</v>
      </c>
      <c r="H527" s="3">
        <v>1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1</v>
      </c>
      <c r="T527" s="3">
        <v>0</v>
      </c>
      <c r="U527" s="7">
        <v>1</v>
      </c>
      <c r="V527" s="15">
        <v>0</v>
      </c>
      <c r="W527" s="28">
        <f t="shared" si="18"/>
        <v>-9.2493763459374656E-2</v>
      </c>
      <c r="X527" s="24">
        <f t="shared" si="19"/>
        <v>8.5550962788787498E-3</v>
      </c>
    </row>
    <row r="528" spans="2:24" x14ac:dyDescent="0.25">
      <c r="B528" s="7">
        <v>0</v>
      </c>
      <c r="C528" s="20">
        <v>1</v>
      </c>
      <c r="D528" s="7">
        <v>1</v>
      </c>
      <c r="E528" s="20">
        <v>0</v>
      </c>
      <c r="F528" s="7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7">
        <v>1</v>
      </c>
      <c r="V528" s="15">
        <v>0</v>
      </c>
      <c r="W528" s="28">
        <f t="shared" si="18"/>
        <v>0.44675451792146448</v>
      </c>
      <c r="X528" s="24">
        <f t="shared" si="19"/>
        <v>0.19958959928324013</v>
      </c>
    </row>
    <row r="529" spans="2:24" x14ac:dyDescent="0.25">
      <c r="B529" s="7">
        <v>0</v>
      </c>
      <c r="C529" s="20">
        <v>1</v>
      </c>
      <c r="D529" s="7">
        <v>0</v>
      </c>
      <c r="E529" s="20">
        <v>1</v>
      </c>
      <c r="F529" s="7">
        <v>0</v>
      </c>
      <c r="G529" s="3">
        <v>1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7">
        <v>1</v>
      </c>
      <c r="V529" s="15">
        <v>0</v>
      </c>
      <c r="W529" s="28">
        <f t="shared" si="18"/>
        <v>0.20020601546375649</v>
      </c>
      <c r="X529" s="24">
        <f t="shared" si="19"/>
        <v>4.0082448627873905E-2</v>
      </c>
    </row>
    <row r="530" spans="2:24" x14ac:dyDescent="0.25">
      <c r="B530" s="7">
        <v>1</v>
      </c>
      <c r="C530" s="20">
        <v>0</v>
      </c>
      <c r="D530" s="7">
        <v>0</v>
      </c>
      <c r="E530" s="20">
        <v>1</v>
      </c>
      <c r="F530" s="7">
        <v>0</v>
      </c>
      <c r="G530" s="3">
        <v>0</v>
      </c>
      <c r="H530" s="3">
        <v>1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7">
        <v>1</v>
      </c>
      <c r="V530" s="15">
        <v>0</v>
      </c>
      <c r="W530" s="28">
        <f t="shared" si="18"/>
        <v>0.14041823010900908</v>
      </c>
      <c r="X530" s="24">
        <f t="shared" si="19"/>
        <v>1.9717279346946625E-2</v>
      </c>
    </row>
    <row r="531" spans="2:24" x14ac:dyDescent="0.25">
      <c r="B531" s="7">
        <v>0</v>
      </c>
      <c r="C531" s="20">
        <v>1</v>
      </c>
      <c r="D531" s="7">
        <v>1</v>
      </c>
      <c r="E531" s="20">
        <v>0</v>
      </c>
      <c r="F531" s="7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7">
        <v>1</v>
      </c>
      <c r="V531" s="15">
        <v>0</v>
      </c>
      <c r="W531" s="28">
        <f t="shared" si="18"/>
        <v>0.44675451792146448</v>
      </c>
      <c r="X531" s="24">
        <f t="shared" si="19"/>
        <v>0.19958959928324013</v>
      </c>
    </row>
    <row r="532" spans="2:24" x14ac:dyDescent="0.25">
      <c r="B532" s="7">
        <v>0</v>
      </c>
      <c r="C532" s="20">
        <v>1</v>
      </c>
      <c r="D532" s="7">
        <v>0</v>
      </c>
      <c r="E532" s="20">
        <v>1</v>
      </c>
      <c r="F532" s="7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1</v>
      </c>
      <c r="S532" s="3">
        <v>0</v>
      </c>
      <c r="T532" s="3">
        <v>0</v>
      </c>
      <c r="U532" s="7">
        <v>1</v>
      </c>
      <c r="V532" s="15">
        <v>0</v>
      </c>
      <c r="W532" s="28">
        <f t="shared" si="18"/>
        <v>0.64366786141143306</v>
      </c>
      <c r="X532" s="24">
        <f t="shared" si="19"/>
        <v>0.41430831581396782</v>
      </c>
    </row>
    <row r="533" spans="2:24" x14ac:dyDescent="0.25">
      <c r="B533" s="7">
        <v>0</v>
      </c>
      <c r="C533" s="20">
        <v>1</v>
      </c>
      <c r="D533" s="7">
        <v>0</v>
      </c>
      <c r="E533" s="20">
        <v>1</v>
      </c>
      <c r="F533" s="7">
        <v>0</v>
      </c>
      <c r="G533" s="3">
        <v>0</v>
      </c>
      <c r="H533" s="3">
        <v>1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1</v>
      </c>
      <c r="T533" s="3">
        <v>0</v>
      </c>
      <c r="U533" s="7">
        <v>1</v>
      </c>
      <c r="V533" s="15">
        <v>0</v>
      </c>
      <c r="W533" s="28">
        <f t="shared" si="18"/>
        <v>-8.6920857429011456E-3</v>
      </c>
      <c r="X533" s="24">
        <f t="shared" si="19"/>
        <v>7.5552354561945353E-5</v>
      </c>
    </row>
    <row r="534" spans="2:24" x14ac:dyDescent="0.25">
      <c r="B534" s="7">
        <v>0</v>
      </c>
      <c r="C534" s="20">
        <v>1</v>
      </c>
      <c r="D534" s="7">
        <v>0</v>
      </c>
      <c r="E534" s="20">
        <v>1</v>
      </c>
      <c r="F534" s="7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1</v>
      </c>
      <c r="Q534" s="3">
        <v>0</v>
      </c>
      <c r="R534" s="3">
        <v>0</v>
      </c>
      <c r="S534" s="3">
        <v>1</v>
      </c>
      <c r="T534" s="3">
        <v>0</v>
      </c>
      <c r="U534" s="7">
        <v>1</v>
      </c>
      <c r="V534" s="15">
        <v>0</v>
      </c>
      <c r="W534" s="28">
        <f t="shared" si="18"/>
        <v>6.9631665173793933E-2</v>
      </c>
      <c r="X534" s="24">
        <f t="shared" si="19"/>
        <v>4.8485687948753471E-3</v>
      </c>
    </row>
    <row r="535" spans="2:24" x14ac:dyDescent="0.25">
      <c r="B535" s="7">
        <v>1</v>
      </c>
      <c r="C535" s="20">
        <v>0</v>
      </c>
      <c r="D535" s="7">
        <v>0</v>
      </c>
      <c r="E535" s="20">
        <v>1</v>
      </c>
      <c r="F535" s="7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1</v>
      </c>
      <c r="S535" s="3">
        <v>0</v>
      </c>
      <c r="T535" s="3">
        <v>0</v>
      </c>
      <c r="U535" s="7">
        <v>1</v>
      </c>
      <c r="V535" s="15">
        <v>0</v>
      </c>
      <c r="W535" s="28">
        <f t="shared" si="18"/>
        <v>0.56864484993537689</v>
      </c>
      <c r="X535" s="24">
        <f t="shared" si="19"/>
        <v>0.32335696535802733</v>
      </c>
    </row>
    <row r="536" spans="2:24" x14ac:dyDescent="0.25">
      <c r="B536" s="7">
        <v>1</v>
      </c>
      <c r="C536" s="20">
        <v>0</v>
      </c>
      <c r="D536" s="7">
        <v>1</v>
      </c>
      <c r="E536" s="20">
        <v>0</v>
      </c>
      <c r="F536" s="7">
        <v>0</v>
      </c>
      <c r="G536" s="3">
        <v>0</v>
      </c>
      <c r="H536" s="3">
        <v>1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7">
        <v>1</v>
      </c>
      <c r="V536" s="15">
        <v>0</v>
      </c>
      <c r="W536" s="28">
        <f t="shared" si="18"/>
        <v>0.13163956386859166</v>
      </c>
      <c r="X536" s="24">
        <f t="shared" si="19"/>
        <v>1.7328974775513022E-2</v>
      </c>
    </row>
    <row r="537" spans="2:24" x14ac:dyDescent="0.25">
      <c r="B537" s="7">
        <v>1</v>
      </c>
      <c r="C537" s="20">
        <v>0</v>
      </c>
      <c r="D537" s="7">
        <v>1</v>
      </c>
      <c r="E537" s="20">
        <v>0</v>
      </c>
      <c r="F537" s="7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7">
        <v>1</v>
      </c>
      <c r="V537" s="15">
        <v>0</v>
      </c>
      <c r="W537" s="28">
        <f t="shared" si="18"/>
        <v>0.37173150644540837</v>
      </c>
      <c r="X537" s="24">
        <f t="shared" si="19"/>
        <v>0.13818431288417268</v>
      </c>
    </row>
    <row r="538" spans="2:24" x14ac:dyDescent="0.25">
      <c r="B538" s="7">
        <v>0</v>
      </c>
      <c r="C538" s="20">
        <v>1</v>
      </c>
      <c r="D538" s="7">
        <v>0</v>
      </c>
      <c r="E538" s="20">
        <v>1</v>
      </c>
      <c r="F538" s="7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7">
        <v>1</v>
      </c>
      <c r="V538" s="15">
        <v>0</v>
      </c>
      <c r="W538" s="28">
        <f t="shared" si="18"/>
        <v>0.45553318416188188</v>
      </c>
      <c r="X538" s="24">
        <f t="shared" si="19"/>
        <v>0.20751048187266299</v>
      </c>
    </row>
    <row r="539" spans="2:24" x14ac:dyDescent="0.25">
      <c r="B539" s="7">
        <v>1</v>
      </c>
      <c r="C539" s="20">
        <v>0</v>
      </c>
      <c r="D539" s="7">
        <v>0</v>
      </c>
      <c r="E539" s="20">
        <v>1</v>
      </c>
      <c r="F539" s="7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1</v>
      </c>
      <c r="T539" s="3">
        <v>0</v>
      </c>
      <c r="U539" s="7">
        <v>1</v>
      </c>
      <c r="V539" s="15">
        <v>0</v>
      </c>
      <c r="W539" s="28">
        <f t="shared" si="18"/>
        <v>0.15637684535785951</v>
      </c>
      <c r="X539" s="24">
        <f t="shared" si="19"/>
        <v>2.4453717764075907E-2</v>
      </c>
    </row>
    <row r="540" spans="2:24" x14ac:dyDescent="0.25">
      <c r="B540" s="7">
        <v>0</v>
      </c>
      <c r="C540" s="20">
        <v>1</v>
      </c>
      <c r="D540" s="7">
        <v>0</v>
      </c>
      <c r="E540" s="20">
        <v>1</v>
      </c>
      <c r="F540" s="7">
        <v>0</v>
      </c>
      <c r="G540" s="3">
        <v>0</v>
      </c>
      <c r="H540" s="3">
        <v>1</v>
      </c>
      <c r="I540" s="3">
        <v>0</v>
      </c>
      <c r="J540" s="3">
        <v>1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7">
        <v>1</v>
      </c>
      <c r="V540" s="15">
        <v>0</v>
      </c>
      <c r="W540" s="28">
        <f t="shared" si="18"/>
        <v>0.50877656436818608</v>
      </c>
      <c r="X540" s="24">
        <f t="shared" si="19"/>
        <v>0.25885359245029499</v>
      </c>
    </row>
    <row r="541" spans="2:24" x14ac:dyDescent="0.25">
      <c r="B541" s="7">
        <v>1</v>
      </c>
      <c r="C541" s="20">
        <v>0</v>
      </c>
      <c r="D541" s="7">
        <v>1</v>
      </c>
      <c r="E541" s="20">
        <v>0</v>
      </c>
      <c r="F541" s="7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7">
        <v>1</v>
      </c>
      <c r="V541" s="15">
        <v>0</v>
      </c>
      <c r="W541" s="28">
        <f t="shared" si="18"/>
        <v>0.37173150644540837</v>
      </c>
      <c r="X541" s="24">
        <f t="shared" si="19"/>
        <v>0.13818431288417268</v>
      </c>
    </row>
    <row r="542" spans="2:24" x14ac:dyDescent="0.25">
      <c r="B542" s="7">
        <v>0</v>
      </c>
      <c r="C542" s="20">
        <v>1</v>
      </c>
      <c r="D542" s="7">
        <v>1</v>
      </c>
      <c r="E542" s="20">
        <v>0</v>
      </c>
      <c r="F542" s="7">
        <v>0</v>
      </c>
      <c r="G542" s="3">
        <v>1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1</v>
      </c>
      <c r="T542" s="3">
        <v>0</v>
      </c>
      <c r="U542" s="7">
        <v>1</v>
      </c>
      <c r="V542" s="15">
        <v>0</v>
      </c>
      <c r="W542" s="28">
        <f t="shared" si="18"/>
        <v>-3.2705978104627165E-2</v>
      </c>
      <c r="X542" s="24">
        <f t="shared" si="19"/>
        <v>1.0696810037803515E-3</v>
      </c>
    </row>
    <row r="543" spans="2:24" x14ac:dyDescent="0.25">
      <c r="B543" s="7">
        <v>0</v>
      </c>
      <c r="C543" s="20">
        <v>1</v>
      </c>
      <c r="D543" s="7">
        <v>0</v>
      </c>
      <c r="E543" s="20">
        <v>1</v>
      </c>
      <c r="F543" s="7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1</v>
      </c>
      <c r="Q543" s="3">
        <v>0</v>
      </c>
      <c r="R543" s="3">
        <v>0</v>
      </c>
      <c r="S543" s="3">
        <v>0</v>
      </c>
      <c r="T543" s="3">
        <v>0</v>
      </c>
      <c r="U543" s="7">
        <v>1</v>
      </c>
      <c r="V543" s="15">
        <v>0</v>
      </c>
      <c r="W543" s="28">
        <f t="shared" si="18"/>
        <v>0.29376499250176019</v>
      </c>
      <c r="X543" s="24">
        <f t="shared" si="19"/>
        <v>8.6297870819559225E-2</v>
      </c>
    </row>
    <row r="544" spans="2:24" x14ac:dyDescent="0.25">
      <c r="B544" s="7">
        <v>0</v>
      </c>
      <c r="C544" s="20">
        <v>1</v>
      </c>
      <c r="D544" s="7">
        <v>1</v>
      </c>
      <c r="E544" s="20">
        <v>0</v>
      </c>
      <c r="F544" s="7">
        <v>0</v>
      </c>
      <c r="G544" s="3">
        <v>0</v>
      </c>
      <c r="H544" s="3">
        <v>1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1</v>
      </c>
      <c r="U544" s="7">
        <v>1</v>
      </c>
      <c r="V544" s="15">
        <v>0</v>
      </c>
      <c r="W544" s="28">
        <f t="shared" si="18"/>
        <v>0.45431128414923072</v>
      </c>
      <c r="X544" s="24">
        <f t="shared" si="19"/>
        <v>0.20639874290532306</v>
      </c>
    </row>
    <row r="545" spans="2:24" x14ac:dyDescent="0.25">
      <c r="B545" s="7">
        <v>1</v>
      </c>
      <c r="C545" s="20">
        <v>0</v>
      </c>
      <c r="D545" s="7">
        <v>0</v>
      </c>
      <c r="E545" s="20">
        <v>1</v>
      </c>
      <c r="F545" s="7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1</v>
      </c>
      <c r="Q545" s="3">
        <v>0</v>
      </c>
      <c r="R545" s="3">
        <v>0</v>
      </c>
      <c r="S545" s="3">
        <v>0</v>
      </c>
      <c r="T545" s="3">
        <v>0</v>
      </c>
      <c r="U545" s="7">
        <v>1</v>
      </c>
      <c r="V545" s="15">
        <v>0</v>
      </c>
      <c r="W545" s="28">
        <f t="shared" si="18"/>
        <v>0.21874198102570411</v>
      </c>
      <c r="X545" s="24">
        <f t="shared" si="19"/>
        <v>4.7848054263049493E-2</v>
      </c>
    </row>
    <row r="546" spans="2:24" x14ac:dyDescent="0.25">
      <c r="B546" s="7">
        <v>0</v>
      </c>
      <c r="C546" s="20">
        <v>0</v>
      </c>
      <c r="D546" s="7">
        <v>0</v>
      </c>
      <c r="E546" s="20">
        <v>1</v>
      </c>
      <c r="F546" s="7">
        <v>0</v>
      </c>
      <c r="G546" s="3">
        <v>0</v>
      </c>
      <c r="H546" s="3">
        <v>1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7">
        <v>1</v>
      </c>
      <c r="V546" s="15">
        <v>0</v>
      </c>
      <c r="W546" s="28">
        <f t="shared" si="18"/>
        <v>0.20113174778314252</v>
      </c>
      <c r="X546" s="24">
        <f t="shared" si="19"/>
        <v>4.0453979966301658E-2</v>
      </c>
    </row>
    <row r="547" spans="2:24" x14ac:dyDescent="0.25">
      <c r="B547" s="7">
        <v>0</v>
      </c>
      <c r="C547" s="20">
        <v>1</v>
      </c>
      <c r="D547" s="7">
        <v>0</v>
      </c>
      <c r="E547" s="20">
        <v>1</v>
      </c>
      <c r="F547" s="7">
        <v>0</v>
      </c>
      <c r="G547" s="3">
        <v>1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1</v>
      </c>
      <c r="Q547" s="3">
        <v>0</v>
      </c>
      <c r="R547" s="3">
        <v>1</v>
      </c>
      <c r="S547" s="3">
        <v>0</v>
      </c>
      <c r="T547" s="3">
        <v>0</v>
      </c>
      <c r="U547" s="7">
        <v>1</v>
      </c>
      <c r="V547" s="15">
        <v>0</v>
      </c>
      <c r="W547" s="28">
        <f t="shared" si="18"/>
        <v>0.22657250105318594</v>
      </c>
      <c r="X547" s="24">
        <f t="shared" si="19"/>
        <v>5.133509823349594E-2</v>
      </c>
    </row>
    <row r="548" spans="2:24" x14ac:dyDescent="0.25">
      <c r="B548" s="7">
        <v>0</v>
      </c>
      <c r="C548" s="20">
        <v>1</v>
      </c>
      <c r="D548" s="7">
        <v>1</v>
      </c>
      <c r="E548" s="20">
        <v>0</v>
      </c>
      <c r="F548" s="7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7">
        <v>1</v>
      </c>
      <c r="V548" s="15">
        <v>0</v>
      </c>
      <c r="W548" s="28">
        <f t="shared" si="18"/>
        <v>0.44675451792146448</v>
      </c>
      <c r="X548" s="24">
        <f t="shared" si="19"/>
        <v>0.19958959928324013</v>
      </c>
    </row>
    <row r="549" spans="2:24" x14ac:dyDescent="0.25">
      <c r="B549" s="7">
        <v>1</v>
      </c>
      <c r="C549" s="20">
        <v>0</v>
      </c>
      <c r="D549" s="7">
        <v>1</v>
      </c>
      <c r="E549" s="20">
        <v>0</v>
      </c>
      <c r="F549" s="7">
        <v>0</v>
      </c>
      <c r="G549" s="3">
        <v>1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1</v>
      </c>
      <c r="T549" s="3">
        <v>0</v>
      </c>
      <c r="U549" s="7">
        <v>1</v>
      </c>
      <c r="V549" s="15">
        <v>0</v>
      </c>
      <c r="W549" s="28">
        <f t="shared" si="18"/>
        <v>-0.10772898958068333</v>
      </c>
      <c r="X549" s="24">
        <f t="shared" si="19"/>
        <v>1.1605535196074978E-2</v>
      </c>
    </row>
    <row r="550" spans="2:24" x14ac:dyDescent="0.25">
      <c r="B550" s="7">
        <v>0</v>
      </c>
      <c r="C550" s="20">
        <v>1</v>
      </c>
      <c r="D550" s="7">
        <v>1</v>
      </c>
      <c r="E550" s="20">
        <v>0</v>
      </c>
      <c r="F550" s="7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7">
        <v>1</v>
      </c>
      <c r="V550" s="15">
        <v>0</v>
      </c>
      <c r="W550" s="28">
        <f t="shared" si="18"/>
        <v>0.44675451792146448</v>
      </c>
      <c r="X550" s="24">
        <f t="shared" si="19"/>
        <v>0.19958959928324013</v>
      </c>
    </row>
    <row r="551" spans="2:24" x14ac:dyDescent="0.25">
      <c r="B551" s="7">
        <v>0</v>
      </c>
      <c r="C551" s="20">
        <v>1</v>
      </c>
      <c r="D551" s="7">
        <v>1</v>
      </c>
      <c r="E551" s="20">
        <v>0</v>
      </c>
      <c r="F551" s="7">
        <v>0</v>
      </c>
      <c r="G551" s="3">
        <v>0</v>
      </c>
      <c r="H551" s="3">
        <v>1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1</v>
      </c>
      <c r="T551" s="3">
        <v>0</v>
      </c>
      <c r="U551" s="7">
        <v>1</v>
      </c>
      <c r="V551" s="15">
        <v>0</v>
      </c>
      <c r="W551" s="28">
        <f t="shared" si="18"/>
        <v>-1.7470751983318489E-2</v>
      </c>
      <c r="X551" s="24">
        <f t="shared" si="19"/>
        <v>3.0522717486262691E-4</v>
      </c>
    </row>
    <row r="552" spans="2:24" x14ac:dyDescent="0.25">
      <c r="B552" s="7">
        <v>1</v>
      </c>
      <c r="C552" s="20">
        <v>0</v>
      </c>
      <c r="D552" s="7">
        <v>0</v>
      </c>
      <c r="E552" s="20">
        <v>1</v>
      </c>
      <c r="F552" s="7">
        <v>0</v>
      </c>
      <c r="G552" s="3">
        <v>1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7">
        <v>1</v>
      </c>
      <c r="V552" s="15">
        <v>0</v>
      </c>
      <c r="W552" s="28">
        <f t="shared" si="18"/>
        <v>0.12518300398770041</v>
      </c>
      <c r="X552" s="24">
        <f t="shared" si="19"/>
        <v>1.5670784487384615E-2</v>
      </c>
    </row>
    <row r="553" spans="2:24" x14ac:dyDescent="0.25">
      <c r="B553" s="7">
        <v>1</v>
      </c>
      <c r="C553" s="20">
        <v>0</v>
      </c>
      <c r="D553" s="7">
        <v>0</v>
      </c>
      <c r="E553" s="20">
        <v>0</v>
      </c>
      <c r="F553" s="7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7">
        <v>1</v>
      </c>
      <c r="V553" s="15">
        <v>0</v>
      </c>
      <c r="W553" s="28">
        <f t="shared" si="18"/>
        <v>0.28547442434338877</v>
      </c>
      <c r="X553" s="24">
        <f t="shared" si="19"/>
        <v>8.1495646954189191E-2</v>
      </c>
    </row>
    <row r="554" spans="2:24" x14ac:dyDescent="0.25">
      <c r="B554" s="7">
        <v>1</v>
      </c>
      <c r="C554" s="20">
        <v>0</v>
      </c>
      <c r="D554" s="7">
        <v>0</v>
      </c>
      <c r="E554" s="20">
        <v>1</v>
      </c>
      <c r="F554" s="7">
        <v>0</v>
      </c>
      <c r="G554" s="3">
        <v>1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1</v>
      </c>
      <c r="T554" s="3">
        <v>0</v>
      </c>
      <c r="U554" s="7">
        <v>1</v>
      </c>
      <c r="V554" s="15">
        <v>0</v>
      </c>
      <c r="W554" s="28">
        <f t="shared" si="18"/>
        <v>-9.8950323340265878E-2</v>
      </c>
      <c r="X554" s="24">
        <f t="shared" si="19"/>
        <v>9.7911664891431657E-3</v>
      </c>
    </row>
    <row r="555" spans="2:24" x14ac:dyDescent="0.25">
      <c r="B555" s="7">
        <v>0</v>
      </c>
      <c r="C555" s="20">
        <v>0</v>
      </c>
      <c r="D555" s="7">
        <v>0</v>
      </c>
      <c r="E555" s="20">
        <v>1</v>
      </c>
      <c r="F555" s="7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1</v>
      </c>
      <c r="P555" s="3">
        <v>0</v>
      </c>
      <c r="Q555" s="3">
        <v>0</v>
      </c>
      <c r="R555" s="3">
        <v>0</v>
      </c>
      <c r="S555" s="3">
        <v>0</v>
      </c>
      <c r="T555" s="3">
        <v>1</v>
      </c>
      <c r="U555" s="7">
        <v>1</v>
      </c>
      <c r="V555" s="15">
        <v>0</v>
      </c>
      <c r="W555" s="28">
        <f t="shared" si="18"/>
        <v>0.86445032615704231</v>
      </c>
      <c r="X555" s="24">
        <f t="shared" si="19"/>
        <v>0.74727436639301681</v>
      </c>
    </row>
    <row r="556" spans="2:24" x14ac:dyDescent="0.25">
      <c r="B556" s="7">
        <v>1</v>
      </c>
      <c r="C556" s="20">
        <v>0</v>
      </c>
      <c r="D556" s="7">
        <v>0</v>
      </c>
      <c r="E556" s="20">
        <v>0</v>
      </c>
      <c r="F556" s="7">
        <v>0</v>
      </c>
      <c r="G556" s="3">
        <v>1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7">
        <v>1</v>
      </c>
      <c r="V556" s="15">
        <v>0</v>
      </c>
      <c r="W556" s="28">
        <f t="shared" si="18"/>
        <v>3.0147255645263382E-2</v>
      </c>
      <c r="X556" s="24">
        <f t="shared" si="19"/>
        <v>9.0885702294086481E-4</v>
      </c>
    </row>
    <row r="557" spans="2:24" x14ac:dyDescent="0.25">
      <c r="B557" s="7">
        <v>0</v>
      </c>
      <c r="C557" s="20">
        <v>1</v>
      </c>
      <c r="D557" s="7">
        <v>0</v>
      </c>
      <c r="E557" s="20">
        <v>1</v>
      </c>
      <c r="F557" s="7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7">
        <v>1</v>
      </c>
      <c r="V557" s="15">
        <v>0</v>
      </c>
      <c r="W557" s="28">
        <f t="shared" si="18"/>
        <v>0.45553318416188188</v>
      </c>
      <c r="X557" s="24">
        <f t="shared" si="19"/>
        <v>0.20751048187266299</v>
      </c>
    </row>
    <row r="558" spans="2:24" x14ac:dyDescent="0.25">
      <c r="B558" s="7">
        <v>0</v>
      </c>
      <c r="C558" s="20">
        <v>1</v>
      </c>
      <c r="D558" s="7">
        <v>0</v>
      </c>
      <c r="E558" s="20">
        <v>1</v>
      </c>
      <c r="F558" s="7">
        <v>0</v>
      </c>
      <c r="G558" s="3">
        <v>0</v>
      </c>
      <c r="H558" s="3">
        <v>1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7">
        <v>1</v>
      </c>
      <c r="V558" s="15">
        <v>0</v>
      </c>
      <c r="W558" s="28">
        <f t="shared" si="18"/>
        <v>0.21544124158506517</v>
      </c>
      <c r="X558" s="24">
        <f t="shared" si="19"/>
        <v>4.6414928575714415E-2</v>
      </c>
    </row>
    <row r="559" spans="2:24" x14ac:dyDescent="0.25">
      <c r="B559" s="7">
        <v>0</v>
      </c>
      <c r="C559" s="20">
        <v>1</v>
      </c>
      <c r="D559" s="7">
        <v>0</v>
      </c>
      <c r="E559" s="20">
        <v>1</v>
      </c>
      <c r="F559" s="7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1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7">
        <v>1</v>
      </c>
      <c r="V559" s="15">
        <v>0</v>
      </c>
      <c r="W559" s="28">
        <f t="shared" si="18"/>
        <v>0.63111111115438201</v>
      </c>
      <c r="X559" s="24">
        <f t="shared" si="19"/>
        <v>0.39830123462251871</v>
      </c>
    </row>
    <row r="560" spans="2:24" x14ac:dyDescent="0.25">
      <c r="B560" s="7">
        <v>0</v>
      </c>
      <c r="C560" s="20">
        <v>0</v>
      </c>
      <c r="D560" s="7">
        <v>1</v>
      </c>
      <c r="E560" s="20">
        <v>0</v>
      </c>
      <c r="F560" s="7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1</v>
      </c>
      <c r="T560" s="3">
        <v>0</v>
      </c>
      <c r="U560" s="7">
        <v>1</v>
      </c>
      <c r="V560" s="15">
        <v>0</v>
      </c>
      <c r="W560" s="28">
        <f t="shared" si="18"/>
        <v>0.20831169679157552</v>
      </c>
      <c r="X560" s="24">
        <f t="shared" si="19"/>
        <v>4.3393763020185293E-2</v>
      </c>
    </row>
    <row r="561" spans="2:24" x14ac:dyDescent="0.25">
      <c r="B561" s="7">
        <v>0</v>
      </c>
      <c r="C561" s="20">
        <v>1</v>
      </c>
      <c r="D561" s="7">
        <v>1</v>
      </c>
      <c r="E561" s="20">
        <v>0</v>
      </c>
      <c r="F561" s="7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7">
        <v>1</v>
      </c>
      <c r="V561" s="15">
        <v>0</v>
      </c>
      <c r="W561" s="28">
        <f t="shared" si="18"/>
        <v>0.44675451792146448</v>
      </c>
      <c r="X561" s="24">
        <f t="shared" si="19"/>
        <v>0.19958959928324013</v>
      </c>
    </row>
    <row r="562" spans="2:24" x14ac:dyDescent="0.25">
      <c r="B562" s="7">
        <v>1</v>
      </c>
      <c r="C562" s="20">
        <v>0</v>
      </c>
      <c r="D562" s="7">
        <v>1</v>
      </c>
      <c r="E562" s="20">
        <v>0</v>
      </c>
      <c r="F562" s="7">
        <v>0</v>
      </c>
      <c r="G562" s="3">
        <v>1</v>
      </c>
      <c r="H562" s="3">
        <v>1</v>
      </c>
      <c r="I562" s="3">
        <v>0</v>
      </c>
      <c r="J562" s="3">
        <v>1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7">
        <v>1</v>
      </c>
      <c r="V562" s="15">
        <v>0</v>
      </c>
      <c r="W562" s="28">
        <f t="shared" si="18"/>
        <v>0.16964771795358724</v>
      </c>
      <c r="X562" s="24">
        <f t="shared" si="19"/>
        <v>2.8780348206859888E-2</v>
      </c>
    </row>
    <row r="563" spans="2:24" x14ac:dyDescent="0.25">
      <c r="B563" s="7">
        <v>1</v>
      </c>
      <c r="C563" s="20">
        <v>0</v>
      </c>
      <c r="D563" s="7">
        <v>1</v>
      </c>
      <c r="E563" s="20">
        <v>0</v>
      </c>
      <c r="F563" s="7">
        <v>0</v>
      </c>
      <c r="G563" s="3">
        <v>0</v>
      </c>
      <c r="H563" s="3">
        <v>1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7">
        <v>1</v>
      </c>
      <c r="V563" s="15">
        <v>0</v>
      </c>
      <c r="W563" s="28">
        <f t="shared" si="18"/>
        <v>0.13163956386859166</v>
      </c>
      <c r="X563" s="24">
        <f t="shared" si="19"/>
        <v>1.7328974775513022E-2</v>
      </c>
    </row>
    <row r="564" spans="2:24" x14ac:dyDescent="0.25">
      <c r="B564" s="7">
        <v>1</v>
      </c>
      <c r="C564" s="20">
        <v>0</v>
      </c>
      <c r="D564" s="7">
        <v>0</v>
      </c>
      <c r="E564" s="20">
        <v>0</v>
      </c>
      <c r="F564" s="7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1</v>
      </c>
      <c r="T564" s="3">
        <v>0</v>
      </c>
      <c r="U564" s="7">
        <v>1</v>
      </c>
      <c r="V564" s="15">
        <v>0</v>
      </c>
      <c r="W564" s="28">
        <f t="shared" si="18"/>
        <v>6.1341097015422508E-2</v>
      </c>
      <c r="X564" s="24">
        <f t="shared" si="19"/>
        <v>3.7627301830554759E-3</v>
      </c>
    </row>
    <row r="565" spans="2:24" x14ac:dyDescent="0.25">
      <c r="B565" s="7">
        <v>1</v>
      </c>
      <c r="C565" s="20">
        <v>0</v>
      </c>
      <c r="D565" s="7">
        <v>1</v>
      </c>
      <c r="E565" s="20">
        <v>0</v>
      </c>
      <c r="F565" s="7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7">
        <v>1</v>
      </c>
      <c r="V565" s="15">
        <v>0</v>
      </c>
      <c r="W565" s="28">
        <f t="shared" si="18"/>
        <v>0.37173150644540837</v>
      </c>
      <c r="X565" s="24">
        <f t="shared" si="19"/>
        <v>0.13818431288417268</v>
      </c>
    </row>
    <row r="566" spans="2:24" x14ac:dyDescent="0.25">
      <c r="B566" s="7">
        <v>0</v>
      </c>
      <c r="C566" s="20">
        <v>1</v>
      </c>
      <c r="D566" s="7">
        <v>0</v>
      </c>
      <c r="E566" s="20">
        <v>1</v>
      </c>
      <c r="F566" s="7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1</v>
      </c>
      <c r="S566" s="3">
        <v>0</v>
      </c>
      <c r="T566" s="3">
        <v>0</v>
      </c>
      <c r="U566" s="7">
        <v>1</v>
      </c>
      <c r="V566" s="15">
        <v>0</v>
      </c>
      <c r="W566" s="28">
        <f t="shared" si="18"/>
        <v>0.64366786141143306</v>
      </c>
      <c r="X566" s="24">
        <f t="shared" si="19"/>
        <v>0.41430831581396782</v>
      </c>
    </row>
    <row r="567" spans="2:24" x14ac:dyDescent="0.25">
      <c r="B567" s="7">
        <v>1</v>
      </c>
      <c r="C567" s="20">
        <v>0</v>
      </c>
      <c r="D567" s="7">
        <v>0</v>
      </c>
      <c r="E567" s="20">
        <v>0</v>
      </c>
      <c r="F567" s="7">
        <v>0</v>
      </c>
      <c r="G567" s="3">
        <v>1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1</v>
      </c>
      <c r="Q567" s="3">
        <v>0</v>
      </c>
      <c r="R567" s="3">
        <v>0</v>
      </c>
      <c r="S567" s="3">
        <v>0</v>
      </c>
      <c r="T567" s="3">
        <v>0</v>
      </c>
      <c r="U567" s="7">
        <v>1</v>
      </c>
      <c r="V567" s="15">
        <v>0</v>
      </c>
      <c r="W567" s="28">
        <f t="shared" si="18"/>
        <v>-0.1316209360148583</v>
      </c>
      <c r="X567" s="24">
        <f t="shared" si="19"/>
        <v>1.7324070797427423E-2</v>
      </c>
    </row>
    <row r="568" spans="2:24" x14ac:dyDescent="0.25">
      <c r="B568" s="7">
        <v>0</v>
      </c>
      <c r="C568" s="20">
        <v>0</v>
      </c>
      <c r="D568" s="7">
        <v>1</v>
      </c>
      <c r="E568" s="20">
        <v>0</v>
      </c>
      <c r="F568" s="7">
        <v>0</v>
      </c>
      <c r="G568" s="3">
        <v>0</v>
      </c>
      <c r="H568" s="3">
        <v>1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7">
        <v>1</v>
      </c>
      <c r="V568" s="15">
        <v>0</v>
      </c>
      <c r="W568" s="28">
        <f t="shared" si="18"/>
        <v>0.19235308154272512</v>
      </c>
      <c r="X568" s="24">
        <f t="shared" si="19"/>
        <v>3.6999707978982263E-2</v>
      </c>
    </row>
    <row r="569" spans="2:24" x14ac:dyDescent="0.25">
      <c r="B569" s="7">
        <v>0</v>
      </c>
      <c r="C569" s="20">
        <v>1</v>
      </c>
      <c r="D569" s="7">
        <v>0</v>
      </c>
      <c r="E569" s="20">
        <v>1</v>
      </c>
      <c r="F569" s="7">
        <v>0</v>
      </c>
      <c r="G569" s="3">
        <v>0</v>
      </c>
      <c r="H569" s="3">
        <v>1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1</v>
      </c>
      <c r="Q569" s="3">
        <v>0</v>
      </c>
      <c r="R569" s="3">
        <v>0</v>
      </c>
      <c r="S569" s="3">
        <v>0</v>
      </c>
      <c r="T569" s="3">
        <v>0</v>
      </c>
      <c r="U569" s="7">
        <v>1</v>
      </c>
      <c r="V569" s="15">
        <v>0</v>
      </c>
      <c r="W569" s="28">
        <f t="shared" si="18"/>
        <v>5.3673049924943483E-2</v>
      </c>
      <c r="X569" s="24">
        <f t="shared" si="19"/>
        <v>2.8807962882454758E-3</v>
      </c>
    </row>
    <row r="570" spans="2:24" x14ac:dyDescent="0.25">
      <c r="B570" s="7">
        <v>0</v>
      </c>
      <c r="C570" s="20">
        <v>1</v>
      </c>
      <c r="D570" s="7">
        <v>1</v>
      </c>
      <c r="E570" s="20">
        <v>0</v>
      </c>
      <c r="F570" s="7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1</v>
      </c>
      <c r="T570" s="3">
        <v>0</v>
      </c>
      <c r="U570" s="7">
        <v>1</v>
      </c>
      <c r="V570" s="15">
        <v>0</v>
      </c>
      <c r="W570" s="28">
        <f t="shared" si="18"/>
        <v>0.22262119059349816</v>
      </c>
      <c r="X570" s="24">
        <f t="shared" si="19"/>
        <v>4.9560194501266634E-2</v>
      </c>
    </row>
    <row r="571" spans="2:24" x14ac:dyDescent="0.25">
      <c r="B571" s="7">
        <v>1</v>
      </c>
      <c r="C571" s="20">
        <v>0</v>
      </c>
      <c r="D571" s="7">
        <v>1</v>
      </c>
      <c r="E571" s="20">
        <v>0</v>
      </c>
      <c r="F571" s="7">
        <v>0</v>
      </c>
      <c r="G571" s="3">
        <v>0</v>
      </c>
      <c r="H571" s="3">
        <v>1</v>
      </c>
      <c r="I571" s="3">
        <v>0</v>
      </c>
      <c r="J571" s="3">
        <v>0</v>
      </c>
      <c r="K571" s="3">
        <v>0</v>
      </c>
      <c r="L571" s="3">
        <v>1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7">
        <v>1</v>
      </c>
      <c r="V571" s="15">
        <v>0</v>
      </c>
      <c r="W571" s="28">
        <f t="shared" si="18"/>
        <v>0.31202633339157893</v>
      </c>
      <c r="X571" s="24">
        <f t="shared" si="19"/>
        <v>9.7360432729792765E-2</v>
      </c>
    </row>
    <row r="572" spans="2:24" x14ac:dyDescent="0.25">
      <c r="B572" s="7">
        <v>1</v>
      </c>
      <c r="C572" s="20">
        <v>0</v>
      </c>
      <c r="D572" s="7">
        <v>0</v>
      </c>
      <c r="E572" s="20">
        <v>0</v>
      </c>
      <c r="F572" s="7">
        <v>0</v>
      </c>
      <c r="G572" s="3">
        <v>0</v>
      </c>
      <c r="H572" s="3">
        <v>1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7">
        <v>1</v>
      </c>
      <c r="V572" s="15">
        <v>0</v>
      </c>
      <c r="W572" s="28">
        <f t="shared" si="18"/>
        <v>4.5382481766572058E-2</v>
      </c>
      <c r="X572" s="24">
        <f t="shared" si="19"/>
        <v>2.0595696512932453E-3</v>
      </c>
    </row>
    <row r="573" spans="2:24" x14ac:dyDescent="0.25">
      <c r="B573" s="7">
        <v>1</v>
      </c>
      <c r="C573" s="20">
        <v>0</v>
      </c>
      <c r="D573" s="7">
        <v>1</v>
      </c>
      <c r="E573" s="20">
        <v>0</v>
      </c>
      <c r="F573" s="7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1</v>
      </c>
      <c r="Q573" s="3">
        <v>0</v>
      </c>
      <c r="R573" s="3">
        <v>0</v>
      </c>
      <c r="S573" s="3">
        <v>0</v>
      </c>
      <c r="T573" s="3">
        <v>0</v>
      </c>
      <c r="U573" s="7">
        <v>1</v>
      </c>
      <c r="V573" s="15">
        <v>0</v>
      </c>
      <c r="W573" s="28">
        <f t="shared" si="18"/>
        <v>0.20996331478528668</v>
      </c>
      <c r="X573" s="24">
        <f t="shared" si="19"/>
        <v>4.4084593555625384E-2</v>
      </c>
    </row>
    <row r="574" spans="2:24" x14ac:dyDescent="0.25">
      <c r="B574" s="7">
        <v>1</v>
      </c>
      <c r="C574" s="20">
        <v>0</v>
      </c>
      <c r="D574" s="7">
        <v>1</v>
      </c>
      <c r="E574" s="20">
        <v>0</v>
      </c>
      <c r="F574" s="7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7">
        <v>1</v>
      </c>
      <c r="V574" s="15">
        <v>0</v>
      </c>
      <c r="W574" s="28">
        <f t="shared" si="18"/>
        <v>0.37173150644540837</v>
      </c>
      <c r="X574" s="24">
        <f t="shared" si="19"/>
        <v>0.13818431288417268</v>
      </c>
    </row>
    <row r="575" spans="2:24" x14ac:dyDescent="0.25">
      <c r="B575" s="7">
        <v>0</v>
      </c>
      <c r="C575" s="20">
        <v>1</v>
      </c>
      <c r="D575" s="7">
        <v>1</v>
      </c>
      <c r="E575" s="20">
        <v>0</v>
      </c>
      <c r="F575" s="7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1</v>
      </c>
      <c r="R575" s="3">
        <v>0</v>
      </c>
      <c r="S575" s="3">
        <v>0</v>
      </c>
      <c r="T575" s="3">
        <v>0</v>
      </c>
      <c r="U575" s="7">
        <v>1</v>
      </c>
      <c r="V575" s="15">
        <v>0</v>
      </c>
      <c r="W575" s="28">
        <f t="shared" si="18"/>
        <v>0.61907124775899081</v>
      </c>
      <c r="X575" s="24">
        <f t="shared" si="19"/>
        <v>0.38324920980187377</v>
      </c>
    </row>
    <row r="576" spans="2:24" x14ac:dyDescent="0.25">
      <c r="B576" s="7">
        <v>0</v>
      </c>
      <c r="C576" s="20">
        <v>1</v>
      </c>
      <c r="D576" s="7">
        <v>1</v>
      </c>
      <c r="E576" s="20">
        <v>0</v>
      </c>
      <c r="F576" s="7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7">
        <v>1</v>
      </c>
      <c r="V576" s="15">
        <v>0</v>
      </c>
      <c r="W576" s="28">
        <f t="shared" si="18"/>
        <v>0.44675451792146448</v>
      </c>
      <c r="X576" s="24">
        <f t="shared" si="19"/>
        <v>0.19958959928324013</v>
      </c>
    </row>
    <row r="577" spans="2:24" x14ac:dyDescent="0.25">
      <c r="B577" s="7">
        <v>0</v>
      </c>
      <c r="C577" s="20">
        <v>1</v>
      </c>
      <c r="D577" s="7">
        <v>1</v>
      </c>
      <c r="E577" s="20">
        <v>0</v>
      </c>
      <c r="F577" s="7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7">
        <v>1</v>
      </c>
      <c r="V577" s="15">
        <v>0</v>
      </c>
      <c r="W577" s="28">
        <f t="shared" si="18"/>
        <v>0.44675451792146448</v>
      </c>
      <c r="X577" s="24">
        <f t="shared" si="19"/>
        <v>0.19958959928324013</v>
      </c>
    </row>
    <row r="578" spans="2:24" x14ac:dyDescent="0.25">
      <c r="B578" s="7">
        <v>0</v>
      </c>
      <c r="C578" s="20">
        <v>1</v>
      </c>
      <c r="D578" s="7">
        <v>0</v>
      </c>
      <c r="E578" s="20">
        <v>1</v>
      </c>
      <c r="F578" s="7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7">
        <v>1</v>
      </c>
      <c r="V578" s="15">
        <v>0</v>
      </c>
      <c r="W578" s="28">
        <f t="shared" si="18"/>
        <v>0.45553318416188188</v>
      </c>
      <c r="X578" s="24">
        <f t="shared" si="19"/>
        <v>0.20751048187266299</v>
      </c>
    </row>
    <row r="579" spans="2:24" x14ac:dyDescent="0.25">
      <c r="B579" s="7">
        <v>0</v>
      </c>
      <c r="C579" s="20">
        <v>1</v>
      </c>
      <c r="D579" s="7">
        <v>0</v>
      </c>
      <c r="E579" s="20">
        <v>0</v>
      </c>
      <c r="F579" s="7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7">
        <v>1</v>
      </c>
      <c r="V579" s="15">
        <v>0</v>
      </c>
      <c r="W579" s="28">
        <f t="shared" si="18"/>
        <v>0.36049743581944488</v>
      </c>
      <c r="X579" s="24">
        <f t="shared" si="19"/>
        <v>0.12995840123239477</v>
      </c>
    </row>
    <row r="580" spans="2:24" x14ac:dyDescent="0.25">
      <c r="B580" s="7">
        <v>1</v>
      </c>
      <c r="C580" s="20">
        <v>0</v>
      </c>
      <c r="D580" s="7">
        <v>1</v>
      </c>
      <c r="E580" s="20">
        <v>0</v>
      </c>
      <c r="F580" s="7">
        <v>0</v>
      </c>
      <c r="G580" s="3">
        <v>1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7">
        <v>1</v>
      </c>
      <c r="V580" s="15">
        <v>0</v>
      </c>
      <c r="W580" s="28">
        <f t="shared" si="18"/>
        <v>0.11640433774728298</v>
      </c>
      <c r="X580" s="24">
        <f t="shared" si="19"/>
        <v>1.3549969846383529E-2</v>
      </c>
    </row>
    <row r="581" spans="2:24" x14ac:dyDescent="0.25">
      <c r="B581" s="7">
        <v>0</v>
      </c>
      <c r="C581" s="20">
        <v>1</v>
      </c>
      <c r="D581" s="7">
        <v>0</v>
      </c>
      <c r="E581" s="20">
        <v>1</v>
      </c>
      <c r="F581" s="7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1</v>
      </c>
      <c r="T581" s="3">
        <v>0</v>
      </c>
      <c r="U581" s="7">
        <v>1</v>
      </c>
      <c r="V581" s="15">
        <v>0</v>
      </c>
      <c r="W581" s="28">
        <f t="shared" si="18"/>
        <v>0.23139985683391559</v>
      </c>
      <c r="X581" s="24">
        <f t="shared" si="19"/>
        <v>5.3545893742756631E-2</v>
      </c>
    </row>
    <row r="582" spans="2:24" x14ac:dyDescent="0.25">
      <c r="B582" s="7">
        <v>1</v>
      </c>
      <c r="C582" s="20">
        <v>0</v>
      </c>
      <c r="D582" s="7">
        <v>1</v>
      </c>
      <c r="E582" s="20">
        <v>0</v>
      </c>
      <c r="F582" s="7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7">
        <v>1</v>
      </c>
      <c r="V582" s="15">
        <v>0</v>
      </c>
      <c r="W582" s="28">
        <f t="shared" si="18"/>
        <v>0.37173150644540837</v>
      </c>
      <c r="X582" s="24">
        <f t="shared" si="19"/>
        <v>0.13818431288417268</v>
      </c>
    </row>
    <row r="583" spans="2:24" x14ac:dyDescent="0.25">
      <c r="B583" s="7">
        <v>0</v>
      </c>
      <c r="C583" s="20">
        <v>0</v>
      </c>
      <c r="D583" s="7">
        <v>1</v>
      </c>
      <c r="E583" s="20">
        <v>0</v>
      </c>
      <c r="F583" s="7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7">
        <v>1</v>
      </c>
      <c r="V583" s="15">
        <v>0</v>
      </c>
      <c r="W583" s="28">
        <f t="shared" si="18"/>
        <v>0.43244502411954183</v>
      </c>
      <c r="X583" s="24">
        <f t="shared" si="19"/>
        <v>0.18700869888575111</v>
      </c>
    </row>
    <row r="584" spans="2:24" x14ac:dyDescent="0.25">
      <c r="B584" s="7">
        <v>0</v>
      </c>
      <c r="C584" s="20">
        <v>1</v>
      </c>
      <c r="D584" s="7">
        <v>1</v>
      </c>
      <c r="E584" s="20">
        <v>0</v>
      </c>
      <c r="F584" s="7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1</v>
      </c>
      <c r="Q584" s="3">
        <v>0</v>
      </c>
      <c r="R584" s="3">
        <v>0</v>
      </c>
      <c r="S584" s="3">
        <v>0</v>
      </c>
      <c r="T584" s="3">
        <v>0</v>
      </c>
      <c r="U584" s="7">
        <v>1</v>
      </c>
      <c r="V584" s="15">
        <v>0</v>
      </c>
      <c r="W584" s="28">
        <f t="shared" si="18"/>
        <v>0.28498632626134279</v>
      </c>
      <c r="X584" s="24">
        <f t="shared" si="19"/>
        <v>8.1217206155936514E-2</v>
      </c>
    </row>
    <row r="585" spans="2:24" x14ac:dyDescent="0.25">
      <c r="B585" s="7">
        <v>1</v>
      </c>
      <c r="C585" s="20">
        <v>0</v>
      </c>
      <c r="D585" s="7">
        <v>0</v>
      </c>
      <c r="E585" s="20">
        <v>0</v>
      </c>
      <c r="F585" s="7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7">
        <v>1</v>
      </c>
      <c r="V585" s="15">
        <v>0</v>
      </c>
      <c r="W585" s="28">
        <f t="shared" ref="W585:W648" si="20">SUMPRODUCT(B$2:U$2, B585:U585)</f>
        <v>0.28547442434338877</v>
      </c>
      <c r="X585" s="24">
        <f t="shared" ref="X585:X648" si="21">(V585-W585)^2</f>
        <v>8.1495646954189191E-2</v>
      </c>
    </row>
    <row r="586" spans="2:24" x14ac:dyDescent="0.25">
      <c r="B586" s="7">
        <v>0</v>
      </c>
      <c r="C586" s="20">
        <v>1</v>
      </c>
      <c r="D586" s="7">
        <v>1</v>
      </c>
      <c r="E586" s="20">
        <v>0</v>
      </c>
      <c r="F586" s="7">
        <v>0</v>
      </c>
      <c r="G586" s="3">
        <v>0</v>
      </c>
      <c r="H586" s="3">
        <v>1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7">
        <v>1</v>
      </c>
      <c r="V586" s="15">
        <v>0</v>
      </c>
      <c r="W586" s="28">
        <f t="shared" si="20"/>
        <v>0.20666257534464777</v>
      </c>
      <c r="X586" s="24">
        <f t="shared" si="21"/>
        <v>4.2709420048082217E-2</v>
      </c>
    </row>
    <row r="587" spans="2:24" x14ac:dyDescent="0.25">
      <c r="B587" s="7">
        <v>1</v>
      </c>
      <c r="C587" s="20">
        <v>0</v>
      </c>
      <c r="D587" s="7">
        <v>1</v>
      </c>
      <c r="E587" s="20">
        <v>0</v>
      </c>
      <c r="F587" s="7">
        <v>0</v>
      </c>
      <c r="G587" s="3">
        <v>1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1</v>
      </c>
      <c r="S587" s="3">
        <v>0</v>
      </c>
      <c r="T587" s="3">
        <v>0</v>
      </c>
      <c r="U587" s="7">
        <v>1</v>
      </c>
      <c r="V587" s="15">
        <v>0</v>
      </c>
      <c r="W587" s="28">
        <f t="shared" si="20"/>
        <v>0.30453901499683411</v>
      </c>
      <c r="X587" s="24">
        <f t="shared" si="21"/>
        <v>9.2744011655241959E-2</v>
      </c>
    </row>
    <row r="588" spans="2:24" x14ac:dyDescent="0.25">
      <c r="B588" s="7">
        <v>0</v>
      </c>
      <c r="C588" s="20">
        <v>1</v>
      </c>
      <c r="D588" s="7">
        <v>0</v>
      </c>
      <c r="E588" s="20">
        <v>1</v>
      </c>
      <c r="F588" s="7">
        <v>0</v>
      </c>
      <c r="G588" s="3">
        <v>0</v>
      </c>
      <c r="H588" s="3">
        <v>1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1</v>
      </c>
      <c r="T588" s="3">
        <v>0</v>
      </c>
      <c r="U588" s="7">
        <v>1</v>
      </c>
      <c r="V588" s="15">
        <v>0</v>
      </c>
      <c r="W588" s="28">
        <f t="shared" si="20"/>
        <v>-8.6920857429011456E-3</v>
      </c>
      <c r="X588" s="24">
        <f t="shared" si="21"/>
        <v>7.5552354561945353E-5</v>
      </c>
    </row>
    <row r="589" spans="2:24" x14ac:dyDescent="0.25">
      <c r="B589" s="7">
        <v>0</v>
      </c>
      <c r="C589" s="20">
        <v>1</v>
      </c>
      <c r="D589" s="7">
        <v>1</v>
      </c>
      <c r="E589" s="20">
        <v>0</v>
      </c>
      <c r="F589" s="7">
        <v>0</v>
      </c>
      <c r="G589" s="3">
        <v>1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1</v>
      </c>
      <c r="S589" s="3">
        <v>0</v>
      </c>
      <c r="T589" s="3">
        <v>1</v>
      </c>
      <c r="U589" s="7">
        <v>1</v>
      </c>
      <c r="V589" s="15">
        <v>0</v>
      </c>
      <c r="W589" s="28">
        <f t="shared" si="20"/>
        <v>0.62721073527747317</v>
      </c>
      <c r="X589" s="24">
        <f t="shared" si="21"/>
        <v>0.39339330644730852</v>
      </c>
    </row>
    <row r="590" spans="2:24" x14ac:dyDescent="0.25">
      <c r="B590" s="7">
        <v>1</v>
      </c>
      <c r="C590" s="20">
        <v>0</v>
      </c>
      <c r="D590" s="7">
        <v>1</v>
      </c>
      <c r="E590" s="20">
        <v>0</v>
      </c>
      <c r="F590" s="7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1</v>
      </c>
      <c r="Q590" s="3">
        <v>1</v>
      </c>
      <c r="R590" s="3">
        <v>0</v>
      </c>
      <c r="S590" s="3">
        <v>0</v>
      </c>
      <c r="T590" s="3">
        <v>0</v>
      </c>
      <c r="U590" s="7">
        <v>1</v>
      </c>
      <c r="V590" s="15">
        <v>0</v>
      </c>
      <c r="W590" s="28">
        <f t="shared" si="20"/>
        <v>0.38228004462281306</v>
      </c>
      <c r="X590" s="24">
        <f t="shared" si="21"/>
        <v>0.14613803251681995</v>
      </c>
    </row>
    <row r="591" spans="2:24" x14ac:dyDescent="0.25">
      <c r="B591" s="7">
        <v>0</v>
      </c>
      <c r="C591" s="20">
        <v>1</v>
      </c>
      <c r="D591" s="7">
        <v>1</v>
      </c>
      <c r="E591" s="20">
        <v>0</v>
      </c>
      <c r="F591" s="7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7">
        <v>1</v>
      </c>
      <c r="V591" s="15">
        <v>0</v>
      </c>
      <c r="W591" s="28">
        <f t="shared" si="20"/>
        <v>0.44675451792146448</v>
      </c>
      <c r="X591" s="24">
        <f t="shared" si="21"/>
        <v>0.19958959928324013</v>
      </c>
    </row>
    <row r="592" spans="2:24" x14ac:dyDescent="0.25">
      <c r="B592" s="7">
        <v>0</v>
      </c>
      <c r="C592" s="20">
        <v>1</v>
      </c>
      <c r="D592" s="7">
        <v>0</v>
      </c>
      <c r="E592" s="20">
        <v>0</v>
      </c>
      <c r="F592" s="7">
        <v>0</v>
      </c>
      <c r="G592" s="3">
        <v>1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7">
        <v>1</v>
      </c>
      <c r="V592" s="15">
        <v>0</v>
      </c>
      <c r="W592" s="28">
        <f t="shared" si="20"/>
        <v>0.10517026712131949</v>
      </c>
      <c r="X592" s="24">
        <f t="shared" si="21"/>
        <v>1.1060785086369696E-2</v>
      </c>
    </row>
    <row r="593" spans="2:24" x14ac:dyDescent="0.25">
      <c r="B593" s="7">
        <v>0</v>
      </c>
      <c r="C593" s="20">
        <v>1</v>
      </c>
      <c r="D593" s="7">
        <v>0</v>
      </c>
      <c r="E593" s="20">
        <v>1</v>
      </c>
      <c r="F593" s="7">
        <v>0</v>
      </c>
      <c r="G593" s="3">
        <v>1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1</v>
      </c>
      <c r="T593" s="3">
        <v>0</v>
      </c>
      <c r="U593" s="7">
        <v>1</v>
      </c>
      <c r="V593" s="15">
        <v>0</v>
      </c>
      <c r="W593" s="28">
        <f t="shared" si="20"/>
        <v>-2.3927311864209821E-2</v>
      </c>
      <c r="X593" s="24">
        <f t="shared" si="21"/>
        <v>5.7251625304715606E-4</v>
      </c>
    </row>
    <row r="594" spans="2:24" x14ac:dyDescent="0.25">
      <c r="B594" s="7">
        <v>1</v>
      </c>
      <c r="C594" s="20">
        <v>0</v>
      </c>
      <c r="D594" s="7">
        <v>1</v>
      </c>
      <c r="E594" s="20">
        <v>0</v>
      </c>
      <c r="F594" s="7">
        <v>0</v>
      </c>
      <c r="G594" s="3">
        <v>1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7">
        <v>1</v>
      </c>
      <c r="V594" s="15">
        <v>0</v>
      </c>
      <c r="W594" s="28">
        <f t="shared" si="20"/>
        <v>0.11640433774728298</v>
      </c>
      <c r="X594" s="24">
        <f t="shared" si="21"/>
        <v>1.3549969846383529E-2</v>
      </c>
    </row>
    <row r="595" spans="2:24" x14ac:dyDescent="0.25">
      <c r="B595" s="7">
        <v>1</v>
      </c>
      <c r="C595" s="20">
        <v>0</v>
      </c>
      <c r="D595" s="7">
        <v>1</v>
      </c>
      <c r="E595" s="20">
        <v>0</v>
      </c>
      <c r="F595" s="7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7">
        <v>1</v>
      </c>
      <c r="V595" s="15">
        <v>0</v>
      </c>
      <c r="W595" s="28">
        <f t="shared" si="20"/>
        <v>0.37173150644540837</v>
      </c>
      <c r="X595" s="24">
        <f t="shared" si="21"/>
        <v>0.13818431288417268</v>
      </c>
    </row>
    <row r="596" spans="2:24" x14ac:dyDescent="0.25">
      <c r="B596" s="7">
        <v>0</v>
      </c>
      <c r="C596" s="20">
        <v>1</v>
      </c>
      <c r="D596" s="7">
        <v>1</v>
      </c>
      <c r="E596" s="20">
        <v>0</v>
      </c>
      <c r="F596" s="7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7">
        <v>1</v>
      </c>
      <c r="V596" s="15">
        <v>0</v>
      </c>
      <c r="W596" s="28">
        <f t="shared" si="20"/>
        <v>0.44675451792146448</v>
      </c>
      <c r="X596" s="24">
        <f t="shared" si="21"/>
        <v>0.19958959928324013</v>
      </c>
    </row>
    <row r="597" spans="2:24" x14ac:dyDescent="0.25">
      <c r="B597" s="7">
        <v>0</v>
      </c>
      <c r="C597" s="20">
        <v>1</v>
      </c>
      <c r="D597" s="7">
        <v>0</v>
      </c>
      <c r="E597" s="20">
        <v>1</v>
      </c>
      <c r="F597" s="7">
        <v>0</v>
      </c>
      <c r="G597" s="3">
        <v>0</v>
      </c>
      <c r="H597" s="3">
        <v>0</v>
      </c>
      <c r="I597" s="3">
        <v>1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1</v>
      </c>
      <c r="S597" s="3">
        <v>0</v>
      </c>
      <c r="T597" s="3">
        <v>0</v>
      </c>
      <c r="U597" s="7">
        <v>1</v>
      </c>
      <c r="V597" s="15">
        <v>0</v>
      </c>
      <c r="W597" s="28">
        <f t="shared" si="20"/>
        <v>0.98384657635468853</v>
      </c>
      <c r="X597" s="24">
        <f t="shared" si="21"/>
        <v>0.96795408580484199</v>
      </c>
    </row>
    <row r="598" spans="2:24" x14ac:dyDescent="0.25">
      <c r="B598" s="7">
        <v>0</v>
      </c>
      <c r="C598" s="20">
        <v>1</v>
      </c>
      <c r="D598" s="7">
        <v>0</v>
      </c>
      <c r="E598" s="20">
        <v>1</v>
      </c>
      <c r="F598" s="7">
        <v>0</v>
      </c>
      <c r="G598" s="3">
        <v>1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7">
        <v>1</v>
      </c>
      <c r="V598" s="15">
        <v>0</v>
      </c>
      <c r="W598" s="28">
        <f t="shared" si="20"/>
        <v>0.20020601546375649</v>
      </c>
      <c r="X598" s="24">
        <f t="shared" si="21"/>
        <v>4.0082448627873905E-2</v>
      </c>
    </row>
    <row r="599" spans="2:24" x14ac:dyDescent="0.25">
      <c r="B599" s="7">
        <v>0</v>
      </c>
      <c r="C599" s="20">
        <v>1</v>
      </c>
      <c r="D599" s="7">
        <v>0</v>
      </c>
      <c r="E599" s="20">
        <v>1</v>
      </c>
      <c r="F599" s="7">
        <v>0</v>
      </c>
      <c r="G599" s="3">
        <v>1</v>
      </c>
      <c r="H599" s="3">
        <v>1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7">
        <v>1</v>
      </c>
      <c r="V599" s="15">
        <v>0</v>
      </c>
      <c r="W599" s="28">
        <f t="shared" si="20"/>
        <v>-3.9885927113060216E-2</v>
      </c>
      <c r="X599" s="24">
        <f t="shared" si="21"/>
        <v>1.590887181668352E-3</v>
      </c>
    </row>
    <row r="600" spans="2:24" x14ac:dyDescent="0.25">
      <c r="B600" s="7">
        <v>1</v>
      </c>
      <c r="C600" s="20">
        <v>0</v>
      </c>
      <c r="D600" s="7">
        <v>0</v>
      </c>
      <c r="E600" s="20">
        <v>1</v>
      </c>
      <c r="F600" s="7">
        <v>0</v>
      </c>
      <c r="G600" s="3">
        <v>1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7">
        <v>1</v>
      </c>
      <c r="V600" s="15">
        <v>0</v>
      </c>
      <c r="W600" s="28">
        <f t="shared" si="20"/>
        <v>0.12518300398770041</v>
      </c>
      <c r="X600" s="24">
        <f t="shared" si="21"/>
        <v>1.5670784487384615E-2</v>
      </c>
    </row>
    <row r="601" spans="2:24" x14ac:dyDescent="0.25">
      <c r="B601" s="7">
        <v>0</v>
      </c>
      <c r="C601" s="20">
        <v>1</v>
      </c>
      <c r="D601" s="7">
        <v>1</v>
      </c>
      <c r="E601" s="20">
        <v>0</v>
      </c>
      <c r="F601" s="7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7">
        <v>1</v>
      </c>
      <c r="V601" s="15">
        <v>0</v>
      </c>
      <c r="W601" s="28">
        <f t="shared" si="20"/>
        <v>0.44675451792146448</v>
      </c>
      <c r="X601" s="24">
        <f t="shared" si="21"/>
        <v>0.19958959928324013</v>
      </c>
    </row>
    <row r="602" spans="2:24" x14ac:dyDescent="0.25">
      <c r="B602" s="7">
        <v>1</v>
      </c>
      <c r="C602" s="20">
        <v>0</v>
      </c>
      <c r="D602" s="7">
        <v>1</v>
      </c>
      <c r="E602" s="20">
        <v>0</v>
      </c>
      <c r="F602" s="7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7">
        <v>1</v>
      </c>
      <c r="V602" s="15">
        <v>0</v>
      </c>
      <c r="W602" s="28">
        <f t="shared" si="20"/>
        <v>0.37173150644540837</v>
      </c>
      <c r="X602" s="24">
        <f t="shared" si="21"/>
        <v>0.13818431288417268</v>
      </c>
    </row>
    <row r="603" spans="2:24" x14ac:dyDescent="0.25">
      <c r="B603" s="7">
        <v>1</v>
      </c>
      <c r="C603" s="20">
        <v>0</v>
      </c>
      <c r="D603" s="7">
        <v>1</v>
      </c>
      <c r="E603" s="20">
        <v>0</v>
      </c>
      <c r="F603" s="7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7">
        <v>1</v>
      </c>
      <c r="V603" s="15">
        <v>0</v>
      </c>
      <c r="W603" s="28">
        <f t="shared" si="20"/>
        <v>0.37173150644540837</v>
      </c>
      <c r="X603" s="24">
        <f t="shared" si="21"/>
        <v>0.13818431288417268</v>
      </c>
    </row>
    <row r="604" spans="2:24" x14ac:dyDescent="0.25">
      <c r="B604" s="7">
        <v>0</v>
      </c>
      <c r="C604" s="20">
        <v>1</v>
      </c>
      <c r="D604" s="7">
        <v>1</v>
      </c>
      <c r="E604" s="20">
        <v>0</v>
      </c>
      <c r="F604" s="7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1</v>
      </c>
      <c r="Q604" s="3">
        <v>0</v>
      </c>
      <c r="R604" s="3">
        <v>0</v>
      </c>
      <c r="S604" s="3">
        <v>0</v>
      </c>
      <c r="T604" s="3">
        <v>0</v>
      </c>
      <c r="U604" s="7">
        <v>1</v>
      </c>
      <c r="V604" s="15">
        <v>0</v>
      </c>
      <c r="W604" s="28">
        <f t="shared" si="20"/>
        <v>0.28498632626134279</v>
      </c>
      <c r="X604" s="24">
        <f t="shared" si="21"/>
        <v>8.1217206155936514E-2</v>
      </c>
    </row>
    <row r="605" spans="2:24" x14ac:dyDescent="0.25">
      <c r="B605" s="7">
        <v>0</v>
      </c>
      <c r="C605" s="20">
        <v>1</v>
      </c>
      <c r="D605" s="7">
        <v>0</v>
      </c>
      <c r="E605" s="20">
        <v>1</v>
      </c>
      <c r="F605" s="7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7">
        <v>1</v>
      </c>
      <c r="V605" s="15">
        <v>0</v>
      </c>
      <c r="W605" s="28">
        <f t="shared" si="20"/>
        <v>0.45553318416188188</v>
      </c>
      <c r="X605" s="24">
        <f t="shared" si="21"/>
        <v>0.20751048187266299</v>
      </c>
    </row>
    <row r="606" spans="2:24" x14ac:dyDescent="0.25">
      <c r="B606" s="7">
        <v>0</v>
      </c>
      <c r="C606" s="20">
        <v>1</v>
      </c>
      <c r="D606" s="7">
        <v>1</v>
      </c>
      <c r="E606" s="20">
        <v>0</v>
      </c>
      <c r="F606" s="7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7">
        <v>1</v>
      </c>
      <c r="V606" s="15">
        <v>0</v>
      </c>
      <c r="W606" s="28">
        <f t="shared" si="20"/>
        <v>0.44675451792146448</v>
      </c>
      <c r="X606" s="24">
        <f t="shared" si="21"/>
        <v>0.19958959928324013</v>
      </c>
    </row>
    <row r="607" spans="2:24" x14ac:dyDescent="0.25">
      <c r="B607" s="7">
        <v>1</v>
      </c>
      <c r="C607" s="20">
        <v>0</v>
      </c>
      <c r="D607" s="7">
        <v>0</v>
      </c>
      <c r="E607" s="20">
        <v>1</v>
      </c>
      <c r="F607" s="7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7">
        <v>1</v>
      </c>
      <c r="V607" s="15">
        <v>0</v>
      </c>
      <c r="W607" s="28">
        <f t="shared" si="20"/>
        <v>0.38051017268582576</v>
      </c>
      <c r="X607" s="24">
        <f t="shared" si="21"/>
        <v>0.14478799151739694</v>
      </c>
    </row>
    <row r="608" spans="2:24" x14ac:dyDescent="0.25">
      <c r="B608" s="7">
        <v>1</v>
      </c>
      <c r="C608" s="20">
        <v>0</v>
      </c>
      <c r="D608" s="7">
        <v>0</v>
      </c>
      <c r="E608" s="20">
        <v>1</v>
      </c>
      <c r="F608" s="7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7">
        <v>1</v>
      </c>
      <c r="V608" s="15">
        <v>0</v>
      </c>
      <c r="W608" s="28">
        <f t="shared" si="20"/>
        <v>0.38051017268582576</v>
      </c>
      <c r="X608" s="24">
        <f t="shared" si="21"/>
        <v>0.14478799151739694</v>
      </c>
    </row>
    <row r="609" spans="2:24" x14ac:dyDescent="0.25">
      <c r="B609" s="7">
        <v>0</v>
      </c>
      <c r="C609" s="20">
        <v>1</v>
      </c>
      <c r="D609" s="7">
        <v>1</v>
      </c>
      <c r="E609" s="20">
        <v>0</v>
      </c>
      <c r="F609" s="7">
        <v>0</v>
      </c>
      <c r="G609" s="3">
        <v>1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1</v>
      </c>
      <c r="T609" s="3">
        <v>0</v>
      </c>
      <c r="U609" s="7">
        <v>1</v>
      </c>
      <c r="V609" s="15">
        <v>0</v>
      </c>
      <c r="W609" s="28">
        <f t="shared" si="20"/>
        <v>-3.2705978104627165E-2</v>
      </c>
      <c r="X609" s="24">
        <f t="shared" si="21"/>
        <v>1.0696810037803515E-3</v>
      </c>
    </row>
    <row r="610" spans="2:24" x14ac:dyDescent="0.25">
      <c r="B610" s="7">
        <v>0</v>
      </c>
      <c r="C610" s="20">
        <v>1</v>
      </c>
      <c r="D610" s="7">
        <v>0</v>
      </c>
      <c r="E610" s="20">
        <v>1</v>
      </c>
      <c r="F610" s="7">
        <v>0</v>
      </c>
      <c r="G610" s="3">
        <v>1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7">
        <v>1</v>
      </c>
      <c r="V610" s="15">
        <v>0</v>
      </c>
      <c r="W610" s="28">
        <f t="shared" si="20"/>
        <v>0.20020601546375649</v>
      </c>
      <c r="X610" s="24">
        <f t="shared" si="21"/>
        <v>4.0082448627873905E-2</v>
      </c>
    </row>
    <row r="611" spans="2:24" x14ac:dyDescent="0.25">
      <c r="B611" s="7">
        <v>1</v>
      </c>
      <c r="C611" s="20">
        <v>0</v>
      </c>
      <c r="D611" s="7">
        <v>0</v>
      </c>
      <c r="E611" s="20">
        <v>1</v>
      </c>
      <c r="F611" s="7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7">
        <v>1</v>
      </c>
      <c r="V611" s="15">
        <v>0</v>
      </c>
      <c r="W611" s="28">
        <f t="shared" si="20"/>
        <v>0.38051017268582576</v>
      </c>
      <c r="X611" s="24">
        <f t="shared" si="21"/>
        <v>0.14478799151739694</v>
      </c>
    </row>
    <row r="612" spans="2:24" x14ac:dyDescent="0.25">
      <c r="B612" s="7">
        <v>0</v>
      </c>
      <c r="C612" s="20">
        <v>1</v>
      </c>
      <c r="D612" s="7">
        <v>1</v>
      </c>
      <c r="E612" s="20">
        <v>0</v>
      </c>
      <c r="F612" s="7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7">
        <v>1</v>
      </c>
      <c r="V612" s="15">
        <v>0</v>
      </c>
      <c r="W612" s="28">
        <f t="shared" si="20"/>
        <v>0.44675451792146448</v>
      </c>
      <c r="X612" s="24">
        <f t="shared" si="21"/>
        <v>0.19958959928324013</v>
      </c>
    </row>
    <row r="613" spans="2:24" x14ac:dyDescent="0.25">
      <c r="B613" s="7">
        <v>1</v>
      </c>
      <c r="C613" s="20">
        <v>0</v>
      </c>
      <c r="D613" s="7">
        <v>0</v>
      </c>
      <c r="E613" s="20">
        <v>0</v>
      </c>
      <c r="F613" s="7">
        <v>0</v>
      </c>
      <c r="G613" s="3">
        <v>1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7">
        <v>1</v>
      </c>
      <c r="V613" s="15">
        <v>0</v>
      </c>
      <c r="W613" s="28">
        <f t="shared" si="20"/>
        <v>3.0147255645263382E-2</v>
      </c>
      <c r="X613" s="24">
        <f t="shared" si="21"/>
        <v>9.0885702294086481E-4</v>
      </c>
    </row>
    <row r="614" spans="2:24" x14ac:dyDescent="0.25">
      <c r="B614" s="7">
        <v>1</v>
      </c>
      <c r="C614" s="20">
        <v>0</v>
      </c>
      <c r="D614" s="7">
        <v>1</v>
      </c>
      <c r="E614" s="20">
        <v>0</v>
      </c>
      <c r="F614" s="7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7">
        <v>1</v>
      </c>
      <c r="V614" s="15">
        <v>0</v>
      </c>
      <c r="W614" s="28">
        <f t="shared" si="20"/>
        <v>0.37173150644540837</v>
      </c>
      <c r="X614" s="24">
        <f t="shared" si="21"/>
        <v>0.13818431288417268</v>
      </c>
    </row>
    <row r="615" spans="2:24" x14ac:dyDescent="0.25">
      <c r="B615" s="7">
        <v>1</v>
      </c>
      <c r="C615" s="20">
        <v>0</v>
      </c>
      <c r="D615" s="7">
        <v>0</v>
      </c>
      <c r="E615" s="20">
        <v>1</v>
      </c>
      <c r="F615" s="7">
        <v>0</v>
      </c>
      <c r="G615" s="3">
        <v>0</v>
      </c>
      <c r="H615" s="3">
        <v>1</v>
      </c>
      <c r="I615" s="3">
        <v>0</v>
      </c>
      <c r="J615" s="3">
        <v>1</v>
      </c>
      <c r="K615" s="3">
        <v>0</v>
      </c>
      <c r="L615" s="3">
        <v>0</v>
      </c>
      <c r="M615" s="3">
        <v>0</v>
      </c>
      <c r="N615" s="3">
        <v>1</v>
      </c>
      <c r="O615" s="3">
        <v>0</v>
      </c>
      <c r="P615" s="3">
        <v>0</v>
      </c>
      <c r="Q615" s="3">
        <v>1</v>
      </c>
      <c r="R615" s="3">
        <v>0</v>
      </c>
      <c r="S615" s="3">
        <v>0</v>
      </c>
      <c r="T615" s="3">
        <v>0</v>
      </c>
      <c r="U615" s="7">
        <v>1</v>
      </c>
      <c r="V615" s="15">
        <v>0</v>
      </c>
      <c r="W615" s="28">
        <f t="shared" si="20"/>
        <v>0.72304285350885023</v>
      </c>
      <c r="X615" s="24">
        <f t="shared" si="21"/>
        <v>0.52279096801022062</v>
      </c>
    </row>
    <row r="616" spans="2:24" x14ac:dyDescent="0.25">
      <c r="B616" s="7">
        <v>0</v>
      </c>
      <c r="C616" s="20">
        <v>1</v>
      </c>
      <c r="D616" s="7">
        <v>1</v>
      </c>
      <c r="E616" s="20">
        <v>0</v>
      </c>
      <c r="F616" s="7">
        <v>0</v>
      </c>
      <c r="G616" s="3">
        <v>1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7">
        <v>1</v>
      </c>
      <c r="V616" s="15">
        <v>0</v>
      </c>
      <c r="W616" s="28">
        <f t="shared" si="20"/>
        <v>0.19142734922333909</v>
      </c>
      <c r="X616" s="24">
        <f t="shared" si="21"/>
        <v>3.6644430030674226E-2</v>
      </c>
    </row>
    <row r="617" spans="2:24" x14ac:dyDescent="0.25">
      <c r="B617" s="7">
        <v>1</v>
      </c>
      <c r="C617" s="20">
        <v>0</v>
      </c>
      <c r="D617" s="7">
        <v>1</v>
      </c>
      <c r="E617" s="20">
        <v>0</v>
      </c>
      <c r="F617" s="7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7">
        <v>1</v>
      </c>
      <c r="V617" s="15">
        <v>0</v>
      </c>
      <c r="W617" s="28">
        <f t="shared" si="20"/>
        <v>0.37173150644540837</v>
      </c>
      <c r="X617" s="24">
        <f t="shared" si="21"/>
        <v>0.13818431288417268</v>
      </c>
    </row>
    <row r="618" spans="2:24" x14ac:dyDescent="0.25">
      <c r="B618" s="7">
        <v>1</v>
      </c>
      <c r="C618" s="20">
        <v>0</v>
      </c>
      <c r="D618" s="7">
        <v>0</v>
      </c>
      <c r="E618" s="20">
        <v>1</v>
      </c>
      <c r="F618" s="7">
        <v>0</v>
      </c>
      <c r="G618" s="3">
        <v>1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1</v>
      </c>
      <c r="T618" s="3">
        <v>0</v>
      </c>
      <c r="U618" s="7">
        <v>1</v>
      </c>
      <c r="V618" s="15">
        <v>0</v>
      </c>
      <c r="W618" s="28">
        <f t="shared" si="20"/>
        <v>-9.8950323340265878E-2</v>
      </c>
      <c r="X618" s="24">
        <f t="shared" si="21"/>
        <v>9.7911664891431657E-3</v>
      </c>
    </row>
    <row r="619" spans="2:24" x14ac:dyDescent="0.25">
      <c r="B619" s="7">
        <v>0</v>
      </c>
      <c r="C619" s="20">
        <v>1</v>
      </c>
      <c r="D619" s="7">
        <v>1</v>
      </c>
      <c r="E619" s="20">
        <v>0</v>
      </c>
      <c r="F619" s="7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7">
        <v>1</v>
      </c>
      <c r="V619" s="15">
        <v>0</v>
      </c>
      <c r="W619" s="28">
        <f t="shared" si="20"/>
        <v>0.44675451792146448</v>
      </c>
      <c r="X619" s="24">
        <f t="shared" si="21"/>
        <v>0.19958959928324013</v>
      </c>
    </row>
    <row r="620" spans="2:24" x14ac:dyDescent="0.25">
      <c r="B620" s="7">
        <v>0</v>
      </c>
      <c r="C620" s="20">
        <v>1</v>
      </c>
      <c r="D620" s="7">
        <v>0</v>
      </c>
      <c r="E620" s="20">
        <v>1</v>
      </c>
      <c r="F620" s="7">
        <v>0</v>
      </c>
      <c r="G620" s="3">
        <v>0</v>
      </c>
      <c r="H620" s="3">
        <v>1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7">
        <v>1</v>
      </c>
      <c r="V620" s="15">
        <v>0</v>
      </c>
      <c r="W620" s="28">
        <f t="shared" si="20"/>
        <v>0.21544124158506517</v>
      </c>
      <c r="X620" s="24">
        <f t="shared" si="21"/>
        <v>4.6414928575714415E-2</v>
      </c>
    </row>
    <row r="621" spans="2:24" x14ac:dyDescent="0.25">
      <c r="B621" s="7">
        <v>1</v>
      </c>
      <c r="C621" s="20">
        <v>0</v>
      </c>
      <c r="D621" s="7">
        <v>1</v>
      </c>
      <c r="E621" s="20">
        <v>0</v>
      </c>
      <c r="F621" s="7">
        <v>0</v>
      </c>
      <c r="G621" s="3">
        <v>1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1</v>
      </c>
      <c r="T621" s="3">
        <v>0</v>
      </c>
      <c r="U621" s="7">
        <v>1</v>
      </c>
      <c r="V621" s="15">
        <v>0</v>
      </c>
      <c r="W621" s="28">
        <f t="shared" si="20"/>
        <v>-0.10772898958068333</v>
      </c>
      <c r="X621" s="24">
        <f t="shared" si="21"/>
        <v>1.1605535196074978E-2</v>
      </c>
    </row>
    <row r="622" spans="2:24" x14ac:dyDescent="0.25">
      <c r="B622" s="7">
        <v>1</v>
      </c>
      <c r="C622" s="20">
        <v>0</v>
      </c>
      <c r="D622" s="7">
        <v>0</v>
      </c>
      <c r="E622" s="20">
        <v>0</v>
      </c>
      <c r="F622" s="7">
        <v>0</v>
      </c>
      <c r="G622" s="3">
        <v>1</v>
      </c>
      <c r="H622" s="3">
        <v>0</v>
      </c>
      <c r="I622" s="3">
        <v>0</v>
      </c>
      <c r="J622" s="3">
        <v>1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7">
        <v>1</v>
      </c>
      <c r="V622" s="15">
        <v>0</v>
      </c>
      <c r="W622" s="28">
        <f t="shared" si="20"/>
        <v>0.32348257842838435</v>
      </c>
      <c r="X622" s="24">
        <f t="shared" si="21"/>
        <v>0.10464097854667583</v>
      </c>
    </row>
    <row r="623" spans="2:24" x14ac:dyDescent="0.25">
      <c r="B623" s="7">
        <v>0</v>
      </c>
      <c r="C623" s="20">
        <v>1</v>
      </c>
      <c r="D623" s="7">
        <v>0</v>
      </c>
      <c r="E623" s="20">
        <v>1</v>
      </c>
      <c r="F623" s="7">
        <v>0</v>
      </c>
      <c r="G623" s="3">
        <v>1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1</v>
      </c>
      <c r="Q623" s="3">
        <v>0</v>
      </c>
      <c r="R623" s="3">
        <v>0</v>
      </c>
      <c r="S623" s="3">
        <v>0</v>
      </c>
      <c r="T623" s="3">
        <v>0</v>
      </c>
      <c r="U623" s="7">
        <v>1</v>
      </c>
      <c r="V623" s="15">
        <v>0</v>
      </c>
      <c r="W623" s="28">
        <f t="shared" si="20"/>
        <v>3.8437823803634807E-2</v>
      </c>
      <c r="X623" s="24">
        <f t="shared" si="21"/>
        <v>1.4774662987592747E-3</v>
      </c>
    </row>
    <row r="624" spans="2:24" x14ac:dyDescent="0.25">
      <c r="B624" s="7">
        <v>0</v>
      </c>
      <c r="C624" s="20">
        <v>1</v>
      </c>
      <c r="D624" s="7">
        <v>0</v>
      </c>
      <c r="E624" s="20">
        <v>1</v>
      </c>
      <c r="F624" s="7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1</v>
      </c>
      <c r="Q624" s="3">
        <v>0</v>
      </c>
      <c r="R624" s="3">
        <v>0</v>
      </c>
      <c r="S624" s="3">
        <v>0</v>
      </c>
      <c r="T624" s="3">
        <v>0</v>
      </c>
      <c r="U624" s="7">
        <v>1</v>
      </c>
      <c r="V624" s="15">
        <v>0</v>
      </c>
      <c r="W624" s="28">
        <f t="shared" si="20"/>
        <v>0.29376499250176019</v>
      </c>
      <c r="X624" s="24">
        <f t="shared" si="21"/>
        <v>8.6297870819559225E-2</v>
      </c>
    </row>
    <row r="625" spans="2:24" x14ac:dyDescent="0.25">
      <c r="B625" s="7">
        <v>1</v>
      </c>
      <c r="C625" s="20">
        <v>0</v>
      </c>
      <c r="D625" s="7">
        <v>0</v>
      </c>
      <c r="E625" s="20">
        <v>1</v>
      </c>
      <c r="F625" s="7">
        <v>0</v>
      </c>
      <c r="G625" s="3">
        <v>1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7">
        <v>1</v>
      </c>
      <c r="V625" s="15">
        <v>0</v>
      </c>
      <c r="W625" s="28">
        <f t="shared" si="20"/>
        <v>0.12518300398770041</v>
      </c>
      <c r="X625" s="24">
        <f t="shared" si="21"/>
        <v>1.5670784487384615E-2</v>
      </c>
    </row>
    <row r="626" spans="2:24" x14ac:dyDescent="0.25">
      <c r="B626" s="7">
        <v>0</v>
      </c>
      <c r="C626" s="20">
        <v>1</v>
      </c>
      <c r="D626" s="7">
        <v>1</v>
      </c>
      <c r="E626" s="20">
        <v>0</v>
      </c>
      <c r="F626" s="7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7">
        <v>1</v>
      </c>
      <c r="V626" s="15">
        <v>0</v>
      </c>
      <c r="W626" s="28">
        <f t="shared" si="20"/>
        <v>0.44675451792146448</v>
      </c>
      <c r="X626" s="24">
        <f t="shared" si="21"/>
        <v>0.19958959928324013</v>
      </c>
    </row>
    <row r="627" spans="2:24" x14ac:dyDescent="0.25">
      <c r="B627" s="7">
        <v>1</v>
      </c>
      <c r="C627" s="20">
        <v>0</v>
      </c>
      <c r="D627" s="7">
        <v>1</v>
      </c>
      <c r="E627" s="20">
        <v>0</v>
      </c>
      <c r="F627" s="7">
        <v>0</v>
      </c>
      <c r="G627" s="3">
        <v>1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7">
        <v>1</v>
      </c>
      <c r="V627" s="15">
        <v>0</v>
      </c>
      <c r="W627" s="28">
        <f t="shared" si="20"/>
        <v>0.11640433774728298</v>
      </c>
      <c r="X627" s="24">
        <f t="shared" si="21"/>
        <v>1.3549969846383529E-2</v>
      </c>
    </row>
    <row r="628" spans="2:24" x14ac:dyDescent="0.25">
      <c r="B628" s="7">
        <v>0</v>
      </c>
      <c r="C628" s="20">
        <v>1</v>
      </c>
      <c r="D628" s="7">
        <v>1</v>
      </c>
      <c r="E628" s="20">
        <v>0</v>
      </c>
      <c r="F628" s="7">
        <v>0</v>
      </c>
      <c r="G628" s="3">
        <v>0</v>
      </c>
      <c r="H628" s="3">
        <v>1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1</v>
      </c>
      <c r="T628" s="3">
        <v>0</v>
      </c>
      <c r="U628" s="7">
        <v>1</v>
      </c>
      <c r="V628" s="15">
        <v>0</v>
      </c>
      <c r="W628" s="28">
        <f t="shared" si="20"/>
        <v>-1.7470751983318489E-2</v>
      </c>
      <c r="X628" s="24">
        <f t="shared" si="21"/>
        <v>3.0522717486262691E-4</v>
      </c>
    </row>
    <row r="629" spans="2:24" x14ac:dyDescent="0.25">
      <c r="B629" s="7">
        <v>0</v>
      </c>
      <c r="C629" s="20">
        <v>1</v>
      </c>
      <c r="D629" s="7">
        <v>0</v>
      </c>
      <c r="E629" s="20">
        <v>1</v>
      </c>
      <c r="F629" s="7">
        <v>0</v>
      </c>
      <c r="G629" s="3">
        <v>1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7">
        <v>1</v>
      </c>
      <c r="V629" s="15">
        <v>0</v>
      </c>
      <c r="W629" s="28">
        <f t="shared" si="20"/>
        <v>0.20020601546375649</v>
      </c>
      <c r="X629" s="24">
        <f t="shared" si="21"/>
        <v>4.0082448627873905E-2</v>
      </c>
    </row>
    <row r="630" spans="2:24" x14ac:dyDescent="0.25">
      <c r="B630" s="7">
        <v>0</v>
      </c>
      <c r="C630" s="20">
        <v>1</v>
      </c>
      <c r="D630" s="7">
        <v>0</v>
      </c>
      <c r="E630" s="20">
        <v>1</v>
      </c>
      <c r="F630" s="7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7">
        <v>1</v>
      </c>
      <c r="V630" s="15">
        <v>0</v>
      </c>
      <c r="W630" s="28">
        <f t="shared" si="20"/>
        <v>0.45553318416188188</v>
      </c>
      <c r="X630" s="24">
        <f t="shared" si="21"/>
        <v>0.20751048187266299</v>
      </c>
    </row>
    <row r="631" spans="2:24" x14ac:dyDescent="0.25">
      <c r="B631" s="7">
        <v>1</v>
      </c>
      <c r="C631" s="20">
        <v>0</v>
      </c>
      <c r="D631" s="7">
        <v>0</v>
      </c>
      <c r="E631" s="20">
        <v>1</v>
      </c>
      <c r="F631" s="7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1</v>
      </c>
      <c r="Q631" s="3">
        <v>0</v>
      </c>
      <c r="R631" s="3">
        <v>0</v>
      </c>
      <c r="S631" s="3">
        <v>1</v>
      </c>
      <c r="T631" s="3">
        <v>0</v>
      </c>
      <c r="U631" s="7">
        <v>1</v>
      </c>
      <c r="V631" s="15">
        <v>0</v>
      </c>
      <c r="W631" s="28">
        <f t="shared" si="20"/>
        <v>-5.3913463022621788E-3</v>
      </c>
      <c r="X631" s="24">
        <f t="shared" si="21"/>
        <v>2.9066614950916069E-5</v>
      </c>
    </row>
    <row r="632" spans="2:24" x14ac:dyDescent="0.25">
      <c r="B632" s="7">
        <v>0</v>
      </c>
      <c r="C632" s="20">
        <v>1</v>
      </c>
      <c r="D632" s="7">
        <v>0</v>
      </c>
      <c r="E632" s="20">
        <v>1</v>
      </c>
      <c r="F632" s="7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1</v>
      </c>
      <c r="T632" s="3">
        <v>0</v>
      </c>
      <c r="U632" s="7">
        <v>1</v>
      </c>
      <c r="V632" s="15">
        <v>0</v>
      </c>
      <c r="W632" s="28">
        <f t="shared" si="20"/>
        <v>0.23139985683391559</v>
      </c>
      <c r="X632" s="24">
        <f t="shared" si="21"/>
        <v>5.3545893742756631E-2</v>
      </c>
    </row>
    <row r="633" spans="2:24" x14ac:dyDescent="0.25">
      <c r="B633" s="7">
        <v>1</v>
      </c>
      <c r="C633" s="20">
        <v>0</v>
      </c>
      <c r="D633" s="7">
        <v>0</v>
      </c>
      <c r="E633" s="20">
        <v>0</v>
      </c>
      <c r="F633" s="7">
        <v>0</v>
      </c>
      <c r="G633" s="3">
        <v>1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1</v>
      </c>
      <c r="Q633" s="3">
        <v>0</v>
      </c>
      <c r="R633" s="3">
        <v>1</v>
      </c>
      <c r="S633" s="3">
        <v>0</v>
      </c>
      <c r="T633" s="3">
        <v>0</v>
      </c>
      <c r="U633" s="7">
        <v>1</v>
      </c>
      <c r="V633" s="15">
        <v>0</v>
      </c>
      <c r="W633" s="28">
        <f t="shared" si="20"/>
        <v>5.6513741234692827E-2</v>
      </c>
      <c r="X633" s="24">
        <f t="shared" si="21"/>
        <v>3.1938029483418204E-3</v>
      </c>
    </row>
    <row r="634" spans="2:24" x14ac:dyDescent="0.25">
      <c r="B634" s="7">
        <v>0</v>
      </c>
      <c r="C634" s="20">
        <v>1</v>
      </c>
      <c r="D634" s="7">
        <v>0</v>
      </c>
      <c r="E634" s="20">
        <v>0</v>
      </c>
      <c r="F634" s="7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1</v>
      </c>
      <c r="T634" s="3">
        <v>0</v>
      </c>
      <c r="U634" s="7">
        <v>1</v>
      </c>
      <c r="V634" s="15">
        <v>0</v>
      </c>
      <c r="W634" s="28">
        <f t="shared" si="20"/>
        <v>0.13636410849147859</v>
      </c>
      <c r="X634" s="24">
        <f t="shared" si="21"/>
        <v>1.8595170084675743E-2</v>
      </c>
    </row>
    <row r="635" spans="2:24" x14ac:dyDescent="0.25">
      <c r="B635" s="7">
        <v>1</v>
      </c>
      <c r="C635" s="20">
        <v>0</v>
      </c>
      <c r="D635" s="7">
        <v>0</v>
      </c>
      <c r="E635" s="20">
        <v>1</v>
      </c>
      <c r="F635" s="7">
        <v>0</v>
      </c>
      <c r="G635" s="3">
        <v>0</v>
      </c>
      <c r="H635" s="3">
        <v>1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1</v>
      </c>
      <c r="T635" s="3">
        <v>0</v>
      </c>
      <c r="U635" s="7">
        <v>1</v>
      </c>
      <c r="V635" s="15">
        <v>0</v>
      </c>
      <c r="W635" s="28">
        <f t="shared" si="20"/>
        <v>-8.3715097218957202E-2</v>
      </c>
      <c r="X635" s="24">
        <f t="shared" si="21"/>
        <v>7.0082175023794555E-3</v>
      </c>
    </row>
    <row r="636" spans="2:24" x14ac:dyDescent="0.25">
      <c r="B636" s="7">
        <v>1</v>
      </c>
      <c r="C636" s="20">
        <v>0</v>
      </c>
      <c r="D636" s="7">
        <v>0</v>
      </c>
      <c r="E636" s="20">
        <v>1</v>
      </c>
      <c r="F636" s="7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1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7">
        <v>1</v>
      </c>
      <c r="V636" s="15">
        <v>0</v>
      </c>
      <c r="W636" s="28">
        <f t="shared" si="20"/>
        <v>0.55608809967832595</v>
      </c>
      <c r="X636" s="24">
        <f t="shared" si="21"/>
        <v>0.30923397460385177</v>
      </c>
    </row>
    <row r="637" spans="2:24" x14ac:dyDescent="0.25">
      <c r="B637" s="7">
        <v>0</v>
      </c>
      <c r="C637" s="20">
        <v>1</v>
      </c>
      <c r="D637" s="7">
        <v>0</v>
      </c>
      <c r="E637" s="20">
        <v>1</v>
      </c>
      <c r="F637" s="7">
        <v>0</v>
      </c>
      <c r="G637" s="3">
        <v>0</v>
      </c>
      <c r="H637" s="3">
        <v>1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7">
        <v>1</v>
      </c>
      <c r="V637" s="15">
        <v>0</v>
      </c>
      <c r="W637" s="28">
        <f t="shared" si="20"/>
        <v>0.21544124158506517</v>
      </c>
      <c r="X637" s="24">
        <f t="shared" si="21"/>
        <v>4.6414928575714415E-2</v>
      </c>
    </row>
    <row r="638" spans="2:24" x14ac:dyDescent="0.25">
      <c r="B638" s="7">
        <v>1</v>
      </c>
      <c r="C638" s="20">
        <v>0</v>
      </c>
      <c r="D638" s="7">
        <v>0</v>
      </c>
      <c r="E638" s="20">
        <v>1</v>
      </c>
      <c r="F638" s="7">
        <v>0</v>
      </c>
      <c r="G638" s="3">
        <v>1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7">
        <v>1</v>
      </c>
      <c r="V638" s="15">
        <v>0</v>
      </c>
      <c r="W638" s="28">
        <f t="shared" si="20"/>
        <v>0.12518300398770041</v>
      </c>
      <c r="X638" s="24">
        <f t="shared" si="21"/>
        <v>1.5670784487384615E-2</v>
      </c>
    </row>
    <row r="639" spans="2:24" x14ac:dyDescent="0.25">
      <c r="B639" s="7">
        <v>1</v>
      </c>
      <c r="C639" s="20">
        <v>0</v>
      </c>
      <c r="D639" s="7">
        <v>1</v>
      </c>
      <c r="E639" s="20">
        <v>0</v>
      </c>
      <c r="F639" s="7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7">
        <v>1</v>
      </c>
      <c r="V639" s="15">
        <v>0</v>
      </c>
      <c r="W639" s="28">
        <f t="shared" si="20"/>
        <v>0.37173150644540837</v>
      </c>
      <c r="X639" s="24">
        <f t="shared" si="21"/>
        <v>0.13818431288417268</v>
      </c>
    </row>
    <row r="640" spans="2:24" x14ac:dyDescent="0.25">
      <c r="B640" s="7">
        <v>1</v>
      </c>
      <c r="C640" s="20">
        <v>0</v>
      </c>
      <c r="D640" s="7">
        <v>1</v>
      </c>
      <c r="E640" s="20">
        <v>0</v>
      </c>
      <c r="F640" s="7">
        <v>0</v>
      </c>
      <c r="G640" s="3">
        <v>0</v>
      </c>
      <c r="H640" s="3">
        <v>1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7">
        <v>1</v>
      </c>
      <c r="V640" s="15">
        <v>0</v>
      </c>
      <c r="W640" s="28">
        <f t="shared" si="20"/>
        <v>0.13163956386859166</v>
      </c>
      <c r="X640" s="24">
        <f t="shared" si="21"/>
        <v>1.7328974775513022E-2</v>
      </c>
    </row>
    <row r="641" spans="2:24" x14ac:dyDescent="0.25">
      <c r="B641" s="7">
        <v>1</v>
      </c>
      <c r="C641" s="20">
        <v>0</v>
      </c>
      <c r="D641" s="7">
        <v>1</v>
      </c>
      <c r="E641" s="20">
        <v>0</v>
      </c>
      <c r="F641" s="7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1</v>
      </c>
      <c r="Q641" s="3">
        <v>0</v>
      </c>
      <c r="R641" s="3">
        <v>0</v>
      </c>
      <c r="S641" s="3">
        <v>0</v>
      </c>
      <c r="T641" s="3">
        <v>0</v>
      </c>
      <c r="U641" s="7">
        <v>1</v>
      </c>
      <c r="V641" s="15">
        <v>0</v>
      </c>
      <c r="W641" s="28">
        <f t="shared" si="20"/>
        <v>0.20996331478528668</v>
      </c>
      <c r="X641" s="24">
        <f t="shared" si="21"/>
        <v>4.4084593555625384E-2</v>
      </c>
    </row>
    <row r="642" spans="2:24" x14ac:dyDescent="0.25">
      <c r="B642" s="7">
        <v>1</v>
      </c>
      <c r="C642" s="20">
        <v>0</v>
      </c>
      <c r="D642" s="7">
        <v>0</v>
      </c>
      <c r="E642" s="20">
        <v>1</v>
      </c>
      <c r="F642" s="7">
        <v>0</v>
      </c>
      <c r="G642" s="3">
        <v>1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7">
        <v>1</v>
      </c>
      <c r="V642" s="15">
        <v>0</v>
      </c>
      <c r="W642" s="28">
        <f t="shared" si="20"/>
        <v>0.12518300398770041</v>
      </c>
      <c r="X642" s="24">
        <f t="shared" si="21"/>
        <v>1.5670784487384615E-2</v>
      </c>
    </row>
    <row r="643" spans="2:24" x14ac:dyDescent="0.25">
      <c r="B643" s="7">
        <v>0</v>
      </c>
      <c r="C643" s="20">
        <v>1</v>
      </c>
      <c r="D643" s="7">
        <v>1</v>
      </c>
      <c r="E643" s="20">
        <v>0</v>
      </c>
      <c r="F643" s="7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7">
        <v>1</v>
      </c>
      <c r="V643" s="15">
        <v>0</v>
      </c>
      <c r="W643" s="28">
        <f t="shared" si="20"/>
        <v>0.44675451792146448</v>
      </c>
      <c r="X643" s="24">
        <f t="shared" si="21"/>
        <v>0.19958959928324013</v>
      </c>
    </row>
    <row r="644" spans="2:24" x14ac:dyDescent="0.25">
      <c r="B644" s="7">
        <v>1</v>
      </c>
      <c r="C644" s="20">
        <v>0</v>
      </c>
      <c r="D644" s="7">
        <v>1</v>
      </c>
      <c r="E644" s="20">
        <v>0</v>
      </c>
      <c r="F644" s="7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7">
        <v>1</v>
      </c>
      <c r="V644" s="15">
        <v>0</v>
      </c>
      <c r="W644" s="28">
        <f t="shared" si="20"/>
        <v>0.37173150644540837</v>
      </c>
      <c r="X644" s="24">
        <f t="shared" si="21"/>
        <v>0.13818431288417268</v>
      </c>
    </row>
    <row r="645" spans="2:24" x14ac:dyDescent="0.25">
      <c r="B645" s="7">
        <v>1</v>
      </c>
      <c r="C645" s="20">
        <v>0</v>
      </c>
      <c r="D645" s="7">
        <v>1</v>
      </c>
      <c r="E645" s="20">
        <v>0</v>
      </c>
      <c r="F645" s="7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7">
        <v>1</v>
      </c>
      <c r="V645" s="15">
        <v>0</v>
      </c>
      <c r="W645" s="28">
        <f t="shared" si="20"/>
        <v>0.37173150644540837</v>
      </c>
      <c r="X645" s="24">
        <f t="shared" si="21"/>
        <v>0.13818431288417268</v>
      </c>
    </row>
    <row r="646" spans="2:24" x14ac:dyDescent="0.25">
      <c r="B646" s="7">
        <v>1</v>
      </c>
      <c r="C646" s="20">
        <v>0</v>
      </c>
      <c r="D646" s="7">
        <v>1</v>
      </c>
      <c r="E646" s="20">
        <v>0</v>
      </c>
      <c r="F646" s="7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7">
        <v>1</v>
      </c>
      <c r="V646" s="15">
        <v>0</v>
      </c>
      <c r="W646" s="28">
        <f t="shared" si="20"/>
        <v>0.37173150644540837</v>
      </c>
      <c r="X646" s="24">
        <f t="shared" si="21"/>
        <v>0.13818431288417268</v>
      </c>
    </row>
    <row r="647" spans="2:24" x14ac:dyDescent="0.25">
      <c r="B647" s="7">
        <v>0</v>
      </c>
      <c r="C647" s="20">
        <v>1</v>
      </c>
      <c r="D647" s="7">
        <v>0</v>
      </c>
      <c r="E647" s="20">
        <v>1</v>
      </c>
      <c r="F647" s="7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1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7">
        <v>1</v>
      </c>
      <c r="V647" s="15">
        <v>0</v>
      </c>
      <c r="W647" s="28">
        <f t="shared" si="20"/>
        <v>0.57250575494107558</v>
      </c>
      <c r="X647" s="24">
        <f t="shared" si="21"/>
        <v>0.32776283944065088</v>
      </c>
    </row>
    <row r="648" spans="2:24" x14ac:dyDescent="0.25">
      <c r="B648" s="7">
        <v>0</v>
      </c>
      <c r="C648" s="20">
        <v>1</v>
      </c>
      <c r="D648" s="7">
        <v>1</v>
      </c>
      <c r="E648" s="20">
        <v>0</v>
      </c>
      <c r="F648" s="7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1</v>
      </c>
      <c r="T648" s="3">
        <v>0</v>
      </c>
      <c r="U648" s="7">
        <v>1</v>
      </c>
      <c r="V648" s="15">
        <v>0</v>
      </c>
      <c r="W648" s="28">
        <f t="shared" si="20"/>
        <v>0.22262119059349816</v>
      </c>
      <c r="X648" s="24">
        <f t="shared" si="21"/>
        <v>4.9560194501266634E-2</v>
      </c>
    </row>
    <row r="649" spans="2:24" x14ac:dyDescent="0.25">
      <c r="B649" s="7">
        <v>1</v>
      </c>
      <c r="C649" s="20">
        <v>0</v>
      </c>
      <c r="D649" s="7">
        <v>0</v>
      </c>
      <c r="E649" s="20">
        <v>1</v>
      </c>
      <c r="F649" s="7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1</v>
      </c>
      <c r="T649" s="3">
        <v>0</v>
      </c>
      <c r="U649" s="7">
        <v>1</v>
      </c>
      <c r="V649" s="15">
        <v>0</v>
      </c>
      <c r="W649" s="28">
        <f t="shared" ref="W649:W712" si="22">SUMPRODUCT(B$2:U$2, B649:U649)</f>
        <v>0.15637684535785951</v>
      </c>
      <c r="X649" s="24">
        <f t="shared" ref="X649:X712" si="23">(V649-W649)^2</f>
        <v>2.4453717764075907E-2</v>
      </c>
    </row>
    <row r="650" spans="2:24" x14ac:dyDescent="0.25">
      <c r="B650" s="7">
        <v>1</v>
      </c>
      <c r="C650" s="20">
        <v>0</v>
      </c>
      <c r="D650" s="7">
        <v>0</v>
      </c>
      <c r="E650" s="20">
        <v>1</v>
      </c>
      <c r="F650" s="7">
        <v>0</v>
      </c>
      <c r="G650" s="3">
        <v>0</v>
      </c>
      <c r="H650" s="3">
        <v>1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1</v>
      </c>
      <c r="T650" s="3">
        <v>0</v>
      </c>
      <c r="U650" s="7">
        <v>1</v>
      </c>
      <c r="V650" s="15">
        <v>0</v>
      </c>
      <c r="W650" s="28">
        <f t="shared" si="22"/>
        <v>-8.3715097218957202E-2</v>
      </c>
      <c r="X650" s="24">
        <f t="shared" si="23"/>
        <v>7.0082175023794555E-3</v>
      </c>
    </row>
    <row r="651" spans="2:24" x14ac:dyDescent="0.25">
      <c r="B651" s="7">
        <v>0</v>
      </c>
      <c r="C651" s="20">
        <v>1</v>
      </c>
      <c r="D651" s="7">
        <v>1</v>
      </c>
      <c r="E651" s="20">
        <v>0</v>
      </c>
      <c r="F651" s="7">
        <v>0</v>
      </c>
      <c r="G651" s="3">
        <v>1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7">
        <v>1</v>
      </c>
      <c r="V651" s="15">
        <v>0</v>
      </c>
      <c r="W651" s="28">
        <f t="shared" si="22"/>
        <v>0.19142734922333909</v>
      </c>
      <c r="X651" s="24">
        <f t="shared" si="23"/>
        <v>3.6644430030674226E-2</v>
      </c>
    </row>
    <row r="652" spans="2:24" x14ac:dyDescent="0.25">
      <c r="B652" s="7">
        <v>0</v>
      </c>
      <c r="C652" s="20">
        <v>1</v>
      </c>
      <c r="D652" s="7">
        <v>1</v>
      </c>
      <c r="E652" s="20">
        <v>0</v>
      </c>
      <c r="F652" s="7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7">
        <v>1</v>
      </c>
      <c r="V652" s="15">
        <v>0</v>
      </c>
      <c r="W652" s="28">
        <f t="shared" si="22"/>
        <v>0.44675451792146448</v>
      </c>
      <c r="X652" s="24">
        <f t="shared" si="23"/>
        <v>0.19958959928324013</v>
      </c>
    </row>
    <row r="653" spans="2:24" x14ac:dyDescent="0.25">
      <c r="B653" s="7">
        <v>1</v>
      </c>
      <c r="C653" s="20">
        <v>0</v>
      </c>
      <c r="D653" s="7">
        <v>0</v>
      </c>
      <c r="E653" s="20">
        <v>1</v>
      </c>
      <c r="F653" s="7">
        <v>0</v>
      </c>
      <c r="G653" s="3">
        <v>1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7">
        <v>1</v>
      </c>
      <c r="V653" s="15">
        <v>0</v>
      </c>
      <c r="W653" s="28">
        <f t="shared" si="22"/>
        <v>0.12518300398770041</v>
      </c>
      <c r="X653" s="24">
        <f t="shared" si="23"/>
        <v>1.5670784487384615E-2</v>
      </c>
    </row>
    <row r="654" spans="2:24" x14ac:dyDescent="0.25">
      <c r="B654" s="7">
        <v>1</v>
      </c>
      <c r="C654" s="20">
        <v>0</v>
      </c>
      <c r="D654" s="7">
        <v>1</v>
      </c>
      <c r="E654" s="20">
        <v>0</v>
      </c>
      <c r="F654" s="7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1</v>
      </c>
      <c r="Q654" s="3">
        <v>0</v>
      </c>
      <c r="R654" s="3">
        <v>0</v>
      </c>
      <c r="S654" s="3">
        <v>1</v>
      </c>
      <c r="T654" s="3">
        <v>0</v>
      </c>
      <c r="U654" s="7">
        <v>1</v>
      </c>
      <c r="V654" s="15">
        <v>0</v>
      </c>
      <c r="W654" s="28">
        <f t="shared" si="22"/>
        <v>-1.4170012542679578E-2</v>
      </c>
      <c r="X654" s="24">
        <f t="shared" si="23"/>
        <v>2.0078925545969655E-4</v>
      </c>
    </row>
    <row r="655" spans="2:24" x14ac:dyDescent="0.25">
      <c r="B655" s="7">
        <v>1</v>
      </c>
      <c r="C655" s="20">
        <v>0</v>
      </c>
      <c r="D655" s="7">
        <v>1</v>
      </c>
      <c r="E655" s="20">
        <v>0</v>
      </c>
      <c r="F655" s="7">
        <v>0</v>
      </c>
      <c r="G655" s="3">
        <v>0</v>
      </c>
      <c r="H655" s="3">
        <v>1</v>
      </c>
      <c r="I655" s="3">
        <v>0</v>
      </c>
      <c r="J655" s="3">
        <v>1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1</v>
      </c>
      <c r="Q655" s="3">
        <v>0</v>
      </c>
      <c r="R655" s="3">
        <v>0</v>
      </c>
      <c r="S655" s="3">
        <v>0</v>
      </c>
      <c r="T655" s="3">
        <v>0</v>
      </c>
      <c r="U655" s="7">
        <v>1</v>
      </c>
      <c r="V655" s="15">
        <v>0</v>
      </c>
      <c r="W655" s="28">
        <f t="shared" si="22"/>
        <v>0.26320669499159094</v>
      </c>
      <c r="X655" s="24">
        <f t="shared" si="23"/>
        <v>6.9277764288396382E-2</v>
      </c>
    </row>
    <row r="656" spans="2:24" x14ac:dyDescent="0.25">
      <c r="B656" s="7">
        <v>1</v>
      </c>
      <c r="C656" s="20">
        <v>0</v>
      </c>
      <c r="D656" s="7">
        <v>1</v>
      </c>
      <c r="E656" s="20">
        <v>0</v>
      </c>
      <c r="F656" s="7">
        <v>0</v>
      </c>
      <c r="G656" s="3">
        <v>0</v>
      </c>
      <c r="H656" s="3">
        <v>1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7">
        <v>1</v>
      </c>
      <c r="V656" s="15">
        <v>0</v>
      </c>
      <c r="W656" s="28">
        <f t="shared" si="22"/>
        <v>0.13163956386859166</v>
      </c>
      <c r="X656" s="24">
        <f t="shared" si="23"/>
        <v>1.7328974775513022E-2</v>
      </c>
    </row>
    <row r="657" spans="2:24" x14ac:dyDescent="0.25">
      <c r="B657" s="7">
        <v>1</v>
      </c>
      <c r="C657" s="20">
        <v>0</v>
      </c>
      <c r="D657" s="7">
        <v>0</v>
      </c>
      <c r="E657" s="20">
        <v>1</v>
      </c>
      <c r="F657" s="7">
        <v>0</v>
      </c>
      <c r="G657" s="3">
        <v>1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7">
        <v>1</v>
      </c>
      <c r="V657" s="15">
        <v>0</v>
      </c>
      <c r="W657" s="28">
        <f t="shared" si="22"/>
        <v>0.12518300398770041</v>
      </c>
      <c r="X657" s="24">
        <f t="shared" si="23"/>
        <v>1.5670784487384615E-2</v>
      </c>
    </row>
    <row r="658" spans="2:24" x14ac:dyDescent="0.25">
      <c r="B658" s="7">
        <v>0</v>
      </c>
      <c r="C658" s="20">
        <v>1</v>
      </c>
      <c r="D658" s="7">
        <v>0</v>
      </c>
      <c r="E658" s="20">
        <v>0</v>
      </c>
      <c r="F658" s="7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7">
        <v>1</v>
      </c>
      <c r="V658" s="15">
        <v>0</v>
      </c>
      <c r="W658" s="28">
        <f t="shared" si="22"/>
        <v>0.36049743581944488</v>
      </c>
      <c r="X658" s="24">
        <f t="shared" si="23"/>
        <v>0.12995840123239477</v>
      </c>
    </row>
    <row r="659" spans="2:24" x14ac:dyDescent="0.25">
      <c r="B659" s="7">
        <v>0</v>
      </c>
      <c r="C659" s="20">
        <v>1</v>
      </c>
      <c r="D659" s="7">
        <v>1</v>
      </c>
      <c r="E659" s="20">
        <v>0</v>
      </c>
      <c r="F659" s="7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1</v>
      </c>
      <c r="Q659" s="3">
        <v>0</v>
      </c>
      <c r="R659" s="3">
        <v>0</v>
      </c>
      <c r="S659" s="3">
        <v>1</v>
      </c>
      <c r="T659" s="3">
        <v>0</v>
      </c>
      <c r="U659" s="7">
        <v>1</v>
      </c>
      <c r="V659" s="15">
        <v>0</v>
      </c>
      <c r="W659" s="28">
        <f t="shared" si="22"/>
        <v>6.0852998933376479E-2</v>
      </c>
      <c r="X659" s="24">
        <f t="shared" si="23"/>
        <v>3.7030874791855188E-3</v>
      </c>
    </row>
    <row r="660" spans="2:24" x14ac:dyDescent="0.25">
      <c r="B660" s="7">
        <v>1</v>
      </c>
      <c r="C660" s="20">
        <v>0</v>
      </c>
      <c r="D660" s="7">
        <v>0</v>
      </c>
      <c r="E660" s="20">
        <v>1</v>
      </c>
      <c r="F660" s="7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1</v>
      </c>
      <c r="T660" s="3">
        <v>0</v>
      </c>
      <c r="U660" s="7">
        <v>1</v>
      </c>
      <c r="V660" s="15">
        <v>0</v>
      </c>
      <c r="W660" s="28">
        <f t="shared" si="22"/>
        <v>0.15637684535785951</v>
      </c>
      <c r="X660" s="24">
        <f t="shared" si="23"/>
        <v>2.4453717764075907E-2</v>
      </c>
    </row>
    <row r="661" spans="2:24" x14ac:dyDescent="0.25">
      <c r="B661" s="7">
        <v>0</v>
      </c>
      <c r="C661" s="20">
        <v>1</v>
      </c>
      <c r="D661" s="7">
        <v>1</v>
      </c>
      <c r="E661" s="20">
        <v>0</v>
      </c>
      <c r="F661" s="7">
        <v>0</v>
      </c>
      <c r="G661" s="3">
        <v>0</v>
      </c>
      <c r="H661" s="3">
        <v>0</v>
      </c>
      <c r="I661" s="3">
        <v>1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7">
        <v>1</v>
      </c>
      <c r="V661" s="15">
        <v>0</v>
      </c>
      <c r="W661" s="28">
        <f t="shared" si="22"/>
        <v>0.78693323286472006</v>
      </c>
      <c r="X661" s="24">
        <f t="shared" si="23"/>
        <v>0.61926391298691974</v>
      </c>
    </row>
    <row r="662" spans="2:24" x14ac:dyDescent="0.25">
      <c r="B662" s="7">
        <v>0</v>
      </c>
      <c r="C662" s="20">
        <v>1</v>
      </c>
      <c r="D662" s="7">
        <v>0</v>
      </c>
      <c r="E662" s="20">
        <v>1</v>
      </c>
      <c r="F662" s="7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1</v>
      </c>
      <c r="P662" s="3">
        <v>0</v>
      </c>
      <c r="Q662" s="3">
        <v>0</v>
      </c>
      <c r="R662" s="3">
        <v>0</v>
      </c>
      <c r="S662" s="3">
        <v>1</v>
      </c>
      <c r="T662" s="3">
        <v>0</v>
      </c>
      <c r="U662" s="7">
        <v>1</v>
      </c>
      <c r="V662" s="15">
        <v>0</v>
      </c>
      <c r="W662" s="28">
        <f t="shared" si="22"/>
        <v>0.4069777838264157</v>
      </c>
      <c r="X662" s="24">
        <f t="shared" si="23"/>
        <v>0.16563091652826076</v>
      </c>
    </row>
    <row r="663" spans="2:24" x14ac:dyDescent="0.25">
      <c r="B663" s="7">
        <v>0</v>
      </c>
      <c r="C663" s="20">
        <v>1</v>
      </c>
      <c r="D663" s="7">
        <v>1</v>
      </c>
      <c r="E663" s="20">
        <v>0</v>
      </c>
      <c r="F663" s="7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1</v>
      </c>
      <c r="T663" s="3">
        <v>0</v>
      </c>
      <c r="U663" s="7">
        <v>1</v>
      </c>
      <c r="V663" s="15">
        <v>0</v>
      </c>
      <c r="W663" s="28">
        <f t="shared" si="22"/>
        <v>0.22262119059349816</v>
      </c>
      <c r="X663" s="24">
        <f t="shared" si="23"/>
        <v>4.9560194501266634E-2</v>
      </c>
    </row>
    <row r="664" spans="2:24" x14ac:dyDescent="0.25">
      <c r="B664" s="7">
        <v>1</v>
      </c>
      <c r="C664" s="20">
        <v>0</v>
      </c>
      <c r="D664" s="7">
        <v>1</v>
      </c>
      <c r="E664" s="20">
        <v>0</v>
      </c>
      <c r="F664" s="7">
        <v>0</v>
      </c>
      <c r="G664" s="3">
        <v>0</v>
      </c>
      <c r="H664" s="3">
        <v>1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7">
        <v>1</v>
      </c>
      <c r="V664" s="15">
        <v>0</v>
      </c>
      <c r="W664" s="28">
        <f t="shared" si="22"/>
        <v>0.13163956386859166</v>
      </c>
      <c r="X664" s="24">
        <f t="shared" si="23"/>
        <v>1.7328974775513022E-2</v>
      </c>
    </row>
    <row r="665" spans="2:24" x14ac:dyDescent="0.25">
      <c r="B665" s="7">
        <v>0</v>
      </c>
      <c r="C665" s="20">
        <v>1</v>
      </c>
      <c r="D665" s="7">
        <v>1</v>
      </c>
      <c r="E665" s="20">
        <v>0</v>
      </c>
      <c r="F665" s="7">
        <v>0</v>
      </c>
      <c r="G665" s="3">
        <v>0</v>
      </c>
      <c r="H665" s="3">
        <v>1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7">
        <v>1</v>
      </c>
      <c r="V665" s="15">
        <v>0</v>
      </c>
      <c r="W665" s="28">
        <f t="shared" si="22"/>
        <v>0.20666257534464777</v>
      </c>
      <c r="X665" s="24">
        <f t="shared" si="23"/>
        <v>4.2709420048082217E-2</v>
      </c>
    </row>
    <row r="666" spans="2:24" x14ac:dyDescent="0.25">
      <c r="B666" s="7">
        <v>1</v>
      </c>
      <c r="C666" s="20">
        <v>0</v>
      </c>
      <c r="D666" s="7">
        <v>1</v>
      </c>
      <c r="E666" s="20">
        <v>0</v>
      </c>
      <c r="F666" s="7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1</v>
      </c>
      <c r="T666" s="3">
        <v>0</v>
      </c>
      <c r="U666" s="7">
        <v>1</v>
      </c>
      <c r="V666" s="15">
        <v>0</v>
      </c>
      <c r="W666" s="28">
        <f t="shared" si="22"/>
        <v>0.14759817911744208</v>
      </c>
      <c r="X666" s="24">
        <f t="shared" si="23"/>
        <v>2.1785222478784515E-2</v>
      </c>
    </row>
    <row r="667" spans="2:24" x14ac:dyDescent="0.25">
      <c r="B667" s="7">
        <v>1</v>
      </c>
      <c r="C667" s="20">
        <v>0</v>
      </c>
      <c r="D667" s="7">
        <v>0</v>
      </c>
      <c r="E667" s="20">
        <v>1</v>
      </c>
      <c r="F667" s="7">
        <v>0</v>
      </c>
      <c r="G667" s="3">
        <v>1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7">
        <v>1</v>
      </c>
      <c r="V667" s="15">
        <v>0</v>
      </c>
      <c r="W667" s="28">
        <f t="shared" si="22"/>
        <v>0.12518300398770041</v>
      </c>
      <c r="X667" s="24">
        <f t="shared" si="23"/>
        <v>1.5670784487384615E-2</v>
      </c>
    </row>
    <row r="668" spans="2:24" x14ac:dyDescent="0.25">
      <c r="B668" s="7">
        <v>1</v>
      </c>
      <c r="C668" s="20">
        <v>0</v>
      </c>
      <c r="D668" s="7">
        <v>1</v>
      </c>
      <c r="E668" s="20">
        <v>0</v>
      </c>
      <c r="F668" s="7">
        <v>0</v>
      </c>
      <c r="G668" s="3">
        <v>1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1</v>
      </c>
      <c r="T668" s="3">
        <v>0</v>
      </c>
      <c r="U668" s="7">
        <v>1</v>
      </c>
      <c r="V668" s="15">
        <v>0</v>
      </c>
      <c r="W668" s="28">
        <f t="shared" si="22"/>
        <v>-0.10772898958068333</v>
      </c>
      <c r="X668" s="24">
        <f t="shared" si="23"/>
        <v>1.1605535196074978E-2</v>
      </c>
    </row>
    <row r="669" spans="2:24" x14ac:dyDescent="0.25">
      <c r="B669" s="7">
        <v>1</v>
      </c>
      <c r="C669" s="20">
        <v>0</v>
      </c>
      <c r="D669" s="7">
        <v>0</v>
      </c>
      <c r="E669" s="20">
        <v>1</v>
      </c>
      <c r="F669" s="7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7">
        <v>1</v>
      </c>
      <c r="V669" s="15">
        <v>0</v>
      </c>
      <c r="W669" s="28">
        <f t="shared" si="22"/>
        <v>0.38051017268582576</v>
      </c>
      <c r="X669" s="24">
        <f t="shared" si="23"/>
        <v>0.14478799151739694</v>
      </c>
    </row>
    <row r="670" spans="2:24" x14ac:dyDescent="0.25">
      <c r="B670" s="7">
        <v>0</v>
      </c>
      <c r="C670" s="20">
        <v>1</v>
      </c>
      <c r="D670" s="7">
        <v>0</v>
      </c>
      <c r="E670" s="20">
        <v>0</v>
      </c>
      <c r="F670" s="7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7">
        <v>1</v>
      </c>
      <c r="V670" s="15">
        <v>0</v>
      </c>
      <c r="W670" s="28">
        <f t="shared" si="22"/>
        <v>0.36049743581944488</v>
      </c>
      <c r="X670" s="24">
        <f t="shared" si="23"/>
        <v>0.12995840123239477</v>
      </c>
    </row>
    <row r="671" spans="2:24" x14ac:dyDescent="0.25">
      <c r="B671" s="7">
        <v>1</v>
      </c>
      <c r="C671" s="20">
        <v>0</v>
      </c>
      <c r="D671" s="7">
        <v>1</v>
      </c>
      <c r="E671" s="20">
        <v>0</v>
      </c>
      <c r="F671" s="7">
        <v>0</v>
      </c>
      <c r="G671" s="3">
        <v>0</v>
      </c>
      <c r="H671" s="3">
        <v>1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7">
        <v>1</v>
      </c>
      <c r="V671" s="15">
        <v>0</v>
      </c>
      <c r="W671" s="28">
        <f t="shared" si="22"/>
        <v>0.13163956386859166</v>
      </c>
      <c r="X671" s="24">
        <f t="shared" si="23"/>
        <v>1.7328974775513022E-2</v>
      </c>
    </row>
    <row r="672" spans="2:24" x14ac:dyDescent="0.25">
      <c r="B672" s="7">
        <v>0</v>
      </c>
      <c r="C672" s="20">
        <v>1</v>
      </c>
      <c r="D672" s="7">
        <v>1</v>
      </c>
      <c r="E672" s="20">
        <v>0</v>
      </c>
      <c r="F672" s="7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1</v>
      </c>
      <c r="Q672" s="3">
        <v>0</v>
      </c>
      <c r="R672" s="3">
        <v>0</v>
      </c>
      <c r="S672" s="3">
        <v>1</v>
      </c>
      <c r="T672" s="3">
        <v>0</v>
      </c>
      <c r="U672" s="7">
        <v>1</v>
      </c>
      <c r="V672" s="15">
        <v>0</v>
      </c>
      <c r="W672" s="28">
        <f t="shared" si="22"/>
        <v>6.0852998933376479E-2</v>
      </c>
      <c r="X672" s="24">
        <f t="shared" si="23"/>
        <v>3.7030874791855188E-3</v>
      </c>
    </row>
    <row r="673" spans="2:24" x14ac:dyDescent="0.25">
      <c r="B673" s="7">
        <v>1</v>
      </c>
      <c r="C673" s="20">
        <v>0</v>
      </c>
      <c r="D673" s="7">
        <v>1</v>
      </c>
      <c r="E673" s="20">
        <v>0</v>
      </c>
      <c r="F673" s="7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1</v>
      </c>
      <c r="T673" s="3">
        <v>0</v>
      </c>
      <c r="U673" s="7">
        <v>1</v>
      </c>
      <c r="V673" s="15">
        <v>0</v>
      </c>
      <c r="W673" s="28">
        <f t="shared" si="22"/>
        <v>0.14759817911744208</v>
      </c>
      <c r="X673" s="24">
        <f t="shared" si="23"/>
        <v>2.1785222478784515E-2</v>
      </c>
    </row>
    <row r="674" spans="2:24" x14ac:dyDescent="0.25">
      <c r="B674" s="7">
        <v>0</v>
      </c>
      <c r="C674" s="20">
        <v>0</v>
      </c>
      <c r="D674" s="7">
        <v>0</v>
      </c>
      <c r="E674" s="20">
        <v>1</v>
      </c>
      <c r="F674" s="7">
        <v>0</v>
      </c>
      <c r="G674" s="3">
        <v>1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7">
        <v>1</v>
      </c>
      <c r="V674" s="15">
        <v>0</v>
      </c>
      <c r="W674" s="28">
        <f t="shared" si="22"/>
        <v>0.18589652166183385</v>
      </c>
      <c r="X674" s="24">
        <f t="shared" si="23"/>
        <v>3.455751676596866E-2</v>
      </c>
    </row>
    <row r="675" spans="2:24" x14ac:dyDescent="0.25">
      <c r="B675" s="7">
        <v>0</v>
      </c>
      <c r="C675" s="20">
        <v>0</v>
      </c>
      <c r="D675" s="7">
        <v>0</v>
      </c>
      <c r="E675" s="20">
        <v>1</v>
      </c>
      <c r="F675" s="7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7">
        <v>1</v>
      </c>
      <c r="V675" s="15">
        <v>0</v>
      </c>
      <c r="W675" s="28">
        <f t="shared" si="22"/>
        <v>0.44122369035995923</v>
      </c>
      <c r="X675" s="24">
        <f t="shared" si="23"/>
        <v>0.19467834493486119</v>
      </c>
    </row>
    <row r="676" spans="2:24" x14ac:dyDescent="0.25">
      <c r="B676" s="7">
        <v>0</v>
      </c>
      <c r="C676" s="20">
        <v>0</v>
      </c>
      <c r="D676" s="7">
        <v>0</v>
      </c>
      <c r="E676" s="20">
        <v>0</v>
      </c>
      <c r="F676" s="7">
        <v>0</v>
      </c>
      <c r="G676" s="3">
        <v>1</v>
      </c>
      <c r="H676" s="3">
        <v>1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1</v>
      </c>
      <c r="S676" s="3">
        <v>0</v>
      </c>
      <c r="T676" s="3">
        <v>0</v>
      </c>
      <c r="U676" s="7">
        <v>1</v>
      </c>
      <c r="V676" s="15">
        <v>0</v>
      </c>
      <c r="W676" s="28">
        <f t="shared" si="22"/>
        <v>3.890350799213127E-2</v>
      </c>
      <c r="X676" s="24">
        <f t="shared" si="23"/>
        <v>1.5134829340938216E-3</v>
      </c>
    </row>
    <row r="677" spans="2:24" x14ac:dyDescent="0.25">
      <c r="B677" s="7">
        <v>1</v>
      </c>
      <c r="C677" s="20">
        <v>0</v>
      </c>
      <c r="D677" s="7">
        <v>1</v>
      </c>
      <c r="E677" s="20">
        <v>0</v>
      </c>
      <c r="F677" s="7">
        <v>0</v>
      </c>
      <c r="G677" s="3">
        <v>0</v>
      </c>
      <c r="H677" s="3">
        <v>1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1</v>
      </c>
      <c r="T677" s="3">
        <v>0</v>
      </c>
      <c r="U677" s="7">
        <v>1</v>
      </c>
      <c r="V677" s="15">
        <v>0</v>
      </c>
      <c r="W677" s="28">
        <f t="shared" si="22"/>
        <v>-9.2493763459374656E-2</v>
      </c>
      <c r="X677" s="24">
        <f t="shared" si="23"/>
        <v>8.5550962788787498E-3</v>
      </c>
    </row>
    <row r="678" spans="2:24" x14ac:dyDescent="0.25">
      <c r="B678" s="7">
        <v>1</v>
      </c>
      <c r="C678" s="20">
        <v>0</v>
      </c>
      <c r="D678" s="7">
        <v>1</v>
      </c>
      <c r="E678" s="20">
        <v>0</v>
      </c>
      <c r="F678" s="7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1</v>
      </c>
      <c r="Q678" s="3">
        <v>0</v>
      </c>
      <c r="R678" s="3">
        <v>0</v>
      </c>
      <c r="S678" s="3">
        <v>0</v>
      </c>
      <c r="T678" s="3">
        <v>0</v>
      </c>
      <c r="U678" s="7">
        <v>1</v>
      </c>
      <c r="V678" s="15">
        <v>0</v>
      </c>
      <c r="W678" s="28">
        <f t="shared" si="22"/>
        <v>0.20996331478528668</v>
      </c>
      <c r="X678" s="24">
        <f t="shared" si="23"/>
        <v>4.4084593555625384E-2</v>
      </c>
    </row>
    <row r="679" spans="2:24" x14ac:dyDescent="0.25">
      <c r="B679" s="7">
        <v>0</v>
      </c>
      <c r="C679" s="20">
        <v>1</v>
      </c>
      <c r="D679" s="7">
        <v>1</v>
      </c>
      <c r="E679" s="20">
        <v>0</v>
      </c>
      <c r="F679" s="7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7">
        <v>1</v>
      </c>
      <c r="V679" s="15">
        <v>0</v>
      </c>
      <c r="W679" s="28">
        <f t="shared" si="22"/>
        <v>0.44675451792146448</v>
      </c>
      <c r="X679" s="24">
        <f t="shared" si="23"/>
        <v>0.19958959928324013</v>
      </c>
    </row>
    <row r="680" spans="2:24" x14ac:dyDescent="0.25">
      <c r="B680" s="7">
        <v>0</v>
      </c>
      <c r="C680" s="20">
        <v>1</v>
      </c>
      <c r="D680" s="7">
        <v>1</v>
      </c>
      <c r="E680" s="20">
        <v>0</v>
      </c>
      <c r="F680" s="7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7">
        <v>1</v>
      </c>
      <c r="V680" s="15">
        <v>0</v>
      </c>
      <c r="W680" s="28">
        <f t="shared" si="22"/>
        <v>0.44675451792146448</v>
      </c>
      <c r="X680" s="24">
        <f t="shared" si="23"/>
        <v>0.19958959928324013</v>
      </c>
    </row>
    <row r="681" spans="2:24" x14ac:dyDescent="0.25">
      <c r="B681" s="7">
        <v>0</v>
      </c>
      <c r="C681" s="20">
        <v>1</v>
      </c>
      <c r="D681" s="7">
        <v>1</v>
      </c>
      <c r="E681" s="20">
        <v>0</v>
      </c>
      <c r="F681" s="7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1</v>
      </c>
      <c r="T681" s="3">
        <v>0</v>
      </c>
      <c r="U681" s="7">
        <v>1</v>
      </c>
      <c r="V681" s="15">
        <v>0</v>
      </c>
      <c r="W681" s="28">
        <f t="shared" si="22"/>
        <v>0.22262119059349816</v>
      </c>
      <c r="X681" s="24">
        <f t="shared" si="23"/>
        <v>4.9560194501266634E-2</v>
      </c>
    </row>
    <row r="682" spans="2:24" x14ac:dyDescent="0.25">
      <c r="B682" s="7">
        <v>0</v>
      </c>
      <c r="C682" s="20">
        <v>1</v>
      </c>
      <c r="D682" s="7">
        <v>1</v>
      </c>
      <c r="E682" s="20">
        <v>0</v>
      </c>
      <c r="F682" s="7">
        <v>0</v>
      </c>
      <c r="G682" s="3">
        <v>0</v>
      </c>
      <c r="H682" s="3">
        <v>1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7">
        <v>1</v>
      </c>
      <c r="V682" s="15">
        <v>0</v>
      </c>
      <c r="W682" s="28">
        <f t="shared" si="22"/>
        <v>0.20666257534464777</v>
      </c>
      <c r="X682" s="24">
        <f t="shared" si="23"/>
        <v>4.2709420048082217E-2</v>
      </c>
    </row>
    <row r="683" spans="2:24" x14ac:dyDescent="0.25">
      <c r="B683" s="7">
        <v>0</v>
      </c>
      <c r="C683" s="20">
        <v>0</v>
      </c>
      <c r="D683" s="7">
        <v>0</v>
      </c>
      <c r="E683" s="20">
        <v>1</v>
      </c>
      <c r="F683" s="7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7">
        <v>1</v>
      </c>
      <c r="V683" s="15">
        <v>0</v>
      </c>
      <c r="W683" s="28">
        <f t="shared" si="22"/>
        <v>0.44122369035995923</v>
      </c>
      <c r="X683" s="24">
        <f t="shared" si="23"/>
        <v>0.19467834493486119</v>
      </c>
    </row>
    <row r="684" spans="2:24" x14ac:dyDescent="0.25">
      <c r="B684" s="7">
        <v>0</v>
      </c>
      <c r="C684" s="20">
        <v>1</v>
      </c>
      <c r="D684" s="7">
        <v>0</v>
      </c>
      <c r="E684" s="20">
        <v>1</v>
      </c>
      <c r="F684" s="7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7">
        <v>1</v>
      </c>
      <c r="V684" s="15">
        <v>0</v>
      </c>
      <c r="W684" s="28">
        <f t="shared" si="22"/>
        <v>0.45553318416188188</v>
      </c>
      <c r="X684" s="24">
        <f t="shared" si="23"/>
        <v>0.20751048187266299</v>
      </c>
    </row>
    <row r="685" spans="2:24" x14ac:dyDescent="0.25">
      <c r="B685" s="7">
        <v>0</v>
      </c>
      <c r="C685" s="20">
        <v>1</v>
      </c>
      <c r="D685" s="7">
        <v>0</v>
      </c>
      <c r="E685" s="20">
        <v>1</v>
      </c>
      <c r="F685" s="7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1</v>
      </c>
      <c r="T685" s="3">
        <v>0</v>
      </c>
      <c r="U685" s="7">
        <v>1</v>
      </c>
      <c r="V685" s="15">
        <v>0</v>
      </c>
      <c r="W685" s="28">
        <f t="shared" si="22"/>
        <v>0.23139985683391559</v>
      </c>
      <c r="X685" s="24">
        <f t="shared" si="23"/>
        <v>5.3545893742756631E-2</v>
      </c>
    </row>
    <row r="686" spans="2:24" x14ac:dyDescent="0.25">
      <c r="B686" s="7">
        <v>1</v>
      </c>
      <c r="C686" s="20">
        <v>0</v>
      </c>
      <c r="D686" s="7">
        <v>0</v>
      </c>
      <c r="E686" s="20">
        <v>1</v>
      </c>
      <c r="F686" s="7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7">
        <v>1</v>
      </c>
      <c r="V686" s="15">
        <v>0</v>
      </c>
      <c r="W686" s="28">
        <f t="shared" si="22"/>
        <v>0.38051017268582576</v>
      </c>
      <c r="X686" s="24">
        <f t="shared" si="23"/>
        <v>0.14478799151739694</v>
      </c>
    </row>
    <row r="687" spans="2:24" x14ac:dyDescent="0.25">
      <c r="B687" s="7">
        <v>0</v>
      </c>
      <c r="C687" s="20">
        <v>1</v>
      </c>
      <c r="D687" s="7">
        <v>1</v>
      </c>
      <c r="E687" s="20">
        <v>0</v>
      </c>
      <c r="F687" s="7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7">
        <v>1</v>
      </c>
      <c r="V687" s="15">
        <v>0</v>
      </c>
      <c r="W687" s="28">
        <f t="shared" si="22"/>
        <v>0.44675451792146448</v>
      </c>
      <c r="X687" s="24">
        <f t="shared" si="23"/>
        <v>0.19958959928324013</v>
      </c>
    </row>
    <row r="688" spans="2:24" x14ac:dyDescent="0.25">
      <c r="B688" s="7">
        <v>0</v>
      </c>
      <c r="C688" s="20">
        <v>1</v>
      </c>
      <c r="D688" s="7">
        <v>1</v>
      </c>
      <c r="E688" s="20">
        <v>0</v>
      </c>
      <c r="F688" s="7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7">
        <v>1</v>
      </c>
      <c r="V688" s="15">
        <v>0</v>
      </c>
      <c r="W688" s="28">
        <f t="shared" si="22"/>
        <v>0.44675451792146448</v>
      </c>
      <c r="X688" s="24">
        <f t="shared" si="23"/>
        <v>0.19958959928324013</v>
      </c>
    </row>
    <row r="689" spans="2:24" x14ac:dyDescent="0.25">
      <c r="B689" s="7">
        <v>1</v>
      </c>
      <c r="C689" s="20">
        <v>0</v>
      </c>
      <c r="D689" s="7">
        <v>0</v>
      </c>
      <c r="E689" s="20">
        <v>1</v>
      </c>
      <c r="F689" s="7">
        <v>0</v>
      </c>
      <c r="G689" s="3">
        <v>1</v>
      </c>
      <c r="H689" s="3">
        <v>1</v>
      </c>
      <c r="I689" s="3">
        <v>0</v>
      </c>
      <c r="J689" s="3">
        <v>1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1</v>
      </c>
      <c r="S689" s="3">
        <v>0</v>
      </c>
      <c r="T689" s="3">
        <v>0</v>
      </c>
      <c r="U689" s="7">
        <v>1</v>
      </c>
      <c r="V689" s="15">
        <v>0</v>
      </c>
      <c r="W689" s="28">
        <f t="shared" si="22"/>
        <v>0.36656106144355577</v>
      </c>
      <c r="X689" s="24">
        <f t="shared" si="23"/>
        <v>0.13436701176662627</v>
      </c>
    </row>
    <row r="690" spans="2:24" x14ac:dyDescent="0.25">
      <c r="B690" s="7">
        <v>0</v>
      </c>
      <c r="C690" s="20">
        <v>1</v>
      </c>
      <c r="D690" s="7">
        <v>1</v>
      </c>
      <c r="E690" s="20">
        <v>0</v>
      </c>
      <c r="F690" s="7">
        <v>0</v>
      </c>
      <c r="G690" s="3">
        <v>0</v>
      </c>
      <c r="H690" s="3">
        <v>1</v>
      </c>
      <c r="I690" s="3">
        <v>0</v>
      </c>
      <c r="J690" s="3">
        <v>1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1</v>
      </c>
      <c r="Q690" s="3">
        <v>0</v>
      </c>
      <c r="R690" s="3">
        <v>0</v>
      </c>
      <c r="S690" s="3">
        <v>0</v>
      </c>
      <c r="T690" s="3">
        <v>0</v>
      </c>
      <c r="U690" s="7">
        <v>1</v>
      </c>
      <c r="V690" s="15">
        <v>0</v>
      </c>
      <c r="W690" s="28">
        <f t="shared" si="22"/>
        <v>0.33822970646764705</v>
      </c>
      <c r="X690" s="24">
        <f t="shared" si="23"/>
        <v>0.11439933433719068</v>
      </c>
    </row>
    <row r="691" spans="2:24" x14ac:dyDescent="0.25">
      <c r="B691" s="7">
        <v>1</v>
      </c>
      <c r="C691" s="20">
        <v>0</v>
      </c>
      <c r="D691" s="7">
        <v>0</v>
      </c>
      <c r="E691" s="20">
        <v>1</v>
      </c>
      <c r="F691" s="7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7">
        <v>1</v>
      </c>
      <c r="V691" s="15">
        <v>0</v>
      </c>
      <c r="W691" s="28">
        <f t="shared" si="22"/>
        <v>0.38051017268582576</v>
      </c>
      <c r="X691" s="24">
        <f t="shared" si="23"/>
        <v>0.14478799151739694</v>
      </c>
    </row>
    <row r="692" spans="2:24" x14ac:dyDescent="0.25">
      <c r="B692" s="7">
        <v>0</v>
      </c>
      <c r="C692" s="20">
        <v>0</v>
      </c>
      <c r="D692" s="7">
        <v>1</v>
      </c>
      <c r="E692" s="20">
        <v>0</v>
      </c>
      <c r="F692" s="7">
        <v>0</v>
      </c>
      <c r="G692" s="3">
        <v>1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7">
        <v>1</v>
      </c>
      <c r="V692" s="15">
        <v>0</v>
      </c>
      <c r="W692" s="28">
        <f t="shared" si="22"/>
        <v>0.17711785542141645</v>
      </c>
      <c r="X692" s="24">
        <f t="shared" si="23"/>
        <v>3.1370734709081777E-2</v>
      </c>
    </row>
    <row r="693" spans="2:24" x14ac:dyDescent="0.25">
      <c r="B693" s="7">
        <v>0</v>
      </c>
      <c r="C693" s="20">
        <v>1</v>
      </c>
      <c r="D693" s="7">
        <v>0</v>
      </c>
      <c r="E693" s="20">
        <v>0</v>
      </c>
      <c r="F693" s="7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7">
        <v>1</v>
      </c>
      <c r="V693" s="15">
        <v>0</v>
      </c>
      <c r="W693" s="28">
        <f t="shared" si="22"/>
        <v>0.36049743581944488</v>
      </c>
      <c r="X693" s="24">
        <f t="shared" si="23"/>
        <v>0.12995840123239477</v>
      </c>
    </row>
    <row r="694" spans="2:24" x14ac:dyDescent="0.25">
      <c r="B694" s="7">
        <v>1</v>
      </c>
      <c r="C694" s="20">
        <v>0</v>
      </c>
      <c r="D694" s="7">
        <v>1</v>
      </c>
      <c r="E694" s="20">
        <v>0</v>
      </c>
      <c r="F694" s="7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1</v>
      </c>
      <c r="Q694" s="3">
        <v>0</v>
      </c>
      <c r="R694" s="3">
        <v>0</v>
      </c>
      <c r="S694" s="3">
        <v>0</v>
      </c>
      <c r="T694" s="3">
        <v>0</v>
      </c>
      <c r="U694" s="7">
        <v>1</v>
      </c>
      <c r="V694" s="15">
        <v>0</v>
      </c>
      <c r="W694" s="28">
        <f t="shared" si="22"/>
        <v>0.20996331478528668</v>
      </c>
      <c r="X694" s="24">
        <f t="shared" si="23"/>
        <v>4.4084593555625384E-2</v>
      </c>
    </row>
    <row r="695" spans="2:24" x14ac:dyDescent="0.25">
      <c r="B695" s="7">
        <v>1</v>
      </c>
      <c r="C695" s="20">
        <v>0</v>
      </c>
      <c r="D695" s="7">
        <v>0</v>
      </c>
      <c r="E695" s="20">
        <v>1</v>
      </c>
      <c r="F695" s="7">
        <v>0</v>
      </c>
      <c r="G695" s="3">
        <v>1</v>
      </c>
      <c r="H695" s="3">
        <v>1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1</v>
      </c>
      <c r="U695" s="7">
        <v>1</v>
      </c>
      <c r="V695" s="15">
        <v>0</v>
      </c>
      <c r="W695" s="28">
        <f t="shared" si="22"/>
        <v>0.13273977021546665</v>
      </c>
      <c r="X695" s="24">
        <f t="shared" si="23"/>
        <v>1.7619846596854886E-2</v>
      </c>
    </row>
    <row r="696" spans="2:24" x14ac:dyDescent="0.25">
      <c r="B696" s="7">
        <v>1</v>
      </c>
      <c r="C696" s="20">
        <v>0</v>
      </c>
      <c r="D696" s="7">
        <v>1</v>
      </c>
      <c r="E696" s="20">
        <v>0</v>
      </c>
      <c r="F696" s="7">
        <v>0</v>
      </c>
      <c r="G696" s="3">
        <v>0</v>
      </c>
      <c r="H696" s="3">
        <v>1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7">
        <v>1</v>
      </c>
      <c r="V696" s="15">
        <v>0</v>
      </c>
      <c r="W696" s="28">
        <f t="shared" si="22"/>
        <v>0.13163956386859166</v>
      </c>
      <c r="X696" s="24">
        <f t="shared" si="23"/>
        <v>1.7328974775513022E-2</v>
      </c>
    </row>
    <row r="697" spans="2:24" x14ac:dyDescent="0.25">
      <c r="B697" s="7">
        <v>0</v>
      </c>
      <c r="C697" s="20">
        <v>1</v>
      </c>
      <c r="D697" s="7">
        <v>1</v>
      </c>
      <c r="E697" s="20">
        <v>0</v>
      </c>
      <c r="F697" s="7">
        <v>0</v>
      </c>
      <c r="G697" s="3">
        <v>1</v>
      </c>
      <c r="H697" s="3">
        <v>0</v>
      </c>
      <c r="I697" s="3">
        <v>0</v>
      </c>
      <c r="J697" s="3">
        <v>1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7">
        <v>1</v>
      </c>
      <c r="V697" s="15">
        <v>0</v>
      </c>
      <c r="W697" s="28">
        <f t="shared" si="22"/>
        <v>0.48476267200646006</v>
      </c>
      <c r="X697" s="24">
        <f t="shared" si="23"/>
        <v>0.23499484817084276</v>
      </c>
    </row>
    <row r="698" spans="2:24" x14ac:dyDescent="0.25">
      <c r="B698" s="7">
        <v>0</v>
      </c>
      <c r="C698" s="20">
        <v>1</v>
      </c>
      <c r="D698" s="7">
        <v>1</v>
      </c>
      <c r="E698" s="20">
        <v>0</v>
      </c>
      <c r="F698" s="7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1</v>
      </c>
      <c r="T698" s="3">
        <v>0</v>
      </c>
      <c r="U698" s="7">
        <v>1</v>
      </c>
      <c r="V698" s="15">
        <v>0</v>
      </c>
      <c r="W698" s="28">
        <f t="shared" si="22"/>
        <v>0.22262119059349816</v>
      </c>
      <c r="X698" s="24">
        <f t="shared" si="23"/>
        <v>4.9560194501266634E-2</v>
      </c>
    </row>
    <row r="699" spans="2:24" x14ac:dyDescent="0.25">
      <c r="B699" s="7">
        <v>0</v>
      </c>
      <c r="C699" s="20">
        <v>1</v>
      </c>
      <c r="D699" s="7">
        <v>0</v>
      </c>
      <c r="E699" s="20">
        <v>1</v>
      </c>
      <c r="F699" s="7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7">
        <v>1</v>
      </c>
      <c r="V699" s="15">
        <v>0</v>
      </c>
      <c r="W699" s="28">
        <f t="shared" si="22"/>
        <v>0.45553318416188188</v>
      </c>
      <c r="X699" s="24">
        <f t="shared" si="23"/>
        <v>0.20751048187266299</v>
      </c>
    </row>
    <row r="700" spans="2:24" x14ac:dyDescent="0.25">
      <c r="B700" s="7">
        <v>0</v>
      </c>
      <c r="C700" s="20">
        <v>1</v>
      </c>
      <c r="D700" s="7">
        <v>1</v>
      </c>
      <c r="E700" s="20">
        <v>0</v>
      </c>
      <c r="F700" s="7">
        <v>0</v>
      </c>
      <c r="G700" s="3">
        <v>1</v>
      </c>
      <c r="H700" s="3">
        <v>1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1</v>
      </c>
      <c r="Q700" s="3">
        <v>0</v>
      </c>
      <c r="R700" s="3">
        <v>0</v>
      </c>
      <c r="S700" s="3">
        <v>0</v>
      </c>
      <c r="T700" s="3">
        <v>0</v>
      </c>
      <c r="U700" s="7">
        <v>1</v>
      </c>
      <c r="V700" s="15">
        <v>0</v>
      </c>
      <c r="W700" s="28">
        <f t="shared" si="22"/>
        <v>-0.2104327850135993</v>
      </c>
      <c r="X700" s="24">
        <f t="shared" si="23"/>
        <v>4.4281957008579703E-2</v>
      </c>
    </row>
    <row r="701" spans="2:24" x14ac:dyDescent="0.25">
      <c r="B701" s="7">
        <v>0</v>
      </c>
      <c r="C701" s="20">
        <v>1</v>
      </c>
      <c r="D701" s="7">
        <v>1</v>
      </c>
      <c r="E701" s="20">
        <v>0</v>
      </c>
      <c r="F701" s="7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7">
        <v>1</v>
      </c>
      <c r="V701" s="15">
        <v>0</v>
      </c>
      <c r="W701" s="28">
        <f t="shared" si="22"/>
        <v>0.44675451792146448</v>
      </c>
      <c r="X701" s="24">
        <f t="shared" si="23"/>
        <v>0.19958959928324013</v>
      </c>
    </row>
    <row r="702" spans="2:24" x14ac:dyDescent="0.25">
      <c r="B702" s="7">
        <v>0</v>
      </c>
      <c r="C702" s="20">
        <v>0</v>
      </c>
      <c r="D702" s="7">
        <v>0</v>
      </c>
      <c r="E702" s="20">
        <v>1</v>
      </c>
      <c r="F702" s="7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1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7">
        <v>1</v>
      </c>
      <c r="V702" s="15">
        <v>0</v>
      </c>
      <c r="W702" s="28">
        <f t="shared" si="22"/>
        <v>0.61680161735245931</v>
      </c>
      <c r="X702" s="24">
        <f t="shared" si="23"/>
        <v>0.38044423516860965</v>
      </c>
    </row>
    <row r="703" spans="2:24" x14ac:dyDescent="0.25">
      <c r="B703" s="7">
        <v>0</v>
      </c>
      <c r="C703" s="20">
        <v>1</v>
      </c>
      <c r="D703" s="7">
        <v>1</v>
      </c>
      <c r="E703" s="20">
        <v>0</v>
      </c>
      <c r="F703" s="7">
        <v>0</v>
      </c>
      <c r="G703" s="3">
        <v>0</v>
      </c>
      <c r="H703" s="3">
        <v>1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1</v>
      </c>
      <c r="Q703" s="3">
        <v>0</v>
      </c>
      <c r="R703" s="3">
        <v>0</v>
      </c>
      <c r="S703" s="3">
        <v>0</v>
      </c>
      <c r="T703" s="3">
        <v>0</v>
      </c>
      <c r="U703" s="7">
        <v>1</v>
      </c>
      <c r="V703" s="15">
        <v>0</v>
      </c>
      <c r="W703" s="28">
        <f t="shared" si="22"/>
        <v>4.4894383684526085E-2</v>
      </c>
      <c r="X703" s="24">
        <f t="shared" si="23"/>
        <v>2.015505686413442E-3</v>
      </c>
    </row>
    <row r="704" spans="2:24" x14ac:dyDescent="0.25">
      <c r="B704" s="7">
        <v>1</v>
      </c>
      <c r="C704" s="20">
        <v>0</v>
      </c>
      <c r="D704" s="7">
        <v>1</v>
      </c>
      <c r="E704" s="20">
        <v>0</v>
      </c>
      <c r="F704" s="7">
        <v>0</v>
      </c>
      <c r="G704" s="3">
        <v>0</v>
      </c>
      <c r="H704" s="3">
        <v>1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1</v>
      </c>
      <c r="Q704" s="3">
        <v>0</v>
      </c>
      <c r="R704" s="3">
        <v>0</v>
      </c>
      <c r="S704" s="3">
        <v>0</v>
      </c>
      <c r="T704" s="3">
        <v>0</v>
      </c>
      <c r="U704" s="7">
        <v>1</v>
      </c>
      <c r="V704" s="15">
        <v>0</v>
      </c>
      <c r="W704" s="28">
        <f t="shared" si="22"/>
        <v>-3.0128627791530027E-2</v>
      </c>
      <c r="X704" s="24">
        <f t="shared" si="23"/>
        <v>9.0773421260055553E-4</v>
      </c>
    </row>
    <row r="705" spans="2:24" x14ac:dyDescent="0.25">
      <c r="B705" s="7">
        <v>0</v>
      </c>
      <c r="C705" s="20">
        <v>1</v>
      </c>
      <c r="D705" s="7">
        <v>1</v>
      </c>
      <c r="E705" s="20">
        <v>0</v>
      </c>
      <c r="F705" s="7">
        <v>0</v>
      </c>
      <c r="G705" s="3">
        <v>0</v>
      </c>
      <c r="H705" s="3">
        <v>1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7">
        <v>1</v>
      </c>
      <c r="V705" s="15">
        <v>0</v>
      </c>
      <c r="W705" s="28">
        <f t="shared" si="22"/>
        <v>0.20666257534464777</v>
      </c>
      <c r="X705" s="24">
        <f t="shared" si="23"/>
        <v>4.2709420048082217E-2</v>
      </c>
    </row>
    <row r="706" spans="2:24" x14ac:dyDescent="0.25">
      <c r="B706" s="7">
        <v>1</v>
      </c>
      <c r="C706" s="20">
        <v>0</v>
      </c>
      <c r="D706" s="7">
        <v>1</v>
      </c>
      <c r="E706" s="20">
        <v>0</v>
      </c>
      <c r="F706" s="7">
        <v>0</v>
      </c>
      <c r="G706" s="3">
        <v>0</v>
      </c>
      <c r="H706" s="3">
        <v>1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7">
        <v>1</v>
      </c>
      <c r="V706" s="15">
        <v>0</v>
      </c>
      <c r="W706" s="28">
        <f t="shared" si="22"/>
        <v>0.13163956386859166</v>
      </c>
      <c r="X706" s="24">
        <f t="shared" si="23"/>
        <v>1.7328974775513022E-2</v>
      </c>
    </row>
    <row r="707" spans="2:24" x14ac:dyDescent="0.25">
      <c r="B707" s="7">
        <v>1</v>
      </c>
      <c r="C707" s="20">
        <v>0</v>
      </c>
      <c r="D707" s="7">
        <v>1</v>
      </c>
      <c r="E707" s="20">
        <v>0</v>
      </c>
      <c r="F707" s="7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7">
        <v>1</v>
      </c>
      <c r="V707" s="15">
        <v>0</v>
      </c>
      <c r="W707" s="28">
        <f t="shared" si="22"/>
        <v>0.37173150644540837</v>
      </c>
      <c r="X707" s="24">
        <f t="shared" si="23"/>
        <v>0.13818431288417268</v>
      </c>
    </row>
    <row r="708" spans="2:24" x14ac:dyDescent="0.25">
      <c r="B708" s="7">
        <v>0</v>
      </c>
      <c r="C708" s="20">
        <v>1</v>
      </c>
      <c r="D708" s="7">
        <v>0</v>
      </c>
      <c r="E708" s="20">
        <v>1</v>
      </c>
      <c r="F708" s="7">
        <v>0</v>
      </c>
      <c r="G708" s="3">
        <v>0</v>
      </c>
      <c r="H708" s="3">
        <v>1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1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7">
        <v>1</v>
      </c>
      <c r="V708" s="15">
        <v>0</v>
      </c>
      <c r="W708" s="28">
        <f t="shared" si="22"/>
        <v>0.3910191685775653</v>
      </c>
      <c r="X708" s="24">
        <f t="shared" si="23"/>
        <v>0.15289599019509043</v>
      </c>
    </row>
    <row r="709" spans="2:24" x14ac:dyDescent="0.25">
      <c r="B709" s="7">
        <v>0</v>
      </c>
      <c r="C709" s="20">
        <v>1</v>
      </c>
      <c r="D709" s="7">
        <v>0</v>
      </c>
      <c r="E709" s="20">
        <v>1</v>
      </c>
      <c r="F709" s="7">
        <v>0</v>
      </c>
      <c r="G709" s="3">
        <v>0</v>
      </c>
      <c r="H709" s="3">
        <v>1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7">
        <v>1</v>
      </c>
      <c r="V709" s="15">
        <v>0</v>
      </c>
      <c r="W709" s="28">
        <f t="shared" si="22"/>
        <v>0.21544124158506517</v>
      </c>
      <c r="X709" s="24">
        <f t="shared" si="23"/>
        <v>4.6414928575714415E-2</v>
      </c>
    </row>
    <row r="710" spans="2:24" x14ac:dyDescent="0.25">
      <c r="B710" s="7">
        <v>1</v>
      </c>
      <c r="C710" s="20">
        <v>0</v>
      </c>
      <c r="D710" s="7">
        <v>0</v>
      </c>
      <c r="E710" s="20">
        <v>1</v>
      </c>
      <c r="F710" s="7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1</v>
      </c>
      <c r="T710" s="3">
        <v>0</v>
      </c>
      <c r="U710" s="7">
        <v>1</v>
      </c>
      <c r="V710" s="15">
        <v>0</v>
      </c>
      <c r="W710" s="28">
        <f t="shared" si="22"/>
        <v>0.15637684535785951</v>
      </c>
      <c r="X710" s="24">
        <f t="shared" si="23"/>
        <v>2.4453717764075907E-2</v>
      </c>
    </row>
    <row r="711" spans="2:24" x14ac:dyDescent="0.25">
      <c r="B711" s="7">
        <v>0</v>
      </c>
      <c r="C711" s="20">
        <v>1</v>
      </c>
      <c r="D711" s="7">
        <v>0</v>
      </c>
      <c r="E711" s="20">
        <v>1</v>
      </c>
      <c r="F711" s="7">
        <v>0</v>
      </c>
      <c r="G711" s="3">
        <v>0</v>
      </c>
      <c r="H711" s="3">
        <v>1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1</v>
      </c>
      <c r="T711" s="3">
        <v>1</v>
      </c>
      <c r="U711" s="7">
        <v>1</v>
      </c>
      <c r="V711" s="15">
        <v>0</v>
      </c>
      <c r="W711" s="28">
        <f t="shared" si="22"/>
        <v>0.23895662306168183</v>
      </c>
      <c r="X711" s="24">
        <f t="shared" si="23"/>
        <v>5.7100267705042694E-2</v>
      </c>
    </row>
    <row r="712" spans="2:24" x14ac:dyDescent="0.25">
      <c r="B712" s="7">
        <v>0</v>
      </c>
      <c r="C712" s="20">
        <v>1</v>
      </c>
      <c r="D712" s="7">
        <v>0</v>
      </c>
      <c r="E712" s="20">
        <v>1</v>
      </c>
      <c r="F712" s="7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7">
        <v>1</v>
      </c>
      <c r="V712" s="15">
        <v>0</v>
      </c>
      <c r="W712" s="28">
        <f t="shared" si="22"/>
        <v>0.45553318416188188</v>
      </c>
      <c r="X712" s="24">
        <f t="shared" si="23"/>
        <v>0.20751048187266299</v>
      </c>
    </row>
    <row r="713" spans="2:24" x14ac:dyDescent="0.25">
      <c r="B713" s="7">
        <v>1</v>
      </c>
      <c r="C713" s="20">
        <v>0</v>
      </c>
      <c r="D713" s="7">
        <v>0</v>
      </c>
      <c r="E713" s="20">
        <v>1</v>
      </c>
      <c r="F713" s="7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1</v>
      </c>
      <c r="Q713" s="3">
        <v>0</v>
      </c>
      <c r="R713" s="3">
        <v>0</v>
      </c>
      <c r="S713" s="3">
        <v>0</v>
      </c>
      <c r="T713" s="3">
        <v>0</v>
      </c>
      <c r="U713" s="7">
        <v>1</v>
      </c>
      <c r="V713" s="15">
        <v>0</v>
      </c>
      <c r="W713" s="28">
        <f t="shared" ref="W713:W776" si="24">SUMPRODUCT(B$2:U$2, B713:U713)</f>
        <v>0.21874198102570411</v>
      </c>
      <c r="X713" s="24">
        <f t="shared" ref="X713:X776" si="25">(V713-W713)^2</f>
        <v>4.7848054263049493E-2</v>
      </c>
    </row>
    <row r="714" spans="2:24" x14ac:dyDescent="0.25">
      <c r="B714" s="7">
        <v>0</v>
      </c>
      <c r="C714" s="20">
        <v>0</v>
      </c>
      <c r="D714" s="7">
        <v>1</v>
      </c>
      <c r="E714" s="20">
        <v>0</v>
      </c>
      <c r="F714" s="7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7">
        <v>1</v>
      </c>
      <c r="V714" s="15">
        <v>0</v>
      </c>
      <c r="W714" s="28">
        <f t="shared" si="24"/>
        <v>0.43244502411954183</v>
      </c>
      <c r="X714" s="24">
        <f t="shared" si="25"/>
        <v>0.18700869888575111</v>
      </c>
    </row>
    <row r="715" spans="2:24" x14ac:dyDescent="0.25">
      <c r="B715" s="7">
        <v>1</v>
      </c>
      <c r="C715" s="20">
        <v>0</v>
      </c>
      <c r="D715" s="7">
        <v>0</v>
      </c>
      <c r="E715" s="20">
        <v>0</v>
      </c>
      <c r="F715" s="7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1</v>
      </c>
      <c r="S715" s="3">
        <v>0</v>
      </c>
      <c r="T715" s="3">
        <v>0</v>
      </c>
      <c r="U715" s="7">
        <v>1</v>
      </c>
      <c r="V715" s="15">
        <v>0</v>
      </c>
      <c r="W715" s="28">
        <f t="shared" si="24"/>
        <v>0.4736091015929399</v>
      </c>
      <c r="X715" s="24">
        <f t="shared" si="25"/>
        <v>0.22430558111167168</v>
      </c>
    </row>
    <row r="716" spans="2:24" x14ac:dyDescent="0.25">
      <c r="B716" s="7">
        <v>0</v>
      </c>
      <c r="C716" s="20">
        <v>0</v>
      </c>
      <c r="D716" s="7">
        <v>0</v>
      </c>
      <c r="E716" s="20">
        <v>1</v>
      </c>
      <c r="F716" s="7">
        <v>0</v>
      </c>
      <c r="G716" s="3">
        <v>1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1</v>
      </c>
      <c r="Q716" s="3">
        <v>0</v>
      </c>
      <c r="R716" s="3">
        <v>0</v>
      </c>
      <c r="S716" s="3">
        <v>0</v>
      </c>
      <c r="T716" s="3">
        <v>0</v>
      </c>
      <c r="U716" s="7">
        <v>1</v>
      </c>
      <c r="V716" s="15">
        <v>0</v>
      </c>
      <c r="W716" s="28">
        <f t="shared" si="24"/>
        <v>2.4128330001712162E-2</v>
      </c>
      <c r="X716" s="24">
        <f t="shared" si="25"/>
        <v>5.8217630867152324E-4</v>
      </c>
    </row>
    <row r="717" spans="2:24" x14ac:dyDescent="0.25">
      <c r="B717" s="7">
        <v>1</v>
      </c>
      <c r="C717" s="20">
        <v>0</v>
      </c>
      <c r="D717" s="7">
        <v>0</v>
      </c>
      <c r="E717" s="20">
        <v>0</v>
      </c>
      <c r="F717" s="7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1</v>
      </c>
      <c r="T717" s="3">
        <v>0</v>
      </c>
      <c r="U717" s="7">
        <v>1</v>
      </c>
      <c r="V717" s="15">
        <v>0</v>
      </c>
      <c r="W717" s="28">
        <f t="shared" si="24"/>
        <v>6.1341097015422508E-2</v>
      </c>
      <c r="X717" s="24">
        <f t="shared" si="25"/>
        <v>3.7627301830554759E-3</v>
      </c>
    </row>
    <row r="718" spans="2:24" x14ac:dyDescent="0.25">
      <c r="B718" s="7">
        <v>0</v>
      </c>
      <c r="C718" s="20">
        <v>0</v>
      </c>
      <c r="D718" s="7">
        <v>1</v>
      </c>
      <c r="E718" s="20">
        <v>0</v>
      </c>
      <c r="F718" s="7">
        <v>0</v>
      </c>
      <c r="G718" s="3">
        <v>0</v>
      </c>
      <c r="H718" s="3">
        <v>1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7">
        <v>1</v>
      </c>
      <c r="V718" s="15">
        <v>0</v>
      </c>
      <c r="W718" s="28">
        <f t="shared" si="24"/>
        <v>0.19235308154272512</v>
      </c>
      <c r="X718" s="24">
        <f t="shared" si="25"/>
        <v>3.6999707978982263E-2</v>
      </c>
    </row>
    <row r="719" spans="2:24" x14ac:dyDescent="0.25">
      <c r="B719" s="7">
        <v>0</v>
      </c>
      <c r="C719" s="20">
        <v>1</v>
      </c>
      <c r="D719" s="7">
        <v>0</v>
      </c>
      <c r="E719" s="20">
        <v>0</v>
      </c>
      <c r="F719" s="7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7">
        <v>1</v>
      </c>
      <c r="V719" s="15">
        <v>0</v>
      </c>
      <c r="W719" s="28">
        <f t="shared" si="24"/>
        <v>0.36049743581944488</v>
      </c>
      <c r="X719" s="24">
        <f t="shared" si="25"/>
        <v>0.12995840123239477</v>
      </c>
    </row>
    <row r="720" spans="2:24" x14ac:dyDescent="0.25">
      <c r="B720" s="7">
        <v>0</v>
      </c>
      <c r="C720" s="20">
        <v>1</v>
      </c>
      <c r="D720" s="7">
        <v>0</v>
      </c>
      <c r="E720" s="20">
        <v>1</v>
      </c>
      <c r="F720" s="7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7">
        <v>1</v>
      </c>
      <c r="V720" s="15">
        <v>0</v>
      </c>
      <c r="W720" s="28">
        <f t="shared" si="24"/>
        <v>0.45553318416188188</v>
      </c>
      <c r="X720" s="24">
        <f t="shared" si="25"/>
        <v>0.20751048187266299</v>
      </c>
    </row>
    <row r="721" spans="2:24" x14ac:dyDescent="0.25">
      <c r="B721" s="7">
        <v>1</v>
      </c>
      <c r="C721" s="20">
        <v>0</v>
      </c>
      <c r="D721" s="7">
        <v>1</v>
      </c>
      <c r="E721" s="20">
        <v>0</v>
      </c>
      <c r="F721" s="7">
        <v>0</v>
      </c>
      <c r="G721" s="3">
        <v>1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1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7">
        <v>1</v>
      </c>
      <c r="V721" s="15">
        <v>0</v>
      </c>
      <c r="W721" s="28">
        <f t="shared" si="24"/>
        <v>0.29198226473978312</v>
      </c>
      <c r="X721" s="24">
        <f t="shared" si="25"/>
        <v>8.52536429225728E-2</v>
      </c>
    </row>
    <row r="722" spans="2:24" x14ac:dyDescent="0.25">
      <c r="B722" s="7">
        <v>0</v>
      </c>
      <c r="C722" s="20">
        <v>1</v>
      </c>
      <c r="D722" s="7">
        <v>0</v>
      </c>
      <c r="E722" s="20">
        <v>1</v>
      </c>
      <c r="F722" s="7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7">
        <v>1</v>
      </c>
      <c r="V722" s="15">
        <v>0</v>
      </c>
      <c r="W722" s="28">
        <f t="shared" si="24"/>
        <v>0.45553318416188188</v>
      </c>
      <c r="X722" s="24">
        <f t="shared" si="25"/>
        <v>0.20751048187266299</v>
      </c>
    </row>
    <row r="723" spans="2:24" x14ac:dyDescent="0.25">
      <c r="B723" s="7">
        <v>0</v>
      </c>
      <c r="C723" s="20">
        <v>1</v>
      </c>
      <c r="D723" s="7">
        <v>0</v>
      </c>
      <c r="E723" s="20">
        <v>1</v>
      </c>
      <c r="F723" s="7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7">
        <v>1</v>
      </c>
      <c r="V723" s="15">
        <v>0</v>
      </c>
      <c r="W723" s="28">
        <f t="shared" si="24"/>
        <v>0.45553318416188188</v>
      </c>
      <c r="X723" s="24">
        <f t="shared" si="25"/>
        <v>0.20751048187266299</v>
      </c>
    </row>
    <row r="724" spans="2:24" x14ac:dyDescent="0.25">
      <c r="B724" s="7">
        <v>1</v>
      </c>
      <c r="C724" s="20">
        <v>0</v>
      </c>
      <c r="D724" s="7">
        <v>0</v>
      </c>
      <c r="E724" s="20">
        <v>1</v>
      </c>
      <c r="F724" s="7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1</v>
      </c>
      <c r="T724" s="3">
        <v>0</v>
      </c>
      <c r="U724" s="7">
        <v>1</v>
      </c>
      <c r="V724" s="15">
        <v>0</v>
      </c>
      <c r="W724" s="28">
        <f t="shared" si="24"/>
        <v>0.15637684535785951</v>
      </c>
      <c r="X724" s="24">
        <f t="shared" si="25"/>
        <v>2.4453717764075907E-2</v>
      </c>
    </row>
    <row r="725" spans="2:24" x14ac:dyDescent="0.25">
      <c r="B725" s="7">
        <v>0</v>
      </c>
      <c r="C725" s="20">
        <v>1</v>
      </c>
      <c r="D725" s="7">
        <v>0</v>
      </c>
      <c r="E725" s="20">
        <v>1</v>
      </c>
      <c r="F725" s="7">
        <v>0</v>
      </c>
      <c r="G725" s="3">
        <v>1</v>
      </c>
      <c r="H725" s="3">
        <v>1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7">
        <v>1</v>
      </c>
      <c r="V725" s="15">
        <v>0</v>
      </c>
      <c r="W725" s="28">
        <f t="shared" si="24"/>
        <v>-3.9885927113060216E-2</v>
      </c>
      <c r="X725" s="24">
        <f t="shared" si="25"/>
        <v>1.590887181668352E-3</v>
      </c>
    </row>
    <row r="726" spans="2:24" x14ac:dyDescent="0.25">
      <c r="B726" s="7">
        <v>0</v>
      </c>
      <c r="C726" s="20">
        <v>1</v>
      </c>
      <c r="D726" s="7">
        <v>1</v>
      </c>
      <c r="E726" s="20">
        <v>0</v>
      </c>
      <c r="F726" s="7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1</v>
      </c>
      <c r="Q726" s="3">
        <v>0</v>
      </c>
      <c r="R726" s="3">
        <v>0</v>
      </c>
      <c r="S726" s="3">
        <v>1</v>
      </c>
      <c r="T726" s="3">
        <v>0</v>
      </c>
      <c r="U726" s="7">
        <v>1</v>
      </c>
      <c r="V726" s="15">
        <v>0</v>
      </c>
      <c r="W726" s="28">
        <f t="shared" si="24"/>
        <v>6.0852998933376479E-2</v>
      </c>
      <c r="X726" s="24">
        <f t="shared" si="25"/>
        <v>3.7030874791855188E-3</v>
      </c>
    </row>
    <row r="727" spans="2:24" x14ac:dyDescent="0.25">
      <c r="B727" s="7">
        <v>0</v>
      </c>
      <c r="C727" s="20">
        <v>1</v>
      </c>
      <c r="D727" s="7">
        <v>0</v>
      </c>
      <c r="E727" s="20">
        <v>1</v>
      </c>
      <c r="F727" s="7">
        <v>0</v>
      </c>
      <c r="G727" s="3">
        <v>0</v>
      </c>
      <c r="H727" s="3">
        <v>1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1</v>
      </c>
      <c r="T727" s="3">
        <v>0</v>
      </c>
      <c r="U727" s="7">
        <v>1</v>
      </c>
      <c r="V727" s="15">
        <v>0</v>
      </c>
      <c r="W727" s="28">
        <f t="shared" si="24"/>
        <v>-8.6920857429011456E-3</v>
      </c>
      <c r="X727" s="24">
        <f t="shared" si="25"/>
        <v>7.5552354561945353E-5</v>
      </c>
    </row>
    <row r="728" spans="2:24" x14ac:dyDescent="0.25">
      <c r="B728" s="7">
        <v>0</v>
      </c>
      <c r="C728" s="20">
        <v>0</v>
      </c>
      <c r="D728" s="7">
        <v>1</v>
      </c>
      <c r="E728" s="20">
        <v>0</v>
      </c>
      <c r="F728" s="7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7">
        <v>1</v>
      </c>
      <c r="V728" s="15">
        <v>0</v>
      </c>
      <c r="W728" s="28">
        <f t="shared" si="24"/>
        <v>0.43244502411954183</v>
      </c>
      <c r="X728" s="24">
        <f t="shared" si="25"/>
        <v>0.18700869888575111</v>
      </c>
    </row>
    <row r="729" spans="2:24" x14ac:dyDescent="0.25">
      <c r="B729" s="7">
        <v>0</v>
      </c>
      <c r="C729" s="20">
        <v>1</v>
      </c>
      <c r="D729" s="7">
        <v>0</v>
      </c>
      <c r="E729" s="20">
        <v>1</v>
      </c>
      <c r="F729" s="7">
        <v>0</v>
      </c>
      <c r="G729" s="3">
        <v>0</v>
      </c>
      <c r="H729" s="3">
        <v>0</v>
      </c>
      <c r="I729" s="3">
        <v>0</v>
      </c>
      <c r="J729" s="3">
        <v>1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7">
        <v>1</v>
      </c>
      <c r="V729" s="15">
        <v>0</v>
      </c>
      <c r="W729" s="28">
        <f t="shared" si="24"/>
        <v>0.74886850694500284</v>
      </c>
      <c r="X729" s="24">
        <f t="shared" si="25"/>
        <v>0.56080404069403778</v>
      </c>
    </row>
    <row r="730" spans="2:24" x14ac:dyDescent="0.25">
      <c r="B730" s="7">
        <v>1</v>
      </c>
      <c r="C730" s="20">
        <v>0</v>
      </c>
      <c r="D730" s="7">
        <v>0</v>
      </c>
      <c r="E730" s="20">
        <v>1</v>
      </c>
      <c r="F730" s="7">
        <v>0</v>
      </c>
      <c r="G730" s="3">
        <v>1</v>
      </c>
      <c r="H730" s="3">
        <v>1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7">
        <v>1</v>
      </c>
      <c r="V730" s="15">
        <v>0</v>
      </c>
      <c r="W730" s="28">
        <f t="shared" si="24"/>
        <v>-0.11490893858911633</v>
      </c>
      <c r="X730" s="24">
        <f t="shared" si="25"/>
        <v>1.3204064167677308E-2</v>
      </c>
    </row>
    <row r="731" spans="2:24" x14ac:dyDescent="0.25">
      <c r="B731" s="7">
        <v>1</v>
      </c>
      <c r="C731" s="20">
        <v>0</v>
      </c>
      <c r="D731" s="7">
        <v>0</v>
      </c>
      <c r="E731" s="20">
        <v>1</v>
      </c>
      <c r="F731" s="7">
        <v>0</v>
      </c>
      <c r="G731" s="3">
        <v>1</v>
      </c>
      <c r="H731" s="3">
        <v>1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1</v>
      </c>
      <c r="Q731" s="3">
        <v>0</v>
      </c>
      <c r="R731" s="3">
        <v>0</v>
      </c>
      <c r="S731" s="3">
        <v>0</v>
      </c>
      <c r="T731" s="3">
        <v>0</v>
      </c>
      <c r="U731" s="7">
        <v>1</v>
      </c>
      <c r="V731" s="15">
        <v>0</v>
      </c>
      <c r="W731" s="28">
        <f t="shared" si="24"/>
        <v>-0.27667713024923801</v>
      </c>
      <c r="X731" s="24">
        <f t="shared" si="25"/>
        <v>7.6550234402953818E-2</v>
      </c>
    </row>
    <row r="732" spans="2:24" x14ac:dyDescent="0.25">
      <c r="B732" s="7">
        <v>1</v>
      </c>
      <c r="C732" s="20">
        <v>0</v>
      </c>
      <c r="D732" s="7">
        <v>1</v>
      </c>
      <c r="E732" s="20">
        <v>0</v>
      </c>
      <c r="F732" s="7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7">
        <v>1</v>
      </c>
      <c r="V732" s="15">
        <v>0</v>
      </c>
      <c r="W732" s="28">
        <f t="shared" si="24"/>
        <v>0.37173150644540837</v>
      </c>
      <c r="X732" s="24">
        <f t="shared" si="25"/>
        <v>0.13818431288417268</v>
      </c>
    </row>
    <row r="733" spans="2:24" x14ac:dyDescent="0.25">
      <c r="B733" s="7">
        <v>1</v>
      </c>
      <c r="C733" s="20">
        <v>0</v>
      </c>
      <c r="D733" s="7">
        <v>0</v>
      </c>
      <c r="E733" s="20">
        <v>1</v>
      </c>
      <c r="F733" s="7">
        <v>0</v>
      </c>
      <c r="G733" s="3">
        <v>1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1</v>
      </c>
      <c r="T733" s="3">
        <v>0</v>
      </c>
      <c r="U733" s="7">
        <v>1</v>
      </c>
      <c r="V733" s="15">
        <v>0</v>
      </c>
      <c r="W733" s="28">
        <f t="shared" si="24"/>
        <v>-9.8950323340265878E-2</v>
      </c>
      <c r="X733" s="24">
        <f t="shared" si="25"/>
        <v>9.7911664891431657E-3</v>
      </c>
    </row>
    <row r="734" spans="2:24" x14ac:dyDescent="0.25">
      <c r="B734" s="7">
        <v>0</v>
      </c>
      <c r="C734" s="20">
        <v>1</v>
      </c>
      <c r="D734" s="7">
        <v>0</v>
      </c>
      <c r="E734" s="20">
        <v>1</v>
      </c>
      <c r="F734" s="7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7">
        <v>1</v>
      </c>
      <c r="V734" s="15">
        <v>0</v>
      </c>
      <c r="W734" s="28">
        <f t="shared" si="24"/>
        <v>0.45553318416188188</v>
      </c>
      <c r="X734" s="24">
        <f t="shared" si="25"/>
        <v>0.20751048187266299</v>
      </c>
    </row>
    <row r="735" spans="2:24" x14ac:dyDescent="0.25">
      <c r="B735" s="7">
        <v>0</v>
      </c>
      <c r="C735" s="20">
        <v>1</v>
      </c>
      <c r="D735" s="7">
        <v>0</v>
      </c>
      <c r="E735" s="20">
        <v>0</v>
      </c>
      <c r="F735" s="7">
        <v>0</v>
      </c>
      <c r="G735" s="3">
        <v>1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7">
        <v>1</v>
      </c>
      <c r="V735" s="15">
        <v>0</v>
      </c>
      <c r="W735" s="28">
        <f t="shared" si="24"/>
        <v>0.10517026712131949</v>
      </c>
      <c r="X735" s="24">
        <f t="shared" si="25"/>
        <v>1.1060785086369696E-2</v>
      </c>
    </row>
    <row r="736" spans="2:24" x14ac:dyDescent="0.25">
      <c r="B736" s="7">
        <v>0</v>
      </c>
      <c r="C736" s="20">
        <v>1</v>
      </c>
      <c r="D736" s="7">
        <v>1</v>
      </c>
      <c r="E736" s="20">
        <v>0</v>
      </c>
      <c r="F736" s="7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1</v>
      </c>
      <c r="Q736" s="3">
        <v>0</v>
      </c>
      <c r="R736" s="3">
        <v>0</v>
      </c>
      <c r="S736" s="3">
        <v>0</v>
      </c>
      <c r="T736" s="3">
        <v>0</v>
      </c>
      <c r="U736" s="7">
        <v>1</v>
      </c>
      <c r="V736" s="15">
        <v>0</v>
      </c>
      <c r="W736" s="28">
        <f t="shared" si="24"/>
        <v>0.28498632626134279</v>
      </c>
      <c r="X736" s="24">
        <f t="shared" si="25"/>
        <v>8.1217206155936514E-2</v>
      </c>
    </row>
    <row r="737" spans="2:24" x14ac:dyDescent="0.25">
      <c r="B737" s="7">
        <v>1</v>
      </c>
      <c r="C737" s="20">
        <v>0</v>
      </c>
      <c r="D737" s="7">
        <v>0</v>
      </c>
      <c r="E737" s="20">
        <v>1</v>
      </c>
      <c r="F737" s="7">
        <v>0</v>
      </c>
      <c r="G737" s="3">
        <v>1</v>
      </c>
      <c r="H737" s="3">
        <v>1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7">
        <v>1</v>
      </c>
      <c r="V737" s="15">
        <v>0</v>
      </c>
      <c r="W737" s="28">
        <f t="shared" si="24"/>
        <v>-0.11490893858911633</v>
      </c>
      <c r="X737" s="24">
        <f t="shared" si="25"/>
        <v>1.3204064167677308E-2</v>
      </c>
    </row>
    <row r="738" spans="2:24" x14ac:dyDescent="0.25">
      <c r="B738" s="7">
        <v>1</v>
      </c>
      <c r="C738" s="20">
        <v>0</v>
      </c>
      <c r="D738" s="7">
        <v>0</v>
      </c>
      <c r="E738" s="20">
        <v>1</v>
      </c>
      <c r="F738" s="7">
        <v>0</v>
      </c>
      <c r="G738" s="3">
        <v>1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7">
        <v>1</v>
      </c>
      <c r="V738" s="15">
        <v>0</v>
      </c>
      <c r="W738" s="28">
        <f t="shared" si="24"/>
        <v>0.12518300398770041</v>
      </c>
      <c r="X738" s="24">
        <f t="shared" si="25"/>
        <v>1.5670784487384615E-2</v>
      </c>
    </row>
    <row r="739" spans="2:24" x14ac:dyDescent="0.25">
      <c r="B739" s="7">
        <v>0</v>
      </c>
      <c r="C739" s="20">
        <v>1</v>
      </c>
      <c r="D739" s="7">
        <v>1</v>
      </c>
      <c r="E739" s="20">
        <v>0</v>
      </c>
      <c r="F739" s="7">
        <v>0</v>
      </c>
      <c r="G739" s="3">
        <v>1</v>
      </c>
      <c r="H739" s="3">
        <v>1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7">
        <v>1</v>
      </c>
      <c r="V739" s="15">
        <v>0</v>
      </c>
      <c r="W739" s="28">
        <f t="shared" si="24"/>
        <v>-4.8664593353477614E-2</v>
      </c>
      <c r="X739" s="24">
        <f t="shared" si="25"/>
        <v>2.3682426462593377E-3</v>
      </c>
    </row>
    <row r="740" spans="2:24" x14ac:dyDescent="0.25">
      <c r="B740" s="7">
        <v>0</v>
      </c>
      <c r="C740" s="20">
        <v>1</v>
      </c>
      <c r="D740" s="7">
        <v>1</v>
      </c>
      <c r="E740" s="20">
        <v>0</v>
      </c>
      <c r="F740" s="7">
        <v>0</v>
      </c>
      <c r="G740" s="3">
        <v>0</v>
      </c>
      <c r="H740" s="3">
        <v>1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7">
        <v>1</v>
      </c>
      <c r="V740" s="15">
        <v>0</v>
      </c>
      <c r="W740" s="28">
        <f t="shared" si="24"/>
        <v>0.20666257534464777</v>
      </c>
      <c r="X740" s="24">
        <f t="shared" si="25"/>
        <v>4.2709420048082217E-2</v>
      </c>
    </row>
    <row r="741" spans="2:24" x14ac:dyDescent="0.25">
      <c r="B741" s="7">
        <v>0</v>
      </c>
      <c r="C741" s="20">
        <v>1</v>
      </c>
      <c r="D741" s="7">
        <v>0</v>
      </c>
      <c r="E741" s="20">
        <v>1</v>
      </c>
      <c r="F741" s="7">
        <v>0</v>
      </c>
      <c r="G741" s="3">
        <v>0</v>
      </c>
      <c r="H741" s="3">
        <v>1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7">
        <v>1</v>
      </c>
      <c r="V741" s="15">
        <v>0</v>
      </c>
      <c r="W741" s="28">
        <f t="shared" si="24"/>
        <v>0.21544124158506517</v>
      </c>
      <c r="X741" s="24">
        <f t="shared" si="25"/>
        <v>4.6414928575714415E-2</v>
      </c>
    </row>
    <row r="742" spans="2:24" x14ac:dyDescent="0.25">
      <c r="B742" s="7">
        <v>0</v>
      </c>
      <c r="C742" s="20">
        <v>1</v>
      </c>
      <c r="D742" s="7">
        <v>1</v>
      </c>
      <c r="E742" s="20">
        <v>0</v>
      </c>
      <c r="F742" s="7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7">
        <v>1</v>
      </c>
      <c r="V742" s="15">
        <v>0</v>
      </c>
      <c r="W742" s="28">
        <f t="shared" si="24"/>
        <v>0.44675451792146448</v>
      </c>
      <c r="X742" s="24">
        <f t="shared" si="25"/>
        <v>0.19958959928324013</v>
      </c>
    </row>
    <row r="743" spans="2:24" x14ac:dyDescent="0.25">
      <c r="B743" s="7">
        <v>0</v>
      </c>
      <c r="C743" s="20">
        <v>1</v>
      </c>
      <c r="D743" s="7">
        <v>1</v>
      </c>
      <c r="E743" s="20">
        <v>0</v>
      </c>
      <c r="F743" s="7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7">
        <v>1</v>
      </c>
      <c r="V743" s="15">
        <v>0</v>
      </c>
      <c r="W743" s="28">
        <f t="shared" si="24"/>
        <v>0.44675451792146448</v>
      </c>
      <c r="X743" s="24">
        <f t="shared" si="25"/>
        <v>0.19958959928324013</v>
      </c>
    </row>
    <row r="744" spans="2:24" x14ac:dyDescent="0.25">
      <c r="B744" s="7">
        <v>0</v>
      </c>
      <c r="C744" s="20">
        <v>0</v>
      </c>
      <c r="D744" s="7">
        <v>0</v>
      </c>
      <c r="E744" s="20">
        <v>1</v>
      </c>
      <c r="F744" s="7">
        <v>0</v>
      </c>
      <c r="G744" s="3">
        <v>0</v>
      </c>
      <c r="H744" s="3">
        <v>1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7">
        <v>1</v>
      </c>
      <c r="V744" s="15">
        <v>0</v>
      </c>
      <c r="W744" s="28">
        <f t="shared" si="24"/>
        <v>0.20113174778314252</v>
      </c>
      <c r="X744" s="24">
        <f t="shared" si="25"/>
        <v>4.0453979966301658E-2</v>
      </c>
    </row>
    <row r="745" spans="2:24" x14ac:dyDescent="0.25">
      <c r="B745" s="7">
        <v>1</v>
      </c>
      <c r="C745" s="20">
        <v>0</v>
      </c>
      <c r="D745" s="7">
        <v>0</v>
      </c>
      <c r="E745" s="20">
        <v>1</v>
      </c>
      <c r="F745" s="7">
        <v>0</v>
      </c>
      <c r="G745" s="3">
        <v>0</v>
      </c>
      <c r="H745" s="3">
        <v>1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7">
        <v>1</v>
      </c>
      <c r="V745" s="15">
        <v>0</v>
      </c>
      <c r="W745" s="28">
        <f t="shared" si="24"/>
        <v>0.14041823010900908</v>
      </c>
      <c r="X745" s="24">
        <f t="shared" si="25"/>
        <v>1.9717279346946625E-2</v>
      </c>
    </row>
    <row r="746" spans="2:24" x14ac:dyDescent="0.25">
      <c r="B746" s="7">
        <v>1</v>
      </c>
      <c r="C746" s="20">
        <v>0</v>
      </c>
      <c r="D746" s="7">
        <v>0</v>
      </c>
      <c r="E746" s="20">
        <v>1</v>
      </c>
      <c r="F746" s="7">
        <v>0</v>
      </c>
      <c r="G746" s="3">
        <v>1</v>
      </c>
      <c r="H746" s="3">
        <v>0</v>
      </c>
      <c r="I746" s="3">
        <v>0</v>
      </c>
      <c r="J746" s="3">
        <v>1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7">
        <v>1</v>
      </c>
      <c r="V746" s="15">
        <v>0</v>
      </c>
      <c r="W746" s="28">
        <f t="shared" si="24"/>
        <v>0.41851832677082135</v>
      </c>
      <c r="X746" s="24">
        <f t="shared" si="25"/>
        <v>0.17515758984304799</v>
      </c>
    </row>
    <row r="747" spans="2:24" x14ac:dyDescent="0.25">
      <c r="B747" s="7">
        <v>1</v>
      </c>
      <c r="C747" s="20">
        <v>0</v>
      </c>
      <c r="D747" s="7">
        <v>0</v>
      </c>
      <c r="E747" s="20">
        <v>1</v>
      </c>
      <c r="F747" s="7">
        <v>0</v>
      </c>
      <c r="G747" s="3">
        <v>0</v>
      </c>
      <c r="H747" s="3">
        <v>1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1</v>
      </c>
      <c r="Q747" s="3">
        <v>0</v>
      </c>
      <c r="R747" s="3">
        <v>0</v>
      </c>
      <c r="S747" s="3">
        <v>1</v>
      </c>
      <c r="T747" s="3">
        <v>0</v>
      </c>
      <c r="U747" s="7">
        <v>1</v>
      </c>
      <c r="V747" s="15">
        <v>0</v>
      </c>
      <c r="W747" s="28">
        <f t="shared" si="24"/>
        <v>-0.24548328887907889</v>
      </c>
      <c r="X747" s="24">
        <f t="shared" si="25"/>
        <v>6.0262045118889294E-2</v>
      </c>
    </row>
    <row r="748" spans="2:24" x14ac:dyDescent="0.25">
      <c r="B748" s="7">
        <v>0</v>
      </c>
      <c r="C748" s="20">
        <v>1</v>
      </c>
      <c r="D748" s="7">
        <v>1</v>
      </c>
      <c r="E748" s="20">
        <v>0</v>
      </c>
      <c r="F748" s="7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1</v>
      </c>
      <c r="Q748" s="3">
        <v>0</v>
      </c>
      <c r="R748" s="3">
        <v>0</v>
      </c>
      <c r="S748" s="3">
        <v>0</v>
      </c>
      <c r="T748" s="3">
        <v>0</v>
      </c>
      <c r="U748" s="7">
        <v>1</v>
      </c>
      <c r="V748" s="15">
        <v>0</v>
      </c>
      <c r="W748" s="28">
        <f t="shared" si="24"/>
        <v>0.28498632626134279</v>
      </c>
      <c r="X748" s="24">
        <f t="shared" si="25"/>
        <v>8.1217206155936514E-2</v>
      </c>
    </row>
    <row r="749" spans="2:24" x14ac:dyDescent="0.25">
      <c r="B749" s="7">
        <v>1</v>
      </c>
      <c r="C749" s="20">
        <v>0</v>
      </c>
      <c r="D749" s="7">
        <v>1</v>
      </c>
      <c r="E749" s="20">
        <v>0</v>
      </c>
      <c r="F749" s="7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1</v>
      </c>
      <c r="N749" s="3">
        <v>0</v>
      </c>
      <c r="O749" s="3">
        <v>0</v>
      </c>
      <c r="P749" s="3">
        <v>1</v>
      </c>
      <c r="Q749" s="3">
        <v>0</v>
      </c>
      <c r="R749" s="3">
        <v>0</v>
      </c>
      <c r="S749" s="3">
        <v>0</v>
      </c>
      <c r="T749" s="3">
        <v>0</v>
      </c>
      <c r="U749" s="7">
        <v>1</v>
      </c>
      <c r="V749" s="15">
        <v>0</v>
      </c>
      <c r="W749" s="28">
        <f t="shared" si="24"/>
        <v>0.42367062193827643</v>
      </c>
      <c r="X749" s="24">
        <f t="shared" si="25"/>
        <v>0.17949679589356596</v>
      </c>
    </row>
    <row r="750" spans="2:24" x14ac:dyDescent="0.25">
      <c r="B750" s="7">
        <v>0</v>
      </c>
      <c r="C750" s="20">
        <v>1</v>
      </c>
      <c r="D750" s="7">
        <v>0</v>
      </c>
      <c r="E750" s="20">
        <v>1</v>
      </c>
      <c r="F750" s="7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7">
        <v>1</v>
      </c>
      <c r="V750" s="15">
        <v>0</v>
      </c>
      <c r="W750" s="28">
        <f t="shared" si="24"/>
        <v>0.45553318416188188</v>
      </c>
      <c r="X750" s="24">
        <f t="shared" si="25"/>
        <v>0.20751048187266299</v>
      </c>
    </row>
    <row r="751" spans="2:24" x14ac:dyDescent="0.25">
      <c r="B751" s="7">
        <v>0</v>
      </c>
      <c r="C751" s="20">
        <v>1</v>
      </c>
      <c r="D751" s="7">
        <v>0</v>
      </c>
      <c r="E751" s="20">
        <v>0</v>
      </c>
      <c r="F751" s="7">
        <v>0</v>
      </c>
      <c r="G751" s="3">
        <v>0</v>
      </c>
      <c r="H751" s="3">
        <v>1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1</v>
      </c>
      <c r="S751" s="3">
        <v>0</v>
      </c>
      <c r="T751" s="3">
        <v>1</v>
      </c>
      <c r="U751" s="7">
        <v>1</v>
      </c>
      <c r="V751" s="15">
        <v>0</v>
      </c>
      <c r="W751" s="28">
        <f t="shared" si="24"/>
        <v>0.55618887929676231</v>
      </c>
      <c r="X751" s="24">
        <f t="shared" si="25"/>
        <v>0.30934606945338844</v>
      </c>
    </row>
    <row r="752" spans="2:24" x14ac:dyDescent="0.25">
      <c r="B752" s="7">
        <v>0</v>
      </c>
      <c r="C752" s="20">
        <v>1</v>
      </c>
      <c r="D752" s="7">
        <v>1</v>
      </c>
      <c r="E752" s="20">
        <v>0</v>
      </c>
      <c r="F752" s="7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1</v>
      </c>
      <c r="T752" s="3">
        <v>0</v>
      </c>
      <c r="U752" s="7">
        <v>1</v>
      </c>
      <c r="V752" s="15">
        <v>0</v>
      </c>
      <c r="W752" s="28">
        <f t="shared" si="24"/>
        <v>0.22262119059349816</v>
      </c>
      <c r="X752" s="24">
        <f t="shared" si="25"/>
        <v>4.9560194501266634E-2</v>
      </c>
    </row>
    <row r="753" spans="2:24" x14ac:dyDescent="0.25">
      <c r="B753" s="7">
        <v>1</v>
      </c>
      <c r="C753" s="20">
        <v>0</v>
      </c>
      <c r="D753" s="7">
        <v>0</v>
      </c>
      <c r="E753" s="20">
        <v>1</v>
      </c>
      <c r="F753" s="7">
        <v>0</v>
      </c>
      <c r="G753" s="3">
        <v>1</v>
      </c>
      <c r="H753" s="3">
        <v>1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7">
        <v>1</v>
      </c>
      <c r="V753" s="15">
        <v>0</v>
      </c>
      <c r="W753" s="28">
        <f t="shared" si="24"/>
        <v>-0.11490893858911633</v>
      </c>
      <c r="X753" s="24">
        <f t="shared" si="25"/>
        <v>1.3204064167677308E-2</v>
      </c>
    </row>
    <row r="754" spans="2:24" x14ac:dyDescent="0.25">
      <c r="B754" s="7">
        <v>1</v>
      </c>
      <c r="C754" s="20">
        <v>0</v>
      </c>
      <c r="D754" s="7">
        <v>0</v>
      </c>
      <c r="E754" s="20">
        <v>1</v>
      </c>
      <c r="F754" s="7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7">
        <v>1</v>
      </c>
      <c r="V754" s="15">
        <v>0</v>
      </c>
      <c r="W754" s="28">
        <f t="shared" si="24"/>
        <v>0.38051017268582576</v>
      </c>
      <c r="X754" s="24">
        <f t="shared" si="25"/>
        <v>0.14478799151739694</v>
      </c>
    </row>
    <row r="755" spans="2:24" x14ac:dyDescent="0.25">
      <c r="B755" s="7">
        <v>1</v>
      </c>
      <c r="C755" s="20">
        <v>0</v>
      </c>
      <c r="D755" s="7">
        <v>1</v>
      </c>
      <c r="E755" s="20">
        <v>0</v>
      </c>
      <c r="F755" s="7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7">
        <v>1</v>
      </c>
      <c r="V755" s="15">
        <v>0</v>
      </c>
      <c r="W755" s="28">
        <f t="shared" si="24"/>
        <v>0.37173150644540837</v>
      </c>
      <c r="X755" s="24">
        <f t="shared" si="25"/>
        <v>0.13818431288417268</v>
      </c>
    </row>
    <row r="756" spans="2:24" x14ac:dyDescent="0.25">
      <c r="B756" s="7">
        <v>1</v>
      </c>
      <c r="C756" s="20">
        <v>0</v>
      </c>
      <c r="D756" s="7">
        <v>0</v>
      </c>
      <c r="E756" s="20">
        <v>0</v>
      </c>
      <c r="F756" s="7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7">
        <v>1</v>
      </c>
      <c r="V756" s="15">
        <v>0</v>
      </c>
      <c r="W756" s="28">
        <f t="shared" si="24"/>
        <v>0.28547442434338877</v>
      </c>
      <c r="X756" s="24">
        <f t="shared" si="25"/>
        <v>8.1495646954189191E-2</v>
      </c>
    </row>
    <row r="757" spans="2:24" x14ac:dyDescent="0.25">
      <c r="B757" s="7">
        <v>0</v>
      </c>
      <c r="C757" s="20">
        <v>1</v>
      </c>
      <c r="D757" s="7">
        <v>0</v>
      </c>
      <c r="E757" s="20">
        <v>1</v>
      </c>
      <c r="F757" s="7">
        <v>0</v>
      </c>
      <c r="G757" s="3">
        <v>0</v>
      </c>
      <c r="H757" s="3">
        <v>1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1</v>
      </c>
      <c r="T757" s="3">
        <v>0</v>
      </c>
      <c r="U757" s="7">
        <v>1</v>
      </c>
      <c r="V757" s="15">
        <v>0</v>
      </c>
      <c r="W757" s="28">
        <f t="shared" si="24"/>
        <v>-8.6920857429011456E-3</v>
      </c>
      <c r="X757" s="24">
        <f t="shared" si="25"/>
        <v>7.5552354561945353E-5</v>
      </c>
    </row>
    <row r="758" spans="2:24" x14ac:dyDescent="0.25">
      <c r="B758" s="7">
        <v>0</v>
      </c>
      <c r="C758" s="20">
        <v>1</v>
      </c>
      <c r="D758" s="7">
        <v>0</v>
      </c>
      <c r="E758" s="20">
        <v>1</v>
      </c>
      <c r="F758" s="7">
        <v>0</v>
      </c>
      <c r="G758" s="3">
        <v>0</v>
      </c>
      <c r="H758" s="3">
        <v>1</v>
      </c>
      <c r="I758" s="3">
        <v>0</v>
      </c>
      <c r="J758" s="3">
        <v>0</v>
      </c>
      <c r="K758" s="3">
        <v>0</v>
      </c>
      <c r="L758" s="3">
        <v>1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1</v>
      </c>
      <c r="T758" s="3">
        <v>0</v>
      </c>
      <c r="U758" s="7">
        <v>1</v>
      </c>
      <c r="V758" s="15">
        <v>0</v>
      </c>
      <c r="W758" s="28">
        <f t="shared" si="24"/>
        <v>0.17169468378008615</v>
      </c>
      <c r="X758" s="24">
        <f t="shared" si="25"/>
        <v>2.9479064438343777E-2</v>
      </c>
    </row>
    <row r="759" spans="2:24" x14ac:dyDescent="0.25">
      <c r="B759" s="7">
        <v>0</v>
      </c>
      <c r="C759" s="20">
        <v>1</v>
      </c>
      <c r="D759" s="7">
        <v>1</v>
      </c>
      <c r="E759" s="20">
        <v>0</v>
      </c>
      <c r="F759" s="7">
        <v>0</v>
      </c>
      <c r="G759" s="3">
        <v>1</v>
      </c>
      <c r="H759" s="3">
        <v>1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7">
        <v>1</v>
      </c>
      <c r="V759" s="15">
        <v>0</v>
      </c>
      <c r="W759" s="28">
        <f t="shared" si="24"/>
        <v>-4.8664593353477614E-2</v>
      </c>
      <c r="X759" s="24">
        <f t="shared" si="25"/>
        <v>2.3682426462593377E-3</v>
      </c>
    </row>
    <row r="760" spans="2:24" x14ac:dyDescent="0.25">
      <c r="B760" s="7">
        <v>1</v>
      </c>
      <c r="C760" s="20">
        <v>0</v>
      </c>
      <c r="D760" s="7">
        <v>1</v>
      </c>
      <c r="E760" s="20">
        <v>0</v>
      </c>
      <c r="F760" s="7">
        <v>0</v>
      </c>
      <c r="G760" s="3">
        <v>1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7">
        <v>1</v>
      </c>
      <c r="V760" s="15">
        <v>0</v>
      </c>
      <c r="W760" s="28">
        <f t="shared" si="24"/>
        <v>0.11640433774728298</v>
      </c>
      <c r="X760" s="24">
        <f t="shared" si="25"/>
        <v>1.3549969846383529E-2</v>
      </c>
    </row>
    <row r="761" spans="2:24" x14ac:dyDescent="0.25">
      <c r="B761" s="7">
        <v>0</v>
      </c>
      <c r="C761" s="20">
        <v>1</v>
      </c>
      <c r="D761" s="7">
        <v>0</v>
      </c>
      <c r="E761" s="20">
        <v>1</v>
      </c>
      <c r="F761" s="7">
        <v>0</v>
      </c>
      <c r="G761" s="3">
        <v>1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1</v>
      </c>
      <c r="T761" s="3">
        <v>0</v>
      </c>
      <c r="U761" s="7">
        <v>1</v>
      </c>
      <c r="V761" s="15">
        <v>0</v>
      </c>
      <c r="W761" s="28">
        <f t="shared" si="24"/>
        <v>-2.3927311864209821E-2</v>
      </c>
      <c r="X761" s="24">
        <f t="shared" si="25"/>
        <v>5.7251625304715606E-4</v>
      </c>
    </row>
    <row r="762" spans="2:24" x14ac:dyDescent="0.25">
      <c r="B762" s="7">
        <v>0</v>
      </c>
      <c r="C762" s="20">
        <v>0</v>
      </c>
      <c r="D762" s="7">
        <v>0</v>
      </c>
      <c r="E762" s="20">
        <v>1</v>
      </c>
      <c r="F762" s="7">
        <v>0</v>
      </c>
      <c r="G762" s="3">
        <v>1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7">
        <v>1</v>
      </c>
      <c r="V762" s="15">
        <v>0</v>
      </c>
      <c r="W762" s="28">
        <f t="shared" si="24"/>
        <v>0.18589652166183385</v>
      </c>
      <c r="X762" s="24">
        <f t="shared" si="25"/>
        <v>3.455751676596866E-2</v>
      </c>
    </row>
    <row r="763" spans="2:24" x14ac:dyDescent="0.25">
      <c r="B763" s="7">
        <v>0</v>
      </c>
      <c r="C763" s="20">
        <v>1</v>
      </c>
      <c r="D763" s="7">
        <v>0</v>
      </c>
      <c r="E763" s="20">
        <v>0</v>
      </c>
      <c r="F763" s="7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7">
        <v>1</v>
      </c>
      <c r="V763" s="15">
        <v>0</v>
      </c>
      <c r="W763" s="28">
        <f t="shared" si="24"/>
        <v>0.36049743581944488</v>
      </c>
      <c r="X763" s="24">
        <f t="shared" si="25"/>
        <v>0.12995840123239477</v>
      </c>
    </row>
    <row r="764" spans="2:24" x14ac:dyDescent="0.25">
      <c r="B764" s="7">
        <v>0</v>
      </c>
      <c r="C764" s="20">
        <v>1</v>
      </c>
      <c r="D764" s="7">
        <v>0</v>
      </c>
      <c r="E764" s="20">
        <v>1</v>
      </c>
      <c r="F764" s="7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1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1</v>
      </c>
      <c r="T764" s="3">
        <v>0</v>
      </c>
      <c r="U764" s="7">
        <v>1</v>
      </c>
      <c r="V764" s="15">
        <v>0</v>
      </c>
      <c r="W764" s="28">
        <f t="shared" si="24"/>
        <v>0.44510716398690531</v>
      </c>
      <c r="X764" s="24">
        <f t="shared" si="25"/>
        <v>0.19812038743246582</v>
      </c>
    </row>
    <row r="765" spans="2:24" x14ac:dyDescent="0.25">
      <c r="B765" s="7">
        <v>0</v>
      </c>
      <c r="C765" s="20">
        <v>0</v>
      </c>
      <c r="D765" s="7">
        <v>1</v>
      </c>
      <c r="E765" s="20">
        <v>0</v>
      </c>
      <c r="F765" s="7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7">
        <v>1</v>
      </c>
      <c r="V765" s="15">
        <v>0</v>
      </c>
      <c r="W765" s="28">
        <f t="shared" si="24"/>
        <v>0.43244502411954183</v>
      </c>
      <c r="X765" s="24">
        <f t="shared" si="25"/>
        <v>0.18700869888575111</v>
      </c>
    </row>
    <row r="766" spans="2:24" x14ac:dyDescent="0.25">
      <c r="B766" s="7">
        <v>1</v>
      </c>
      <c r="C766" s="20">
        <v>0</v>
      </c>
      <c r="D766" s="7">
        <v>0</v>
      </c>
      <c r="E766" s="20">
        <v>1</v>
      </c>
      <c r="F766" s="7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1</v>
      </c>
      <c r="Q766" s="3">
        <v>0</v>
      </c>
      <c r="R766" s="3">
        <v>0</v>
      </c>
      <c r="S766" s="3">
        <v>0</v>
      </c>
      <c r="T766" s="3">
        <v>0</v>
      </c>
      <c r="U766" s="7">
        <v>1</v>
      </c>
      <c r="V766" s="15">
        <v>0</v>
      </c>
      <c r="W766" s="28">
        <f t="shared" si="24"/>
        <v>0.21874198102570411</v>
      </c>
      <c r="X766" s="24">
        <f t="shared" si="25"/>
        <v>4.7848054263049493E-2</v>
      </c>
    </row>
    <row r="767" spans="2:24" x14ac:dyDescent="0.25">
      <c r="B767" s="7">
        <v>1</v>
      </c>
      <c r="C767" s="20">
        <v>0</v>
      </c>
      <c r="D767" s="7">
        <v>0</v>
      </c>
      <c r="E767" s="20">
        <v>1</v>
      </c>
      <c r="F767" s="7">
        <v>0</v>
      </c>
      <c r="G767" s="3">
        <v>0</v>
      </c>
      <c r="H767" s="3">
        <v>1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1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7">
        <v>1</v>
      </c>
      <c r="V767" s="15">
        <v>0</v>
      </c>
      <c r="W767" s="28">
        <f t="shared" si="24"/>
        <v>0.25739080088820282</v>
      </c>
      <c r="X767" s="24">
        <f t="shared" si="25"/>
        <v>6.625002438187047E-2</v>
      </c>
    </row>
    <row r="768" spans="2:24" x14ac:dyDescent="0.25">
      <c r="B768" s="7">
        <v>1</v>
      </c>
      <c r="C768" s="20">
        <v>0</v>
      </c>
      <c r="D768" s="7">
        <v>1</v>
      </c>
      <c r="E768" s="20">
        <v>0</v>
      </c>
      <c r="F768" s="7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1</v>
      </c>
      <c r="T768" s="3">
        <v>0</v>
      </c>
      <c r="U768" s="7">
        <v>1</v>
      </c>
      <c r="V768" s="15">
        <v>0</v>
      </c>
      <c r="W768" s="28">
        <f t="shared" si="24"/>
        <v>0.14759817911744208</v>
      </c>
      <c r="X768" s="24">
        <f t="shared" si="25"/>
        <v>2.1785222478784515E-2</v>
      </c>
    </row>
    <row r="769" spans="2:24" x14ac:dyDescent="0.25">
      <c r="B769" s="7">
        <v>1</v>
      </c>
      <c r="C769" s="20">
        <v>0</v>
      </c>
      <c r="D769" s="7">
        <v>1</v>
      </c>
      <c r="E769" s="20">
        <v>0</v>
      </c>
      <c r="F769" s="7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7">
        <v>1</v>
      </c>
      <c r="V769" s="15">
        <v>0</v>
      </c>
      <c r="W769" s="28">
        <f t="shared" si="24"/>
        <v>0.37173150644540837</v>
      </c>
      <c r="X769" s="24">
        <f t="shared" si="25"/>
        <v>0.13818431288417268</v>
      </c>
    </row>
    <row r="770" spans="2:24" x14ac:dyDescent="0.25">
      <c r="B770" s="7">
        <v>1</v>
      </c>
      <c r="C770" s="20">
        <v>0</v>
      </c>
      <c r="D770" s="7">
        <v>1</v>
      </c>
      <c r="E770" s="20">
        <v>0</v>
      </c>
      <c r="F770" s="7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1</v>
      </c>
      <c r="T770" s="3">
        <v>0</v>
      </c>
      <c r="U770" s="7">
        <v>1</v>
      </c>
      <c r="V770" s="15">
        <v>0</v>
      </c>
      <c r="W770" s="28">
        <f t="shared" si="24"/>
        <v>0.14759817911744208</v>
      </c>
      <c r="X770" s="24">
        <f t="shared" si="25"/>
        <v>2.1785222478784515E-2</v>
      </c>
    </row>
    <row r="771" spans="2:24" x14ac:dyDescent="0.25">
      <c r="B771" s="7">
        <v>0</v>
      </c>
      <c r="C771" s="20">
        <v>1</v>
      </c>
      <c r="D771" s="7">
        <v>0</v>
      </c>
      <c r="E771" s="20">
        <v>1</v>
      </c>
      <c r="F771" s="7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7">
        <v>1</v>
      </c>
      <c r="V771" s="15">
        <v>0</v>
      </c>
      <c r="W771" s="28">
        <f t="shared" si="24"/>
        <v>0.45553318416188188</v>
      </c>
      <c r="X771" s="24">
        <f t="shared" si="25"/>
        <v>0.20751048187266299</v>
      </c>
    </row>
    <row r="772" spans="2:24" x14ac:dyDescent="0.25">
      <c r="B772" s="7">
        <v>0</v>
      </c>
      <c r="C772" s="20">
        <v>0</v>
      </c>
      <c r="D772" s="7">
        <v>1</v>
      </c>
      <c r="E772" s="20">
        <v>0</v>
      </c>
      <c r="F772" s="7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7">
        <v>1</v>
      </c>
      <c r="V772" s="15">
        <v>0</v>
      </c>
      <c r="W772" s="28">
        <f t="shared" si="24"/>
        <v>0.43244502411954183</v>
      </c>
      <c r="X772" s="24">
        <f t="shared" si="25"/>
        <v>0.18700869888575111</v>
      </c>
    </row>
    <row r="773" spans="2:24" x14ac:dyDescent="0.25">
      <c r="B773" s="7">
        <v>1</v>
      </c>
      <c r="C773" s="20">
        <v>0</v>
      </c>
      <c r="D773" s="7">
        <v>0</v>
      </c>
      <c r="E773" s="20">
        <v>1</v>
      </c>
      <c r="F773" s="7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7">
        <v>1</v>
      </c>
      <c r="V773" s="15">
        <v>0</v>
      </c>
      <c r="W773" s="28">
        <f t="shared" si="24"/>
        <v>0.38051017268582576</v>
      </c>
      <c r="X773" s="24">
        <f t="shared" si="25"/>
        <v>0.14478799151739694</v>
      </c>
    </row>
    <row r="774" spans="2:24" x14ac:dyDescent="0.25">
      <c r="B774" s="7">
        <v>0</v>
      </c>
      <c r="C774" s="20">
        <v>1</v>
      </c>
      <c r="D774" s="7">
        <v>1</v>
      </c>
      <c r="E774" s="20">
        <v>0</v>
      </c>
      <c r="F774" s="7">
        <v>0</v>
      </c>
      <c r="G774" s="3">
        <v>0</v>
      </c>
      <c r="H774" s="3">
        <v>1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7">
        <v>1</v>
      </c>
      <c r="V774" s="15">
        <v>0</v>
      </c>
      <c r="W774" s="28">
        <f t="shared" si="24"/>
        <v>0.20666257534464777</v>
      </c>
      <c r="X774" s="24">
        <f t="shared" si="25"/>
        <v>4.2709420048082217E-2</v>
      </c>
    </row>
    <row r="775" spans="2:24" x14ac:dyDescent="0.25">
      <c r="B775" s="7">
        <v>1</v>
      </c>
      <c r="C775" s="20">
        <v>0</v>
      </c>
      <c r="D775" s="7">
        <v>0</v>
      </c>
      <c r="E775" s="20">
        <v>0</v>
      </c>
      <c r="F775" s="7">
        <v>0</v>
      </c>
      <c r="G775" s="3">
        <v>1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7">
        <v>1</v>
      </c>
      <c r="V775" s="15">
        <v>0</v>
      </c>
      <c r="W775" s="28">
        <f t="shared" si="24"/>
        <v>3.0147255645263382E-2</v>
      </c>
      <c r="X775" s="24">
        <f t="shared" si="25"/>
        <v>9.0885702294086481E-4</v>
      </c>
    </row>
    <row r="776" spans="2:24" x14ac:dyDescent="0.25">
      <c r="B776" s="7">
        <v>0</v>
      </c>
      <c r="C776" s="20">
        <v>1</v>
      </c>
      <c r="D776" s="7">
        <v>1</v>
      </c>
      <c r="E776" s="20">
        <v>0</v>
      </c>
      <c r="F776" s="7">
        <v>0</v>
      </c>
      <c r="G776" s="3">
        <v>1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7">
        <v>1</v>
      </c>
      <c r="V776" s="15">
        <v>0</v>
      </c>
      <c r="W776" s="28">
        <f t="shared" si="24"/>
        <v>0.19142734922333909</v>
      </c>
      <c r="X776" s="24">
        <f t="shared" si="25"/>
        <v>3.6644430030674226E-2</v>
      </c>
    </row>
    <row r="777" spans="2:24" x14ac:dyDescent="0.25">
      <c r="B777" s="7">
        <v>1</v>
      </c>
      <c r="C777" s="20">
        <v>0</v>
      </c>
      <c r="D777" s="7">
        <v>1</v>
      </c>
      <c r="E777" s="20">
        <v>0</v>
      </c>
      <c r="F777" s="7">
        <v>0</v>
      </c>
      <c r="G777" s="3">
        <v>0</v>
      </c>
      <c r="H777" s="3">
        <v>1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1</v>
      </c>
      <c r="T777" s="3">
        <v>0</v>
      </c>
      <c r="U777" s="7">
        <v>1</v>
      </c>
      <c r="V777" s="15">
        <v>0</v>
      </c>
      <c r="W777" s="28">
        <f t="shared" ref="W777:W840" si="26">SUMPRODUCT(B$2:U$2, B777:U777)</f>
        <v>-9.2493763459374656E-2</v>
      </c>
      <c r="X777" s="24">
        <f t="shared" ref="X777:X840" si="27">(V777-W777)^2</f>
        <v>8.5550962788787498E-3</v>
      </c>
    </row>
    <row r="778" spans="2:24" x14ac:dyDescent="0.25">
      <c r="B778" s="7">
        <v>1</v>
      </c>
      <c r="C778" s="20">
        <v>0</v>
      </c>
      <c r="D778" s="7">
        <v>1</v>
      </c>
      <c r="E778" s="20">
        <v>0</v>
      </c>
      <c r="F778" s="7">
        <v>0</v>
      </c>
      <c r="G778" s="3">
        <v>0</v>
      </c>
      <c r="H778" s="3">
        <v>1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7">
        <v>1</v>
      </c>
      <c r="V778" s="15">
        <v>0</v>
      </c>
      <c r="W778" s="28">
        <f t="shared" si="26"/>
        <v>0.13163956386859166</v>
      </c>
      <c r="X778" s="24">
        <f t="shared" si="27"/>
        <v>1.7328974775513022E-2</v>
      </c>
    </row>
    <row r="779" spans="2:24" x14ac:dyDescent="0.25">
      <c r="B779" s="7">
        <v>0</v>
      </c>
      <c r="C779" s="20">
        <v>1</v>
      </c>
      <c r="D779" s="7">
        <v>0</v>
      </c>
      <c r="E779" s="20">
        <v>0</v>
      </c>
      <c r="F779" s="7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7">
        <v>1</v>
      </c>
      <c r="V779" s="15">
        <v>0</v>
      </c>
      <c r="W779" s="28">
        <f t="shared" si="26"/>
        <v>0.36049743581944488</v>
      </c>
      <c r="X779" s="24">
        <f t="shared" si="27"/>
        <v>0.12995840123239477</v>
      </c>
    </row>
    <row r="780" spans="2:24" x14ac:dyDescent="0.25">
      <c r="B780" s="7">
        <v>1</v>
      </c>
      <c r="C780" s="20">
        <v>0</v>
      </c>
      <c r="D780" s="7">
        <v>0</v>
      </c>
      <c r="E780" s="20">
        <v>1</v>
      </c>
      <c r="F780" s="7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7">
        <v>1</v>
      </c>
      <c r="V780" s="15">
        <v>0</v>
      </c>
      <c r="W780" s="28">
        <f t="shared" si="26"/>
        <v>0.38051017268582576</v>
      </c>
      <c r="X780" s="24">
        <f t="shared" si="27"/>
        <v>0.14478799151739694</v>
      </c>
    </row>
    <row r="781" spans="2:24" x14ac:dyDescent="0.25">
      <c r="B781" s="7">
        <v>1</v>
      </c>
      <c r="C781" s="20">
        <v>0</v>
      </c>
      <c r="D781" s="7">
        <v>0</v>
      </c>
      <c r="E781" s="20">
        <v>1</v>
      </c>
      <c r="F781" s="7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1</v>
      </c>
      <c r="T781" s="3">
        <v>0</v>
      </c>
      <c r="U781" s="7">
        <v>1</v>
      </c>
      <c r="V781" s="15">
        <v>0</v>
      </c>
      <c r="W781" s="28">
        <f t="shared" si="26"/>
        <v>0.15637684535785951</v>
      </c>
      <c r="X781" s="24">
        <f t="shared" si="27"/>
        <v>2.4453717764075907E-2</v>
      </c>
    </row>
    <row r="782" spans="2:24" x14ac:dyDescent="0.25">
      <c r="B782" s="7">
        <v>1</v>
      </c>
      <c r="C782" s="20">
        <v>0</v>
      </c>
      <c r="D782" s="7">
        <v>0</v>
      </c>
      <c r="E782" s="20">
        <v>1</v>
      </c>
      <c r="F782" s="7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1</v>
      </c>
      <c r="Q782" s="3">
        <v>0</v>
      </c>
      <c r="R782" s="3">
        <v>0</v>
      </c>
      <c r="S782" s="3">
        <v>0</v>
      </c>
      <c r="T782" s="3">
        <v>1</v>
      </c>
      <c r="U782" s="7">
        <v>1</v>
      </c>
      <c r="V782" s="15">
        <v>0</v>
      </c>
      <c r="W782" s="28">
        <f t="shared" si="26"/>
        <v>0.46639068983028709</v>
      </c>
      <c r="X782" s="24">
        <f t="shared" si="27"/>
        <v>0.21752027556037104</v>
      </c>
    </row>
    <row r="783" spans="2:24" x14ac:dyDescent="0.25">
      <c r="B783" s="7">
        <v>0</v>
      </c>
      <c r="C783" s="20">
        <v>1</v>
      </c>
      <c r="D783" s="7">
        <v>1</v>
      </c>
      <c r="E783" s="20">
        <v>0</v>
      </c>
      <c r="F783" s="7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7">
        <v>1</v>
      </c>
      <c r="V783" s="15">
        <v>0</v>
      </c>
      <c r="W783" s="28">
        <f t="shared" si="26"/>
        <v>0.44675451792146448</v>
      </c>
      <c r="X783" s="24">
        <f t="shared" si="27"/>
        <v>0.19958959928324013</v>
      </c>
    </row>
    <row r="784" spans="2:24" x14ac:dyDescent="0.25">
      <c r="B784" s="7">
        <v>0</v>
      </c>
      <c r="C784" s="20">
        <v>1</v>
      </c>
      <c r="D784" s="7">
        <v>1</v>
      </c>
      <c r="E784" s="20">
        <v>0</v>
      </c>
      <c r="F784" s="7">
        <v>0</v>
      </c>
      <c r="G784" s="3">
        <v>1</v>
      </c>
      <c r="H784" s="3">
        <v>0</v>
      </c>
      <c r="I784" s="3">
        <v>0</v>
      </c>
      <c r="J784" s="3">
        <v>0</v>
      </c>
      <c r="K784" s="3">
        <v>0</v>
      </c>
      <c r="L784" s="3">
        <v>1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7">
        <v>1</v>
      </c>
      <c r="V784" s="15">
        <v>0</v>
      </c>
      <c r="W784" s="28">
        <f t="shared" si="26"/>
        <v>0.37181411874632636</v>
      </c>
      <c r="X784" s="24">
        <f t="shared" si="27"/>
        <v>0.13824573889910727</v>
      </c>
    </row>
    <row r="785" spans="2:24" x14ac:dyDescent="0.25">
      <c r="B785" s="7">
        <v>0</v>
      </c>
      <c r="C785" s="20">
        <v>0</v>
      </c>
      <c r="D785" s="7">
        <v>0</v>
      </c>
      <c r="E785" s="20">
        <v>1</v>
      </c>
      <c r="F785" s="7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1</v>
      </c>
      <c r="Q785" s="3">
        <v>0</v>
      </c>
      <c r="R785" s="3">
        <v>0</v>
      </c>
      <c r="S785" s="3">
        <v>0</v>
      </c>
      <c r="T785" s="3">
        <v>0</v>
      </c>
      <c r="U785" s="7">
        <v>1</v>
      </c>
      <c r="V785" s="15">
        <v>0</v>
      </c>
      <c r="W785" s="28">
        <f t="shared" si="26"/>
        <v>0.27945549869983755</v>
      </c>
      <c r="X785" s="24">
        <f t="shared" si="27"/>
        <v>7.8095375753574905E-2</v>
      </c>
    </row>
    <row r="786" spans="2:24" x14ac:dyDescent="0.25">
      <c r="B786" s="7">
        <v>0</v>
      </c>
      <c r="C786" s="20">
        <v>1</v>
      </c>
      <c r="D786" s="7">
        <v>1</v>
      </c>
      <c r="E786" s="20">
        <v>0</v>
      </c>
      <c r="F786" s="7">
        <v>0</v>
      </c>
      <c r="G786" s="3">
        <v>0</v>
      </c>
      <c r="H786" s="3">
        <v>1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1</v>
      </c>
      <c r="T786" s="3">
        <v>0</v>
      </c>
      <c r="U786" s="7">
        <v>1</v>
      </c>
      <c r="V786" s="15">
        <v>0</v>
      </c>
      <c r="W786" s="28">
        <f t="shared" si="26"/>
        <v>-1.7470751983318489E-2</v>
      </c>
      <c r="X786" s="24">
        <f t="shared" si="27"/>
        <v>3.0522717486262691E-4</v>
      </c>
    </row>
    <row r="787" spans="2:24" x14ac:dyDescent="0.25">
      <c r="B787" s="7">
        <v>0</v>
      </c>
      <c r="C787" s="20">
        <v>1</v>
      </c>
      <c r="D787" s="7">
        <v>1</v>
      </c>
      <c r="E787" s="20">
        <v>0</v>
      </c>
      <c r="F787" s="7">
        <v>0</v>
      </c>
      <c r="G787" s="3">
        <v>1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1</v>
      </c>
      <c r="T787" s="3">
        <v>0</v>
      </c>
      <c r="U787" s="7">
        <v>1</v>
      </c>
      <c r="V787" s="15">
        <v>0</v>
      </c>
      <c r="W787" s="28">
        <f t="shared" si="26"/>
        <v>-3.2705978104627165E-2</v>
      </c>
      <c r="X787" s="24">
        <f t="shared" si="27"/>
        <v>1.0696810037803515E-3</v>
      </c>
    </row>
    <row r="788" spans="2:24" x14ac:dyDescent="0.25">
      <c r="B788" s="7">
        <v>0</v>
      </c>
      <c r="C788" s="20">
        <v>1</v>
      </c>
      <c r="D788" s="7">
        <v>1</v>
      </c>
      <c r="E788" s="20">
        <v>0</v>
      </c>
      <c r="F788" s="7">
        <v>0</v>
      </c>
      <c r="G788" s="3">
        <v>1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7">
        <v>1</v>
      </c>
      <c r="V788" s="15">
        <v>0</v>
      </c>
      <c r="W788" s="28">
        <f t="shared" si="26"/>
        <v>0.19142734922333909</v>
      </c>
      <c r="X788" s="24">
        <f t="shared" si="27"/>
        <v>3.6644430030674226E-2</v>
      </c>
    </row>
    <row r="789" spans="2:24" x14ac:dyDescent="0.25">
      <c r="B789" s="7">
        <v>0</v>
      </c>
      <c r="C789" s="20">
        <v>1</v>
      </c>
      <c r="D789" s="7">
        <v>0</v>
      </c>
      <c r="E789" s="20">
        <v>1</v>
      </c>
      <c r="F789" s="7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1</v>
      </c>
      <c r="Q789" s="3">
        <v>0</v>
      </c>
      <c r="R789" s="3">
        <v>1</v>
      </c>
      <c r="S789" s="3">
        <v>0</v>
      </c>
      <c r="T789" s="3">
        <v>0</v>
      </c>
      <c r="U789" s="7">
        <v>1</v>
      </c>
      <c r="V789" s="15">
        <v>0</v>
      </c>
      <c r="W789" s="28">
        <f t="shared" si="26"/>
        <v>0.48189966975131132</v>
      </c>
      <c r="X789" s="24">
        <f t="shared" si="27"/>
        <v>0.23222729170642292</v>
      </c>
    </row>
    <row r="790" spans="2:24" x14ac:dyDescent="0.25">
      <c r="B790" s="7">
        <v>1</v>
      </c>
      <c r="C790" s="20">
        <v>0</v>
      </c>
      <c r="D790" s="7">
        <v>1</v>
      </c>
      <c r="E790" s="20">
        <v>0</v>
      </c>
      <c r="F790" s="7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1</v>
      </c>
      <c r="N790" s="3">
        <v>0</v>
      </c>
      <c r="O790" s="3">
        <v>0</v>
      </c>
      <c r="P790" s="3">
        <v>1</v>
      </c>
      <c r="Q790" s="3">
        <v>0</v>
      </c>
      <c r="R790" s="3">
        <v>0</v>
      </c>
      <c r="S790" s="3">
        <v>0</v>
      </c>
      <c r="T790" s="3">
        <v>0</v>
      </c>
      <c r="U790" s="7">
        <v>1</v>
      </c>
      <c r="V790" s="15">
        <v>0</v>
      </c>
      <c r="W790" s="28">
        <f t="shared" si="26"/>
        <v>0.42367062193827643</v>
      </c>
      <c r="X790" s="24">
        <f t="shared" si="27"/>
        <v>0.17949679589356596</v>
      </c>
    </row>
    <row r="791" spans="2:24" x14ac:dyDescent="0.25">
      <c r="B791" s="7">
        <v>1</v>
      </c>
      <c r="C791" s="20">
        <v>0</v>
      </c>
      <c r="D791" s="7">
        <v>1</v>
      </c>
      <c r="E791" s="20">
        <v>0</v>
      </c>
      <c r="F791" s="7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1</v>
      </c>
      <c r="T791" s="3">
        <v>0</v>
      </c>
      <c r="U791" s="7">
        <v>1</v>
      </c>
      <c r="V791" s="15">
        <v>0</v>
      </c>
      <c r="W791" s="28">
        <f t="shared" si="26"/>
        <v>0.14759817911744208</v>
      </c>
      <c r="X791" s="24">
        <f t="shared" si="27"/>
        <v>2.1785222478784515E-2</v>
      </c>
    </row>
    <row r="792" spans="2:24" x14ac:dyDescent="0.25">
      <c r="B792" s="7">
        <v>0</v>
      </c>
      <c r="C792" s="20">
        <v>1</v>
      </c>
      <c r="D792" s="7">
        <v>1</v>
      </c>
      <c r="E792" s="20">
        <v>0</v>
      </c>
      <c r="F792" s="7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1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7">
        <v>1</v>
      </c>
      <c r="V792" s="15">
        <v>0</v>
      </c>
      <c r="W792" s="28">
        <f t="shared" si="26"/>
        <v>0.62233244491396467</v>
      </c>
      <c r="X792" s="24">
        <f t="shared" si="27"/>
        <v>0.38729767199259285</v>
      </c>
    </row>
    <row r="793" spans="2:24" x14ac:dyDescent="0.25">
      <c r="B793" s="7">
        <v>0</v>
      </c>
      <c r="C793" s="20">
        <v>1</v>
      </c>
      <c r="D793" s="7">
        <v>1</v>
      </c>
      <c r="E793" s="20">
        <v>0</v>
      </c>
      <c r="F793" s="7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7">
        <v>1</v>
      </c>
      <c r="V793" s="15">
        <v>0</v>
      </c>
      <c r="W793" s="28">
        <f t="shared" si="26"/>
        <v>0.44675451792146448</v>
      </c>
      <c r="X793" s="24">
        <f t="shared" si="27"/>
        <v>0.19958959928324013</v>
      </c>
    </row>
    <row r="794" spans="2:24" x14ac:dyDescent="0.25">
      <c r="B794" s="7">
        <v>0</v>
      </c>
      <c r="C794" s="20">
        <v>1</v>
      </c>
      <c r="D794" s="7">
        <v>1</v>
      </c>
      <c r="E794" s="20">
        <v>0</v>
      </c>
      <c r="F794" s="7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1</v>
      </c>
      <c r="T794" s="3">
        <v>0</v>
      </c>
      <c r="U794" s="7">
        <v>1</v>
      </c>
      <c r="V794" s="15">
        <v>0</v>
      </c>
      <c r="W794" s="28">
        <f t="shared" si="26"/>
        <v>0.22262119059349816</v>
      </c>
      <c r="X794" s="24">
        <f t="shared" si="27"/>
        <v>4.9560194501266634E-2</v>
      </c>
    </row>
    <row r="795" spans="2:24" x14ac:dyDescent="0.25">
      <c r="B795" s="7">
        <v>0</v>
      </c>
      <c r="C795" s="20">
        <v>1</v>
      </c>
      <c r="D795" s="7">
        <v>0</v>
      </c>
      <c r="E795" s="20">
        <v>1</v>
      </c>
      <c r="F795" s="7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7">
        <v>1</v>
      </c>
      <c r="V795" s="15">
        <v>0</v>
      </c>
      <c r="W795" s="28">
        <f t="shared" si="26"/>
        <v>0.45553318416188188</v>
      </c>
      <c r="X795" s="24">
        <f t="shared" si="27"/>
        <v>0.20751048187266299</v>
      </c>
    </row>
    <row r="796" spans="2:24" x14ac:dyDescent="0.25">
      <c r="B796" s="7">
        <v>1</v>
      </c>
      <c r="C796" s="20">
        <v>0</v>
      </c>
      <c r="D796" s="7">
        <v>1</v>
      </c>
      <c r="E796" s="20">
        <v>0</v>
      </c>
      <c r="F796" s="7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7">
        <v>1</v>
      </c>
      <c r="V796" s="15">
        <v>0</v>
      </c>
      <c r="W796" s="28">
        <f t="shared" si="26"/>
        <v>0.37173150644540837</v>
      </c>
      <c r="X796" s="24">
        <f t="shared" si="27"/>
        <v>0.13818431288417268</v>
      </c>
    </row>
    <row r="797" spans="2:24" x14ac:dyDescent="0.25">
      <c r="B797" s="7">
        <v>1</v>
      </c>
      <c r="C797" s="20">
        <v>0</v>
      </c>
      <c r="D797" s="7">
        <v>0</v>
      </c>
      <c r="E797" s="20">
        <v>1</v>
      </c>
      <c r="F797" s="7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7">
        <v>1</v>
      </c>
      <c r="V797" s="15">
        <v>0</v>
      </c>
      <c r="W797" s="28">
        <f t="shared" si="26"/>
        <v>0.38051017268582576</v>
      </c>
      <c r="X797" s="24">
        <f t="shared" si="27"/>
        <v>0.14478799151739694</v>
      </c>
    </row>
    <row r="798" spans="2:24" x14ac:dyDescent="0.25">
      <c r="B798" s="7">
        <v>0</v>
      </c>
      <c r="C798" s="20">
        <v>0</v>
      </c>
      <c r="D798" s="7">
        <v>1</v>
      </c>
      <c r="E798" s="20">
        <v>0</v>
      </c>
      <c r="F798" s="7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7">
        <v>1</v>
      </c>
      <c r="V798" s="15">
        <v>0</v>
      </c>
      <c r="W798" s="28">
        <f t="shared" si="26"/>
        <v>0.43244502411954183</v>
      </c>
      <c r="X798" s="24">
        <f t="shared" si="27"/>
        <v>0.18700869888575111</v>
      </c>
    </row>
    <row r="799" spans="2:24" x14ac:dyDescent="0.25">
      <c r="B799" s="7">
        <v>0</v>
      </c>
      <c r="C799" s="20">
        <v>1</v>
      </c>
      <c r="D799" s="7">
        <v>0</v>
      </c>
      <c r="E799" s="20">
        <v>1</v>
      </c>
      <c r="F799" s="7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1</v>
      </c>
      <c r="S799" s="3">
        <v>0</v>
      </c>
      <c r="T799" s="3">
        <v>0</v>
      </c>
      <c r="U799" s="7">
        <v>1</v>
      </c>
      <c r="V799" s="15">
        <v>0</v>
      </c>
      <c r="W799" s="28">
        <f t="shared" si="26"/>
        <v>0.64366786141143306</v>
      </c>
      <c r="X799" s="24">
        <f t="shared" si="27"/>
        <v>0.41430831581396782</v>
      </c>
    </row>
    <row r="800" spans="2:24" x14ac:dyDescent="0.25">
      <c r="B800" s="7">
        <v>0</v>
      </c>
      <c r="C800" s="20">
        <v>1</v>
      </c>
      <c r="D800" s="7">
        <v>1</v>
      </c>
      <c r="E800" s="20">
        <v>0</v>
      </c>
      <c r="F800" s="7">
        <v>0</v>
      </c>
      <c r="G800" s="3">
        <v>1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7">
        <v>1</v>
      </c>
      <c r="V800" s="15">
        <v>0</v>
      </c>
      <c r="W800" s="28">
        <f t="shared" si="26"/>
        <v>0.19142734922333909</v>
      </c>
      <c r="X800" s="24">
        <f t="shared" si="27"/>
        <v>3.6644430030674226E-2</v>
      </c>
    </row>
    <row r="801" spans="2:24" x14ac:dyDescent="0.25">
      <c r="B801" s="7">
        <v>1</v>
      </c>
      <c r="C801" s="20">
        <v>0</v>
      </c>
      <c r="D801" s="7">
        <v>0</v>
      </c>
      <c r="E801" s="20">
        <v>1</v>
      </c>
      <c r="F801" s="7">
        <v>0</v>
      </c>
      <c r="G801" s="3">
        <v>0</v>
      </c>
      <c r="H801" s="3">
        <v>1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7">
        <v>1</v>
      </c>
      <c r="V801" s="15">
        <v>0</v>
      </c>
      <c r="W801" s="28">
        <f t="shared" si="26"/>
        <v>0.14041823010900908</v>
      </c>
      <c r="X801" s="24">
        <f t="shared" si="27"/>
        <v>1.9717279346946625E-2</v>
      </c>
    </row>
    <row r="802" spans="2:24" x14ac:dyDescent="0.25">
      <c r="B802" s="7">
        <v>0</v>
      </c>
      <c r="C802" s="20">
        <v>0</v>
      </c>
      <c r="D802" s="7">
        <v>0</v>
      </c>
      <c r="E802" s="20">
        <v>1</v>
      </c>
      <c r="F802" s="7">
        <v>0</v>
      </c>
      <c r="G802" s="3">
        <v>1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7">
        <v>1</v>
      </c>
      <c r="V802" s="15">
        <v>0</v>
      </c>
      <c r="W802" s="28">
        <f t="shared" si="26"/>
        <v>0.18589652166183385</v>
      </c>
      <c r="X802" s="24">
        <f t="shared" si="27"/>
        <v>3.455751676596866E-2</v>
      </c>
    </row>
    <row r="803" spans="2:24" x14ac:dyDescent="0.25">
      <c r="B803" s="7">
        <v>0</v>
      </c>
      <c r="C803" s="20">
        <v>1</v>
      </c>
      <c r="D803" s="7">
        <v>1</v>
      </c>
      <c r="E803" s="20">
        <v>0</v>
      </c>
      <c r="F803" s="7">
        <v>0</v>
      </c>
      <c r="G803" s="3">
        <v>1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1</v>
      </c>
      <c r="Q803" s="3">
        <v>0</v>
      </c>
      <c r="R803" s="3">
        <v>0</v>
      </c>
      <c r="S803" s="3">
        <v>0</v>
      </c>
      <c r="T803" s="3">
        <v>1</v>
      </c>
      <c r="U803" s="7">
        <v>1</v>
      </c>
      <c r="V803" s="15">
        <v>0</v>
      </c>
      <c r="W803" s="28">
        <f t="shared" si="26"/>
        <v>0.27730786636780036</v>
      </c>
      <c r="X803" s="24">
        <f t="shared" si="27"/>
        <v>7.6899652749461825E-2</v>
      </c>
    </row>
    <row r="804" spans="2:24" x14ac:dyDescent="0.25">
      <c r="B804" s="7">
        <v>0</v>
      </c>
      <c r="C804" s="20">
        <v>1</v>
      </c>
      <c r="D804" s="7">
        <v>0</v>
      </c>
      <c r="E804" s="20">
        <v>1</v>
      </c>
      <c r="F804" s="7">
        <v>1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1</v>
      </c>
      <c r="Q804" s="3">
        <v>0</v>
      </c>
      <c r="R804" s="3">
        <v>0</v>
      </c>
      <c r="S804" s="3">
        <v>0</v>
      </c>
      <c r="T804" s="3">
        <v>0</v>
      </c>
      <c r="U804" s="7">
        <v>1</v>
      </c>
      <c r="V804" s="15">
        <v>0</v>
      </c>
      <c r="W804" s="28">
        <f t="shared" si="26"/>
        <v>0.48547393716941206</v>
      </c>
      <c r="X804" s="24">
        <f t="shared" si="27"/>
        <v>0.23568494367077025</v>
      </c>
    </row>
    <row r="805" spans="2:24" x14ac:dyDescent="0.25">
      <c r="B805" s="7">
        <v>1</v>
      </c>
      <c r="C805" s="20">
        <v>0</v>
      </c>
      <c r="D805" s="7">
        <v>0</v>
      </c>
      <c r="E805" s="20">
        <v>1</v>
      </c>
      <c r="F805" s="7">
        <v>1</v>
      </c>
      <c r="G805" s="3">
        <v>1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7">
        <v>1</v>
      </c>
      <c r="V805" s="15">
        <v>0</v>
      </c>
      <c r="W805" s="28">
        <f t="shared" si="26"/>
        <v>0.31689194865535231</v>
      </c>
      <c r="X805" s="24">
        <f t="shared" si="27"/>
        <v>0.10042050712258645</v>
      </c>
    </row>
    <row r="806" spans="2:24" x14ac:dyDescent="0.25">
      <c r="B806" s="7">
        <v>1</v>
      </c>
      <c r="C806" s="20">
        <v>0</v>
      </c>
      <c r="D806" s="7">
        <v>0</v>
      </c>
      <c r="E806" s="20">
        <v>1</v>
      </c>
      <c r="F806" s="7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1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7">
        <v>1</v>
      </c>
      <c r="V806" s="15">
        <v>0</v>
      </c>
      <c r="W806" s="28">
        <f t="shared" si="26"/>
        <v>0.59421747983881557</v>
      </c>
      <c r="X806" s="24">
        <f t="shared" si="27"/>
        <v>0.35309441334599317</v>
      </c>
    </row>
    <row r="807" spans="2:24" x14ac:dyDescent="0.25">
      <c r="B807" s="7">
        <v>1</v>
      </c>
      <c r="C807" s="20">
        <v>0</v>
      </c>
      <c r="D807" s="7">
        <v>1</v>
      </c>
      <c r="E807" s="20">
        <v>0</v>
      </c>
      <c r="F807" s="7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7">
        <v>1</v>
      </c>
      <c r="V807" s="15">
        <v>0</v>
      </c>
      <c r="W807" s="28">
        <f t="shared" si="26"/>
        <v>0.37173150644540837</v>
      </c>
      <c r="X807" s="24">
        <f t="shared" si="27"/>
        <v>0.13818431288417268</v>
      </c>
    </row>
    <row r="808" spans="2:24" x14ac:dyDescent="0.25">
      <c r="B808" s="7">
        <v>0</v>
      </c>
      <c r="C808" s="20">
        <v>1</v>
      </c>
      <c r="D808" s="7">
        <v>1</v>
      </c>
      <c r="E808" s="20">
        <v>0</v>
      </c>
      <c r="F808" s="7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1</v>
      </c>
      <c r="Q808" s="3">
        <v>0</v>
      </c>
      <c r="R808" s="3">
        <v>0</v>
      </c>
      <c r="S808" s="3">
        <v>0</v>
      </c>
      <c r="T808" s="3">
        <v>0</v>
      </c>
      <c r="U808" s="7">
        <v>1</v>
      </c>
      <c r="V808" s="15">
        <v>0</v>
      </c>
      <c r="W808" s="28">
        <f t="shared" si="26"/>
        <v>0.28498632626134279</v>
      </c>
      <c r="X808" s="24">
        <f t="shared" si="27"/>
        <v>8.1217206155936514E-2</v>
      </c>
    </row>
    <row r="809" spans="2:24" x14ac:dyDescent="0.25">
      <c r="B809" s="7">
        <v>1</v>
      </c>
      <c r="C809" s="20">
        <v>0</v>
      </c>
      <c r="D809" s="7">
        <v>1</v>
      </c>
      <c r="E809" s="20">
        <v>0</v>
      </c>
      <c r="F809" s="7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7">
        <v>1</v>
      </c>
      <c r="V809" s="15">
        <v>0</v>
      </c>
      <c r="W809" s="28">
        <f t="shared" si="26"/>
        <v>0.37173150644540837</v>
      </c>
      <c r="X809" s="24">
        <f t="shared" si="27"/>
        <v>0.13818431288417268</v>
      </c>
    </row>
    <row r="810" spans="2:24" x14ac:dyDescent="0.25">
      <c r="B810" s="7">
        <v>1</v>
      </c>
      <c r="C810" s="20">
        <v>0</v>
      </c>
      <c r="D810" s="7">
        <v>1</v>
      </c>
      <c r="E810" s="20">
        <v>0</v>
      </c>
      <c r="F810" s="7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1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7">
        <v>1</v>
      </c>
      <c r="V810" s="15">
        <v>0</v>
      </c>
      <c r="W810" s="28">
        <f t="shared" si="26"/>
        <v>0.5473094334379085</v>
      </c>
      <c r="X810" s="24">
        <f t="shared" si="27"/>
        <v>0.29954761593012441</v>
      </c>
    </row>
    <row r="811" spans="2:24" x14ac:dyDescent="0.25">
      <c r="B811" s="7">
        <v>0</v>
      </c>
      <c r="C811" s="20">
        <v>0</v>
      </c>
      <c r="D811" s="7">
        <v>1</v>
      </c>
      <c r="E811" s="20">
        <v>0</v>
      </c>
      <c r="F811" s="7">
        <v>0</v>
      </c>
      <c r="G811" s="3">
        <v>1</v>
      </c>
      <c r="H811" s="3">
        <v>1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7">
        <v>1</v>
      </c>
      <c r="V811" s="15">
        <v>0</v>
      </c>
      <c r="W811" s="28">
        <f t="shared" si="26"/>
        <v>-6.297408715540026E-2</v>
      </c>
      <c r="X811" s="24">
        <f t="shared" si="27"/>
        <v>3.9657356530559476E-3</v>
      </c>
    </row>
    <row r="812" spans="2:24" x14ac:dyDescent="0.25">
      <c r="B812" s="7">
        <v>1</v>
      </c>
      <c r="C812" s="20">
        <v>0</v>
      </c>
      <c r="D812" s="7">
        <v>1</v>
      </c>
      <c r="E812" s="20">
        <v>0</v>
      </c>
      <c r="F812" s="7">
        <v>0</v>
      </c>
      <c r="G812" s="3">
        <v>1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7">
        <v>1</v>
      </c>
      <c r="V812" s="15">
        <v>0</v>
      </c>
      <c r="W812" s="28">
        <f t="shared" si="26"/>
        <v>0.11640433774728298</v>
      </c>
      <c r="X812" s="24">
        <f t="shared" si="27"/>
        <v>1.3549969846383529E-2</v>
      </c>
    </row>
    <row r="813" spans="2:24" x14ac:dyDescent="0.25">
      <c r="B813" s="7">
        <v>0</v>
      </c>
      <c r="C813" s="20">
        <v>1</v>
      </c>
      <c r="D813" s="7">
        <v>0</v>
      </c>
      <c r="E813" s="20">
        <v>0</v>
      </c>
      <c r="F813" s="7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7">
        <v>1</v>
      </c>
      <c r="V813" s="15">
        <v>0</v>
      </c>
      <c r="W813" s="28">
        <f t="shared" si="26"/>
        <v>0.36049743581944488</v>
      </c>
      <c r="X813" s="24">
        <f t="shared" si="27"/>
        <v>0.12995840123239477</v>
      </c>
    </row>
    <row r="814" spans="2:24" x14ac:dyDescent="0.25">
      <c r="B814" s="7">
        <v>1</v>
      </c>
      <c r="C814" s="20">
        <v>0</v>
      </c>
      <c r="D814" s="7">
        <v>1</v>
      </c>
      <c r="E814" s="20">
        <v>0</v>
      </c>
      <c r="F814" s="7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7">
        <v>1</v>
      </c>
      <c r="V814" s="15">
        <v>0</v>
      </c>
      <c r="W814" s="28">
        <f t="shared" si="26"/>
        <v>0.37173150644540837</v>
      </c>
      <c r="X814" s="24">
        <f t="shared" si="27"/>
        <v>0.13818431288417268</v>
      </c>
    </row>
    <row r="815" spans="2:24" x14ac:dyDescent="0.25">
      <c r="B815" s="7">
        <v>0</v>
      </c>
      <c r="C815" s="20">
        <v>0</v>
      </c>
      <c r="D815" s="7">
        <v>0</v>
      </c>
      <c r="E815" s="20">
        <v>1</v>
      </c>
      <c r="F815" s="7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1</v>
      </c>
      <c r="Q815" s="3">
        <v>0</v>
      </c>
      <c r="R815" s="3">
        <v>1</v>
      </c>
      <c r="S815" s="3">
        <v>0</v>
      </c>
      <c r="T815" s="3">
        <v>0</v>
      </c>
      <c r="U815" s="7">
        <v>1</v>
      </c>
      <c r="V815" s="15">
        <v>0</v>
      </c>
      <c r="W815" s="28">
        <f t="shared" si="26"/>
        <v>0.46759017594938868</v>
      </c>
      <c r="X815" s="24">
        <f t="shared" si="27"/>
        <v>0.21864057264438025</v>
      </c>
    </row>
    <row r="816" spans="2:24" x14ac:dyDescent="0.25">
      <c r="B816" s="7">
        <v>0</v>
      </c>
      <c r="C816" s="20">
        <v>1</v>
      </c>
      <c r="D816" s="7">
        <v>0</v>
      </c>
      <c r="E816" s="20">
        <v>1</v>
      </c>
      <c r="F816" s="7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7">
        <v>1</v>
      </c>
      <c r="V816" s="15">
        <v>0</v>
      </c>
      <c r="W816" s="28">
        <f t="shared" si="26"/>
        <v>0.45553318416188188</v>
      </c>
      <c r="X816" s="24">
        <f t="shared" si="27"/>
        <v>0.20751048187266299</v>
      </c>
    </row>
    <row r="817" spans="2:24" x14ac:dyDescent="0.25">
      <c r="B817" s="7">
        <v>1</v>
      </c>
      <c r="C817" s="20">
        <v>0</v>
      </c>
      <c r="D817" s="7">
        <v>0</v>
      </c>
      <c r="E817" s="20">
        <v>1</v>
      </c>
      <c r="F817" s="7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7">
        <v>1</v>
      </c>
      <c r="V817" s="15">
        <v>0</v>
      </c>
      <c r="W817" s="28">
        <f t="shared" si="26"/>
        <v>0.38051017268582576</v>
      </c>
      <c r="X817" s="24">
        <f t="shared" si="27"/>
        <v>0.14478799151739694</v>
      </c>
    </row>
    <row r="818" spans="2:24" x14ac:dyDescent="0.25">
      <c r="B818" s="7">
        <v>1</v>
      </c>
      <c r="C818" s="20">
        <v>0</v>
      </c>
      <c r="D818" s="7">
        <v>0</v>
      </c>
      <c r="E818" s="20">
        <v>0</v>
      </c>
      <c r="F818" s="7">
        <v>0</v>
      </c>
      <c r="G818" s="3">
        <v>1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1</v>
      </c>
      <c r="Q818" s="3">
        <v>0</v>
      </c>
      <c r="R818" s="3">
        <v>0</v>
      </c>
      <c r="S818" s="3">
        <v>1</v>
      </c>
      <c r="T818" s="3">
        <v>0</v>
      </c>
      <c r="U818" s="7">
        <v>1</v>
      </c>
      <c r="V818" s="15">
        <v>0</v>
      </c>
      <c r="W818" s="28">
        <f t="shared" si="26"/>
        <v>-0.35575426334282456</v>
      </c>
      <c r="X818" s="24">
        <f t="shared" si="27"/>
        <v>0.12656109588659578</v>
      </c>
    </row>
    <row r="819" spans="2:24" x14ac:dyDescent="0.25">
      <c r="B819" s="7">
        <v>0</v>
      </c>
      <c r="C819" s="20">
        <v>1</v>
      </c>
      <c r="D819" s="7">
        <v>0</v>
      </c>
      <c r="E819" s="20">
        <v>0</v>
      </c>
      <c r="F819" s="7">
        <v>0</v>
      </c>
      <c r="G819" s="3">
        <v>1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7">
        <v>1</v>
      </c>
      <c r="V819" s="15">
        <v>0</v>
      </c>
      <c r="W819" s="28">
        <f t="shared" si="26"/>
        <v>0.10517026712131949</v>
      </c>
      <c r="X819" s="24">
        <f t="shared" si="27"/>
        <v>1.1060785086369696E-2</v>
      </c>
    </row>
    <row r="820" spans="2:24" x14ac:dyDescent="0.25">
      <c r="B820" s="7">
        <v>0</v>
      </c>
      <c r="C820" s="20">
        <v>0</v>
      </c>
      <c r="D820" s="7">
        <v>1</v>
      </c>
      <c r="E820" s="20">
        <v>0</v>
      </c>
      <c r="F820" s="7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7">
        <v>1</v>
      </c>
      <c r="V820" s="15">
        <v>0</v>
      </c>
      <c r="W820" s="28">
        <f t="shared" si="26"/>
        <v>0.43244502411954183</v>
      </c>
      <c r="X820" s="24">
        <f t="shared" si="27"/>
        <v>0.18700869888575111</v>
      </c>
    </row>
    <row r="821" spans="2:24" x14ac:dyDescent="0.25">
      <c r="B821" s="7">
        <v>1</v>
      </c>
      <c r="C821" s="20">
        <v>0</v>
      </c>
      <c r="D821" s="7">
        <v>1</v>
      </c>
      <c r="E821" s="20">
        <v>0</v>
      </c>
      <c r="F821" s="7">
        <v>0</v>
      </c>
      <c r="G821" s="3">
        <v>0</v>
      </c>
      <c r="H821" s="3">
        <v>1</v>
      </c>
      <c r="I821" s="3">
        <v>0</v>
      </c>
      <c r="J821" s="3">
        <v>0</v>
      </c>
      <c r="K821" s="3">
        <v>0</v>
      </c>
      <c r="L821" s="3">
        <v>0</v>
      </c>
      <c r="M821" s="3">
        <v>1</v>
      </c>
      <c r="N821" s="3">
        <v>0</v>
      </c>
      <c r="O821" s="3">
        <v>0</v>
      </c>
      <c r="P821" s="3">
        <v>1</v>
      </c>
      <c r="Q821" s="3">
        <v>0</v>
      </c>
      <c r="R821" s="3">
        <v>0</v>
      </c>
      <c r="S821" s="3">
        <v>0</v>
      </c>
      <c r="T821" s="3">
        <v>0</v>
      </c>
      <c r="U821" s="7">
        <v>1</v>
      </c>
      <c r="V821" s="15">
        <v>0</v>
      </c>
      <c r="W821" s="28">
        <f t="shared" si="26"/>
        <v>0.18357867936145969</v>
      </c>
      <c r="X821" s="24">
        <f t="shared" si="27"/>
        <v>3.3701131516097625E-2</v>
      </c>
    </row>
    <row r="822" spans="2:24" x14ac:dyDescent="0.25">
      <c r="B822" s="7">
        <v>0</v>
      </c>
      <c r="C822" s="20">
        <v>1</v>
      </c>
      <c r="D822" s="7">
        <v>1</v>
      </c>
      <c r="E822" s="20">
        <v>0</v>
      </c>
      <c r="F822" s="7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7">
        <v>1</v>
      </c>
      <c r="V822" s="15">
        <v>0</v>
      </c>
      <c r="W822" s="28">
        <f t="shared" si="26"/>
        <v>0.44675451792146448</v>
      </c>
      <c r="X822" s="24">
        <f t="shared" si="27"/>
        <v>0.19958959928324013</v>
      </c>
    </row>
    <row r="823" spans="2:24" x14ac:dyDescent="0.25">
      <c r="B823" s="7">
        <v>1</v>
      </c>
      <c r="C823" s="20">
        <v>0</v>
      </c>
      <c r="D823" s="7">
        <v>1</v>
      </c>
      <c r="E823" s="20">
        <v>0</v>
      </c>
      <c r="F823" s="7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1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7">
        <v>1</v>
      </c>
      <c r="V823" s="15">
        <v>0</v>
      </c>
      <c r="W823" s="28">
        <f t="shared" si="26"/>
        <v>0.5473094334379085</v>
      </c>
      <c r="X823" s="24">
        <f t="shared" si="27"/>
        <v>0.29954761593012441</v>
      </c>
    </row>
    <row r="824" spans="2:24" x14ac:dyDescent="0.25">
      <c r="B824" s="7">
        <v>1</v>
      </c>
      <c r="C824" s="20">
        <v>0</v>
      </c>
      <c r="D824" s="7">
        <v>0</v>
      </c>
      <c r="E824" s="20">
        <v>1</v>
      </c>
      <c r="F824" s="7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7">
        <v>1</v>
      </c>
      <c r="V824" s="15">
        <v>0</v>
      </c>
      <c r="W824" s="28">
        <f t="shared" si="26"/>
        <v>0.38051017268582576</v>
      </c>
      <c r="X824" s="24">
        <f t="shared" si="27"/>
        <v>0.14478799151739694</v>
      </c>
    </row>
    <row r="825" spans="2:24" x14ac:dyDescent="0.25">
      <c r="B825" s="7">
        <v>1</v>
      </c>
      <c r="C825" s="20">
        <v>0</v>
      </c>
      <c r="D825" s="7">
        <v>1</v>
      </c>
      <c r="E825" s="20">
        <v>0</v>
      </c>
      <c r="F825" s="7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7">
        <v>1</v>
      </c>
      <c r="V825" s="15">
        <v>0</v>
      </c>
      <c r="W825" s="28">
        <f t="shared" si="26"/>
        <v>0.37173150644540837</v>
      </c>
      <c r="X825" s="24">
        <f t="shared" si="27"/>
        <v>0.13818431288417268</v>
      </c>
    </row>
    <row r="826" spans="2:24" x14ac:dyDescent="0.25">
      <c r="B826" s="7">
        <v>1</v>
      </c>
      <c r="C826" s="20">
        <v>0</v>
      </c>
      <c r="D826" s="7">
        <v>1</v>
      </c>
      <c r="E826" s="20">
        <v>0</v>
      </c>
      <c r="F826" s="7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1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7">
        <v>1</v>
      </c>
      <c r="V826" s="15">
        <v>0</v>
      </c>
      <c r="W826" s="28">
        <f t="shared" si="26"/>
        <v>0.5473094334379085</v>
      </c>
      <c r="X826" s="24">
        <f t="shared" si="27"/>
        <v>0.29954761593012441</v>
      </c>
    </row>
    <row r="827" spans="2:24" x14ac:dyDescent="0.25">
      <c r="B827" s="7">
        <v>0</v>
      </c>
      <c r="C827" s="20">
        <v>1</v>
      </c>
      <c r="D827" s="7">
        <v>1</v>
      </c>
      <c r="E827" s="20">
        <v>0</v>
      </c>
      <c r="F827" s="7">
        <v>0</v>
      </c>
      <c r="G827" s="3">
        <v>1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7">
        <v>1</v>
      </c>
      <c r="V827" s="15">
        <v>0</v>
      </c>
      <c r="W827" s="28">
        <f t="shared" si="26"/>
        <v>0.19142734922333909</v>
      </c>
      <c r="X827" s="24">
        <f t="shared" si="27"/>
        <v>3.6644430030674226E-2</v>
      </c>
    </row>
    <row r="828" spans="2:24" x14ac:dyDescent="0.25">
      <c r="B828" s="7">
        <v>1</v>
      </c>
      <c r="C828" s="20">
        <v>0</v>
      </c>
      <c r="D828" s="7">
        <v>1</v>
      </c>
      <c r="E828" s="20">
        <v>0</v>
      </c>
      <c r="F828" s="7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1</v>
      </c>
      <c r="S828" s="3">
        <v>0</v>
      </c>
      <c r="T828" s="3">
        <v>0</v>
      </c>
      <c r="U828" s="7">
        <v>1</v>
      </c>
      <c r="V828" s="15">
        <v>0</v>
      </c>
      <c r="W828" s="28">
        <f t="shared" si="26"/>
        <v>0.55986618369495944</v>
      </c>
      <c r="X828" s="24">
        <f t="shared" si="27"/>
        <v>0.31345014364515805</v>
      </c>
    </row>
    <row r="829" spans="2:24" x14ac:dyDescent="0.25">
      <c r="B829" s="7">
        <v>0</v>
      </c>
      <c r="C829" s="20">
        <v>1</v>
      </c>
      <c r="D829" s="7">
        <v>0</v>
      </c>
      <c r="E829" s="20">
        <v>1</v>
      </c>
      <c r="F829" s="7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7">
        <v>1</v>
      </c>
      <c r="V829" s="15">
        <v>0</v>
      </c>
      <c r="W829" s="28">
        <f t="shared" si="26"/>
        <v>0.45553318416188188</v>
      </c>
      <c r="X829" s="24">
        <f t="shared" si="27"/>
        <v>0.20751048187266299</v>
      </c>
    </row>
    <row r="830" spans="2:24" x14ac:dyDescent="0.25">
      <c r="B830" s="7">
        <v>0</v>
      </c>
      <c r="C830" s="20">
        <v>1</v>
      </c>
      <c r="D830" s="7">
        <v>1</v>
      </c>
      <c r="E830" s="20">
        <v>0</v>
      </c>
      <c r="F830" s="7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1</v>
      </c>
      <c r="P830" s="3">
        <v>0</v>
      </c>
      <c r="Q830" s="3">
        <v>0</v>
      </c>
      <c r="R830" s="3">
        <v>0</v>
      </c>
      <c r="S830" s="3">
        <v>1</v>
      </c>
      <c r="T830" s="3">
        <v>0</v>
      </c>
      <c r="U830" s="7">
        <v>1</v>
      </c>
      <c r="V830" s="15">
        <v>0</v>
      </c>
      <c r="W830" s="28">
        <f t="shared" si="26"/>
        <v>0.39819911758599835</v>
      </c>
      <c r="X830" s="24">
        <f t="shared" si="27"/>
        <v>0.15856253724626773</v>
      </c>
    </row>
    <row r="831" spans="2:24" x14ac:dyDescent="0.25">
      <c r="B831" s="7">
        <v>0</v>
      </c>
      <c r="C831" s="20">
        <v>1</v>
      </c>
      <c r="D831" s="7">
        <v>0</v>
      </c>
      <c r="E831" s="20">
        <v>1</v>
      </c>
      <c r="F831" s="7">
        <v>0</v>
      </c>
      <c r="G831" s="3">
        <v>1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7">
        <v>1</v>
      </c>
      <c r="V831" s="15">
        <v>0</v>
      </c>
      <c r="W831" s="28">
        <f t="shared" si="26"/>
        <v>0.20020601546375649</v>
      </c>
      <c r="X831" s="24">
        <f t="shared" si="27"/>
        <v>4.0082448627873905E-2</v>
      </c>
    </row>
    <row r="832" spans="2:24" x14ac:dyDescent="0.25">
      <c r="B832" s="7">
        <v>1</v>
      </c>
      <c r="C832" s="20">
        <v>0</v>
      </c>
      <c r="D832" s="7">
        <v>1</v>
      </c>
      <c r="E832" s="20">
        <v>0</v>
      </c>
      <c r="F832" s="7">
        <v>0</v>
      </c>
      <c r="G832" s="3">
        <v>1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1</v>
      </c>
      <c r="T832" s="3">
        <v>0</v>
      </c>
      <c r="U832" s="7">
        <v>1</v>
      </c>
      <c r="V832" s="15">
        <v>0</v>
      </c>
      <c r="W832" s="28">
        <f t="shared" si="26"/>
        <v>-0.10772898958068333</v>
      </c>
      <c r="X832" s="24">
        <f t="shared" si="27"/>
        <v>1.1605535196074978E-2</v>
      </c>
    </row>
    <row r="833" spans="2:24" x14ac:dyDescent="0.25">
      <c r="B833" s="7">
        <v>0</v>
      </c>
      <c r="C833" s="20">
        <v>1</v>
      </c>
      <c r="D833" s="7">
        <v>0</v>
      </c>
      <c r="E833" s="20">
        <v>1</v>
      </c>
      <c r="F833" s="7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7">
        <v>1</v>
      </c>
      <c r="V833" s="15">
        <v>0</v>
      </c>
      <c r="W833" s="28">
        <f t="shared" si="26"/>
        <v>0.45553318416188188</v>
      </c>
      <c r="X833" s="24">
        <f t="shared" si="27"/>
        <v>0.20751048187266299</v>
      </c>
    </row>
    <row r="834" spans="2:24" x14ac:dyDescent="0.25">
      <c r="B834" s="7">
        <v>0</v>
      </c>
      <c r="C834" s="20">
        <v>1</v>
      </c>
      <c r="D834" s="7">
        <v>1</v>
      </c>
      <c r="E834" s="20">
        <v>0</v>
      </c>
      <c r="F834" s="7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7">
        <v>1</v>
      </c>
      <c r="V834" s="15">
        <v>0</v>
      </c>
      <c r="W834" s="28">
        <f t="shared" si="26"/>
        <v>0.44675451792146448</v>
      </c>
      <c r="X834" s="24">
        <f t="shared" si="27"/>
        <v>0.19958959928324013</v>
      </c>
    </row>
    <row r="835" spans="2:24" x14ac:dyDescent="0.25">
      <c r="B835" s="7">
        <v>1</v>
      </c>
      <c r="C835" s="20">
        <v>0</v>
      </c>
      <c r="D835" s="7">
        <v>1</v>
      </c>
      <c r="E835" s="20">
        <v>0</v>
      </c>
      <c r="F835" s="7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7">
        <v>1</v>
      </c>
      <c r="V835" s="15">
        <v>0</v>
      </c>
      <c r="W835" s="28">
        <f t="shared" si="26"/>
        <v>0.37173150644540837</v>
      </c>
      <c r="X835" s="24">
        <f t="shared" si="27"/>
        <v>0.13818431288417268</v>
      </c>
    </row>
    <row r="836" spans="2:24" x14ac:dyDescent="0.25">
      <c r="B836" s="7">
        <v>1</v>
      </c>
      <c r="C836" s="20">
        <v>0</v>
      </c>
      <c r="D836" s="7">
        <v>0</v>
      </c>
      <c r="E836" s="20">
        <v>1</v>
      </c>
      <c r="F836" s="7">
        <v>0</v>
      </c>
      <c r="G836" s="3">
        <v>1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7">
        <v>1</v>
      </c>
      <c r="V836" s="15">
        <v>0</v>
      </c>
      <c r="W836" s="28">
        <f t="shared" si="26"/>
        <v>0.12518300398770041</v>
      </c>
      <c r="X836" s="24">
        <f t="shared" si="27"/>
        <v>1.5670784487384615E-2</v>
      </c>
    </row>
    <row r="837" spans="2:24" x14ac:dyDescent="0.25">
      <c r="B837" s="7">
        <v>0</v>
      </c>
      <c r="C837" s="20">
        <v>1</v>
      </c>
      <c r="D837" s="7">
        <v>0</v>
      </c>
      <c r="E837" s="20">
        <v>1</v>
      </c>
      <c r="F837" s="7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7">
        <v>1</v>
      </c>
      <c r="V837" s="15">
        <v>0</v>
      </c>
      <c r="W837" s="28">
        <f t="shared" si="26"/>
        <v>0.45553318416188188</v>
      </c>
      <c r="X837" s="24">
        <f t="shared" si="27"/>
        <v>0.20751048187266299</v>
      </c>
    </row>
    <row r="838" spans="2:24" x14ac:dyDescent="0.25">
      <c r="B838" s="7">
        <v>0</v>
      </c>
      <c r="C838" s="20">
        <v>1</v>
      </c>
      <c r="D838" s="7">
        <v>0</v>
      </c>
      <c r="E838" s="20">
        <v>1</v>
      </c>
      <c r="F838" s="7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1</v>
      </c>
      <c r="T838" s="3">
        <v>0</v>
      </c>
      <c r="U838" s="7">
        <v>1</v>
      </c>
      <c r="V838" s="15">
        <v>0</v>
      </c>
      <c r="W838" s="28">
        <f t="shared" si="26"/>
        <v>0.23139985683391559</v>
      </c>
      <c r="X838" s="24">
        <f t="shared" si="27"/>
        <v>5.3545893742756631E-2</v>
      </c>
    </row>
    <row r="839" spans="2:24" x14ac:dyDescent="0.25">
      <c r="B839" s="7">
        <v>0</v>
      </c>
      <c r="C839" s="20">
        <v>0</v>
      </c>
      <c r="D839" s="7">
        <v>0</v>
      </c>
      <c r="E839" s="20">
        <v>1</v>
      </c>
      <c r="F839" s="7">
        <v>0</v>
      </c>
      <c r="G839" s="3">
        <v>0</v>
      </c>
      <c r="H839" s="3">
        <v>1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1</v>
      </c>
      <c r="T839" s="3">
        <v>0</v>
      </c>
      <c r="U839" s="7">
        <v>1</v>
      </c>
      <c r="V839" s="15">
        <v>0</v>
      </c>
      <c r="W839" s="28">
        <f t="shared" si="26"/>
        <v>-2.3001579544823736E-2</v>
      </c>
      <c r="X839" s="24">
        <f t="shared" si="27"/>
        <v>5.2907266155685368E-4</v>
      </c>
    </row>
    <row r="840" spans="2:24" x14ac:dyDescent="0.25">
      <c r="B840" s="7">
        <v>0</v>
      </c>
      <c r="C840" s="20">
        <v>1</v>
      </c>
      <c r="D840" s="7">
        <v>0</v>
      </c>
      <c r="E840" s="20">
        <v>1</v>
      </c>
      <c r="F840" s="7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1</v>
      </c>
      <c r="Q840" s="3">
        <v>0</v>
      </c>
      <c r="R840" s="3">
        <v>0</v>
      </c>
      <c r="S840" s="3">
        <v>0</v>
      </c>
      <c r="T840" s="3">
        <v>0</v>
      </c>
      <c r="U840" s="7">
        <v>1</v>
      </c>
      <c r="V840" s="15">
        <v>0</v>
      </c>
      <c r="W840" s="28">
        <f t="shared" si="26"/>
        <v>0.29376499250176019</v>
      </c>
      <c r="X840" s="24">
        <f t="shared" si="27"/>
        <v>8.6297870819559225E-2</v>
      </c>
    </row>
    <row r="841" spans="2:24" x14ac:dyDescent="0.25">
      <c r="B841" s="7">
        <v>1</v>
      </c>
      <c r="C841" s="20">
        <v>0</v>
      </c>
      <c r="D841" s="7">
        <v>1</v>
      </c>
      <c r="E841" s="20">
        <v>0</v>
      </c>
      <c r="F841" s="7">
        <v>0</v>
      </c>
      <c r="G841" s="3">
        <v>1</v>
      </c>
      <c r="H841" s="3">
        <v>1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7">
        <v>1</v>
      </c>
      <c r="V841" s="15">
        <v>0</v>
      </c>
      <c r="W841" s="28">
        <f t="shared" ref="W841:W904" si="28">SUMPRODUCT(B$2:U$2, B841:U841)</f>
        <v>-0.12368760482953373</v>
      </c>
      <c r="X841" s="24">
        <f t="shared" ref="X841:X904" si="29">(V841-W841)^2</f>
        <v>1.5298623588466894E-2</v>
      </c>
    </row>
    <row r="842" spans="2:24" x14ac:dyDescent="0.25">
      <c r="B842" s="7">
        <v>0</v>
      </c>
      <c r="C842" s="20">
        <v>0</v>
      </c>
      <c r="D842" s="7">
        <v>1</v>
      </c>
      <c r="E842" s="20">
        <v>0</v>
      </c>
      <c r="F842" s="7">
        <v>0</v>
      </c>
      <c r="G842" s="3">
        <v>1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1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7">
        <v>1</v>
      </c>
      <c r="V842" s="15">
        <v>0</v>
      </c>
      <c r="W842" s="28">
        <f t="shared" si="28"/>
        <v>0.35269578241391658</v>
      </c>
      <c r="X842" s="24">
        <f t="shared" si="29"/>
        <v>0.1243943149325648</v>
      </c>
    </row>
    <row r="843" spans="2:24" x14ac:dyDescent="0.25">
      <c r="B843" s="7">
        <v>1</v>
      </c>
      <c r="C843" s="20">
        <v>0</v>
      </c>
      <c r="D843" s="7">
        <v>1</v>
      </c>
      <c r="E843" s="20">
        <v>0</v>
      </c>
      <c r="F843" s="7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7">
        <v>1</v>
      </c>
      <c r="V843" s="15">
        <v>0</v>
      </c>
      <c r="W843" s="28">
        <f t="shared" si="28"/>
        <v>0.37173150644540837</v>
      </c>
      <c r="X843" s="24">
        <f t="shared" si="29"/>
        <v>0.13818431288417268</v>
      </c>
    </row>
    <row r="844" spans="2:24" x14ac:dyDescent="0.25">
      <c r="B844" s="7">
        <v>1</v>
      </c>
      <c r="C844" s="20">
        <v>0</v>
      </c>
      <c r="D844" s="7">
        <v>1</v>
      </c>
      <c r="E844" s="20">
        <v>0</v>
      </c>
      <c r="F844" s="7">
        <v>0</v>
      </c>
      <c r="G844" s="3">
        <v>0</v>
      </c>
      <c r="H844" s="3">
        <v>1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7">
        <v>1</v>
      </c>
      <c r="V844" s="15">
        <v>0</v>
      </c>
      <c r="W844" s="28">
        <f t="shared" si="28"/>
        <v>0.13163956386859166</v>
      </c>
      <c r="X844" s="24">
        <f t="shared" si="29"/>
        <v>1.7328974775513022E-2</v>
      </c>
    </row>
    <row r="845" spans="2:24" x14ac:dyDescent="0.25">
      <c r="B845" s="7">
        <v>0</v>
      </c>
      <c r="C845" s="20">
        <v>1</v>
      </c>
      <c r="D845" s="7">
        <v>1</v>
      </c>
      <c r="E845" s="20">
        <v>0</v>
      </c>
      <c r="F845" s="7">
        <v>0</v>
      </c>
      <c r="G845" s="3">
        <v>1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1</v>
      </c>
      <c r="U845" s="7">
        <v>1</v>
      </c>
      <c r="V845" s="15">
        <v>0</v>
      </c>
      <c r="W845" s="28">
        <f t="shared" si="28"/>
        <v>0.43907605802792204</v>
      </c>
      <c r="X845" s="24">
        <f t="shared" si="29"/>
        <v>0.19278778473333916</v>
      </c>
    </row>
    <row r="846" spans="2:24" x14ac:dyDescent="0.25">
      <c r="B846" s="7">
        <v>0</v>
      </c>
      <c r="C846" s="20">
        <v>1</v>
      </c>
      <c r="D846" s="7">
        <v>0</v>
      </c>
      <c r="E846" s="20">
        <v>1</v>
      </c>
      <c r="F846" s="7">
        <v>0</v>
      </c>
      <c r="G846" s="3">
        <v>1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1</v>
      </c>
      <c r="R846" s="3">
        <v>0</v>
      </c>
      <c r="S846" s="3">
        <v>0</v>
      </c>
      <c r="T846" s="3">
        <v>0</v>
      </c>
      <c r="U846" s="7">
        <v>1</v>
      </c>
      <c r="V846" s="15">
        <v>0</v>
      </c>
      <c r="W846" s="28">
        <f t="shared" si="28"/>
        <v>0.37252274530128288</v>
      </c>
      <c r="X846" s="24">
        <f t="shared" si="29"/>
        <v>0.13877319576680447</v>
      </c>
    </row>
    <row r="847" spans="2:24" x14ac:dyDescent="0.25">
      <c r="B847" s="7">
        <v>0</v>
      </c>
      <c r="C847" s="20">
        <v>0</v>
      </c>
      <c r="D847" s="7">
        <v>1</v>
      </c>
      <c r="E847" s="20">
        <v>0</v>
      </c>
      <c r="F847" s="7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7">
        <v>1</v>
      </c>
      <c r="V847" s="15">
        <v>0</v>
      </c>
      <c r="W847" s="28">
        <f t="shared" si="28"/>
        <v>0.43244502411954183</v>
      </c>
      <c r="X847" s="24">
        <f t="shared" si="29"/>
        <v>0.18700869888575111</v>
      </c>
    </row>
    <row r="848" spans="2:24" x14ac:dyDescent="0.25">
      <c r="B848" s="7">
        <v>0</v>
      </c>
      <c r="C848" s="20">
        <v>1</v>
      </c>
      <c r="D848" s="7">
        <v>1</v>
      </c>
      <c r="E848" s="20">
        <v>0</v>
      </c>
      <c r="F848" s="7">
        <v>0</v>
      </c>
      <c r="G848" s="3">
        <v>0</v>
      </c>
      <c r="H848" s="3">
        <v>1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7">
        <v>1</v>
      </c>
      <c r="V848" s="15">
        <v>0</v>
      </c>
      <c r="W848" s="28">
        <f t="shared" si="28"/>
        <v>0.20666257534464777</v>
      </c>
      <c r="X848" s="24">
        <f t="shared" si="29"/>
        <v>4.2709420048082217E-2</v>
      </c>
    </row>
    <row r="849" spans="2:24" x14ac:dyDescent="0.25">
      <c r="B849" s="7">
        <v>1</v>
      </c>
      <c r="C849" s="20">
        <v>0</v>
      </c>
      <c r="D849" s="7">
        <v>1</v>
      </c>
      <c r="E849" s="20">
        <v>0</v>
      </c>
      <c r="F849" s="7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7">
        <v>1</v>
      </c>
      <c r="V849" s="15">
        <v>0</v>
      </c>
      <c r="W849" s="28">
        <f t="shared" si="28"/>
        <v>0.37173150644540837</v>
      </c>
      <c r="X849" s="24">
        <f t="shared" si="29"/>
        <v>0.13818431288417268</v>
      </c>
    </row>
    <row r="850" spans="2:24" x14ac:dyDescent="0.25">
      <c r="B850" s="7">
        <v>0</v>
      </c>
      <c r="C850" s="20">
        <v>0</v>
      </c>
      <c r="D850" s="7">
        <v>0</v>
      </c>
      <c r="E850" s="20">
        <v>0</v>
      </c>
      <c r="F850" s="7">
        <v>0</v>
      </c>
      <c r="G850" s="3">
        <v>0</v>
      </c>
      <c r="H850" s="3">
        <v>0</v>
      </c>
      <c r="I850" s="3">
        <v>0</v>
      </c>
      <c r="J850" s="3">
        <v>1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1</v>
      </c>
      <c r="T850" s="3">
        <v>0</v>
      </c>
      <c r="U850" s="7">
        <v>1</v>
      </c>
      <c r="V850" s="15">
        <v>0</v>
      </c>
      <c r="W850" s="28">
        <f t="shared" si="28"/>
        <v>0.41538993747267694</v>
      </c>
      <c r="X850" s="24">
        <f t="shared" si="29"/>
        <v>0.17254880015355445</v>
      </c>
    </row>
    <row r="851" spans="2:24" x14ac:dyDescent="0.25">
      <c r="B851" s="7">
        <v>1</v>
      </c>
      <c r="C851" s="20">
        <v>0</v>
      </c>
      <c r="D851" s="7">
        <v>0</v>
      </c>
      <c r="E851" s="20">
        <v>1</v>
      </c>
      <c r="F851" s="7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7">
        <v>1</v>
      </c>
      <c r="V851" s="15">
        <v>0</v>
      </c>
      <c r="W851" s="28">
        <f t="shared" si="28"/>
        <v>0.38051017268582576</v>
      </c>
      <c r="X851" s="24">
        <f t="shared" si="29"/>
        <v>0.14478799151739694</v>
      </c>
    </row>
    <row r="852" spans="2:24" x14ac:dyDescent="0.25">
      <c r="B852" s="7">
        <v>1</v>
      </c>
      <c r="C852" s="20">
        <v>0</v>
      </c>
      <c r="D852" s="7">
        <v>0</v>
      </c>
      <c r="E852" s="20">
        <v>1</v>
      </c>
      <c r="F852" s="7">
        <v>0</v>
      </c>
      <c r="G852" s="3">
        <v>1</v>
      </c>
      <c r="H852" s="3">
        <v>1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7">
        <v>1</v>
      </c>
      <c r="V852" s="15">
        <v>0</v>
      </c>
      <c r="W852" s="28">
        <f t="shared" si="28"/>
        <v>-0.11490893858911633</v>
      </c>
      <c r="X852" s="24">
        <f t="shared" si="29"/>
        <v>1.3204064167677308E-2</v>
      </c>
    </row>
    <row r="853" spans="2:24" x14ac:dyDescent="0.25">
      <c r="B853" s="7">
        <v>1</v>
      </c>
      <c r="C853" s="20">
        <v>0</v>
      </c>
      <c r="D853" s="7">
        <v>1</v>
      </c>
      <c r="E853" s="20">
        <v>0</v>
      </c>
      <c r="F853" s="7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7">
        <v>1</v>
      </c>
      <c r="V853" s="15">
        <v>0</v>
      </c>
      <c r="W853" s="28">
        <f t="shared" si="28"/>
        <v>0.37173150644540837</v>
      </c>
      <c r="X853" s="24">
        <f t="shared" si="29"/>
        <v>0.13818431288417268</v>
      </c>
    </row>
    <row r="854" spans="2:24" x14ac:dyDescent="0.25">
      <c r="B854" s="7">
        <v>0</v>
      </c>
      <c r="C854" s="20">
        <v>1</v>
      </c>
      <c r="D854" s="7">
        <v>1</v>
      </c>
      <c r="E854" s="20">
        <v>0</v>
      </c>
      <c r="F854" s="7">
        <v>0</v>
      </c>
      <c r="G854" s="3">
        <v>0</v>
      </c>
      <c r="H854" s="3">
        <v>1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1</v>
      </c>
      <c r="Q854" s="3">
        <v>0</v>
      </c>
      <c r="R854" s="3">
        <v>0</v>
      </c>
      <c r="S854" s="3">
        <v>1</v>
      </c>
      <c r="T854" s="3">
        <v>1</v>
      </c>
      <c r="U854" s="7">
        <v>1</v>
      </c>
      <c r="V854" s="15">
        <v>0</v>
      </c>
      <c r="W854" s="28">
        <f t="shared" si="28"/>
        <v>6.8409765161142833E-2</v>
      </c>
      <c r="X854" s="24">
        <f t="shared" si="29"/>
        <v>4.6798959694027116E-3</v>
      </c>
    </row>
    <row r="855" spans="2:24" x14ac:dyDescent="0.25">
      <c r="B855" s="7">
        <v>0</v>
      </c>
      <c r="C855" s="20">
        <v>1</v>
      </c>
      <c r="D855" s="7">
        <v>0</v>
      </c>
      <c r="E855" s="20">
        <v>1</v>
      </c>
      <c r="F855" s="7">
        <v>0</v>
      </c>
      <c r="G855" s="3">
        <v>0</v>
      </c>
      <c r="H855" s="3">
        <v>1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1</v>
      </c>
      <c r="Q855" s="3">
        <v>0</v>
      </c>
      <c r="R855" s="3">
        <v>0</v>
      </c>
      <c r="S855" s="3">
        <v>0</v>
      </c>
      <c r="T855" s="3">
        <v>0</v>
      </c>
      <c r="U855" s="7">
        <v>1</v>
      </c>
      <c r="V855" s="15">
        <v>0</v>
      </c>
      <c r="W855" s="28">
        <f t="shared" si="28"/>
        <v>5.3673049924943483E-2</v>
      </c>
      <c r="X855" s="24">
        <f t="shared" si="29"/>
        <v>2.8807962882454758E-3</v>
      </c>
    </row>
    <row r="856" spans="2:24" x14ac:dyDescent="0.25">
      <c r="B856" s="7">
        <v>0</v>
      </c>
      <c r="C856" s="20">
        <v>1</v>
      </c>
      <c r="D856" s="7">
        <v>0</v>
      </c>
      <c r="E856" s="20">
        <v>1</v>
      </c>
      <c r="F856" s="7">
        <v>0</v>
      </c>
      <c r="G856" s="3">
        <v>1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7">
        <v>1</v>
      </c>
      <c r="V856" s="15">
        <v>0</v>
      </c>
      <c r="W856" s="28">
        <f t="shared" si="28"/>
        <v>0.20020601546375649</v>
      </c>
      <c r="X856" s="24">
        <f t="shared" si="29"/>
        <v>4.0082448627873905E-2</v>
      </c>
    </row>
    <row r="857" spans="2:24" x14ac:dyDescent="0.25">
      <c r="B857" s="7">
        <v>1</v>
      </c>
      <c r="C857" s="20">
        <v>0</v>
      </c>
      <c r="D857" s="7">
        <v>0</v>
      </c>
      <c r="E857" s="20">
        <v>1</v>
      </c>
      <c r="F857" s="7">
        <v>0</v>
      </c>
      <c r="G857" s="3">
        <v>0</v>
      </c>
      <c r="H857" s="3">
        <v>1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7">
        <v>1</v>
      </c>
      <c r="V857" s="15">
        <v>0</v>
      </c>
      <c r="W857" s="28">
        <f t="shared" si="28"/>
        <v>0.14041823010900908</v>
      </c>
      <c r="X857" s="24">
        <f t="shared" si="29"/>
        <v>1.9717279346946625E-2</v>
      </c>
    </row>
    <row r="858" spans="2:24" x14ac:dyDescent="0.25">
      <c r="B858" s="7">
        <v>1</v>
      </c>
      <c r="C858" s="20">
        <v>0</v>
      </c>
      <c r="D858" s="7">
        <v>1</v>
      </c>
      <c r="E858" s="20">
        <v>0</v>
      </c>
      <c r="F858" s="7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7">
        <v>1</v>
      </c>
      <c r="V858" s="15">
        <v>0</v>
      </c>
      <c r="W858" s="28">
        <f t="shared" si="28"/>
        <v>0.37173150644540837</v>
      </c>
      <c r="X858" s="24">
        <f t="shared" si="29"/>
        <v>0.13818431288417268</v>
      </c>
    </row>
    <row r="859" spans="2:24" x14ac:dyDescent="0.25">
      <c r="B859" s="7">
        <v>0</v>
      </c>
      <c r="C859" s="20">
        <v>1</v>
      </c>
      <c r="D859" s="7">
        <v>1</v>
      </c>
      <c r="E859" s="20">
        <v>0</v>
      </c>
      <c r="F859" s="7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1</v>
      </c>
      <c r="P859" s="3">
        <v>0</v>
      </c>
      <c r="Q859" s="3">
        <v>0</v>
      </c>
      <c r="R859" s="3">
        <v>0</v>
      </c>
      <c r="S859" s="3">
        <v>0</v>
      </c>
      <c r="T859" s="3">
        <v>1</v>
      </c>
      <c r="U859" s="7">
        <v>1</v>
      </c>
      <c r="V859" s="15">
        <v>0</v>
      </c>
      <c r="W859" s="28">
        <f t="shared" si="28"/>
        <v>0.86998115371854756</v>
      </c>
      <c r="X859" s="24">
        <f t="shared" si="29"/>
        <v>0.75686720782545513</v>
      </c>
    </row>
    <row r="860" spans="2:24" x14ac:dyDescent="0.25">
      <c r="B860" s="7">
        <v>1</v>
      </c>
      <c r="C860" s="20">
        <v>0</v>
      </c>
      <c r="D860" s="7">
        <v>0</v>
      </c>
      <c r="E860" s="20">
        <v>1</v>
      </c>
      <c r="F860" s="7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1</v>
      </c>
      <c r="Q860" s="3">
        <v>0</v>
      </c>
      <c r="R860" s="3">
        <v>0</v>
      </c>
      <c r="S860" s="3">
        <v>0</v>
      </c>
      <c r="T860" s="3">
        <v>0</v>
      </c>
      <c r="U860" s="7">
        <v>1</v>
      </c>
      <c r="V860" s="15">
        <v>0</v>
      </c>
      <c r="W860" s="28">
        <f t="shared" si="28"/>
        <v>0.21874198102570411</v>
      </c>
      <c r="X860" s="24">
        <f t="shared" si="29"/>
        <v>4.7848054263049493E-2</v>
      </c>
    </row>
    <row r="861" spans="2:24" x14ac:dyDescent="0.25">
      <c r="B861" s="7">
        <v>0</v>
      </c>
      <c r="C861" s="20">
        <v>1</v>
      </c>
      <c r="D861" s="7">
        <v>0</v>
      </c>
      <c r="E861" s="20">
        <v>1</v>
      </c>
      <c r="F861" s="7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7">
        <v>1</v>
      </c>
      <c r="V861" s="15">
        <v>0</v>
      </c>
      <c r="W861" s="28">
        <f t="shared" si="28"/>
        <v>0.45553318416188188</v>
      </c>
      <c r="X861" s="24">
        <f t="shared" si="29"/>
        <v>0.20751048187266299</v>
      </c>
    </row>
    <row r="862" spans="2:24" x14ac:dyDescent="0.25">
      <c r="B862" s="7">
        <v>1</v>
      </c>
      <c r="C862" s="20">
        <v>0</v>
      </c>
      <c r="D862" s="7">
        <v>1</v>
      </c>
      <c r="E862" s="20">
        <v>0</v>
      </c>
      <c r="F862" s="7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1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7">
        <v>1</v>
      </c>
      <c r="V862" s="15">
        <v>0</v>
      </c>
      <c r="W862" s="28">
        <f t="shared" si="28"/>
        <v>0.58543881359839811</v>
      </c>
      <c r="X862" s="24">
        <f t="shared" si="29"/>
        <v>0.34273860446749993</v>
      </c>
    </row>
    <row r="863" spans="2:24" x14ac:dyDescent="0.25">
      <c r="B863" s="7">
        <v>0</v>
      </c>
      <c r="C863" s="20">
        <v>1</v>
      </c>
      <c r="D863" s="7">
        <v>1</v>
      </c>
      <c r="E863" s="20">
        <v>0</v>
      </c>
      <c r="F863" s="7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1</v>
      </c>
      <c r="Q863" s="3">
        <v>0</v>
      </c>
      <c r="R863" s="3">
        <v>0</v>
      </c>
      <c r="S863" s="3">
        <v>0</v>
      </c>
      <c r="T863" s="3">
        <v>1</v>
      </c>
      <c r="U863" s="7">
        <v>1</v>
      </c>
      <c r="V863" s="15">
        <v>0</v>
      </c>
      <c r="W863" s="28">
        <f t="shared" si="28"/>
        <v>0.53263503506592569</v>
      </c>
      <c r="X863" s="24">
        <f t="shared" si="29"/>
        <v>0.28370008057967988</v>
      </c>
    </row>
    <row r="864" spans="2:24" x14ac:dyDescent="0.25">
      <c r="B864" s="7">
        <v>1</v>
      </c>
      <c r="C864" s="20">
        <v>0</v>
      </c>
      <c r="D864" s="7">
        <v>0</v>
      </c>
      <c r="E864" s="20">
        <v>1</v>
      </c>
      <c r="F864" s="7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7">
        <v>1</v>
      </c>
      <c r="V864" s="15">
        <v>0</v>
      </c>
      <c r="W864" s="28">
        <f t="shared" si="28"/>
        <v>0.38051017268582576</v>
      </c>
      <c r="X864" s="24">
        <f t="shared" si="29"/>
        <v>0.14478799151739694</v>
      </c>
    </row>
    <row r="865" spans="2:24" x14ac:dyDescent="0.25">
      <c r="B865" s="7">
        <v>1</v>
      </c>
      <c r="C865" s="20">
        <v>0</v>
      </c>
      <c r="D865" s="7">
        <v>0</v>
      </c>
      <c r="E865" s="20">
        <v>1</v>
      </c>
      <c r="F865" s="7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1</v>
      </c>
      <c r="Q865" s="3">
        <v>0</v>
      </c>
      <c r="R865" s="3">
        <v>0</v>
      </c>
      <c r="S865" s="3">
        <v>1</v>
      </c>
      <c r="T865" s="3">
        <v>0</v>
      </c>
      <c r="U865" s="7">
        <v>1</v>
      </c>
      <c r="V865" s="15">
        <v>0</v>
      </c>
      <c r="W865" s="28">
        <f t="shared" si="28"/>
        <v>-5.3913463022621788E-3</v>
      </c>
      <c r="X865" s="24">
        <f t="shared" si="29"/>
        <v>2.9066614950916069E-5</v>
      </c>
    </row>
    <row r="866" spans="2:24" x14ac:dyDescent="0.25">
      <c r="B866" s="7">
        <v>0</v>
      </c>
      <c r="C866" s="20">
        <v>1</v>
      </c>
      <c r="D866" s="7">
        <v>0</v>
      </c>
      <c r="E866" s="20">
        <v>1</v>
      </c>
      <c r="F866" s="7">
        <v>1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7">
        <v>1</v>
      </c>
      <c r="V866" s="15">
        <v>0</v>
      </c>
      <c r="W866" s="28">
        <f t="shared" si="28"/>
        <v>0.6472421288295338</v>
      </c>
      <c r="X866" s="24">
        <f t="shared" si="29"/>
        <v>0.41892237333178683</v>
      </c>
    </row>
    <row r="867" spans="2:24" x14ac:dyDescent="0.25">
      <c r="B867" s="7">
        <v>1</v>
      </c>
      <c r="C867" s="20">
        <v>0</v>
      </c>
      <c r="D867" s="7">
        <v>0</v>
      </c>
      <c r="E867" s="20">
        <v>1</v>
      </c>
      <c r="F867" s="7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1</v>
      </c>
      <c r="Q867" s="3">
        <v>0</v>
      </c>
      <c r="R867" s="3">
        <v>0</v>
      </c>
      <c r="S867" s="3">
        <v>0</v>
      </c>
      <c r="T867" s="3">
        <v>0</v>
      </c>
      <c r="U867" s="7">
        <v>1</v>
      </c>
      <c r="V867" s="15">
        <v>0</v>
      </c>
      <c r="W867" s="28">
        <f t="shared" si="28"/>
        <v>0.21874198102570411</v>
      </c>
      <c r="X867" s="24">
        <f t="shared" si="29"/>
        <v>4.7848054263049493E-2</v>
      </c>
    </row>
    <row r="868" spans="2:24" x14ac:dyDescent="0.25">
      <c r="B868" s="7">
        <v>1</v>
      </c>
      <c r="C868" s="20">
        <v>0</v>
      </c>
      <c r="D868" s="7">
        <v>0</v>
      </c>
      <c r="E868" s="20">
        <v>1</v>
      </c>
      <c r="F868" s="7">
        <v>0</v>
      </c>
      <c r="G868" s="3">
        <v>1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1</v>
      </c>
      <c r="T868" s="3">
        <v>0</v>
      </c>
      <c r="U868" s="7">
        <v>1</v>
      </c>
      <c r="V868" s="15">
        <v>0</v>
      </c>
      <c r="W868" s="28">
        <f t="shared" si="28"/>
        <v>-9.8950323340265878E-2</v>
      </c>
      <c r="X868" s="24">
        <f t="shared" si="29"/>
        <v>9.7911664891431657E-3</v>
      </c>
    </row>
    <row r="869" spans="2:24" x14ac:dyDescent="0.25">
      <c r="B869" s="7">
        <v>1</v>
      </c>
      <c r="C869" s="20">
        <v>0</v>
      </c>
      <c r="D869" s="7">
        <v>0</v>
      </c>
      <c r="E869" s="20">
        <v>1</v>
      </c>
      <c r="F869" s="7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1</v>
      </c>
      <c r="U869" s="7">
        <v>1</v>
      </c>
      <c r="V869" s="15">
        <v>0</v>
      </c>
      <c r="W869" s="28">
        <f t="shared" si="28"/>
        <v>0.62815888149040877</v>
      </c>
      <c r="X869" s="24">
        <f t="shared" si="29"/>
        <v>0.39458358039528141</v>
      </c>
    </row>
    <row r="870" spans="2:24" x14ac:dyDescent="0.25">
      <c r="B870" s="7">
        <v>1</v>
      </c>
      <c r="C870" s="20">
        <v>0</v>
      </c>
      <c r="D870" s="7">
        <v>0</v>
      </c>
      <c r="E870" s="20">
        <v>1</v>
      </c>
      <c r="F870" s="7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1</v>
      </c>
      <c r="Q870" s="3">
        <v>0</v>
      </c>
      <c r="R870" s="3">
        <v>0</v>
      </c>
      <c r="S870" s="3">
        <v>1</v>
      </c>
      <c r="T870" s="3">
        <v>0</v>
      </c>
      <c r="U870" s="7">
        <v>1</v>
      </c>
      <c r="V870" s="15">
        <v>0</v>
      </c>
      <c r="W870" s="28">
        <f t="shared" si="28"/>
        <v>-5.3913463022621788E-3</v>
      </c>
      <c r="X870" s="24">
        <f t="shared" si="29"/>
        <v>2.9066614950916069E-5</v>
      </c>
    </row>
    <row r="871" spans="2:24" x14ac:dyDescent="0.25">
      <c r="B871" s="7">
        <v>1</v>
      </c>
      <c r="C871" s="20">
        <v>0</v>
      </c>
      <c r="D871" s="7">
        <v>0</v>
      </c>
      <c r="E871" s="20">
        <v>1</v>
      </c>
      <c r="F871" s="7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1</v>
      </c>
      <c r="T871" s="3">
        <v>0</v>
      </c>
      <c r="U871" s="7">
        <v>1</v>
      </c>
      <c r="V871" s="15">
        <v>0</v>
      </c>
      <c r="W871" s="28">
        <f t="shared" si="28"/>
        <v>0.15637684535785951</v>
      </c>
      <c r="X871" s="24">
        <f t="shared" si="29"/>
        <v>2.4453717764075907E-2</v>
      </c>
    </row>
    <row r="872" spans="2:24" x14ac:dyDescent="0.25">
      <c r="B872" s="7">
        <v>1</v>
      </c>
      <c r="C872" s="20">
        <v>0</v>
      </c>
      <c r="D872" s="7">
        <v>1</v>
      </c>
      <c r="E872" s="20">
        <v>0</v>
      </c>
      <c r="F872" s="7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7">
        <v>1</v>
      </c>
      <c r="V872" s="15">
        <v>0</v>
      </c>
      <c r="W872" s="28">
        <f t="shared" si="28"/>
        <v>0.37173150644540837</v>
      </c>
      <c r="X872" s="24">
        <f t="shared" si="29"/>
        <v>0.13818431288417268</v>
      </c>
    </row>
    <row r="873" spans="2:24" x14ac:dyDescent="0.25">
      <c r="B873" s="7">
        <v>1</v>
      </c>
      <c r="C873" s="20">
        <v>0</v>
      </c>
      <c r="D873" s="7">
        <v>1</v>
      </c>
      <c r="E873" s="20">
        <v>0</v>
      </c>
      <c r="F873" s="7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7">
        <v>1</v>
      </c>
      <c r="V873" s="15">
        <v>0</v>
      </c>
      <c r="W873" s="28">
        <f t="shared" si="28"/>
        <v>0.37173150644540837</v>
      </c>
      <c r="X873" s="24">
        <f t="shared" si="29"/>
        <v>0.13818431288417268</v>
      </c>
    </row>
    <row r="874" spans="2:24" x14ac:dyDescent="0.25">
      <c r="B874" s="7">
        <v>0</v>
      </c>
      <c r="C874" s="20">
        <v>1</v>
      </c>
      <c r="D874" s="7">
        <v>1</v>
      </c>
      <c r="E874" s="20">
        <v>0</v>
      </c>
      <c r="F874" s="7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1</v>
      </c>
      <c r="Q874" s="3">
        <v>0</v>
      </c>
      <c r="R874" s="3">
        <v>0</v>
      </c>
      <c r="S874" s="3">
        <v>1</v>
      </c>
      <c r="T874" s="3">
        <v>0</v>
      </c>
      <c r="U874" s="7">
        <v>1</v>
      </c>
      <c r="V874" s="15">
        <v>0</v>
      </c>
      <c r="W874" s="28">
        <f t="shared" si="28"/>
        <v>6.0852998933376479E-2</v>
      </c>
      <c r="X874" s="24">
        <f t="shared" si="29"/>
        <v>3.7030874791855188E-3</v>
      </c>
    </row>
    <row r="875" spans="2:24" x14ac:dyDescent="0.25">
      <c r="B875" s="7">
        <v>1</v>
      </c>
      <c r="C875" s="20">
        <v>0</v>
      </c>
      <c r="D875" s="7">
        <v>1</v>
      </c>
      <c r="E875" s="20">
        <v>0</v>
      </c>
      <c r="F875" s="7">
        <v>0</v>
      </c>
      <c r="G875" s="3">
        <v>1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1</v>
      </c>
      <c r="O875" s="3">
        <v>0</v>
      </c>
      <c r="P875" s="3">
        <v>0</v>
      </c>
      <c r="Q875" s="3">
        <v>0</v>
      </c>
      <c r="R875" s="3">
        <v>0</v>
      </c>
      <c r="S875" s="3">
        <v>1</v>
      </c>
      <c r="T875" s="3">
        <v>0</v>
      </c>
      <c r="U875" s="7">
        <v>1</v>
      </c>
      <c r="V875" s="15">
        <v>0</v>
      </c>
      <c r="W875" s="28">
        <f t="shared" si="28"/>
        <v>9.243581198510431E-3</v>
      </c>
      <c r="X875" s="24">
        <f t="shared" si="29"/>
        <v>8.5443793373455543E-5</v>
      </c>
    </row>
    <row r="876" spans="2:24" x14ac:dyDescent="0.25">
      <c r="B876" s="7">
        <v>0</v>
      </c>
      <c r="C876" s="20">
        <v>1</v>
      </c>
      <c r="D876" s="7">
        <v>1</v>
      </c>
      <c r="E876" s="20">
        <v>0</v>
      </c>
      <c r="F876" s="7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7">
        <v>1</v>
      </c>
      <c r="V876" s="15">
        <v>0</v>
      </c>
      <c r="W876" s="28">
        <f t="shared" si="28"/>
        <v>0.44675451792146448</v>
      </c>
      <c r="X876" s="24">
        <f t="shared" si="29"/>
        <v>0.19958959928324013</v>
      </c>
    </row>
    <row r="877" spans="2:24" x14ac:dyDescent="0.25">
      <c r="B877" s="7">
        <v>0</v>
      </c>
      <c r="C877" s="20">
        <v>1</v>
      </c>
      <c r="D877" s="7">
        <v>0</v>
      </c>
      <c r="E877" s="20">
        <v>1</v>
      </c>
      <c r="F877" s="7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7">
        <v>1</v>
      </c>
      <c r="V877" s="15">
        <v>0</v>
      </c>
      <c r="W877" s="28">
        <f t="shared" si="28"/>
        <v>0.45553318416188188</v>
      </c>
      <c r="X877" s="24">
        <f t="shared" si="29"/>
        <v>0.20751048187266299</v>
      </c>
    </row>
    <row r="878" spans="2:24" x14ac:dyDescent="0.25">
      <c r="B878" s="7">
        <v>0</v>
      </c>
      <c r="C878" s="20">
        <v>1</v>
      </c>
      <c r="D878" s="7">
        <v>0</v>
      </c>
      <c r="E878" s="20">
        <v>0</v>
      </c>
      <c r="F878" s="7">
        <v>0</v>
      </c>
      <c r="G878" s="3">
        <v>1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1</v>
      </c>
      <c r="R878" s="3">
        <v>0</v>
      </c>
      <c r="S878" s="3">
        <v>0</v>
      </c>
      <c r="T878" s="3">
        <v>0</v>
      </c>
      <c r="U878" s="7">
        <v>1</v>
      </c>
      <c r="V878" s="15">
        <v>0</v>
      </c>
      <c r="W878" s="28">
        <f t="shared" si="28"/>
        <v>0.27748699695884588</v>
      </c>
      <c r="X878" s="24">
        <f t="shared" si="29"/>
        <v>7.6999033481238544E-2</v>
      </c>
    </row>
    <row r="879" spans="2:24" x14ac:dyDescent="0.25">
      <c r="B879" s="7">
        <v>0</v>
      </c>
      <c r="C879" s="20">
        <v>0</v>
      </c>
      <c r="D879" s="7">
        <v>0</v>
      </c>
      <c r="E879" s="20">
        <v>1</v>
      </c>
      <c r="F879" s="7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1</v>
      </c>
      <c r="T879" s="3">
        <v>0</v>
      </c>
      <c r="U879" s="7">
        <v>1</v>
      </c>
      <c r="V879" s="15">
        <v>0</v>
      </c>
      <c r="W879" s="28">
        <f t="shared" si="28"/>
        <v>0.21709036303199294</v>
      </c>
      <c r="X879" s="24">
        <f t="shared" si="29"/>
        <v>4.7128225721362486E-2</v>
      </c>
    </row>
    <row r="880" spans="2:24" x14ac:dyDescent="0.25">
      <c r="B880" s="7">
        <v>0</v>
      </c>
      <c r="C880" s="20">
        <v>1</v>
      </c>
      <c r="D880" s="7">
        <v>0</v>
      </c>
      <c r="E880" s="20">
        <v>1</v>
      </c>
      <c r="F880" s="7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1</v>
      </c>
      <c r="T880" s="3">
        <v>0</v>
      </c>
      <c r="U880" s="7">
        <v>1</v>
      </c>
      <c r="V880" s="15">
        <v>0</v>
      </c>
      <c r="W880" s="28">
        <f t="shared" si="28"/>
        <v>0.23139985683391559</v>
      </c>
      <c r="X880" s="24">
        <f t="shared" si="29"/>
        <v>5.3545893742756631E-2</v>
      </c>
    </row>
    <row r="881" spans="2:24" x14ac:dyDescent="0.25">
      <c r="B881" s="7">
        <v>1</v>
      </c>
      <c r="C881" s="20">
        <v>0</v>
      </c>
      <c r="D881" s="7">
        <v>1</v>
      </c>
      <c r="E881" s="20">
        <v>0</v>
      </c>
      <c r="F881" s="7">
        <v>0</v>
      </c>
      <c r="G881" s="3">
        <v>1</v>
      </c>
      <c r="H881" s="3">
        <v>1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7">
        <v>1</v>
      </c>
      <c r="V881" s="15">
        <v>0</v>
      </c>
      <c r="W881" s="28">
        <f t="shared" si="28"/>
        <v>-0.12368760482953373</v>
      </c>
      <c r="X881" s="24">
        <f t="shared" si="29"/>
        <v>1.5298623588466894E-2</v>
      </c>
    </row>
    <row r="882" spans="2:24" x14ac:dyDescent="0.25">
      <c r="B882" s="7">
        <v>0</v>
      </c>
      <c r="C882" s="20">
        <v>1</v>
      </c>
      <c r="D882" s="7">
        <v>1</v>
      </c>
      <c r="E882" s="20">
        <v>0</v>
      </c>
      <c r="F882" s="7">
        <v>0</v>
      </c>
      <c r="G882" s="3">
        <v>0</v>
      </c>
      <c r="H882" s="3">
        <v>1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7">
        <v>1</v>
      </c>
      <c r="V882" s="15">
        <v>0</v>
      </c>
      <c r="W882" s="28">
        <f t="shared" si="28"/>
        <v>0.20666257534464777</v>
      </c>
      <c r="X882" s="24">
        <f t="shared" si="29"/>
        <v>4.2709420048082217E-2</v>
      </c>
    </row>
    <row r="883" spans="2:24" x14ac:dyDescent="0.25">
      <c r="B883" s="7">
        <v>0</v>
      </c>
      <c r="C883" s="20">
        <v>1</v>
      </c>
      <c r="D883" s="7">
        <v>0</v>
      </c>
      <c r="E883" s="20">
        <v>1</v>
      </c>
      <c r="F883" s="7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1</v>
      </c>
      <c r="Q883" s="3">
        <v>0</v>
      </c>
      <c r="R883" s="3">
        <v>0</v>
      </c>
      <c r="S883" s="3">
        <v>1</v>
      </c>
      <c r="T883" s="3">
        <v>0</v>
      </c>
      <c r="U883" s="7">
        <v>1</v>
      </c>
      <c r="V883" s="15">
        <v>0</v>
      </c>
      <c r="W883" s="28">
        <f t="shared" si="28"/>
        <v>6.9631665173793933E-2</v>
      </c>
      <c r="X883" s="24">
        <f t="shared" si="29"/>
        <v>4.8485687948753471E-3</v>
      </c>
    </row>
    <row r="884" spans="2:24" x14ac:dyDescent="0.25">
      <c r="B884" s="7">
        <v>0</v>
      </c>
      <c r="C884" s="20">
        <v>1</v>
      </c>
      <c r="D884" s="7">
        <v>0</v>
      </c>
      <c r="E884" s="20">
        <v>1</v>
      </c>
      <c r="F884" s="7">
        <v>1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1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7">
        <v>1</v>
      </c>
      <c r="V884" s="15">
        <v>0</v>
      </c>
      <c r="W884" s="28">
        <f t="shared" si="28"/>
        <v>0.82762889835252107</v>
      </c>
      <c r="X884" s="24">
        <f t="shared" si="29"/>
        <v>0.68496959338820762</v>
      </c>
    </row>
    <row r="885" spans="2:24" x14ac:dyDescent="0.25">
      <c r="B885" s="7">
        <v>0</v>
      </c>
      <c r="C885" s="20">
        <v>1</v>
      </c>
      <c r="D885" s="7">
        <v>1</v>
      </c>
      <c r="E885" s="20">
        <v>0</v>
      </c>
      <c r="F885" s="7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1</v>
      </c>
      <c r="T885" s="3">
        <v>0</v>
      </c>
      <c r="U885" s="7">
        <v>1</v>
      </c>
      <c r="V885" s="15">
        <v>0</v>
      </c>
      <c r="W885" s="28">
        <f t="shared" si="28"/>
        <v>0.22262119059349816</v>
      </c>
      <c r="X885" s="24">
        <f t="shared" si="29"/>
        <v>4.9560194501266634E-2</v>
      </c>
    </row>
    <row r="886" spans="2:24" x14ac:dyDescent="0.25">
      <c r="B886" s="7">
        <v>0</v>
      </c>
      <c r="C886" s="20">
        <v>1</v>
      </c>
      <c r="D886" s="7">
        <v>0</v>
      </c>
      <c r="E886" s="20">
        <v>1</v>
      </c>
      <c r="F886" s="7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7">
        <v>1</v>
      </c>
      <c r="V886" s="15">
        <v>0</v>
      </c>
      <c r="W886" s="28">
        <f t="shared" si="28"/>
        <v>0.45553318416188188</v>
      </c>
      <c r="X886" s="24">
        <f t="shared" si="29"/>
        <v>0.20751048187266299</v>
      </c>
    </row>
    <row r="887" spans="2:24" x14ac:dyDescent="0.25">
      <c r="B887" s="7">
        <v>1</v>
      </c>
      <c r="C887" s="20">
        <v>0</v>
      </c>
      <c r="D887" s="7">
        <v>0</v>
      </c>
      <c r="E887" s="20">
        <v>1</v>
      </c>
      <c r="F887" s="7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7">
        <v>1</v>
      </c>
      <c r="V887" s="15">
        <v>0</v>
      </c>
      <c r="W887" s="28">
        <f t="shared" si="28"/>
        <v>0.38051017268582576</v>
      </c>
      <c r="X887" s="24">
        <f t="shared" si="29"/>
        <v>0.14478799151739694</v>
      </c>
    </row>
    <row r="888" spans="2:24" x14ac:dyDescent="0.25">
      <c r="B888" s="7">
        <v>0</v>
      </c>
      <c r="C888" s="20">
        <v>1</v>
      </c>
      <c r="D888" s="7">
        <v>0</v>
      </c>
      <c r="E888" s="20">
        <v>1</v>
      </c>
      <c r="F888" s="7">
        <v>0</v>
      </c>
      <c r="G888" s="3">
        <v>1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7">
        <v>1</v>
      </c>
      <c r="V888" s="15">
        <v>0</v>
      </c>
      <c r="W888" s="28">
        <f t="shared" si="28"/>
        <v>0.20020601546375649</v>
      </c>
      <c r="X888" s="24">
        <f t="shared" si="29"/>
        <v>4.0082448627873905E-2</v>
      </c>
    </row>
    <row r="889" spans="2:24" x14ac:dyDescent="0.25">
      <c r="B889" s="7">
        <v>0</v>
      </c>
      <c r="C889" s="20">
        <v>1</v>
      </c>
      <c r="D889" s="7">
        <v>1</v>
      </c>
      <c r="E889" s="20">
        <v>0</v>
      </c>
      <c r="F889" s="7">
        <v>0</v>
      </c>
      <c r="G889" s="3">
        <v>0</v>
      </c>
      <c r="H889" s="3">
        <v>1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7">
        <v>1</v>
      </c>
      <c r="V889" s="15">
        <v>0</v>
      </c>
      <c r="W889" s="28">
        <f t="shared" si="28"/>
        <v>0.20666257534464777</v>
      </c>
      <c r="X889" s="24">
        <f t="shared" si="29"/>
        <v>4.2709420048082217E-2</v>
      </c>
    </row>
    <row r="890" spans="2:24" x14ac:dyDescent="0.25">
      <c r="B890" s="7">
        <v>0</v>
      </c>
      <c r="C890" s="20">
        <v>1</v>
      </c>
      <c r="D890" s="7">
        <v>1</v>
      </c>
      <c r="E890" s="20">
        <v>0</v>
      </c>
      <c r="F890" s="7">
        <v>0</v>
      </c>
      <c r="G890" s="3">
        <v>1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7">
        <v>1</v>
      </c>
      <c r="V890" s="15">
        <v>0</v>
      </c>
      <c r="W890" s="28">
        <f t="shared" si="28"/>
        <v>0.19142734922333909</v>
      </c>
      <c r="X890" s="24">
        <f t="shared" si="29"/>
        <v>3.6644430030674226E-2</v>
      </c>
    </row>
    <row r="891" spans="2:24" x14ac:dyDescent="0.25">
      <c r="B891" s="7">
        <v>0</v>
      </c>
      <c r="C891" s="20">
        <v>1</v>
      </c>
      <c r="D891" s="7">
        <v>1</v>
      </c>
      <c r="E891" s="20">
        <v>0</v>
      </c>
      <c r="F891" s="7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7">
        <v>1</v>
      </c>
      <c r="V891" s="15">
        <v>0</v>
      </c>
      <c r="W891" s="28">
        <f t="shared" si="28"/>
        <v>0.44675451792146448</v>
      </c>
      <c r="X891" s="24">
        <f t="shared" si="29"/>
        <v>0.19958959928324013</v>
      </c>
    </row>
    <row r="892" spans="2:24" x14ac:dyDescent="0.25">
      <c r="B892" s="7">
        <v>0</v>
      </c>
      <c r="C892" s="20">
        <v>1</v>
      </c>
      <c r="D892" s="7">
        <v>1</v>
      </c>
      <c r="E892" s="20">
        <v>0</v>
      </c>
      <c r="F892" s="7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7">
        <v>1</v>
      </c>
      <c r="V892" s="15">
        <v>0</v>
      </c>
      <c r="W892" s="28">
        <f t="shared" si="28"/>
        <v>0.44675451792146448</v>
      </c>
      <c r="X892" s="24">
        <f t="shared" si="29"/>
        <v>0.19958959928324013</v>
      </c>
    </row>
    <row r="893" spans="2:24" x14ac:dyDescent="0.25">
      <c r="B893" s="7">
        <v>1</v>
      </c>
      <c r="C893" s="20">
        <v>0</v>
      </c>
      <c r="D893" s="7">
        <v>0</v>
      </c>
      <c r="E893" s="20">
        <v>1</v>
      </c>
      <c r="F893" s="7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1</v>
      </c>
      <c r="R893" s="3">
        <v>0</v>
      </c>
      <c r="S893" s="3">
        <v>1</v>
      </c>
      <c r="T893" s="3">
        <v>0</v>
      </c>
      <c r="U893" s="7">
        <v>1</v>
      </c>
      <c r="V893" s="15">
        <v>0</v>
      </c>
      <c r="W893" s="28">
        <f t="shared" si="28"/>
        <v>0.32869357519538589</v>
      </c>
      <c r="X893" s="24">
        <f t="shared" si="29"/>
        <v>0.10803946637472479</v>
      </c>
    </row>
    <row r="894" spans="2:24" x14ac:dyDescent="0.25">
      <c r="B894" s="7">
        <v>1</v>
      </c>
      <c r="C894" s="20">
        <v>0</v>
      </c>
      <c r="D894" s="7">
        <v>0</v>
      </c>
      <c r="E894" s="20">
        <v>1</v>
      </c>
      <c r="F894" s="7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1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7">
        <v>1</v>
      </c>
      <c r="V894" s="15">
        <v>0</v>
      </c>
      <c r="W894" s="28">
        <f t="shared" si="28"/>
        <v>0.55608809967832595</v>
      </c>
      <c r="X894" s="24">
        <f t="shared" si="29"/>
        <v>0.30923397460385177</v>
      </c>
    </row>
    <row r="895" spans="2:24" x14ac:dyDescent="0.25">
      <c r="B895" s="7">
        <v>0</v>
      </c>
      <c r="C895" s="20">
        <v>1</v>
      </c>
      <c r="D895" s="7">
        <v>1</v>
      </c>
      <c r="E895" s="20">
        <v>0</v>
      </c>
      <c r="F895" s="7">
        <v>0</v>
      </c>
      <c r="G895" s="3">
        <v>0</v>
      </c>
      <c r="H895" s="3">
        <v>1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1</v>
      </c>
      <c r="T895" s="3">
        <v>0</v>
      </c>
      <c r="U895" s="7">
        <v>1</v>
      </c>
      <c r="V895" s="15">
        <v>0</v>
      </c>
      <c r="W895" s="28">
        <f t="shared" si="28"/>
        <v>-1.7470751983318489E-2</v>
      </c>
      <c r="X895" s="24">
        <f t="shared" si="29"/>
        <v>3.0522717486262691E-4</v>
      </c>
    </row>
    <row r="896" spans="2:24" x14ac:dyDescent="0.25">
      <c r="B896" s="7">
        <v>1</v>
      </c>
      <c r="C896" s="20">
        <v>0</v>
      </c>
      <c r="D896" s="7">
        <v>1</v>
      </c>
      <c r="E896" s="20">
        <v>0</v>
      </c>
      <c r="F896" s="7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1</v>
      </c>
      <c r="S896" s="3">
        <v>0</v>
      </c>
      <c r="T896" s="3">
        <v>0</v>
      </c>
      <c r="U896" s="7">
        <v>1</v>
      </c>
      <c r="V896" s="15">
        <v>0</v>
      </c>
      <c r="W896" s="28">
        <f t="shared" si="28"/>
        <v>0.55986618369495944</v>
      </c>
      <c r="X896" s="24">
        <f t="shared" si="29"/>
        <v>0.31345014364515805</v>
      </c>
    </row>
    <row r="897" spans="2:24" x14ac:dyDescent="0.25">
      <c r="B897" s="7">
        <v>0</v>
      </c>
      <c r="C897" s="20">
        <v>1</v>
      </c>
      <c r="D897" s="7">
        <v>1</v>
      </c>
      <c r="E897" s="20">
        <v>0</v>
      </c>
      <c r="F897" s="7">
        <v>0</v>
      </c>
      <c r="G897" s="3">
        <v>0</v>
      </c>
      <c r="H897" s="3">
        <v>1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1</v>
      </c>
      <c r="T897" s="3">
        <v>0</v>
      </c>
      <c r="U897" s="7">
        <v>1</v>
      </c>
      <c r="V897" s="15">
        <v>0</v>
      </c>
      <c r="W897" s="28">
        <f t="shared" si="28"/>
        <v>-1.7470751983318489E-2</v>
      </c>
      <c r="X897" s="24">
        <f t="shared" si="29"/>
        <v>3.0522717486262691E-4</v>
      </c>
    </row>
    <row r="898" spans="2:24" x14ac:dyDescent="0.25">
      <c r="B898" s="7">
        <v>0</v>
      </c>
      <c r="C898" s="20">
        <v>1</v>
      </c>
      <c r="D898" s="7">
        <v>0</v>
      </c>
      <c r="E898" s="20">
        <v>1</v>
      </c>
      <c r="F898" s="7">
        <v>0</v>
      </c>
      <c r="G898" s="3">
        <v>1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1</v>
      </c>
      <c r="Q898" s="3">
        <v>0</v>
      </c>
      <c r="R898" s="3">
        <v>0</v>
      </c>
      <c r="S898" s="3">
        <v>0</v>
      </c>
      <c r="T898" s="3">
        <v>0</v>
      </c>
      <c r="U898" s="7">
        <v>1</v>
      </c>
      <c r="V898" s="15">
        <v>0</v>
      </c>
      <c r="W898" s="28">
        <f t="shared" si="28"/>
        <v>3.8437823803634807E-2</v>
      </c>
      <c r="X898" s="24">
        <f t="shared" si="29"/>
        <v>1.4774662987592747E-3</v>
      </c>
    </row>
    <row r="899" spans="2:24" x14ac:dyDescent="0.25">
      <c r="B899" s="7">
        <v>0</v>
      </c>
      <c r="C899" s="20">
        <v>1</v>
      </c>
      <c r="D899" s="7">
        <v>0</v>
      </c>
      <c r="E899" s="20">
        <v>1</v>
      </c>
      <c r="F899" s="7">
        <v>0</v>
      </c>
      <c r="G899" s="3">
        <v>1</v>
      </c>
      <c r="H899" s="3">
        <v>1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1</v>
      </c>
      <c r="T899" s="3">
        <v>0</v>
      </c>
      <c r="U899" s="7">
        <v>1</v>
      </c>
      <c r="V899" s="15">
        <v>0</v>
      </c>
      <c r="W899" s="28">
        <f t="shared" si="28"/>
        <v>-0.26401925444102647</v>
      </c>
      <c r="X899" s="24">
        <f t="shared" si="29"/>
        <v>6.9706166715595472E-2</v>
      </c>
    </row>
    <row r="900" spans="2:24" x14ac:dyDescent="0.25">
      <c r="B900" s="7">
        <v>1</v>
      </c>
      <c r="C900" s="20">
        <v>0</v>
      </c>
      <c r="D900" s="7">
        <v>1</v>
      </c>
      <c r="E900" s="20">
        <v>0</v>
      </c>
      <c r="F900" s="7">
        <v>0</v>
      </c>
      <c r="G900" s="3">
        <v>0</v>
      </c>
      <c r="H900" s="3">
        <v>1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1</v>
      </c>
      <c r="Q900" s="3">
        <v>0</v>
      </c>
      <c r="R900" s="3">
        <v>0</v>
      </c>
      <c r="S900" s="3">
        <v>0</v>
      </c>
      <c r="T900" s="3">
        <v>0</v>
      </c>
      <c r="U900" s="7">
        <v>1</v>
      </c>
      <c r="V900" s="15">
        <v>0</v>
      </c>
      <c r="W900" s="28">
        <f t="shared" si="28"/>
        <v>-3.0128627791530027E-2</v>
      </c>
      <c r="X900" s="24">
        <f t="shared" si="29"/>
        <v>9.0773421260055553E-4</v>
      </c>
    </row>
    <row r="901" spans="2:24" x14ac:dyDescent="0.25">
      <c r="B901" s="7">
        <v>0</v>
      </c>
      <c r="C901" s="20">
        <v>0</v>
      </c>
      <c r="D901" s="7">
        <v>0</v>
      </c>
      <c r="E901" s="20">
        <v>1</v>
      </c>
      <c r="F901" s="7">
        <v>0</v>
      </c>
      <c r="G901" s="3">
        <v>0</v>
      </c>
      <c r="H901" s="3">
        <v>1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7">
        <v>1</v>
      </c>
      <c r="V901" s="15">
        <v>0</v>
      </c>
      <c r="W901" s="28">
        <f t="shared" si="28"/>
        <v>0.20113174778314252</v>
      </c>
      <c r="X901" s="24">
        <f t="shared" si="29"/>
        <v>4.0453979966301658E-2</v>
      </c>
    </row>
    <row r="902" spans="2:24" x14ac:dyDescent="0.25">
      <c r="B902" s="7">
        <v>0</v>
      </c>
      <c r="C902" s="20">
        <v>0</v>
      </c>
      <c r="D902" s="7">
        <v>1</v>
      </c>
      <c r="E902" s="20">
        <v>0</v>
      </c>
      <c r="F902" s="7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1</v>
      </c>
      <c r="Q902" s="3">
        <v>0</v>
      </c>
      <c r="R902" s="3">
        <v>0</v>
      </c>
      <c r="S902" s="3">
        <v>0</v>
      </c>
      <c r="T902" s="3">
        <v>0</v>
      </c>
      <c r="U902" s="7">
        <v>1</v>
      </c>
      <c r="V902" s="15">
        <v>0</v>
      </c>
      <c r="W902" s="28">
        <f t="shared" si="28"/>
        <v>0.27067683245942015</v>
      </c>
      <c r="X902" s="24">
        <f t="shared" si="29"/>
        <v>7.3265947630265005E-2</v>
      </c>
    </row>
    <row r="903" spans="2:24" x14ac:dyDescent="0.25">
      <c r="B903" s="7">
        <v>1</v>
      </c>
      <c r="C903" s="20">
        <v>0</v>
      </c>
      <c r="D903" s="7">
        <v>0</v>
      </c>
      <c r="E903" s="20">
        <v>0</v>
      </c>
      <c r="F903" s="7">
        <v>0</v>
      </c>
      <c r="G903" s="3">
        <v>1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7">
        <v>1</v>
      </c>
      <c r="V903" s="15">
        <v>0</v>
      </c>
      <c r="W903" s="28">
        <f t="shared" si="28"/>
        <v>3.0147255645263382E-2</v>
      </c>
      <c r="X903" s="24">
        <f t="shared" si="29"/>
        <v>9.0885702294086481E-4</v>
      </c>
    </row>
    <row r="904" spans="2:24" x14ac:dyDescent="0.25">
      <c r="B904" s="7">
        <v>1</v>
      </c>
      <c r="C904" s="20">
        <v>0</v>
      </c>
      <c r="D904" s="7">
        <v>0</v>
      </c>
      <c r="E904" s="20">
        <v>1</v>
      </c>
      <c r="F904" s="7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7">
        <v>1</v>
      </c>
      <c r="V904" s="15">
        <v>0</v>
      </c>
      <c r="W904" s="28">
        <f t="shared" si="28"/>
        <v>0.38051017268582576</v>
      </c>
      <c r="X904" s="24">
        <f t="shared" si="29"/>
        <v>0.14478799151739694</v>
      </c>
    </row>
    <row r="905" spans="2:24" x14ac:dyDescent="0.25">
      <c r="B905" s="7">
        <v>0</v>
      </c>
      <c r="C905" s="20">
        <v>1</v>
      </c>
      <c r="D905" s="7">
        <v>0</v>
      </c>
      <c r="E905" s="20">
        <v>1</v>
      </c>
      <c r="F905" s="7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7">
        <v>1</v>
      </c>
      <c r="V905" s="15">
        <v>0</v>
      </c>
      <c r="W905" s="28">
        <f t="shared" ref="W905:W968" si="30">SUMPRODUCT(B$2:U$2, B905:U905)</f>
        <v>0.45553318416188188</v>
      </c>
      <c r="X905" s="24">
        <f t="shared" ref="X905:X968" si="31">(V905-W905)^2</f>
        <v>0.20751048187266299</v>
      </c>
    </row>
    <row r="906" spans="2:24" x14ac:dyDescent="0.25">
      <c r="B906" s="7">
        <v>0</v>
      </c>
      <c r="C906" s="20">
        <v>1</v>
      </c>
      <c r="D906" s="7">
        <v>0</v>
      </c>
      <c r="E906" s="20">
        <v>1</v>
      </c>
      <c r="F906" s="7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7">
        <v>1</v>
      </c>
      <c r="V906" s="15">
        <v>0</v>
      </c>
      <c r="W906" s="28">
        <f t="shared" si="30"/>
        <v>0.45553318416188188</v>
      </c>
      <c r="X906" s="24">
        <f t="shared" si="31"/>
        <v>0.20751048187266299</v>
      </c>
    </row>
    <row r="907" spans="2:24" x14ac:dyDescent="0.25">
      <c r="B907" s="7">
        <v>0</v>
      </c>
      <c r="C907" s="20">
        <v>1</v>
      </c>
      <c r="D907" s="7">
        <v>1</v>
      </c>
      <c r="E907" s="20">
        <v>0</v>
      </c>
      <c r="F907" s="7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1</v>
      </c>
      <c r="T907" s="3">
        <v>1</v>
      </c>
      <c r="U907" s="7">
        <v>1</v>
      </c>
      <c r="V907" s="15">
        <v>0</v>
      </c>
      <c r="W907" s="28">
        <f t="shared" si="30"/>
        <v>0.47026989939808117</v>
      </c>
      <c r="X907" s="24">
        <f t="shared" si="31"/>
        <v>0.22115377827988139</v>
      </c>
    </row>
    <row r="908" spans="2:24" x14ac:dyDescent="0.25">
      <c r="B908" s="7">
        <v>0</v>
      </c>
      <c r="C908" s="20">
        <v>0</v>
      </c>
      <c r="D908" s="7">
        <v>1</v>
      </c>
      <c r="E908" s="20">
        <v>0</v>
      </c>
      <c r="F908" s="7">
        <v>0</v>
      </c>
      <c r="G908" s="3">
        <v>1</v>
      </c>
      <c r="H908" s="3">
        <v>1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7">
        <v>1</v>
      </c>
      <c r="V908" s="15">
        <v>0</v>
      </c>
      <c r="W908" s="28">
        <f t="shared" si="30"/>
        <v>-6.297408715540026E-2</v>
      </c>
      <c r="X908" s="24">
        <f t="shared" si="31"/>
        <v>3.9657356530559476E-3</v>
      </c>
    </row>
    <row r="909" spans="2:24" x14ac:dyDescent="0.25">
      <c r="B909" s="7">
        <v>1</v>
      </c>
      <c r="C909" s="20">
        <v>0</v>
      </c>
      <c r="D909" s="7">
        <v>1</v>
      </c>
      <c r="E909" s="20">
        <v>0</v>
      </c>
      <c r="F909" s="7">
        <v>0</v>
      </c>
      <c r="G909" s="3">
        <v>1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7">
        <v>1</v>
      </c>
      <c r="V909" s="15">
        <v>0</v>
      </c>
      <c r="W909" s="28">
        <f t="shared" si="30"/>
        <v>0.11640433774728298</v>
      </c>
      <c r="X909" s="24">
        <f t="shared" si="31"/>
        <v>1.3549969846383529E-2</v>
      </c>
    </row>
    <row r="910" spans="2:24" x14ac:dyDescent="0.25">
      <c r="B910" s="7">
        <v>0</v>
      </c>
      <c r="C910" s="20">
        <v>1</v>
      </c>
      <c r="D910" s="7">
        <v>0</v>
      </c>
      <c r="E910" s="20">
        <v>1</v>
      </c>
      <c r="F910" s="7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7">
        <v>1</v>
      </c>
      <c r="V910" s="15">
        <v>0</v>
      </c>
      <c r="W910" s="28">
        <f t="shared" si="30"/>
        <v>0.45553318416188188</v>
      </c>
      <c r="X910" s="24">
        <f t="shared" si="31"/>
        <v>0.20751048187266299</v>
      </c>
    </row>
    <row r="911" spans="2:24" x14ac:dyDescent="0.25">
      <c r="B911" s="7">
        <v>0</v>
      </c>
      <c r="C911" s="20">
        <v>1</v>
      </c>
      <c r="D911" s="7">
        <v>0</v>
      </c>
      <c r="E911" s="20">
        <v>1</v>
      </c>
      <c r="F911" s="7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7">
        <v>1</v>
      </c>
      <c r="V911" s="15">
        <v>0</v>
      </c>
      <c r="W911" s="28">
        <f t="shared" si="30"/>
        <v>0.45553318416188188</v>
      </c>
      <c r="X911" s="24">
        <f t="shared" si="31"/>
        <v>0.20751048187266299</v>
      </c>
    </row>
    <row r="912" spans="2:24" x14ac:dyDescent="0.25">
      <c r="B912" s="7">
        <v>1</v>
      </c>
      <c r="C912" s="20">
        <v>0</v>
      </c>
      <c r="D912" s="7">
        <v>1</v>
      </c>
      <c r="E912" s="20">
        <v>0</v>
      </c>
      <c r="F912" s="7">
        <v>0</v>
      </c>
      <c r="G912" s="3">
        <v>1</v>
      </c>
      <c r="H912" s="3">
        <v>1</v>
      </c>
      <c r="I912" s="3">
        <v>0</v>
      </c>
      <c r="J912" s="3">
        <v>0</v>
      </c>
      <c r="K912" s="3">
        <v>0</v>
      </c>
      <c r="L912" s="3">
        <v>0</v>
      </c>
      <c r="M912" s="3">
        <v>1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7">
        <v>1</v>
      </c>
      <c r="V912" s="15">
        <v>0</v>
      </c>
      <c r="W912" s="28">
        <f t="shared" si="30"/>
        <v>9.0019702323456019E-2</v>
      </c>
      <c r="X912" s="24">
        <f t="shared" si="31"/>
        <v>8.1035468064036328E-3</v>
      </c>
    </row>
    <row r="913" spans="2:24" x14ac:dyDescent="0.25">
      <c r="B913" s="7">
        <v>1</v>
      </c>
      <c r="C913" s="20">
        <v>0</v>
      </c>
      <c r="D913" s="7">
        <v>0</v>
      </c>
      <c r="E913" s="20">
        <v>1</v>
      </c>
      <c r="F913" s="7">
        <v>0</v>
      </c>
      <c r="G913" s="3">
        <v>1</v>
      </c>
      <c r="H913" s="3">
        <v>0</v>
      </c>
      <c r="I913" s="3">
        <v>0</v>
      </c>
      <c r="J913" s="3">
        <v>1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7">
        <v>1</v>
      </c>
      <c r="V913" s="15">
        <v>0</v>
      </c>
      <c r="W913" s="28">
        <f t="shared" si="30"/>
        <v>0.41851832677082135</v>
      </c>
      <c r="X913" s="24">
        <f t="shared" si="31"/>
        <v>0.17515758984304799</v>
      </c>
    </row>
    <row r="914" spans="2:24" x14ac:dyDescent="0.25">
      <c r="B914" s="7">
        <v>1</v>
      </c>
      <c r="C914" s="20">
        <v>0</v>
      </c>
      <c r="D914" s="7">
        <v>0</v>
      </c>
      <c r="E914" s="20">
        <v>1</v>
      </c>
      <c r="F914" s="7">
        <v>0</v>
      </c>
      <c r="G914" s="3">
        <v>0</v>
      </c>
      <c r="H914" s="3">
        <v>1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7">
        <v>1</v>
      </c>
      <c r="V914" s="15">
        <v>0</v>
      </c>
      <c r="W914" s="28">
        <f t="shared" si="30"/>
        <v>0.14041823010900908</v>
      </c>
      <c r="X914" s="24">
        <f t="shared" si="31"/>
        <v>1.9717279346946625E-2</v>
      </c>
    </row>
    <row r="915" spans="2:24" x14ac:dyDescent="0.25">
      <c r="B915" s="7">
        <v>0</v>
      </c>
      <c r="C915" s="20">
        <v>1</v>
      </c>
      <c r="D915" s="7">
        <v>0</v>
      </c>
      <c r="E915" s="20">
        <v>1</v>
      </c>
      <c r="F915" s="7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7">
        <v>1</v>
      </c>
      <c r="V915" s="15">
        <v>0</v>
      </c>
      <c r="W915" s="28">
        <f t="shared" si="30"/>
        <v>0.45553318416188188</v>
      </c>
      <c r="X915" s="24">
        <f t="shared" si="31"/>
        <v>0.20751048187266299</v>
      </c>
    </row>
    <row r="916" spans="2:24" x14ac:dyDescent="0.25">
      <c r="B916" s="7">
        <v>0</v>
      </c>
      <c r="C916" s="20">
        <v>1</v>
      </c>
      <c r="D916" s="7">
        <v>1</v>
      </c>
      <c r="E916" s="20">
        <v>0</v>
      </c>
      <c r="F916" s="7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7">
        <v>1</v>
      </c>
      <c r="V916" s="15">
        <v>0</v>
      </c>
      <c r="W916" s="28">
        <f t="shared" si="30"/>
        <v>0.44675451792146448</v>
      </c>
      <c r="X916" s="24">
        <f t="shared" si="31"/>
        <v>0.19958959928324013</v>
      </c>
    </row>
    <row r="917" spans="2:24" x14ac:dyDescent="0.25">
      <c r="B917" s="7">
        <v>1</v>
      </c>
      <c r="C917" s="20">
        <v>0</v>
      </c>
      <c r="D917" s="7">
        <v>1</v>
      </c>
      <c r="E917" s="20">
        <v>0</v>
      </c>
      <c r="F917" s="7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7">
        <v>1</v>
      </c>
      <c r="V917" s="15">
        <v>0</v>
      </c>
      <c r="W917" s="28">
        <f t="shared" si="30"/>
        <v>0.37173150644540837</v>
      </c>
      <c r="X917" s="24">
        <f t="shared" si="31"/>
        <v>0.13818431288417268</v>
      </c>
    </row>
    <row r="918" spans="2:24" x14ac:dyDescent="0.25">
      <c r="B918" s="7">
        <v>1</v>
      </c>
      <c r="C918" s="20">
        <v>0</v>
      </c>
      <c r="D918" s="7">
        <v>1</v>
      </c>
      <c r="E918" s="20">
        <v>0</v>
      </c>
      <c r="F918" s="7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1</v>
      </c>
      <c r="Q918" s="3">
        <v>0</v>
      </c>
      <c r="R918" s="3">
        <v>0</v>
      </c>
      <c r="S918" s="3">
        <v>0</v>
      </c>
      <c r="T918" s="3">
        <v>0</v>
      </c>
      <c r="U918" s="7">
        <v>1</v>
      </c>
      <c r="V918" s="15">
        <v>0</v>
      </c>
      <c r="W918" s="28">
        <f t="shared" si="30"/>
        <v>0.20996331478528668</v>
      </c>
      <c r="X918" s="24">
        <f t="shared" si="31"/>
        <v>4.4084593555625384E-2</v>
      </c>
    </row>
    <row r="919" spans="2:24" x14ac:dyDescent="0.25">
      <c r="B919" s="7">
        <v>0</v>
      </c>
      <c r="C919" s="20">
        <v>1</v>
      </c>
      <c r="D919" s="7">
        <v>0</v>
      </c>
      <c r="E919" s="20">
        <v>0</v>
      </c>
      <c r="F919" s="7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1</v>
      </c>
      <c r="T919" s="3">
        <v>0</v>
      </c>
      <c r="U919" s="7">
        <v>1</v>
      </c>
      <c r="V919" s="15">
        <v>0</v>
      </c>
      <c r="W919" s="28">
        <f t="shared" si="30"/>
        <v>0.13636410849147859</v>
      </c>
      <c r="X919" s="24">
        <f t="shared" si="31"/>
        <v>1.8595170084675743E-2</v>
      </c>
    </row>
    <row r="920" spans="2:24" x14ac:dyDescent="0.25">
      <c r="B920" s="7">
        <v>0</v>
      </c>
      <c r="C920" s="20">
        <v>1</v>
      </c>
      <c r="D920" s="7">
        <v>0</v>
      </c>
      <c r="E920" s="20">
        <v>1</v>
      </c>
      <c r="F920" s="7">
        <v>0</v>
      </c>
      <c r="G920" s="3">
        <v>1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7">
        <v>1</v>
      </c>
      <c r="V920" s="15">
        <v>0</v>
      </c>
      <c r="W920" s="28">
        <f t="shared" si="30"/>
        <v>0.20020601546375649</v>
      </c>
      <c r="X920" s="24">
        <f t="shared" si="31"/>
        <v>4.0082448627873905E-2</v>
      </c>
    </row>
    <row r="921" spans="2:24" x14ac:dyDescent="0.25">
      <c r="B921" s="7">
        <v>1</v>
      </c>
      <c r="C921" s="20">
        <v>0</v>
      </c>
      <c r="D921" s="7">
        <v>1</v>
      </c>
      <c r="E921" s="20">
        <v>0</v>
      </c>
      <c r="F921" s="7">
        <v>0</v>
      </c>
      <c r="G921" s="3">
        <v>0</v>
      </c>
      <c r="H921" s="3">
        <v>1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7">
        <v>1</v>
      </c>
      <c r="V921" s="15">
        <v>0</v>
      </c>
      <c r="W921" s="28">
        <f t="shared" si="30"/>
        <v>0.13163956386859166</v>
      </c>
      <c r="X921" s="24">
        <f t="shared" si="31"/>
        <v>1.7328974775513022E-2</v>
      </c>
    </row>
    <row r="922" spans="2:24" x14ac:dyDescent="0.25">
      <c r="B922" s="7">
        <v>0</v>
      </c>
      <c r="C922" s="20">
        <v>0</v>
      </c>
      <c r="D922" s="7">
        <v>1</v>
      </c>
      <c r="E922" s="20">
        <v>0</v>
      </c>
      <c r="F922" s="7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1</v>
      </c>
      <c r="T922" s="3">
        <v>0</v>
      </c>
      <c r="U922" s="7">
        <v>1</v>
      </c>
      <c r="V922" s="15">
        <v>0</v>
      </c>
      <c r="W922" s="28">
        <f t="shared" si="30"/>
        <v>0.20831169679157552</v>
      </c>
      <c r="X922" s="24">
        <f t="shared" si="31"/>
        <v>4.3393763020185293E-2</v>
      </c>
    </row>
    <row r="923" spans="2:24" x14ac:dyDescent="0.25">
      <c r="B923" s="7">
        <v>1</v>
      </c>
      <c r="C923" s="20">
        <v>0</v>
      </c>
      <c r="D923" s="7">
        <v>1</v>
      </c>
      <c r="E923" s="20">
        <v>0</v>
      </c>
      <c r="F923" s="7">
        <v>0</v>
      </c>
      <c r="G923" s="3">
        <v>0</v>
      </c>
      <c r="H923" s="3">
        <v>1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1</v>
      </c>
      <c r="U923" s="7">
        <v>1</v>
      </c>
      <c r="V923" s="15">
        <v>0</v>
      </c>
      <c r="W923" s="28">
        <f t="shared" si="30"/>
        <v>0.37928827267317466</v>
      </c>
      <c r="X923" s="24">
        <f t="shared" si="31"/>
        <v>0.14385959378740049</v>
      </c>
    </row>
    <row r="924" spans="2:24" x14ac:dyDescent="0.25">
      <c r="B924" s="7">
        <v>1</v>
      </c>
      <c r="C924" s="20">
        <v>0</v>
      </c>
      <c r="D924" s="7">
        <v>1</v>
      </c>
      <c r="E924" s="20">
        <v>0</v>
      </c>
      <c r="F924" s="7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7">
        <v>1</v>
      </c>
      <c r="V924" s="15">
        <v>0</v>
      </c>
      <c r="W924" s="28">
        <f t="shared" si="30"/>
        <v>0.37173150644540837</v>
      </c>
      <c r="X924" s="24">
        <f t="shared" si="31"/>
        <v>0.13818431288417268</v>
      </c>
    </row>
    <row r="925" spans="2:24" x14ac:dyDescent="0.25">
      <c r="B925" s="7">
        <v>1</v>
      </c>
      <c r="C925" s="20">
        <v>0</v>
      </c>
      <c r="D925" s="7">
        <v>1</v>
      </c>
      <c r="E925" s="20">
        <v>0</v>
      </c>
      <c r="F925" s="7">
        <v>0</v>
      </c>
      <c r="G925" s="3">
        <v>0</v>
      </c>
      <c r="H925" s="3">
        <v>1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7">
        <v>1</v>
      </c>
      <c r="V925" s="15">
        <v>0</v>
      </c>
      <c r="W925" s="28">
        <f t="shared" si="30"/>
        <v>0.13163956386859166</v>
      </c>
      <c r="X925" s="24">
        <f t="shared" si="31"/>
        <v>1.7328974775513022E-2</v>
      </c>
    </row>
    <row r="926" spans="2:24" x14ac:dyDescent="0.25">
      <c r="B926" s="7">
        <v>1</v>
      </c>
      <c r="C926" s="20">
        <v>0</v>
      </c>
      <c r="D926" s="7">
        <v>1</v>
      </c>
      <c r="E926" s="20">
        <v>0</v>
      </c>
      <c r="F926" s="7">
        <v>0</v>
      </c>
      <c r="G926" s="3">
        <v>1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7">
        <v>1</v>
      </c>
      <c r="V926" s="15">
        <v>0</v>
      </c>
      <c r="W926" s="28">
        <f t="shared" si="30"/>
        <v>0.11640433774728298</v>
      </c>
      <c r="X926" s="24">
        <f t="shared" si="31"/>
        <v>1.3549969846383529E-2</v>
      </c>
    </row>
    <row r="927" spans="2:24" x14ac:dyDescent="0.25">
      <c r="B927" s="7">
        <v>1</v>
      </c>
      <c r="C927" s="20">
        <v>0</v>
      </c>
      <c r="D927" s="7">
        <v>0</v>
      </c>
      <c r="E927" s="20">
        <v>1</v>
      </c>
      <c r="F927" s="7">
        <v>0</v>
      </c>
      <c r="G927" s="3">
        <v>1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1</v>
      </c>
      <c r="Q927" s="3">
        <v>0</v>
      </c>
      <c r="R927" s="3">
        <v>0</v>
      </c>
      <c r="S927" s="3">
        <v>0</v>
      </c>
      <c r="T927" s="3">
        <v>0</v>
      </c>
      <c r="U927" s="7">
        <v>1</v>
      </c>
      <c r="V927" s="15">
        <v>0</v>
      </c>
      <c r="W927" s="28">
        <f t="shared" si="30"/>
        <v>-3.6585187672421249E-2</v>
      </c>
      <c r="X927" s="24">
        <f t="shared" si="31"/>
        <v>1.3384759570262837E-3</v>
      </c>
    </row>
    <row r="928" spans="2:24" x14ac:dyDescent="0.25">
      <c r="B928" s="7">
        <v>1</v>
      </c>
      <c r="C928" s="20">
        <v>0</v>
      </c>
      <c r="D928" s="7">
        <v>0</v>
      </c>
      <c r="E928" s="20">
        <v>0</v>
      </c>
      <c r="F928" s="7">
        <v>0</v>
      </c>
      <c r="G928" s="3">
        <v>0</v>
      </c>
      <c r="H928" s="3">
        <v>1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1</v>
      </c>
      <c r="Q928" s="3">
        <v>0</v>
      </c>
      <c r="R928" s="3">
        <v>0</v>
      </c>
      <c r="S928" s="3">
        <v>1</v>
      </c>
      <c r="T928" s="3">
        <v>0</v>
      </c>
      <c r="U928" s="7">
        <v>1</v>
      </c>
      <c r="V928" s="15">
        <v>0</v>
      </c>
      <c r="W928" s="28">
        <f t="shared" si="30"/>
        <v>-0.34051903722151589</v>
      </c>
      <c r="X928" s="24">
        <f t="shared" si="31"/>
        <v>0.11595321471026812</v>
      </c>
    </row>
    <row r="929" spans="2:24" x14ac:dyDescent="0.25">
      <c r="B929" s="7">
        <v>1</v>
      </c>
      <c r="C929" s="20">
        <v>0</v>
      </c>
      <c r="D929" s="7">
        <v>0</v>
      </c>
      <c r="E929" s="20">
        <v>1</v>
      </c>
      <c r="F929" s="7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1</v>
      </c>
      <c r="T929" s="3">
        <v>0</v>
      </c>
      <c r="U929" s="7">
        <v>1</v>
      </c>
      <c r="V929" s="15">
        <v>0</v>
      </c>
      <c r="W929" s="28">
        <f t="shared" si="30"/>
        <v>0.15637684535785951</v>
      </c>
      <c r="X929" s="24">
        <f t="shared" si="31"/>
        <v>2.4453717764075907E-2</v>
      </c>
    </row>
    <row r="930" spans="2:24" x14ac:dyDescent="0.25">
      <c r="B930" s="7">
        <v>1</v>
      </c>
      <c r="C930" s="20">
        <v>0</v>
      </c>
      <c r="D930" s="7">
        <v>1</v>
      </c>
      <c r="E930" s="20">
        <v>0</v>
      </c>
      <c r="F930" s="7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7">
        <v>1</v>
      </c>
      <c r="V930" s="15">
        <v>0</v>
      </c>
      <c r="W930" s="28">
        <f t="shared" si="30"/>
        <v>0.37173150644540837</v>
      </c>
      <c r="X930" s="24">
        <f t="shared" si="31"/>
        <v>0.13818431288417268</v>
      </c>
    </row>
    <row r="931" spans="2:24" x14ac:dyDescent="0.25">
      <c r="B931" s="7">
        <v>0</v>
      </c>
      <c r="C931" s="20">
        <v>1</v>
      </c>
      <c r="D931" s="7">
        <v>0</v>
      </c>
      <c r="E931" s="20">
        <v>1</v>
      </c>
      <c r="F931" s="7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1</v>
      </c>
      <c r="T931" s="3">
        <v>0</v>
      </c>
      <c r="U931" s="7">
        <v>1</v>
      </c>
      <c r="V931" s="15">
        <v>0</v>
      </c>
      <c r="W931" s="28">
        <f t="shared" si="30"/>
        <v>0.23139985683391559</v>
      </c>
      <c r="X931" s="24">
        <f t="shared" si="31"/>
        <v>5.3545893742756631E-2</v>
      </c>
    </row>
    <row r="932" spans="2:24" x14ac:dyDescent="0.25">
      <c r="B932" s="7">
        <v>0</v>
      </c>
      <c r="C932" s="20">
        <v>0</v>
      </c>
      <c r="D932" s="7">
        <v>0</v>
      </c>
      <c r="E932" s="20">
        <v>1</v>
      </c>
      <c r="F932" s="7">
        <v>1</v>
      </c>
      <c r="G932" s="3">
        <v>0</v>
      </c>
      <c r="H932" s="3">
        <v>0</v>
      </c>
      <c r="I932" s="3">
        <v>0</v>
      </c>
      <c r="J932" s="3">
        <v>1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7">
        <v>1</v>
      </c>
      <c r="V932" s="15">
        <v>0</v>
      </c>
      <c r="W932" s="28">
        <f t="shared" si="30"/>
        <v>0.92626795781073201</v>
      </c>
      <c r="X932" s="24">
        <f t="shared" si="31"/>
        <v>0.85797232966686399</v>
      </c>
    </row>
    <row r="933" spans="2:24" x14ac:dyDescent="0.25">
      <c r="B933" s="7">
        <v>1</v>
      </c>
      <c r="C933" s="20">
        <v>0</v>
      </c>
      <c r="D933" s="7">
        <v>0</v>
      </c>
      <c r="E933" s="20">
        <v>1</v>
      </c>
      <c r="F933" s="7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1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7">
        <v>1</v>
      </c>
      <c r="V933" s="15">
        <v>0</v>
      </c>
      <c r="W933" s="28">
        <f t="shared" si="30"/>
        <v>0.59421747983881557</v>
      </c>
      <c r="X933" s="24">
        <f t="shared" si="31"/>
        <v>0.35309441334599317</v>
      </c>
    </row>
    <row r="934" spans="2:24" x14ac:dyDescent="0.25">
      <c r="B934" s="7">
        <v>1</v>
      </c>
      <c r="C934" s="20">
        <v>0</v>
      </c>
      <c r="D934" s="7">
        <v>1</v>
      </c>
      <c r="E934" s="20">
        <v>0</v>
      </c>
      <c r="F934" s="7">
        <v>0</v>
      </c>
      <c r="G934" s="3">
        <v>0</v>
      </c>
      <c r="H934" s="3">
        <v>1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1</v>
      </c>
      <c r="Q934" s="3">
        <v>0</v>
      </c>
      <c r="R934" s="3">
        <v>0</v>
      </c>
      <c r="S934" s="3">
        <v>0</v>
      </c>
      <c r="T934" s="3">
        <v>0</v>
      </c>
      <c r="U934" s="7">
        <v>1</v>
      </c>
      <c r="V934" s="15">
        <v>0</v>
      </c>
      <c r="W934" s="28">
        <f t="shared" si="30"/>
        <v>-3.0128627791530027E-2</v>
      </c>
      <c r="X934" s="24">
        <f t="shared" si="31"/>
        <v>9.0773421260055553E-4</v>
      </c>
    </row>
    <row r="935" spans="2:24" x14ac:dyDescent="0.25">
      <c r="B935" s="7">
        <v>1</v>
      </c>
      <c r="C935" s="20">
        <v>0</v>
      </c>
      <c r="D935" s="7">
        <v>0</v>
      </c>
      <c r="E935" s="20">
        <v>1</v>
      </c>
      <c r="F935" s="7">
        <v>0</v>
      </c>
      <c r="G935" s="3">
        <v>0</v>
      </c>
      <c r="H935" s="3">
        <v>1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1</v>
      </c>
      <c r="P935" s="3">
        <v>0</v>
      </c>
      <c r="Q935" s="3">
        <v>0</v>
      </c>
      <c r="R935" s="3">
        <v>0</v>
      </c>
      <c r="S935" s="3">
        <v>0</v>
      </c>
      <c r="T935" s="3">
        <v>1</v>
      </c>
      <c r="U935" s="7">
        <v>1</v>
      </c>
      <c r="V935" s="15">
        <v>0</v>
      </c>
      <c r="W935" s="28">
        <f t="shared" si="30"/>
        <v>0.5636448659060922</v>
      </c>
      <c r="X935" s="24">
        <f t="shared" si="31"/>
        <v>0.31769553486229668</v>
      </c>
    </row>
    <row r="936" spans="2:24" x14ac:dyDescent="0.25">
      <c r="B936" s="7">
        <v>0</v>
      </c>
      <c r="C936" s="20">
        <v>1</v>
      </c>
      <c r="D936" s="7">
        <v>0</v>
      </c>
      <c r="E936" s="20">
        <v>1</v>
      </c>
      <c r="F936" s="7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7">
        <v>1</v>
      </c>
      <c r="V936" s="15">
        <v>0</v>
      </c>
      <c r="W936" s="28">
        <f t="shared" si="30"/>
        <v>0.45553318416188188</v>
      </c>
      <c r="X936" s="24">
        <f t="shared" si="31"/>
        <v>0.20751048187266299</v>
      </c>
    </row>
    <row r="937" spans="2:24" x14ac:dyDescent="0.25">
      <c r="B937" s="7">
        <v>1</v>
      </c>
      <c r="C937" s="20">
        <v>0</v>
      </c>
      <c r="D937" s="7">
        <v>0</v>
      </c>
      <c r="E937" s="20">
        <v>0</v>
      </c>
      <c r="F937" s="7">
        <v>0</v>
      </c>
      <c r="G937" s="3">
        <v>1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7">
        <v>1</v>
      </c>
      <c r="V937" s="15">
        <v>0</v>
      </c>
      <c r="W937" s="28">
        <f t="shared" si="30"/>
        <v>3.0147255645263382E-2</v>
      </c>
      <c r="X937" s="24">
        <f t="shared" si="31"/>
        <v>9.0885702294086481E-4</v>
      </c>
    </row>
    <row r="938" spans="2:24" x14ac:dyDescent="0.25">
      <c r="B938" s="7">
        <v>0</v>
      </c>
      <c r="C938" s="20">
        <v>1</v>
      </c>
      <c r="D938" s="7">
        <v>0</v>
      </c>
      <c r="E938" s="20">
        <v>1</v>
      </c>
      <c r="F938" s="7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7">
        <v>1</v>
      </c>
      <c r="V938" s="15">
        <v>0</v>
      </c>
      <c r="W938" s="28">
        <f t="shared" si="30"/>
        <v>0.45553318416188188</v>
      </c>
      <c r="X938" s="24">
        <f t="shared" si="31"/>
        <v>0.20751048187266299</v>
      </c>
    </row>
    <row r="939" spans="2:24" x14ac:dyDescent="0.25">
      <c r="B939" s="7">
        <v>0</v>
      </c>
      <c r="C939" s="20">
        <v>0</v>
      </c>
      <c r="D939" s="7">
        <v>1</v>
      </c>
      <c r="E939" s="20">
        <v>0</v>
      </c>
      <c r="F939" s="7">
        <v>0</v>
      </c>
      <c r="G939" s="3">
        <v>1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1</v>
      </c>
      <c r="T939" s="3">
        <v>0</v>
      </c>
      <c r="U939" s="7">
        <v>1</v>
      </c>
      <c r="V939" s="15">
        <v>0</v>
      </c>
      <c r="W939" s="28">
        <f t="shared" si="30"/>
        <v>-4.7015471906549866E-2</v>
      </c>
      <c r="X939" s="24">
        <f t="shared" si="31"/>
        <v>2.2104545985955795E-3</v>
      </c>
    </row>
    <row r="940" spans="2:24" x14ac:dyDescent="0.25">
      <c r="B940" s="7">
        <v>0</v>
      </c>
      <c r="C940" s="20">
        <v>1</v>
      </c>
      <c r="D940" s="7">
        <v>0</v>
      </c>
      <c r="E940" s="20">
        <v>0</v>
      </c>
      <c r="F940" s="7">
        <v>0</v>
      </c>
      <c r="G940" s="3">
        <v>0</v>
      </c>
      <c r="H940" s="3">
        <v>0</v>
      </c>
      <c r="I940" s="3">
        <v>0</v>
      </c>
      <c r="J940" s="3">
        <v>1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7">
        <v>1</v>
      </c>
      <c r="V940" s="15">
        <v>0</v>
      </c>
      <c r="W940" s="28">
        <f t="shared" si="30"/>
        <v>0.65383275860256584</v>
      </c>
      <c r="X940" s="24">
        <f t="shared" si="31"/>
        <v>0.42749727622184114</v>
      </c>
    </row>
    <row r="941" spans="2:24" x14ac:dyDescent="0.25">
      <c r="B941" s="7">
        <v>0</v>
      </c>
      <c r="C941" s="20">
        <v>1</v>
      </c>
      <c r="D941" s="7">
        <v>1</v>
      </c>
      <c r="E941" s="20">
        <v>0</v>
      </c>
      <c r="F941" s="7">
        <v>0</v>
      </c>
      <c r="G941" s="3">
        <v>0</v>
      </c>
      <c r="H941" s="3">
        <v>1</v>
      </c>
      <c r="I941" s="3">
        <v>0</v>
      </c>
      <c r="J941" s="3">
        <v>0</v>
      </c>
      <c r="K941" s="3">
        <v>0</v>
      </c>
      <c r="L941" s="3">
        <v>0</v>
      </c>
      <c r="M941" s="3">
        <v>1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1</v>
      </c>
      <c r="T941" s="3">
        <v>0</v>
      </c>
      <c r="U941" s="7">
        <v>1</v>
      </c>
      <c r="V941" s="15">
        <v>0</v>
      </c>
      <c r="W941" s="28">
        <f t="shared" si="30"/>
        <v>0.1962365551696712</v>
      </c>
      <c r="X941" s="24">
        <f t="shared" si="31"/>
        <v>3.8508785584859408E-2</v>
      </c>
    </row>
    <row r="942" spans="2:24" x14ac:dyDescent="0.25">
      <c r="B942" s="7">
        <v>0</v>
      </c>
      <c r="C942" s="20">
        <v>1</v>
      </c>
      <c r="D942" s="7">
        <v>0</v>
      </c>
      <c r="E942" s="20">
        <v>1</v>
      </c>
      <c r="F942" s="7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7">
        <v>1</v>
      </c>
      <c r="V942" s="15">
        <v>0</v>
      </c>
      <c r="W942" s="28">
        <f t="shared" si="30"/>
        <v>0.45553318416188188</v>
      </c>
      <c r="X942" s="24">
        <f t="shared" si="31"/>
        <v>0.20751048187266299</v>
      </c>
    </row>
    <row r="943" spans="2:24" x14ac:dyDescent="0.25">
      <c r="B943" s="7">
        <v>0</v>
      </c>
      <c r="C943" s="20">
        <v>1</v>
      </c>
      <c r="D943" s="7">
        <v>0</v>
      </c>
      <c r="E943" s="20">
        <v>0</v>
      </c>
      <c r="F943" s="7">
        <v>0</v>
      </c>
      <c r="G943" s="3">
        <v>1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7">
        <v>1</v>
      </c>
      <c r="V943" s="15">
        <v>0</v>
      </c>
      <c r="W943" s="28">
        <f t="shared" si="30"/>
        <v>0.10517026712131949</v>
      </c>
      <c r="X943" s="24">
        <f t="shared" si="31"/>
        <v>1.1060785086369696E-2</v>
      </c>
    </row>
    <row r="944" spans="2:24" x14ac:dyDescent="0.25">
      <c r="B944" s="7">
        <v>1</v>
      </c>
      <c r="C944" s="20">
        <v>0</v>
      </c>
      <c r="D944" s="7">
        <v>0</v>
      </c>
      <c r="E944" s="20">
        <v>1</v>
      </c>
      <c r="F944" s="7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1</v>
      </c>
      <c r="Q944" s="3">
        <v>0</v>
      </c>
      <c r="R944" s="3">
        <v>0</v>
      </c>
      <c r="S944" s="3">
        <v>0</v>
      </c>
      <c r="T944" s="3">
        <v>0</v>
      </c>
      <c r="U944" s="7">
        <v>1</v>
      </c>
      <c r="V944" s="15">
        <v>0</v>
      </c>
      <c r="W944" s="28">
        <f t="shared" si="30"/>
        <v>0.21874198102570411</v>
      </c>
      <c r="X944" s="24">
        <f t="shared" si="31"/>
        <v>4.7848054263049493E-2</v>
      </c>
    </row>
    <row r="945" spans="2:24" x14ac:dyDescent="0.25">
      <c r="B945" s="7">
        <v>1</v>
      </c>
      <c r="C945" s="20">
        <v>0</v>
      </c>
      <c r="D945" s="7">
        <v>0</v>
      </c>
      <c r="E945" s="20">
        <v>0</v>
      </c>
      <c r="F945" s="7">
        <v>0</v>
      </c>
      <c r="G945" s="3">
        <v>0</v>
      </c>
      <c r="H945" s="3">
        <v>1</v>
      </c>
      <c r="I945" s="3">
        <v>0</v>
      </c>
      <c r="J945" s="3">
        <v>0</v>
      </c>
      <c r="K945" s="3">
        <v>0</v>
      </c>
      <c r="L945" s="3">
        <v>0</v>
      </c>
      <c r="M945" s="3">
        <v>1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7">
        <v>1</v>
      </c>
      <c r="V945" s="15">
        <v>0</v>
      </c>
      <c r="W945" s="28">
        <f t="shared" si="30"/>
        <v>0.2590897889195618</v>
      </c>
      <c r="X945" s="24">
        <f t="shared" si="31"/>
        <v>6.7127518722383095E-2</v>
      </c>
    </row>
    <row r="946" spans="2:24" x14ac:dyDescent="0.25">
      <c r="B946" s="7">
        <v>1</v>
      </c>
      <c r="C946" s="20">
        <v>0</v>
      </c>
      <c r="D946" s="7">
        <v>0</v>
      </c>
      <c r="E946" s="20">
        <v>1</v>
      </c>
      <c r="F946" s="7">
        <v>0</v>
      </c>
      <c r="G946" s="3">
        <v>0</v>
      </c>
      <c r="H946" s="3">
        <v>1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1</v>
      </c>
      <c r="Q946" s="3">
        <v>0</v>
      </c>
      <c r="R946" s="3">
        <v>0</v>
      </c>
      <c r="S946" s="3">
        <v>0</v>
      </c>
      <c r="T946" s="3">
        <v>0</v>
      </c>
      <c r="U946" s="7">
        <v>1</v>
      </c>
      <c r="V946" s="15">
        <v>0</v>
      </c>
      <c r="W946" s="28">
        <f t="shared" si="30"/>
        <v>-2.1349961551112573E-2</v>
      </c>
      <c r="X946" s="24">
        <f t="shared" si="31"/>
        <v>4.5582085823398519E-4</v>
      </c>
    </row>
    <row r="947" spans="2:24" x14ac:dyDescent="0.25">
      <c r="B947" s="7">
        <v>1</v>
      </c>
      <c r="C947" s="20">
        <v>0</v>
      </c>
      <c r="D947" s="7">
        <v>0</v>
      </c>
      <c r="E947" s="20">
        <v>1</v>
      </c>
      <c r="F947" s="7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7">
        <v>1</v>
      </c>
      <c r="V947" s="15">
        <v>0</v>
      </c>
      <c r="W947" s="28">
        <f t="shared" si="30"/>
        <v>0.38051017268582576</v>
      </c>
      <c r="X947" s="24">
        <f t="shared" si="31"/>
        <v>0.14478799151739694</v>
      </c>
    </row>
    <row r="948" spans="2:24" x14ac:dyDescent="0.25">
      <c r="B948" s="7">
        <v>1</v>
      </c>
      <c r="C948" s="20">
        <v>0</v>
      </c>
      <c r="D948" s="7">
        <v>1</v>
      </c>
      <c r="E948" s="20">
        <v>0</v>
      </c>
      <c r="F948" s="7">
        <v>0</v>
      </c>
      <c r="G948" s="3">
        <v>1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7">
        <v>1</v>
      </c>
      <c r="V948" s="15">
        <v>0</v>
      </c>
      <c r="W948" s="28">
        <f t="shared" si="30"/>
        <v>0.11640433774728298</v>
      </c>
      <c r="X948" s="24">
        <f t="shared" si="31"/>
        <v>1.3549969846383529E-2</v>
      </c>
    </row>
    <row r="949" spans="2:24" x14ac:dyDescent="0.25">
      <c r="B949" s="7">
        <v>1</v>
      </c>
      <c r="C949" s="20">
        <v>0</v>
      </c>
      <c r="D949" s="7">
        <v>0</v>
      </c>
      <c r="E949" s="20">
        <v>1</v>
      </c>
      <c r="F949" s="7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7">
        <v>1</v>
      </c>
      <c r="V949" s="15">
        <v>0</v>
      </c>
      <c r="W949" s="28">
        <f t="shared" si="30"/>
        <v>0.38051017268582576</v>
      </c>
      <c r="X949" s="24">
        <f t="shared" si="31"/>
        <v>0.14478799151739694</v>
      </c>
    </row>
    <row r="950" spans="2:24" x14ac:dyDescent="0.25">
      <c r="B950" s="7">
        <v>1</v>
      </c>
      <c r="C950" s="20">
        <v>0</v>
      </c>
      <c r="D950" s="7">
        <v>0</v>
      </c>
      <c r="E950" s="20">
        <v>1</v>
      </c>
      <c r="F950" s="7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1</v>
      </c>
      <c r="T950" s="3">
        <v>0</v>
      </c>
      <c r="U950" s="7">
        <v>1</v>
      </c>
      <c r="V950" s="15">
        <v>0</v>
      </c>
      <c r="W950" s="28">
        <f t="shared" si="30"/>
        <v>0.15637684535785951</v>
      </c>
      <c r="X950" s="24">
        <f t="shared" si="31"/>
        <v>2.4453717764075907E-2</v>
      </c>
    </row>
    <row r="951" spans="2:24" x14ac:dyDescent="0.25">
      <c r="B951" s="7">
        <v>0</v>
      </c>
      <c r="C951" s="20">
        <v>1</v>
      </c>
      <c r="D951" s="7">
        <v>0</v>
      </c>
      <c r="E951" s="20">
        <v>1</v>
      </c>
      <c r="F951" s="7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7">
        <v>1</v>
      </c>
      <c r="V951" s="15">
        <v>0</v>
      </c>
      <c r="W951" s="28">
        <f t="shared" si="30"/>
        <v>0.45553318416188188</v>
      </c>
      <c r="X951" s="24">
        <f t="shared" si="31"/>
        <v>0.20751048187266299</v>
      </c>
    </row>
    <row r="952" spans="2:24" x14ac:dyDescent="0.25">
      <c r="B952" s="7">
        <v>0</v>
      </c>
      <c r="C952" s="20">
        <v>1</v>
      </c>
      <c r="D952" s="7">
        <v>0</v>
      </c>
      <c r="E952" s="20">
        <v>1</v>
      </c>
      <c r="F952" s="7">
        <v>0</v>
      </c>
      <c r="G952" s="3">
        <v>1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1</v>
      </c>
      <c r="Q952" s="3">
        <v>0</v>
      </c>
      <c r="R952" s="3">
        <v>0</v>
      </c>
      <c r="S952" s="3">
        <v>0</v>
      </c>
      <c r="T952" s="3">
        <v>0</v>
      </c>
      <c r="U952" s="7">
        <v>1</v>
      </c>
      <c r="V952" s="15">
        <v>0</v>
      </c>
      <c r="W952" s="28">
        <f t="shared" si="30"/>
        <v>3.8437823803634807E-2</v>
      </c>
      <c r="X952" s="24">
        <f t="shared" si="31"/>
        <v>1.4774662987592747E-3</v>
      </c>
    </row>
    <row r="953" spans="2:24" x14ac:dyDescent="0.25">
      <c r="B953" s="7">
        <v>0</v>
      </c>
      <c r="C953" s="20">
        <v>1</v>
      </c>
      <c r="D953" s="7">
        <v>0</v>
      </c>
      <c r="E953" s="20">
        <v>1</v>
      </c>
      <c r="F953" s="7">
        <v>0</v>
      </c>
      <c r="G953" s="3">
        <v>0</v>
      </c>
      <c r="H953" s="3">
        <v>1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1</v>
      </c>
      <c r="S953" s="3">
        <v>0</v>
      </c>
      <c r="T953" s="3">
        <v>0</v>
      </c>
      <c r="U953" s="7">
        <v>1</v>
      </c>
      <c r="V953" s="15">
        <v>0</v>
      </c>
      <c r="W953" s="28">
        <f t="shared" si="30"/>
        <v>0.4035759188346163</v>
      </c>
      <c r="X953" s="24">
        <f t="shared" si="31"/>
        <v>0.16287352226320481</v>
      </c>
    </row>
    <row r="954" spans="2:24" x14ac:dyDescent="0.25">
      <c r="B954" s="7">
        <v>1</v>
      </c>
      <c r="C954" s="20">
        <v>0</v>
      </c>
      <c r="D954" s="7">
        <v>1</v>
      </c>
      <c r="E954" s="20">
        <v>0</v>
      </c>
      <c r="F954" s="7">
        <v>0</v>
      </c>
      <c r="G954" s="3">
        <v>0</v>
      </c>
      <c r="H954" s="3">
        <v>0</v>
      </c>
      <c r="I954" s="3">
        <v>0</v>
      </c>
      <c r="J954" s="3">
        <v>0</v>
      </c>
      <c r="K954" s="3">
        <v>1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1</v>
      </c>
      <c r="T954" s="3">
        <v>0</v>
      </c>
      <c r="U954" s="7">
        <v>1</v>
      </c>
      <c r="V954" s="15">
        <v>0</v>
      </c>
      <c r="W954" s="28">
        <f t="shared" si="30"/>
        <v>0.41000747474166999</v>
      </c>
      <c r="X954" s="24">
        <f t="shared" si="31"/>
        <v>0.16810612934404115</v>
      </c>
    </row>
    <row r="955" spans="2:24" x14ac:dyDescent="0.25">
      <c r="B955" s="7">
        <v>0</v>
      </c>
      <c r="C955" s="20">
        <v>0</v>
      </c>
      <c r="D955" s="7">
        <v>1</v>
      </c>
      <c r="E955" s="20">
        <v>0</v>
      </c>
      <c r="F955" s="7">
        <v>1</v>
      </c>
      <c r="G955" s="3">
        <v>1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7">
        <v>1</v>
      </c>
      <c r="V955" s="15">
        <v>0</v>
      </c>
      <c r="W955" s="28">
        <f t="shared" si="30"/>
        <v>0.36882680008906832</v>
      </c>
      <c r="X955" s="24">
        <f t="shared" si="31"/>
        <v>0.13603320846394157</v>
      </c>
    </row>
    <row r="956" spans="2:24" x14ac:dyDescent="0.25">
      <c r="B956" s="7">
        <v>0</v>
      </c>
      <c r="C956" s="20">
        <v>1</v>
      </c>
      <c r="D956" s="7">
        <v>0</v>
      </c>
      <c r="E956" s="20">
        <v>1</v>
      </c>
      <c r="F956" s="7">
        <v>0</v>
      </c>
      <c r="G956" s="3">
        <v>0</v>
      </c>
      <c r="H956" s="3">
        <v>1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7">
        <v>1</v>
      </c>
      <c r="V956" s="15">
        <v>0</v>
      </c>
      <c r="W956" s="28">
        <f t="shared" si="30"/>
        <v>0.21544124158506517</v>
      </c>
      <c r="X956" s="24">
        <f t="shared" si="31"/>
        <v>4.6414928575714415E-2</v>
      </c>
    </row>
    <row r="957" spans="2:24" x14ac:dyDescent="0.25">
      <c r="B957" s="7">
        <v>1</v>
      </c>
      <c r="C957" s="20">
        <v>0</v>
      </c>
      <c r="D957" s="7">
        <v>1</v>
      </c>
      <c r="E957" s="20">
        <v>0</v>
      </c>
      <c r="F957" s="7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7">
        <v>1</v>
      </c>
      <c r="V957" s="15">
        <v>0</v>
      </c>
      <c r="W957" s="28">
        <f t="shared" si="30"/>
        <v>0.37173150644540837</v>
      </c>
      <c r="X957" s="24">
        <f t="shared" si="31"/>
        <v>0.13818431288417268</v>
      </c>
    </row>
    <row r="958" spans="2:24" x14ac:dyDescent="0.25">
      <c r="B958" s="7">
        <v>0</v>
      </c>
      <c r="C958" s="20">
        <v>1</v>
      </c>
      <c r="D958" s="7">
        <v>1</v>
      </c>
      <c r="E958" s="20">
        <v>0</v>
      </c>
      <c r="F958" s="7">
        <v>0</v>
      </c>
      <c r="G958" s="3">
        <v>1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1</v>
      </c>
      <c r="Q958" s="3">
        <v>0</v>
      </c>
      <c r="R958" s="3">
        <v>0</v>
      </c>
      <c r="S958" s="3">
        <v>1</v>
      </c>
      <c r="T958" s="3">
        <v>0</v>
      </c>
      <c r="U958" s="7">
        <v>1</v>
      </c>
      <c r="V958" s="15">
        <v>0</v>
      </c>
      <c r="W958" s="28">
        <f t="shared" si="30"/>
        <v>-0.19447416976474885</v>
      </c>
      <c r="X958" s="24">
        <f t="shared" si="31"/>
        <v>3.7820202705688359E-2</v>
      </c>
    </row>
    <row r="959" spans="2:24" x14ac:dyDescent="0.25">
      <c r="B959" s="7">
        <v>0</v>
      </c>
      <c r="C959" s="20">
        <v>0</v>
      </c>
      <c r="D959" s="7">
        <v>1</v>
      </c>
      <c r="E959" s="20">
        <v>0</v>
      </c>
      <c r="F959" s="7">
        <v>0</v>
      </c>
      <c r="G959" s="3">
        <v>1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1</v>
      </c>
      <c r="T959" s="3">
        <v>0</v>
      </c>
      <c r="U959" s="7">
        <v>1</v>
      </c>
      <c r="V959" s="15">
        <v>0</v>
      </c>
      <c r="W959" s="28">
        <f t="shared" si="30"/>
        <v>-4.7015471906549866E-2</v>
      </c>
      <c r="X959" s="24">
        <f t="shared" si="31"/>
        <v>2.2104545985955795E-3</v>
      </c>
    </row>
    <row r="960" spans="2:24" x14ac:dyDescent="0.25">
      <c r="B960" s="7">
        <v>1</v>
      </c>
      <c r="C960" s="20">
        <v>0</v>
      </c>
      <c r="D960" s="7">
        <v>0</v>
      </c>
      <c r="E960" s="20">
        <v>1</v>
      </c>
      <c r="F960" s="7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7">
        <v>1</v>
      </c>
      <c r="V960" s="15">
        <v>0</v>
      </c>
      <c r="W960" s="28">
        <f t="shared" si="30"/>
        <v>0.38051017268582576</v>
      </c>
      <c r="X960" s="24">
        <f t="shared" si="31"/>
        <v>0.14478799151739694</v>
      </c>
    </row>
    <row r="961" spans="2:24" x14ac:dyDescent="0.25">
      <c r="B961" s="7">
        <v>1</v>
      </c>
      <c r="C961" s="20">
        <v>0</v>
      </c>
      <c r="D961" s="7">
        <v>0</v>
      </c>
      <c r="E961" s="20">
        <v>1</v>
      </c>
      <c r="F961" s="7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1</v>
      </c>
      <c r="Q961" s="3">
        <v>0</v>
      </c>
      <c r="R961" s="3">
        <v>0</v>
      </c>
      <c r="S961" s="3">
        <v>0</v>
      </c>
      <c r="T961" s="3">
        <v>0</v>
      </c>
      <c r="U961" s="7">
        <v>1</v>
      </c>
      <c r="V961" s="15">
        <v>0</v>
      </c>
      <c r="W961" s="28">
        <f t="shared" si="30"/>
        <v>0.21874198102570411</v>
      </c>
      <c r="X961" s="24">
        <f t="shared" si="31"/>
        <v>4.7848054263049493E-2</v>
      </c>
    </row>
    <row r="962" spans="2:24" x14ac:dyDescent="0.25">
      <c r="B962" s="7">
        <v>1</v>
      </c>
      <c r="C962" s="20">
        <v>0</v>
      </c>
      <c r="D962" s="7">
        <v>1</v>
      </c>
      <c r="E962" s="20">
        <v>0</v>
      </c>
      <c r="F962" s="7">
        <v>0</v>
      </c>
      <c r="G962" s="3">
        <v>1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1</v>
      </c>
      <c r="Q962" s="3">
        <v>0</v>
      </c>
      <c r="R962" s="3">
        <v>0</v>
      </c>
      <c r="S962" s="3">
        <v>0</v>
      </c>
      <c r="T962" s="3">
        <v>0</v>
      </c>
      <c r="U962" s="7">
        <v>1</v>
      </c>
      <c r="V962" s="15">
        <v>0</v>
      </c>
      <c r="W962" s="28">
        <f t="shared" si="30"/>
        <v>-4.5363853912838703E-2</v>
      </c>
      <c r="X962" s="24">
        <f t="shared" si="31"/>
        <v>2.0578792418253712E-3</v>
      </c>
    </row>
    <row r="963" spans="2:24" x14ac:dyDescent="0.25">
      <c r="B963" s="7">
        <v>0</v>
      </c>
      <c r="C963" s="20">
        <v>1</v>
      </c>
      <c r="D963" s="7">
        <v>1</v>
      </c>
      <c r="E963" s="20">
        <v>0</v>
      </c>
      <c r="F963" s="7">
        <v>0</v>
      </c>
      <c r="G963" s="3">
        <v>1</v>
      </c>
      <c r="H963" s="3">
        <v>1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7">
        <v>1</v>
      </c>
      <c r="V963" s="15">
        <v>0</v>
      </c>
      <c r="W963" s="28">
        <f t="shared" si="30"/>
        <v>-4.8664593353477614E-2</v>
      </c>
      <c r="X963" s="24">
        <f t="shared" si="31"/>
        <v>2.3682426462593377E-3</v>
      </c>
    </row>
    <row r="964" spans="2:24" x14ac:dyDescent="0.25">
      <c r="B964" s="7">
        <v>1</v>
      </c>
      <c r="C964" s="20">
        <v>0</v>
      </c>
      <c r="D964" s="7">
        <v>1</v>
      </c>
      <c r="E964" s="20">
        <v>0</v>
      </c>
      <c r="F964" s="7">
        <v>0</v>
      </c>
      <c r="G964" s="3">
        <v>0</v>
      </c>
      <c r="H964" s="3">
        <v>1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1</v>
      </c>
      <c r="T964" s="3">
        <v>0</v>
      </c>
      <c r="U964" s="7">
        <v>1</v>
      </c>
      <c r="V964" s="15">
        <v>0</v>
      </c>
      <c r="W964" s="28">
        <f t="shared" si="30"/>
        <v>-9.2493763459374656E-2</v>
      </c>
      <c r="X964" s="24">
        <f t="shared" si="31"/>
        <v>8.5550962788787498E-3</v>
      </c>
    </row>
    <row r="965" spans="2:24" x14ac:dyDescent="0.25">
      <c r="B965" s="7">
        <v>0</v>
      </c>
      <c r="C965" s="20">
        <v>1</v>
      </c>
      <c r="D965" s="7">
        <v>0</v>
      </c>
      <c r="E965" s="20">
        <v>1</v>
      </c>
      <c r="F965" s="7">
        <v>0</v>
      </c>
      <c r="G965" s="3">
        <v>0</v>
      </c>
      <c r="H965" s="3">
        <v>1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1</v>
      </c>
      <c r="Q965" s="3">
        <v>0</v>
      </c>
      <c r="R965" s="3">
        <v>0</v>
      </c>
      <c r="S965" s="3">
        <v>0</v>
      </c>
      <c r="T965" s="3">
        <v>0</v>
      </c>
      <c r="U965" s="7">
        <v>1</v>
      </c>
      <c r="V965" s="15">
        <v>0</v>
      </c>
      <c r="W965" s="28">
        <f t="shared" si="30"/>
        <v>5.3673049924943483E-2</v>
      </c>
      <c r="X965" s="24">
        <f t="shared" si="31"/>
        <v>2.8807962882454758E-3</v>
      </c>
    </row>
    <row r="966" spans="2:24" x14ac:dyDescent="0.25">
      <c r="B966" s="7">
        <v>0</v>
      </c>
      <c r="C966" s="20">
        <v>0</v>
      </c>
      <c r="D966" s="7">
        <v>1</v>
      </c>
      <c r="E966" s="20">
        <v>0</v>
      </c>
      <c r="F966" s="7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7">
        <v>1</v>
      </c>
      <c r="V966" s="15">
        <v>0</v>
      </c>
      <c r="W966" s="28">
        <f t="shared" si="30"/>
        <v>0.43244502411954183</v>
      </c>
      <c r="X966" s="24">
        <f t="shared" si="31"/>
        <v>0.18700869888575111</v>
      </c>
    </row>
    <row r="967" spans="2:24" x14ac:dyDescent="0.25">
      <c r="B967" s="7">
        <v>0</v>
      </c>
      <c r="C967" s="20">
        <v>0</v>
      </c>
      <c r="D967" s="7">
        <v>1</v>
      </c>
      <c r="E967" s="20">
        <v>0</v>
      </c>
      <c r="F967" s="7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7">
        <v>1</v>
      </c>
      <c r="V967" s="15">
        <v>0</v>
      </c>
      <c r="W967" s="28">
        <f t="shared" si="30"/>
        <v>0.43244502411954183</v>
      </c>
      <c r="X967" s="24">
        <f t="shared" si="31"/>
        <v>0.18700869888575111</v>
      </c>
    </row>
    <row r="968" spans="2:24" x14ac:dyDescent="0.25">
      <c r="B968" s="7">
        <v>1</v>
      </c>
      <c r="C968" s="20">
        <v>0</v>
      </c>
      <c r="D968" s="7">
        <v>1</v>
      </c>
      <c r="E968" s="20">
        <v>0</v>
      </c>
      <c r="F968" s="7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1</v>
      </c>
      <c r="T968" s="3">
        <v>0</v>
      </c>
      <c r="U968" s="7">
        <v>1</v>
      </c>
      <c r="V968" s="15">
        <v>0</v>
      </c>
      <c r="W968" s="28">
        <f t="shared" si="30"/>
        <v>0.14759817911744208</v>
      </c>
      <c r="X968" s="24">
        <f t="shared" si="31"/>
        <v>2.1785222478784515E-2</v>
      </c>
    </row>
    <row r="969" spans="2:24" x14ac:dyDescent="0.25">
      <c r="B969" s="7">
        <v>0</v>
      </c>
      <c r="C969" s="20">
        <v>1</v>
      </c>
      <c r="D969" s="7">
        <v>0</v>
      </c>
      <c r="E969" s="20">
        <v>0</v>
      </c>
      <c r="F969" s="7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7">
        <v>1</v>
      </c>
      <c r="V969" s="15">
        <v>0</v>
      </c>
      <c r="W969" s="28">
        <f t="shared" ref="W969:W1032" si="32">SUMPRODUCT(B$2:U$2, B969:U969)</f>
        <v>0.36049743581944488</v>
      </c>
      <c r="X969" s="24">
        <f t="shared" ref="X969:X1007" si="33">(V969-W969)^2</f>
        <v>0.12995840123239477</v>
      </c>
    </row>
    <row r="970" spans="2:24" x14ac:dyDescent="0.25">
      <c r="B970" s="7">
        <v>0</v>
      </c>
      <c r="C970" s="20">
        <v>1</v>
      </c>
      <c r="D970" s="7">
        <v>1</v>
      </c>
      <c r="E970" s="20">
        <v>0</v>
      </c>
      <c r="F970" s="7">
        <v>0</v>
      </c>
      <c r="G970" s="3">
        <v>1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s="7">
        <v>1</v>
      </c>
      <c r="V970" s="15">
        <v>0</v>
      </c>
      <c r="W970" s="28">
        <f t="shared" si="32"/>
        <v>0.19142734922333909</v>
      </c>
      <c r="X970" s="24">
        <f t="shared" si="33"/>
        <v>3.6644430030674226E-2</v>
      </c>
    </row>
    <row r="971" spans="2:24" x14ac:dyDescent="0.25">
      <c r="B971" s="7">
        <v>0</v>
      </c>
      <c r="C971" s="20">
        <v>1</v>
      </c>
      <c r="D971" s="7">
        <v>0</v>
      </c>
      <c r="E971" s="20">
        <v>0</v>
      </c>
      <c r="F971" s="7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7">
        <v>1</v>
      </c>
      <c r="V971" s="15">
        <v>0</v>
      </c>
      <c r="W971" s="28">
        <f t="shared" si="32"/>
        <v>0.36049743581944488</v>
      </c>
      <c r="X971" s="24">
        <f t="shared" si="33"/>
        <v>0.12995840123239477</v>
      </c>
    </row>
    <row r="972" spans="2:24" x14ac:dyDescent="0.25">
      <c r="B972" s="7">
        <v>0</v>
      </c>
      <c r="C972" s="20">
        <v>1</v>
      </c>
      <c r="D972" s="7">
        <v>0</v>
      </c>
      <c r="E972" s="20">
        <v>1</v>
      </c>
      <c r="F972" s="7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1</v>
      </c>
      <c r="Q972" s="3">
        <v>0</v>
      </c>
      <c r="R972" s="3">
        <v>0</v>
      </c>
      <c r="S972" s="3">
        <v>0</v>
      </c>
      <c r="T972" s="3">
        <v>0</v>
      </c>
      <c r="U972" s="7">
        <v>1</v>
      </c>
      <c r="V972" s="15">
        <v>0</v>
      </c>
      <c r="W972" s="28">
        <f t="shared" si="32"/>
        <v>0.29376499250176019</v>
      </c>
      <c r="X972" s="24">
        <f t="shared" si="33"/>
        <v>8.6297870819559225E-2</v>
      </c>
    </row>
    <row r="973" spans="2:24" x14ac:dyDescent="0.25">
      <c r="B973" s="7">
        <v>1</v>
      </c>
      <c r="C973" s="20">
        <v>0</v>
      </c>
      <c r="D973" s="7">
        <v>1</v>
      </c>
      <c r="E973" s="20">
        <v>0</v>
      </c>
      <c r="F973" s="7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7">
        <v>1</v>
      </c>
      <c r="V973" s="15">
        <v>0</v>
      </c>
      <c r="W973" s="28">
        <f t="shared" si="32"/>
        <v>0.37173150644540837</v>
      </c>
      <c r="X973" s="24">
        <f t="shared" si="33"/>
        <v>0.13818431288417268</v>
      </c>
    </row>
    <row r="974" spans="2:24" x14ac:dyDescent="0.25">
      <c r="B974" s="7">
        <v>0</v>
      </c>
      <c r="C974" s="20">
        <v>0</v>
      </c>
      <c r="D974" s="7">
        <v>1</v>
      </c>
      <c r="E974" s="20">
        <v>0</v>
      </c>
      <c r="F974" s="7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  <c r="U974" s="7">
        <v>1</v>
      </c>
      <c r="V974" s="15">
        <v>0</v>
      </c>
      <c r="W974" s="28">
        <f t="shared" si="32"/>
        <v>0.43244502411954183</v>
      </c>
      <c r="X974" s="24">
        <f t="shared" si="33"/>
        <v>0.18700869888575111</v>
      </c>
    </row>
    <row r="975" spans="2:24" x14ac:dyDescent="0.25">
      <c r="B975" s="7">
        <v>0</v>
      </c>
      <c r="C975" s="20">
        <v>1</v>
      </c>
      <c r="D975" s="7">
        <v>0</v>
      </c>
      <c r="E975" s="20">
        <v>1</v>
      </c>
      <c r="F975" s="7">
        <v>0</v>
      </c>
      <c r="G975" s="3">
        <v>1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1</v>
      </c>
      <c r="Q975" s="3">
        <v>0</v>
      </c>
      <c r="R975" s="3">
        <v>0</v>
      </c>
      <c r="S975" s="3">
        <v>1</v>
      </c>
      <c r="T975" s="3">
        <v>0</v>
      </c>
      <c r="U975" s="7">
        <v>1</v>
      </c>
      <c r="V975" s="15">
        <v>0</v>
      </c>
      <c r="W975" s="28">
        <f t="shared" si="32"/>
        <v>-0.18569550352433151</v>
      </c>
      <c r="X975" s="24">
        <f t="shared" si="33"/>
        <v>3.4482820029155016E-2</v>
      </c>
    </row>
    <row r="976" spans="2:24" x14ac:dyDescent="0.25">
      <c r="B976" s="7">
        <v>1</v>
      </c>
      <c r="C976" s="20">
        <v>0</v>
      </c>
      <c r="D976" s="7">
        <v>0</v>
      </c>
      <c r="E976" s="20">
        <v>1</v>
      </c>
      <c r="F976" s="7">
        <v>0</v>
      </c>
      <c r="G976" s="3">
        <v>0</v>
      </c>
      <c r="H976" s="3">
        <v>1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7">
        <v>1</v>
      </c>
      <c r="V976" s="15">
        <v>0</v>
      </c>
      <c r="W976" s="28">
        <f t="shared" si="32"/>
        <v>0.14041823010900908</v>
      </c>
      <c r="X976" s="24">
        <f t="shared" si="33"/>
        <v>1.9717279346946625E-2</v>
      </c>
    </row>
    <row r="977" spans="2:24" x14ac:dyDescent="0.25">
      <c r="B977" s="7">
        <v>1</v>
      </c>
      <c r="C977" s="20">
        <v>0</v>
      </c>
      <c r="D977" s="7">
        <v>1</v>
      </c>
      <c r="E977" s="20">
        <v>0</v>
      </c>
      <c r="F977" s="7">
        <v>0</v>
      </c>
      <c r="G977" s="3">
        <v>0</v>
      </c>
      <c r="H977" s="3">
        <v>1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1</v>
      </c>
      <c r="T977" s="3">
        <v>0</v>
      </c>
      <c r="U977" s="7">
        <v>1</v>
      </c>
      <c r="V977" s="15">
        <v>0</v>
      </c>
      <c r="W977" s="28">
        <f t="shared" si="32"/>
        <v>-9.2493763459374656E-2</v>
      </c>
      <c r="X977" s="24">
        <f t="shared" si="33"/>
        <v>8.5550962788787498E-3</v>
      </c>
    </row>
    <row r="978" spans="2:24" x14ac:dyDescent="0.25">
      <c r="B978" s="7">
        <v>0</v>
      </c>
      <c r="C978" s="20">
        <v>1</v>
      </c>
      <c r="D978" s="7">
        <v>0</v>
      </c>
      <c r="E978" s="20">
        <v>0</v>
      </c>
      <c r="F978" s="7">
        <v>0</v>
      </c>
      <c r="G978" s="3">
        <v>0</v>
      </c>
      <c r="H978" s="3">
        <v>1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1</v>
      </c>
      <c r="S978" s="3">
        <v>0</v>
      </c>
      <c r="T978" s="3">
        <v>0</v>
      </c>
      <c r="U978" s="7">
        <v>1</v>
      </c>
      <c r="V978" s="15">
        <v>0</v>
      </c>
      <c r="W978" s="28">
        <f t="shared" si="32"/>
        <v>0.3085401704921793</v>
      </c>
      <c r="X978" s="24">
        <f t="shared" si="33"/>
        <v>9.5197036807343066E-2</v>
      </c>
    </row>
    <row r="979" spans="2:24" x14ac:dyDescent="0.25">
      <c r="B979" s="7">
        <v>1</v>
      </c>
      <c r="C979" s="20">
        <v>0</v>
      </c>
      <c r="D979" s="7">
        <v>0</v>
      </c>
      <c r="E979" s="20">
        <v>1</v>
      </c>
      <c r="F979" s="7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7">
        <v>1</v>
      </c>
      <c r="V979" s="15">
        <v>0</v>
      </c>
      <c r="W979" s="28">
        <f t="shared" si="32"/>
        <v>0.38051017268582576</v>
      </c>
      <c r="X979" s="24">
        <f t="shared" si="33"/>
        <v>0.14478799151739694</v>
      </c>
    </row>
    <row r="980" spans="2:24" x14ac:dyDescent="0.25">
      <c r="B980" s="7">
        <v>0</v>
      </c>
      <c r="C980" s="20">
        <v>1</v>
      </c>
      <c r="D980" s="7">
        <v>1</v>
      </c>
      <c r="E980" s="20">
        <v>0</v>
      </c>
      <c r="F980" s="7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1</v>
      </c>
      <c r="R980" s="3">
        <v>0</v>
      </c>
      <c r="S980" s="3">
        <v>0</v>
      </c>
      <c r="T980" s="3">
        <v>0</v>
      </c>
      <c r="U980" s="7">
        <v>1</v>
      </c>
      <c r="V980" s="15">
        <v>0</v>
      </c>
      <c r="W980" s="28">
        <f t="shared" si="32"/>
        <v>0.61907124775899081</v>
      </c>
      <c r="X980" s="24">
        <f t="shared" si="33"/>
        <v>0.38324920980187377</v>
      </c>
    </row>
    <row r="981" spans="2:24" x14ac:dyDescent="0.25">
      <c r="B981" s="7">
        <v>0</v>
      </c>
      <c r="C981" s="20">
        <v>1</v>
      </c>
      <c r="D981" s="7">
        <v>1</v>
      </c>
      <c r="E981" s="20">
        <v>0</v>
      </c>
      <c r="F981" s="7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7">
        <v>1</v>
      </c>
      <c r="V981" s="15">
        <v>0</v>
      </c>
      <c r="W981" s="28">
        <f t="shared" si="32"/>
        <v>0.44675451792146448</v>
      </c>
      <c r="X981" s="24">
        <f t="shared" si="33"/>
        <v>0.19958959928324013</v>
      </c>
    </row>
    <row r="982" spans="2:24" x14ac:dyDescent="0.25">
      <c r="B982" s="7">
        <v>0</v>
      </c>
      <c r="C982" s="20">
        <v>1</v>
      </c>
      <c r="D982" s="7">
        <v>0</v>
      </c>
      <c r="E982" s="20">
        <v>1</v>
      </c>
      <c r="F982" s="7">
        <v>0</v>
      </c>
      <c r="G982" s="3">
        <v>1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1</v>
      </c>
      <c r="Q982" s="3">
        <v>0</v>
      </c>
      <c r="R982" s="3">
        <v>0</v>
      </c>
      <c r="S982" s="3">
        <v>0</v>
      </c>
      <c r="T982" s="3">
        <v>0</v>
      </c>
      <c r="U982" s="7">
        <v>1</v>
      </c>
      <c r="V982" s="15">
        <v>0</v>
      </c>
      <c r="W982" s="28">
        <f t="shared" si="32"/>
        <v>3.8437823803634807E-2</v>
      </c>
      <c r="X982" s="24">
        <f t="shared" si="33"/>
        <v>1.4774662987592747E-3</v>
      </c>
    </row>
    <row r="983" spans="2:24" x14ac:dyDescent="0.25">
      <c r="B983" s="7">
        <v>1</v>
      </c>
      <c r="C983" s="20">
        <v>0</v>
      </c>
      <c r="D983" s="7">
        <v>1</v>
      </c>
      <c r="E983" s="20">
        <v>0</v>
      </c>
      <c r="F983" s="7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7">
        <v>1</v>
      </c>
      <c r="V983" s="15">
        <v>0</v>
      </c>
      <c r="W983" s="28">
        <f t="shared" si="32"/>
        <v>0.37173150644540837</v>
      </c>
      <c r="X983" s="24">
        <f t="shared" si="33"/>
        <v>0.13818431288417268</v>
      </c>
    </row>
    <row r="984" spans="2:24" x14ac:dyDescent="0.25">
      <c r="B984" s="7">
        <v>0</v>
      </c>
      <c r="C984" s="20">
        <v>1</v>
      </c>
      <c r="D984" s="7">
        <v>1</v>
      </c>
      <c r="E984" s="20">
        <v>0</v>
      </c>
      <c r="F984" s="7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  <c r="S984" s="3">
        <v>1</v>
      </c>
      <c r="T984" s="3">
        <v>0</v>
      </c>
      <c r="U984" s="7">
        <v>1</v>
      </c>
      <c r="V984" s="15">
        <v>0</v>
      </c>
      <c r="W984" s="28">
        <f t="shared" si="32"/>
        <v>0.22262119059349816</v>
      </c>
      <c r="X984" s="24">
        <f t="shared" si="33"/>
        <v>4.9560194501266634E-2</v>
      </c>
    </row>
    <row r="985" spans="2:24" x14ac:dyDescent="0.25">
      <c r="B985" s="7">
        <v>0</v>
      </c>
      <c r="C985" s="20">
        <v>0</v>
      </c>
      <c r="D985" s="7">
        <v>0</v>
      </c>
      <c r="E985" s="20">
        <v>1</v>
      </c>
      <c r="F985" s="7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1</v>
      </c>
      <c r="T985" s="3">
        <v>0</v>
      </c>
      <c r="U985" s="7">
        <v>1</v>
      </c>
      <c r="V985" s="15">
        <v>0</v>
      </c>
      <c r="W985" s="28">
        <f t="shared" si="32"/>
        <v>0.21709036303199294</v>
      </c>
      <c r="X985" s="24">
        <f t="shared" si="33"/>
        <v>4.7128225721362486E-2</v>
      </c>
    </row>
    <row r="986" spans="2:24" x14ac:dyDescent="0.25">
      <c r="B986" s="7">
        <v>0</v>
      </c>
      <c r="C986" s="20">
        <v>0</v>
      </c>
      <c r="D986" s="7">
        <v>1</v>
      </c>
      <c r="E986" s="20">
        <v>0</v>
      </c>
      <c r="F986" s="7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7">
        <v>1</v>
      </c>
      <c r="V986" s="15">
        <v>0</v>
      </c>
      <c r="W986" s="28">
        <f t="shared" si="32"/>
        <v>0.43244502411954183</v>
      </c>
      <c r="X986" s="24">
        <f t="shared" si="33"/>
        <v>0.18700869888575111</v>
      </c>
    </row>
    <row r="987" spans="2:24" x14ac:dyDescent="0.25">
      <c r="B987" s="7">
        <v>1</v>
      </c>
      <c r="C987" s="20">
        <v>0</v>
      </c>
      <c r="D987" s="7">
        <v>0</v>
      </c>
      <c r="E987" s="20">
        <v>1</v>
      </c>
      <c r="F987" s="7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1</v>
      </c>
      <c r="O987" s="3">
        <v>1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7">
        <v>1</v>
      </c>
      <c r="V987" s="15">
        <v>0</v>
      </c>
      <c r="W987" s="28">
        <f t="shared" si="32"/>
        <v>0.67306067045751972</v>
      </c>
      <c r="X987" s="24">
        <f t="shared" si="33"/>
        <v>0.45301066611672597</v>
      </c>
    </row>
    <row r="988" spans="2:24" x14ac:dyDescent="0.25">
      <c r="B988" s="7">
        <v>0</v>
      </c>
      <c r="C988" s="20">
        <v>1</v>
      </c>
      <c r="D988" s="7">
        <v>1</v>
      </c>
      <c r="E988" s="20">
        <v>0</v>
      </c>
      <c r="F988" s="7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1</v>
      </c>
      <c r="S988" s="3">
        <v>0</v>
      </c>
      <c r="T988" s="3">
        <v>0</v>
      </c>
      <c r="U988" s="7">
        <v>1</v>
      </c>
      <c r="V988" s="15">
        <v>0</v>
      </c>
      <c r="W988" s="28">
        <f t="shared" si="32"/>
        <v>0.63488919517101561</v>
      </c>
      <c r="X988" s="24">
        <f t="shared" si="33"/>
        <v>0.40308429014489994</v>
      </c>
    </row>
    <row r="989" spans="2:24" x14ac:dyDescent="0.25">
      <c r="B989" s="7">
        <v>1</v>
      </c>
      <c r="C989" s="20">
        <v>0</v>
      </c>
      <c r="D989" s="7">
        <v>0</v>
      </c>
      <c r="E989" s="20">
        <v>0</v>
      </c>
      <c r="F989" s="7">
        <v>0</v>
      </c>
      <c r="G989" s="3">
        <v>1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1</v>
      </c>
      <c r="Q989" s="3">
        <v>0</v>
      </c>
      <c r="R989" s="3">
        <v>0</v>
      </c>
      <c r="S989" s="3">
        <v>1</v>
      </c>
      <c r="T989" s="3">
        <v>0</v>
      </c>
      <c r="U989" s="7">
        <v>1</v>
      </c>
      <c r="V989" s="15">
        <v>0</v>
      </c>
      <c r="W989" s="28">
        <f t="shared" si="32"/>
        <v>-0.35575426334282456</v>
      </c>
      <c r="X989" s="24">
        <f t="shared" si="33"/>
        <v>0.12656109588659578</v>
      </c>
    </row>
    <row r="990" spans="2:24" x14ac:dyDescent="0.25">
      <c r="B990" s="7">
        <v>0</v>
      </c>
      <c r="C990" s="20">
        <v>1</v>
      </c>
      <c r="D990" s="7">
        <v>0</v>
      </c>
      <c r="E990" s="20">
        <v>0</v>
      </c>
      <c r="F990" s="7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7">
        <v>1</v>
      </c>
      <c r="V990" s="15">
        <v>0</v>
      </c>
      <c r="W990" s="28">
        <f t="shared" si="32"/>
        <v>0.36049743581944488</v>
      </c>
      <c r="X990" s="24">
        <f t="shared" si="33"/>
        <v>0.12995840123239477</v>
      </c>
    </row>
    <row r="991" spans="2:24" x14ac:dyDescent="0.25">
      <c r="B991" s="7">
        <v>0</v>
      </c>
      <c r="C991" s="20">
        <v>1</v>
      </c>
      <c r="D991" s="7">
        <v>0</v>
      </c>
      <c r="E991" s="20">
        <v>1</v>
      </c>
      <c r="F991" s="7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1</v>
      </c>
      <c r="S991" s="3">
        <v>0</v>
      </c>
      <c r="T991" s="3">
        <v>0</v>
      </c>
      <c r="U991" s="7">
        <v>1</v>
      </c>
      <c r="V991" s="15">
        <v>0</v>
      </c>
      <c r="W991" s="28">
        <f t="shared" si="32"/>
        <v>0.64366786141143306</v>
      </c>
      <c r="X991" s="24">
        <f t="shared" si="33"/>
        <v>0.41430831581396782</v>
      </c>
    </row>
    <row r="992" spans="2:24" x14ac:dyDescent="0.25">
      <c r="B992" s="7">
        <v>1</v>
      </c>
      <c r="C992" s="20">
        <v>0</v>
      </c>
      <c r="D992" s="7">
        <v>0</v>
      </c>
      <c r="E992" s="20">
        <v>1</v>
      </c>
      <c r="F992" s="7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7">
        <v>1</v>
      </c>
      <c r="V992" s="15">
        <v>0</v>
      </c>
      <c r="W992" s="28">
        <f t="shared" si="32"/>
        <v>0.38051017268582576</v>
      </c>
      <c r="X992" s="24">
        <f t="shared" si="33"/>
        <v>0.14478799151739694</v>
      </c>
    </row>
    <row r="993" spans="2:24" x14ac:dyDescent="0.25">
      <c r="B993" s="7">
        <v>0</v>
      </c>
      <c r="C993" s="20">
        <v>1</v>
      </c>
      <c r="D993" s="7">
        <v>0</v>
      </c>
      <c r="E993" s="20">
        <v>1</v>
      </c>
      <c r="F993" s="7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7">
        <v>1</v>
      </c>
      <c r="V993" s="15">
        <v>0</v>
      </c>
      <c r="W993" s="28">
        <f t="shared" si="32"/>
        <v>0.45553318416188188</v>
      </c>
      <c r="X993" s="24">
        <f t="shared" si="33"/>
        <v>0.20751048187266299</v>
      </c>
    </row>
    <row r="994" spans="2:24" x14ac:dyDescent="0.25">
      <c r="B994" s="7">
        <v>1</v>
      </c>
      <c r="C994" s="20">
        <v>0</v>
      </c>
      <c r="D994" s="7">
        <v>0</v>
      </c>
      <c r="E994" s="20">
        <v>1</v>
      </c>
      <c r="F994" s="7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7">
        <v>1</v>
      </c>
      <c r="V994" s="15">
        <v>0</v>
      </c>
      <c r="W994" s="28">
        <f t="shared" si="32"/>
        <v>0.38051017268582576</v>
      </c>
      <c r="X994" s="24">
        <f t="shared" si="33"/>
        <v>0.14478799151739694</v>
      </c>
    </row>
    <row r="995" spans="2:24" x14ac:dyDescent="0.25">
      <c r="B995" s="7">
        <v>0</v>
      </c>
      <c r="C995" s="20">
        <v>1</v>
      </c>
      <c r="D995" s="7">
        <v>1</v>
      </c>
      <c r="E995" s="20">
        <v>0</v>
      </c>
      <c r="F995" s="7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1</v>
      </c>
      <c r="S995" s="3">
        <v>0</v>
      </c>
      <c r="T995" s="3">
        <v>0</v>
      </c>
      <c r="U995" s="7">
        <v>1</v>
      </c>
      <c r="V995" s="15">
        <v>0</v>
      </c>
      <c r="W995" s="28">
        <f t="shared" si="32"/>
        <v>0.63488919517101561</v>
      </c>
      <c r="X995" s="24">
        <f t="shared" si="33"/>
        <v>0.40308429014489994</v>
      </c>
    </row>
    <row r="996" spans="2:24" x14ac:dyDescent="0.25">
      <c r="B996" s="7">
        <v>1</v>
      </c>
      <c r="C996" s="20">
        <v>0</v>
      </c>
      <c r="D996" s="7">
        <v>1</v>
      </c>
      <c r="E996" s="20">
        <v>0</v>
      </c>
      <c r="F996" s="7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1</v>
      </c>
      <c r="T996" s="3">
        <v>0</v>
      </c>
      <c r="U996" s="7">
        <v>1</v>
      </c>
      <c r="V996" s="15">
        <v>0</v>
      </c>
      <c r="W996" s="28">
        <f t="shared" si="32"/>
        <v>0.14759817911744208</v>
      </c>
      <c r="X996" s="24">
        <f t="shared" si="33"/>
        <v>2.1785222478784515E-2</v>
      </c>
    </row>
    <row r="997" spans="2:24" x14ac:dyDescent="0.25">
      <c r="B997" s="7">
        <v>1</v>
      </c>
      <c r="C997" s="20">
        <v>0</v>
      </c>
      <c r="D997" s="7">
        <v>1</v>
      </c>
      <c r="E997" s="20">
        <v>0</v>
      </c>
      <c r="F997" s="7">
        <v>0</v>
      </c>
      <c r="G997" s="3">
        <v>0</v>
      </c>
      <c r="H997" s="3">
        <v>1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7">
        <v>1</v>
      </c>
      <c r="V997" s="15">
        <v>0</v>
      </c>
      <c r="W997" s="28">
        <f t="shared" si="32"/>
        <v>0.13163956386859166</v>
      </c>
      <c r="X997" s="24">
        <f t="shared" si="33"/>
        <v>1.7328974775513022E-2</v>
      </c>
    </row>
    <row r="998" spans="2:24" x14ac:dyDescent="0.25">
      <c r="B998" s="7">
        <v>0</v>
      </c>
      <c r="C998" s="20">
        <v>1</v>
      </c>
      <c r="D998" s="7">
        <v>0</v>
      </c>
      <c r="E998" s="20">
        <v>1</v>
      </c>
      <c r="F998" s="7">
        <v>0</v>
      </c>
      <c r="G998" s="3">
        <v>1</v>
      </c>
      <c r="H998" s="3">
        <v>0</v>
      </c>
      <c r="I998" s="3">
        <v>0</v>
      </c>
      <c r="J998" s="3">
        <v>1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7">
        <v>1</v>
      </c>
      <c r="V998" s="15">
        <v>0</v>
      </c>
      <c r="W998" s="28">
        <f t="shared" si="32"/>
        <v>0.49354133824687746</v>
      </c>
      <c r="X998" s="24">
        <f t="shared" si="33"/>
        <v>0.2435830525585187</v>
      </c>
    </row>
    <row r="999" spans="2:24" x14ac:dyDescent="0.25">
      <c r="B999" s="7">
        <v>0</v>
      </c>
      <c r="C999" s="20">
        <v>0</v>
      </c>
      <c r="D999" s="7">
        <v>0</v>
      </c>
      <c r="E999" s="20">
        <v>0</v>
      </c>
      <c r="F999" s="7">
        <v>0</v>
      </c>
      <c r="G999" s="3">
        <v>1</v>
      </c>
      <c r="H999" s="3">
        <v>1</v>
      </c>
      <c r="I999" s="3">
        <v>0</v>
      </c>
      <c r="J999" s="3">
        <v>1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1</v>
      </c>
      <c r="Q999" s="3">
        <v>0</v>
      </c>
      <c r="R999" s="3">
        <v>0</v>
      </c>
      <c r="S999" s="3">
        <v>1</v>
      </c>
      <c r="T999" s="3">
        <v>0</v>
      </c>
      <c r="U999" s="7">
        <v>1</v>
      </c>
      <c r="V999" s="15">
        <v>0</v>
      </c>
      <c r="W999" s="28">
        <f t="shared" si="32"/>
        <v>-0.24179736546238684</v>
      </c>
      <c r="X999" s="24">
        <f t="shared" si="33"/>
        <v>5.8465965944551064E-2</v>
      </c>
    </row>
    <row r="1000" spans="2:24" x14ac:dyDescent="0.25">
      <c r="B1000" s="7">
        <v>0</v>
      </c>
      <c r="C1000" s="20">
        <v>0</v>
      </c>
      <c r="D1000" s="7">
        <v>1</v>
      </c>
      <c r="E1000" s="20">
        <v>0</v>
      </c>
      <c r="F1000" s="7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1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  <c r="U1000" s="7">
        <v>1</v>
      </c>
      <c r="V1000" s="15">
        <v>0</v>
      </c>
      <c r="W1000" s="28">
        <f t="shared" si="32"/>
        <v>0.64615233127253147</v>
      </c>
      <c r="X1000" s="24">
        <f t="shared" si="33"/>
        <v>0.41751283520892724</v>
      </c>
    </row>
    <row r="1001" spans="2:24" x14ac:dyDescent="0.25">
      <c r="B1001" s="7">
        <v>1</v>
      </c>
      <c r="C1001" s="20">
        <v>0</v>
      </c>
      <c r="D1001" s="7">
        <v>1</v>
      </c>
      <c r="E1001" s="20">
        <v>0</v>
      </c>
      <c r="F1001" s="7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7">
        <v>1</v>
      </c>
      <c r="V1001" s="15">
        <v>0</v>
      </c>
      <c r="W1001" s="28">
        <f t="shared" si="32"/>
        <v>0.37173150644540837</v>
      </c>
      <c r="X1001" s="24">
        <f t="shared" si="33"/>
        <v>0.13818431288417268</v>
      </c>
    </row>
    <row r="1002" spans="2:24" x14ac:dyDescent="0.25">
      <c r="B1002" s="7">
        <v>1</v>
      </c>
      <c r="C1002" s="20">
        <v>0</v>
      </c>
      <c r="D1002" s="7">
        <v>1</v>
      </c>
      <c r="E1002" s="20">
        <v>0</v>
      </c>
      <c r="F1002" s="7">
        <v>0</v>
      </c>
      <c r="G1002" s="3">
        <v>0</v>
      </c>
      <c r="H1002" s="3">
        <v>1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1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7">
        <v>1</v>
      </c>
      <c r="V1002" s="15">
        <v>0</v>
      </c>
      <c r="W1002" s="28">
        <f t="shared" si="32"/>
        <v>0.24861213464778539</v>
      </c>
      <c r="X1002" s="24">
        <f t="shared" si="33"/>
        <v>6.1807993494128577E-2</v>
      </c>
    </row>
    <row r="1003" spans="2:24" x14ac:dyDescent="0.25">
      <c r="B1003" s="7">
        <v>1</v>
      </c>
      <c r="C1003" s="20">
        <v>0</v>
      </c>
      <c r="D1003" s="7">
        <v>0</v>
      </c>
      <c r="E1003" s="20">
        <v>1</v>
      </c>
      <c r="F1003" s="7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7">
        <v>1</v>
      </c>
      <c r="V1003" s="15">
        <v>0</v>
      </c>
      <c r="W1003" s="28">
        <f t="shared" si="32"/>
        <v>0.38051017268582576</v>
      </c>
      <c r="X1003" s="24">
        <f t="shared" si="33"/>
        <v>0.14478799151739694</v>
      </c>
    </row>
    <row r="1004" spans="2:24" x14ac:dyDescent="0.25">
      <c r="B1004" s="7">
        <v>0</v>
      </c>
      <c r="C1004" s="20">
        <v>1</v>
      </c>
      <c r="D1004" s="7">
        <v>0</v>
      </c>
      <c r="E1004" s="20">
        <v>1</v>
      </c>
      <c r="F1004" s="7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  <c r="U1004" s="7">
        <v>1</v>
      </c>
      <c r="V1004" s="15">
        <v>0</v>
      </c>
      <c r="W1004" s="28">
        <f t="shared" si="32"/>
        <v>0.45553318416188188</v>
      </c>
      <c r="X1004" s="24">
        <f t="shared" si="33"/>
        <v>0.20751048187266299</v>
      </c>
    </row>
    <row r="1005" spans="2:24" x14ac:dyDescent="0.25">
      <c r="B1005" s="7">
        <v>1</v>
      </c>
      <c r="C1005" s="20">
        <v>0</v>
      </c>
      <c r="D1005" s="7">
        <v>1</v>
      </c>
      <c r="E1005" s="20">
        <v>0</v>
      </c>
      <c r="F1005" s="7">
        <v>0</v>
      </c>
      <c r="G1005" s="3">
        <v>0</v>
      </c>
      <c r="H1005" s="3">
        <v>1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  <c r="U1005" s="7">
        <v>1</v>
      </c>
      <c r="V1005" s="15">
        <v>0</v>
      </c>
      <c r="W1005" s="28">
        <f t="shared" si="32"/>
        <v>0.13163956386859166</v>
      </c>
      <c r="X1005" s="24">
        <f t="shared" si="33"/>
        <v>1.7328974775513022E-2</v>
      </c>
    </row>
    <row r="1006" spans="2:24" x14ac:dyDescent="0.25">
      <c r="B1006" s="7">
        <v>0</v>
      </c>
      <c r="C1006" s="20">
        <v>0</v>
      </c>
      <c r="D1006" s="7">
        <v>1</v>
      </c>
      <c r="E1006" s="20">
        <v>0</v>
      </c>
      <c r="F1006" s="7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7">
        <v>1</v>
      </c>
      <c r="V1006" s="15">
        <v>0</v>
      </c>
      <c r="W1006" s="28">
        <f t="shared" si="32"/>
        <v>0.43244502411954183</v>
      </c>
      <c r="X1006" s="24">
        <f t="shared" si="33"/>
        <v>0.18700869888575111</v>
      </c>
    </row>
    <row r="1007" spans="2:24" x14ac:dyDescent="0.25">
      <c r="B1007" s="7">
        <v>1</v>
      </c>
      <c r="C1007" s="20">
        <v>0</v>
      </c>
      <c r="D1007" s="7">
        <v>0</v>
      </c>
      <c r="E1007" s="20">
        <v>1</v>
      </c>
      <c r="F1007" s="7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1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1</v>
      </c>
      <c r="U1007" s="7">
        <v>1</v>
      </c>
      <c r="V1007" s="15">
        <v>0</v>
      </c>
      <c r="W1007" s="28">
        <f t="shared" si="32"/>
        <v>0.84186618864339846</v>
      </c>
      <c r="X1007" s="24">
        <f t="shared" si="33"/>
        <v>0.70873867958096215</v>
      </c>
    </row>
  </sheetData>
  <conditionalFormatting sqref="B2:T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">
      <colorScale>
        <cfvo type="min"/>
        <cfvo type="max"/>
        <color rgb="FFFCFCFF"/>
        <color rgb="FF63BE7B"/>
      </colorScale>
    </cfRule>
  </conditionalFormatting>
  <conditionalFormatting sqref="B8:T1007">
    <cfRule type="colorScale" priority="5">
      <colorScale>
        <cfvo type="min"/>
        <cfvo type="max"/>
        <color rgb="FFFCFCFF"/>
        <color rgb="FF63BE7B"/>
      </colorScale>
    </cfRule>
  </conditionalFormatting>
  <conditionalFormatting sqref="W8:W1007">
    <cfRule type="colorScale" priority="4">
      <colorScale>
        <cfvo type="min"/>
        <cfvo type="max"/>
        <color rgb="FFFCFCFF"/>
        <color rgb="FF63BE7B"/>
      </colorScale>
    </cfRule>
  </conditionalFormatting>
  <conditionalFormatting sqref="B5:U5">
    <cfRule type="cellIs" dxfId="2" priority="1" operator="greaterThanOrEqual">
      <formula>0.05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workbookViewId="0">
      <pane xSplit="1" ySplit="1" topLeftCell="B22" activePane="bottomRight" state="frozen"/>
      <selection pane="topRight" activeCell="B1" sqref="B1"/>
      <selection pane="bottomLeft" activeCell="A2" sqref="A2"/>
      <selection pane="bottomRight" activeCell="B47" sqref="B47"/>
    </sheetView>
  </sheetViews>
  <sheetFormatPr defaultRowHeight="15.75" x14ac:dyDescent="0.25"/>
  <cols>
    <col min="1" max="1" width="19.75" bestFit="1" customWidth="1"/>
  </cols>
  <sheetData>
    <row r="1" spans="1:21" s="4" customFormat="1" ht="47.25" x14ac:dyDescent="0.25">
      <c r="A1" s="31" t="s">
        <v>51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1</v>
      </c>
      <c r="G1" s="4" t="s">
        <v>2</v>
      </c>
      <c r="H1" s="4" t="s">
        <v>16</v>
      </c>
      <c r="I1" s="4" t="s">
        <v>3</v>
      </c>
      <c r="J1" s="4" t="s">
        <v>4</v>
      </c>
      <c r="K1" s="4" t="s">
        <v>23</v>
      </c>
      <c r="L1" s="4" t="s">
        <v>5</v>
      </c>
      <c r="M1" s="4" t="s">
        <v>24</v>
      </c>
      <c r="N1" s="4" t="s">
        <v>25</v>
      </c>
      <c r="O1" s="4" t="s">
        <v>27</v>
      </c>
      <c r="P1" s="4" t="s">
        <v>7</v>
      </c>
      <c r="Q1" s="4" t="s">
        <v>6</v>
      </c>
      <c r="R1" s="4" t="s">
        <v>26</v>
      </c>
      <c r="S1" s="4" t="s">
        <v>17</v>
      </c>
      <c r="T1" s="4" t="s">
        <v>8</v>
      </c>
      <c r="U1" s="4" t="s">
        <v>33</v>
      </c>
    </row>
    <row r="2" spans="1:21" x14ac:dyDescent="0.25">
      <c r="A2" t="s">
        <v>18</v>
      </c>
      <c r="B2">
        <f t="array" ref="B2:U21">MMULT(TRANSPOSE('Linear Model'!B8:U1007), 'Linear Model'!B8:U1007)</f>
        <v>401</v>
      </c>
      <c r="C2">
        <v>0</v>
      </c>
      <c r="D2">
        <v>196</v>
      </c>
      <c r="E2">
        <v>169</v>
      </c>
      <c r="F2">
        <v>27</v>
      </c>
      <c r="G2">
        <v>62</v>
      </c>
      <c r="H2">
        <v>67</v>
      </c>
      <c r="I2">
        <v>42</v>
      </c>
      <c r="J2">
        <v>45</v>
      </c>
      <c r="K2">
        <v>8</v>
      </c>
      <c r="L2">
        <v>8</v>
      </c>
      <c r="M2">
        <v>29</v>
      </c>
      <c r="N2">
        <v>14</v>
      </c>
      <c r="O2">
        <v>36</v>
      </c>
      <c r="P2">
        <v>45</v>
      </c>
      <c r="Q2">
        <v>23</v>
      </c>
      <c r="R2">
        <v>46</v>
      </c>
      <c r="S2">
        <v>51</v>
      </c>
      <c r="T2">
        <v>50</v>
      </c>
      <c r="U2">
        <v>401</v>
      </c>
    </row>
    <row r="3" spans="1:21" x14ac:dyDescent="0.25">
      <c r="A3" t="s">
        <v>19</v>
      </c>
      <c r="B3">
        <v>0</v>
      </c>
      <c r="C3">
        <v>495</v>
      </c>
      <c r="D3">
        <v>239</v>
      </c>
      <c r="E3">
        <v>207</v>
      </c>
      <c r="F3">
        <v>37</v>
      </c>
      <c r="G3">
        <v>63</v>
      </c>
      <c r="H3">
        <v>61</v>
      </c>
      <c r="I3">
        <v>54</v>
      </c>
      <c r="J3">
        <v>71</v>
      </c>
      <c r="K3">
        <v>9</v>
      </c>
      <c r="L3">
        <v>8</v>
      </c>
      <c r="M3">
        <v>31</v>
      </c>
      <c r="N3">
        <v>14</v>
      </c>
      <c r="O3">
        <v>44</v>
      </c>
      <c r="P3">
        <v>47</v>
      </c>
      <c r="Q3">
        <v>32</v>
      </c>
      <c r="R3">
        <v>69</v>
      </c>
      <c r="S3">
        <v>59</v>
      </c>
      <c r="T3">
        <v>71</v>
      </c>
      <c r="U3">
        <v>495</v>
      </c>
    </row>
    <row r="4" spans="1:21" x14ac:dyDescent="0.25">
      <c r="A4" t="s">
        <v>20</v>
      </c>
      <c r="B4">
        <v>196</v>
      </c>
      <c r="C4">
        <v>239</v>
      </c>
      <c r="D4">
        <v>488</v>
      </c>
      <c r="E4">
        <v>0</v>
      </c>
      <c r="F4">
        <v>43</v>
      </c>
      <c r="G4">
        <v>57</v>
      </c>
      <c r="H4">
        <v>74</v>
      </c>
      <c r="I4">
        <v>54</v>
      </c>
      <c r="J4">
        <v>59</v>
      </c>
      <c r="K4">
        <v>10</v>
      </c>
      <c r="L4">
        <v>14</v>
      </c>
      <c r="M4">
        <v>44</v>
      </c>
      <c r="N4">
        <v>11</v>
      </c>
      <c r="O4">
        <v>45</v>
      </c>
      <c r="P4">
        <v>46</v>
      </c>
      <c r="Q4">
        <v>29</v>
      </c>
      <c r="R4">
        <v>63</v>
      </c>
      <c r="S4">
        <v>62</v>
      </c>
      <c r="T4">
        <v>65</v>
      </c>
      <c r="U4">
        <v>488</v>
      </c>
    </row>
    <row r="5" spans="1:21" x14ac:dyDescent="0.25">
      <c r="A5" t="s">
        <v>21</v>
      </c>
      <c r="B5">
        <v>169</v>
      </c>
      <c r="C5">
        <v>207</v>
      </c>
      <c r="D5">
        <v>0</v>
      </c>
      <c r="E5">
        <v>420</v>
      </c>
      <c r="F5">
        <v>26</v>
      </c>
      <c r="G5">
        <v>59</v>
      </c>
      <c r="H5">
        <v>58</v>
      </c>
      <c r="I5">
        <v>39</v>
      </c>
      <c r="J5">
        <v>57</v>
      </c>
      <c r="K5">
        <v>8</v>
      </c>
      <c r="L5">
        <v>3</v>
      </c>
      <c r="M5">
        <v>19</v>
      </c>
      <c r="N5">
        <v>16</v>
      </c>
      <c r="O5">
        <v>38</v>
      </c>
      <c r="P5">
        <v>42</v>
      </c>
      <c r="Q5">
        <v>20</v>
      </c>
      <c r="R5">
        <v>56</v>
      </c>
      <c r="S5">
        <v>51</v>
      </c>
      <c r="T5">
        <v>54</v>
      </c>
      <c r="U5">
        <v>420</v>
      </c>
    </row>
    <row r="6" spans="1:21" x14ac:dyDescent="0.25">
      <c r="A6" t="s">
        <v>1</v>
      </c>
      <c r="B6">
        <v>27</v>
      </c>
      <c r="C6">
        <v>37</v>
      </c>
      <c r="D6">
        <v>43</v>
      </c>
      <c r="E6">
        <v>26</v>
      </c>
      <c r="F6">
        <v>75</v>
      </c>
      <c r="G6">
        <v>6</v>
      </c>
      <c r="H6">
        <v>5</v>
      </c>
      <c r="I6">
        <v>13</v>
      </c>
      <c r="J6">
        <v>19</v>
      </c>
      <c r="K6">
        <v>3</v>
      </c>
      <c r="L6">
        <v>2</v>
      </c>
      <c r="M6">
        <v>8</v>
      </c>
      <c r="N6">
        <v>5</v>
      </c>
      <c r="O6">
        <v>9</v>
      </c>
      <c r="P6">
        <v>5</v>
      </c>
      <c r="Q6">
        <v>18</v>
      </c>
      <c r="R6">
        <v>17</v>
      </c>
      <c r="S6">
        <v>2</v>
      </c>
      <c r="T6">
        <v>17</v>
      </c>
      <c r="U6">
        <v>75</v>
      </c>
    </row>
    <row r="7" spans="1:21" x14ac:dyDescent="0.25">
      <c r="A7" t="s">
        <v>2</v>
      </c>
      <c r="B7">
        <v>62</v>
      </c>
      <c r="C7">
        <v>63</v>
      </c>
      <c r="D7">
        <v>57</v>
      </c>
      <c r="E7">
        <v>59</v>
      </c>
      <c r="F7">
        <v>6</v>
      </c>
      <c r="G7">
        <v>140</v>
      </c>
      <c r="H7">
        <v>24</v>
      </c>
      <c r="I7">
        <v>5</v>
      </c>
      <c r="J7">
        <v>13</v>
      </c>
      <c r="K7">
        <v>0</v>
      </c>
      <c r="L7">
        <v>1</v>
      </c>
      <c r="M7">
        <v>5</v>
      </c>
      <c r="N7">
        <v>1</v>
      </c>
      <c r="O7">
        <v>3</v>
      </c>
      <c r="P7">
        <v>20</v>
      </c>
      <c r="Q7">
        <v>5</v>
      </c>
      <c r="R7">
        <v>10</v>
      </c>
      <c r="S7">
        <v>22</v>
      </c>
      <c r="T7">
        <v>7</v>
      </c>
      <c r="U7">
        <v>140</v>
      </c>
    </row>
    <row r="8" spans="1:21" x14ac:dyDescent="0.25">
      <c r="A8" t="s">
        <v>16</v>
      </c>
      <c r="B8">
        <v>67</v>
      </c>
      <c r="C8">
        <v>61</v>
      </c>
      <c r="D8">
        <v>74</v>
      </c>
      <c r="E8">
        <v>58</v>
      </c>
      <c r="F8">
        <v>5</v>
      </c>
      <c r="G8">
        <v>24</v>
      </c>
      <c r="H8">
        <v>141</v>
      </c>
      <c r="I8">
        <v>7</v>
      </c>
      <c r="J8">
        <v>14</v>
      </c>
      <c r="K8">
        <v>4</v>
      </c>
      <c r="L8">
        <v>4</v>
      </c>
      <c r="M8">
        <v>6</v>
      </c>
      <c r="N8">
        <v>3</v>
      </c>
      <c r="O8">
        <v>5</v>
      </c>
      <c r="P8">
        <v>19</v>
      </c>
      <c r="Q8">
        <v>3</v>
      </c>
      <c r="R8">
        <v>12</v>
      </c>
      <c r="S8">
        <v>25</v>
      </c>
      <c r="T8">
        <v>17</v>
      </c>
      <c r="U8">
        <v>141</v>
      </c>
    </row>
    <row r="9" spans="1:21" x14ac:dyDescent="0.25">
      <c r="A9" t="s">
        <v>3</v>
      </c>
      <c r="B9">
        <v>42</v>
      </c>
      <c r="C9">
        <v>54</v>
      </c>
      <c r="D9">
        <v>54</v>
      </c>
      <c r="E9">
        <v>39</v>
      </c>
      <c r="F9">
        <v>13</v>
      </c>
      <c r="G9">
        <v>5</v>
      </c>
      <c r="H9">
        <v>7</v>
      </c>
      <c r="I9">
        <v>106</v>
      </c>
      <c r="J9">
        <v>22</v>
      </c>
      <c r="K9">
        <v>3</v>
      </c>
      <c r="L9">
        <v>1</v>
      </c>
      <c r="M9">
        <v>11</v>
      </c>
      <c r="N9">
        <v>5</v>
      </c>
      <c r="O9">
        <v>14</v>
      </c>
      <c r="P9">
        <v>4</v>
      </c>
      <c r="Q9">
        <v>12</v>
      </c>
      <c r="R9">
        <v>25</v>
      </c>
      <c r="S9">
        <v>4</v>
      </c>
      <c r="T9">
        <v>23</v>
      </c>
      <c r="U9">
        <v>106</v>
      </c>
    </row>
    <row r="10" spans="1:21" x14ac:dyDescent="0.25">
      <c r="A10" t="s">
        <v>4</v>
      </c>
      <c r="B10">
        <v>45</v>
      </c>
      <c r="C10">
        <v>71</v>
      </c>
      <c r="D10">
        <v>59</v>
      </c>
      <c r="E10">
        <v>57</v>
      </c>
      <c r="F10">
        <v>19</v>
      </c>
      <c r="G10">
        <v>13</v>
      </c>
      <c r="H10">
        <v>14</v>
      </c>
      <c r="I10">
        <v>22</v>
      </c>
      <c r="J10">
        <v>128</v>
      </c>
      <c r="K10">
        <v>2</v>
      </c>
      <c r="L10">
        <v>4</v>
      </c>
      <c r="M10">
        <v>9</v>
      </c>
      <c r="N10">
        <v>10</v>
      </c>
      <c r="O10">
        <v>22</v>
      </c>
      <c r="P10">
        <v>9</v>
      </c>
      <c r="Q10">
        <v>8</v>
      </c>
      <c r="R10">
        <v>24</v>
      </c>
      <c r="S10">
        <v>9</v>
      </c>
      <c r="T10">
        <v>22</v>
      </c>
      <c r="U10">
        <v>128</v>
      </c>
    </row>
    <row r="11" spans="1:21" x14ac:dyDescent="0.25">
      <c r="A11" t="s">
        <v>23</v>
      </c>
      <c r="B11">
        <v>8</v>
      </c>
      <c r="C11">
        <v>9</v>
      </c>
      <c r="D11">
        <v>10</v>
      </c>
      <c r="E11">
        <v>8</v>
      </c>
      <c r="F11">
        <v>3</v>
      </c>
      <c r="G11">
        <v>0</v>
      </c>
      <c r="H11">
        <v>4</v>
      </c>
      <c r="I11">
        <v>3</v>
      </c>
      <c r="J11">
        <v>2</v>
      </c>
      <c r="K11">
        <v>18</v>
      </c>
      <c r="L11">
        <v>1</v>
      </c>
      <c r="M11">
        <v>2</v>
      </c>
      <c r="N11">
        <v>1</v>
      </c>
      <c r="O11">
        <v>0</v>
      </c>
      <c r="P11">
        <v>0</v>
      </c>
      <c r="Q11">
        <v>1</v>
      </c>
      <c r="R11">
        <v>3</v>
      </c>
      <c r="S11">
        <v>1</v>
      </c>
      <c r="T11">
        <v>5</v>
      </c>
      <c r="U11">
        <v>18</v>
      </c>
    </row>
    <row r="12" spans="1:21" x14ac:dyDescent="0.25">
      <c r="A12" t="s">
        <v>5</v>
      </c>
      <c r="B12">
        <v>8</v>
      </c>
      <c r="C12">
        <v>8</v>
      </c>
      <c r="D12">
        <v>14</v>
      </c>
      <c r="E12">
        <v>3</v>
      </c>
      <c r="F12">
        <v>2</v>
      </c>
      <c r="G12">
        <v>1</v>
      </c>
      <c r="H12">
        <v>4</v>
      </c>
      <c r="I12">
        <v>1</v>
      </c>
      <c r="J12">
        <v>4</v>
      </c>
      <c r="K12">
        <v>1</v>
      </c>
      <c r="L12">
        <v>18</v>
      </c>
      <c r="M12">
        <v>0</v>
      </c>
      <c r="N12">
        <v>0</v>
      </c>
      <c r="O12">
        <v>2</v>
      </c>
      <c r="P12">
        <v>0</v>
      </c>
      <c r="Q12">
        <v>1</v>
      </c>
      <c r="R12">
        <v>5</v>
      </c>
      <c r="S12">
        <v>1</v>
      </c>
      <c r="T12">
        <v>4</v>
      </c>
      <c r="U12">
        <v>18</v>
      </c>
    </row>
    <row r="13" spans="1:21" x14ac:dyDescent="0.25">
      <c r="A13" t="s">
        <v>24</v>
      </c>
      <c r="B13">
        <v>29</v>
      </c>
      <c r="C13">
        <v>31</v>
      </c>
      <c r="D13">
        <v>44</v>
      </c>
      <c r="E13">
        <v>19</v>
      </c>
      <c r="F13">
        <v>8</v>
      </c>
      <c r="G13">
        <v>5</v>
      </c>
      <c r="H13">
        <v>6</v>
      </c>
      <c r="I13">
        <v>11</v>
      </c>
      <c r="J13">
        <v>9</v>
      </c>
      <c r="K13">
        <v>2</v>
      </c>
      <c r="L13">
        <v>0</v>
      </c>
      <c r="M13">
        <v>69</v>
      </c>
      <c r="N13">
        <v>1</v>
      </c>
      <c r="O13">
        <v>6</v>
      </c>
      <c r="P13">
        <v>7</v>
      </c>
      <c r="Q13">
        <v>8</v>
      </c>
      <c r="R13">
        <v>8</v>
      </c>
      <c r="S13">
        <v>5</v>
      </c>
      <c r="T13">
        <v>17</v>
      </c>
      <c r="U13">
        <v>69</v>
      </c>
    </row>
    <row r="14" spans="1:21" x14ac:dyDescent="0.25">
      <c r="A14" t="s">
        <v>25</v>
      </c>
      <c r="B14">
        <v>14</v>
      </c>
      <c r="C14">
        <v>14</v>
      </c>
      <c r="D14">
        <v>11</v>
      </c>
      <c r="E14">
        <v>16</v>
      </c>
      <c r="F14">
        <v>5</v>
      </c>
      <c r="G14">
        <v>1</v>
      </c>
      <c r="H14">
        <v>3</v>
      </c>
      <c r="I14">
        <v>5</v>
      </c>
      <c r="J14">
        <v>10</v>
      </c>
      <c r="K14">
        <v>1</v>
      </c>
      <c r="L14">
        <v>0</v>
      </c>
      <c r="M14">
        <v>1</v>
      </c>
      <c r="N14">
        <v>30</v>
      </c>
      <c r="O14">
        <v>3</v>
      </c>
      <c r="P14">
        <v>3</v>
      </c>
      <c r="Q14">
        <v>3</v>
      </c>
      <c r="R14">
        <v>3</v>
      </c>
      <c r="S14">
        <v>1</v>
      </c>
      <c r="T14">
        <v>5</v>
      </c>
      <c r="U14">
        <v>30</v>
      </c>
    </row>
    <row r="15" spans="1:21" x14ac:dyDescent="0.25">
      <c r="A15" t="s">
        <v>27</v>
      </c>
      <c r="B15">
        <v>36</v>
      </c>
      <c r="C15">
        <v>44</v>
      </c>
      <c r="D15">
        <v>45</v>
      </c>
      <c r="E15">
        <v>38</v>
      </c>
      <c r="F15">
        <v>9</v>
      </c>
      <c r="G15">
        <v>3</v>
      </c>
      <c r="H15">
        <v>5</v>
      </c>
      <c r="I15">
        <v>14</v>
      </c>
      <c r="J15">
        <v>22</v>
      </c>
      <c r="K15">
        <v>0</v>
      </c>
      <c r="L15">
        <v>2</v>
      </c>
      <c r="M15">
        <v>6</v>
      </c>
      <c r="N15">
        <v>3</v>
      </c>
      <c r="O15">
        <v>92</v>
      </c>
      <c r="P15">
        <v>0</v>
      </c>
      <c r="Q15">
        <v>10</v>
      </c>
      <c r="R15">
        <v>20</v>
      </c>
      <c r="S15">
        <v>6</v>
      </c>
      <c r="T15">
        <v>19</v>
      </c>
      <c r="U15">
        <v>92</v>
      </c>
    </row>
    <row r="16" spans="1:21" x14ac:dyDescent="0.25">
      <c r="A16" t="s">
        <v>7</v>
      </c>
      <c r="B16">
        <v>45</v>
      </c>
      <c r="C16">
        <v>47</v>
      </c>
      <c r="D16">
        <v>46</v>
      </c>
      <c r="E16">
        <v>42</v>
      </c>
      <c r="F16">
        <v>5</v>
      </c>
      <c r="G16">
        <v>20</v>
      </c>
      <c r="H16">
        <v>19</v>
      </c>
      <c r="I16">
        <v>4</v>
      </c>
      <c r="J16">
        <v>9</v>
      </c>
      <c r="K16">
        <v>0</v>
      </c>
      <c r="L16">
        <v>0</v>
      </c>
      <c r="M16">
        <v>7</v>
      </c>
      <c r="N16">
        <v>3</v>
      </c>
      <c r="O16">
        <v>0</v>
      </c>
      <c r="P16">
        <v>97</v>
      </c>
      <c r="Q16">
        <v>5</v>
      </c>
      <c r="R16">
        <v>7</v>
      </c>
      <c r="S16">
        <v>19</v>
      </c>
      <c r="T16">
        <v>11</v>
      </c>
      <c r="U16">
        <v>97</v>
      </c>
    </row>
    <row r="17" spans="1:21" x14ac:dyDescent="0.25">
      <c r="A17" t="s">
        <v>6</v>
      </c>
      <c r="B17">
        <v>23</v>
      </c>
      <c r="C17">
        <v>32</v>
      </c>
      <c r="D17">
        <v>29</v>
      </c>
      <c r="E17">
        <v>20</v>
      </c>
      <c r="F17">
        <v>18</v>
      </c>
      <c r="G17">
        <v>5</v>
      </c>
      <c r="H17">
        <v>3</v>
      </c>
      <c r="I17">
        <v>12</v>
      </c>
      <c r="J17">
        <v>8</v>
      </c>
      <c r="K17">
        <v>1</v>
      </c>
      <c r="L17">
        <v>1</v>
      </c>
      <c r="M17">
        <v>8</v>
      </c>
      <c r="N17">
        <v>3</v>
      </c>
      <c r="O17">
        <v>10</v>
      </c>
      <c r="P17">
        <v>5</v>
      </c>
      <c r="Q17">
        <v>60</v>
      </c>
      <c r="R17">
        <v>13</v>
      </c>
      <c r="S17">
        <v>2</v>
      </c>
      <c r="T17">
        <v>18</v>
      </c>
      <c r="U17">
        <v>60</v>
      </c>
    </row>
    <row r="18" spans="1:21" x14ac:dyDescent="0.25">
      <c r="A18" t="s">
        <v>26</v>
      </c>
      <c r="B18">
        <v>46</v>
      </c>
      <c r="C18">
        <v>69</v>
      </c>
      <c r="D18">
        <v>63</v>
      </c>
      <c r="E18">
        <v>56</v>
      </c>
      <c r="F18">
        <v>17</v>
      </c>
      <c r="G18">
        <v>10</v>
      </c>
      <c r="H18">
        <v>12</v>
      </c>
      <c r="I18">
        <v>25</v>
      </c>
      <c r="J18">
        <v>24</v>
      </c>
      <c r="K18">
        <v>3</v>
      </c>
      <c r="L18">
        <v>5</v>
      </c>
      <c r="M18">
        <v>8</v>
      </c>
      <c r="N18">
        <v>3</v>
      </c>
      <c r="O18">
        <v>20</v>
      </c>
      <c r="P18">
        <v>7</v>
      </c>
      <c r="Q18">
        <v>13</v>
      </c>
      <c r="R18">
        <v>130</v>
      </c>
      <c r="S18">
        <v>0</v>
      </c>
      <c r="T18">
        <v>22</v>
      </c>
      <c r="U18">
        <v>130</v>
      </c>
    </row>
    <row r="19" spans="1:21" x14ac:dyDescent="0.25">
      <c r="A19" t="s">
        <v>17</v>
      </c>
      <c r="B19">
        <v>51</v>
      </c>
      <c r="C19">
        <v>59</v>
      </c>
      <c r="D19">
        <v>62</v>
      </c>
      <c r="E19">
        <v>51</v>
      </c>
      <c r="F19">
        <v>2</v>
      </c>
      <c r="G19">
        <v>22</v>
      </c>
      <c r="H19">
        <v>25</v>
      </c>
      <c r="I19">
        <v>4</v>
      </c>
      <c r="J19">
        <v>9</v>
      </c>
      <c r="K19">
        <v>1</v>
      </c>
      <c r="L19">
        <v>1</v>
      </c>
      <c r="M19">
        <v>5</v>
      </c>
      <c r="N19">
        <v>1</v>
      </c>
      <c r="O19">
        <v>6</v>
      </c>
      <c r="P19">
        <v>19</v>
      </c>
      <c r="Q19">
        <v>2</v>
      </c>
      <c r="R19">
        <v>0</v>
      </c>
      <c r="S19">
        <v>123</v>
      </c>
      <c r="T19">
        <v>10</v>
      </c>
      <c r="U19">
        <v>123</v>
      </c>
    </row>
    <row r="20" spans="1:21" x14ac:dyDescent="0.25">
      <c r="A20" t="s">
        <v>8</v>
      </c>
      <c r="B20">
        <v>50</v>
      </c>
      <c r="C20">
        <v>71</v>
      </c>
      <c r="D20">
        <v>65</v>
      </c>
      <c r="E20">
        <v>54</v>
      </c>
      <c r="F20">
        <v>17</v>
      </c>
      <c r="G20">
        <v>7</v>
      </c>
      <c r="H20">
        <v>17</v>
      </c>
      <c r="I20">
        <v>23</v>
      </c>
      <c r="J20">
        <v>22</v>
      </c>
      <c r="K20">
        <v>5</v>
      </c>
      <c r="L20">
        <v>4</v>
      </c>
      <c r="M20">
        <v>17</v>
      </c>
      <c r="N20">
        <v>5</v>
      </c>
      <c r="O20">
        <v>19</v>
      </c>
      <c r="P20">
        <v>11</v>
      </c>
      <c r="Q20">
        <v>18</v>
      </c>
      <c r="R20">
        <v>22</v>
      </c>
      <c r="S20">
        <v>10</v>
      </c>
      <c r="T20">
        <v>131</v>
      </c>
      <c r="U20">
        <v>131</v>
      </c>
    </row>
    <row r="21" spans="1:21" x14ac:dyDescent="0.25">
      <c r="A21" t="s">
        <v>33</v>
      </c>
      <c r="B21">
        <v>401</v>
      </c>
      <c r="C21">
        <v>495</v>
      </c>
      <c r="D21">
        <v>488</v>
      </c>
      <c r="E21">
        <v>420</v>
      </c>
      <c r="F21">
        <v>75</v>
      </c>
      <c r="G21">
        <v>140</v>
      </c>
      <c r="H21">
        <v>141</v>
      </c>
      <c r="I21">
        <v>106</v>
      </c>
      <c r="J21">
        <v>128</v>
      </c>
      <c r="K21">
        <v>18</v>
      </c>
      <c r="L21">
        <v>18</v>
      </c>
      <c r="M21">
        <v>69</v>
      </c>
      <c r="N21">
        <v>30</v>
      </c>
      <c r="O21">
        <v>92</v>
      </c>
      <c r="P21">
        <v>97</v>
      </c>
      <c r="Q21">
        <v>60</v>
      </c>
      <c r="R21">
        <v>130</v>
      </c>
      <c r="S21">
        <v>123</v>
      </c>
      <c r="T21">
        <v>131</v>
      </c>
      <c r="U21">
        <v>1000</v>
      </c>
    </row>
    <row r="24" spans="1:21" s="4" customFormat="1" ht="47.25" x14ac:dyDescent="0.25">
      <c r="A24" s="31" t="s">
        <v>49</v>
      </c>
      <c r="B24" s="4" t="s">
        <v>18</v>
      </c>
      <c r="C24" s="4" t="s">
        <v>19</v>
      </c>
      <c r="D24" s="4" t="s">
        <v>20</v>
      </c>
      <c r="E24" s="4" t="s">
        <v>21</v>
      </c>
      <c r="F24" s="4" t="s">
        <v>1</v>
      </c>
      <c r="G24" s="4" t="s">
        <v>2</v>
      </c>
      <c r="H24" s="4" t="s">
        <v>16</v>
      </c>
      <c r="I24" s="4" t="s">
        <v>3</v>
      </c>
      <c r="J24" s="4" t="s">
        <v>4</v>
      </c>
      <c r="K24" s="4" t="s">
        <v>23</v>
      </c>
      <c r="L24" s="4" t="s">
        <v>5</v>
      </c>
      <c r="M24" s="4" t="s">
        <v>24</v>
      </c>
      <c r="N24" s="4" t="s">
        <v>25</v>
      </c>
      <c r="O24" s="4" t="s">
        <v>27</v>
      </c>
      <c r="P24" s="4" t="s">
        <v>7</v>
      </c>
      <c r="Q24" s="4" t="s">
        <v>6</v>
      </c>
      <c r="R24" s="4" t="s">
        <v>26</v>
      </c>
      <c r="S24" s="4" t="s">
        <v>17</v>
      </c>
      <c r="T24" s="4" t="s">
        <v>8</v>
      </c>
      <c r="U24" s="4" t="s">
        <v>33</v>
      </c>
    </row>
    <row r="25" spans="1:21" x14ac:dyDescent="0.25">
      <c r="A25" t="s">
        <v>18</v>
      </c>
      <c r="B25" s="32">
        <f t="array" ref="B25:U44">MINVERSE(B2:U21)</f>
        <v>1.2239617609492466E-2</v>
      </c>
      <c r="C25" s="32">
        <v>9.7193652183551939E-3</v>
      </c>
      <c r="D25" s="32">
        <v>2.6382316571489742E-4</v>
      </c>
      <c r="E25" s="32">
        <v>2.5018222680675572E-4</v>
      </c>
      <c r="F25" s="32">
        <v>6.164523416603134E-4</v>
      </c>
      <c r="G25" s="32">
        <v>-3.190503771768128E-5</v>
      </c>
      <c r="H25" s="32">
        <v>-2.9595636168314984E-4</v>
      </c>
      <c r="I25" s="32">
        <v>-1.6451326356528871E-4</v>
      </c>
      <c r="J25" s="32">
        <v>-2.9419343851831096E-5</v>
      </c>
      <c r="K25" s="32">
        <v>-6.4772515191647867E-4</v>
      </c>
      <c r="L25" s="32">
        <v>-1.1226102634216443E-4</v>
      </c>
      <c r="M25" s="32">
        <v>2.4393214095428279E-4</v>
      </c>
      <c r="N25" s="32">
        <v>-5.4562287018608752E-4</v>
      </c>
      <c r="O25" s="32">
        <v>2.1379550984828869E-4</v>
      </c>
      <c r="P25" s="32">
        <v>-7.1027281605841569E-4</v>
      </c>
      <c r="Q25" s="32">
        <v>-2.9908957610186179E-4</v>
      </c>
      <c r="R25" s="32">
        <v>2.110175220666985E-4</v>
      </c>
      <c r="S25" s="32">
        <v>6.748558944472729E-5</v>
      </c>
      <c r="T25" s="32">
        <v>-2.8287844260961532E-4</v>
      </c>
      <c r="U25" s="32">
        <v>-9.8501141349981603E-3</v>
      </c>
    </row>
    <row r="26" spans="1:21" x14ac:dyDescent="0.25">
      <c r="A26" t="s">
        <v>19</v>
      </c>
      <c r="B26" s="32">
        <v>9.7193652183551922E-3</v>
      </c>
      <c r="C26" s="32">
        <v>1.1759946655347506E-2</v>
      </c>
      <c r="D26" s="32">
        <v>3.802289137366099E-4</v>
      </c>
      <c r="E26" s="32">
        <v>3.7640552361511141E-4</v>
      </c>
      <c r="F26" s="32">
        <v>6.0114369361606286E-4</v>
      </c>
      <c r="G26" s="32">
        <v>1.8934464125364798E-4</v>
      </c>
      <c r="H26" s="32">
        <v>4.6599158072978642E-5</v>
      </c>
      <c r="I26" s="32">
        <v>-9.9620880364004066E-5</v>
      </c>
      <c r="J26" s="32">
        <v>-3.070136940972137E-4</v>
      </c>
      <c r="K26" s="32">
        <v>-5.3245022222473185E-4</v>
      </c>
      <c r="L26" s="32">
        <v>1.9781356377198824E-4</v>
      </c>
      <c r="M26" s="32">
        <v>4.6131884497929845E-4</v>
      </c>
      <c r="N26" s="32">
        <v>-2.0703763889066263E-4</v>
      </c>
      <c r="O26" s="32">
        <v>3.661973045700671E-4</v>
      </c>
      <c r="P26" s="32">
        <v>-5.4668130772255927E-4</v>
      </c>
      <c r="Q26" s="32">
        <v>-3.6007426467466179E-4</v>
      </c>
      <c r="R26" s="32">
        <v>4.1483796121844503E-5</v>
      </c>
      <c r="S26" s="32">
        <v>7.4247359930679996E-5</v>
      </c>
      <c r="T26" s="32">
        <v>-4.333967860453015E-4</v>
      </c>
      <c r="U26" s="32">
        <v>-1.0026992379072206E-2</v>
      </c>
    </row>
    <row r="27" spans="1:21" x14ac:dyDescent="0.25">
      <c r="A27" t="s">
        <v>20</v>
      </c>
      <c r="B27" s="32">
        <v>2.6382316571490263E-4</v>
      </c>
      <c r="C27" s="32">
        <v>3.8022891373661635E-4</v>
      </c>
      <c r="D27" s="32">
        <v>1.3288201895404915E-2</v>
      </c>
      <c r="E27" s="32">
        <v>1.1163173823869443E-2</v>
      </c>
      <c r="F27" s="32">
        <v>-5.3921333639399055E-4</v>
      </c>
      <c r="G27" s="32">
        <v>1.2769951727887466E-3</v>
      </c>
      <c r="H27" s="32">
        <v>-4.1389641603761318E-4</v>
      </c>
      <c r="I27" s="32">
        <v>3.6955916164385281E-4</v>
      </c>
      <c r="J27" s="32">
        <v>1.0814469728272833E-4</v>
      </c>
      <c r="K27" s="32">
        <v>-9.2181104112388449E-4</v>
      </c>
      <c r="L27" s="32">
        <v>-8.4086879700084004E-4</v>
      </c>
      <c r="M27" s="32">
        <v>-4.0213480267151471E-4</v>
      </c>
      <c r="N27" s="32">
        <v>3.9365163408502479E-4</v>
      </c>
      <c r="O27" s="32">
        <v>8.2408131877544503E-5</v>
      </c>
      <c r="P27" s="32">
        <v>-2.9898426383424472E-5</v>
      </c>
      <c r="Q27" s="32">
        <v>1.2113439491106975E-3</v>
      </c>
      <c r="R27" s="32">
        <v>-9.0256688822742292E-5</v>
      </c>
      <c r="S27" s="32">
        <v>-1.6694150364688419E-4</v>
      </c>
      <c r="T27" s="32">
        <v>2.1028136455661067E-5</v>
      </c>
      <c r="U27" s="32">
        <v>-1.1600360214072399E-2</v>
      </c>
    </row>
    <row r="28" spans="1:21" x14ac:dyDescent="0.25">
      <c r="A28" t="s">
        <v>21</v>
      </c>
      <c r="B28" s="32">
        <v>2.5018222680675941E-4</v>
      </c>
      <c r="C28" s="32">
        <v>3.7640552361511189E-4</v>
      </c>
      <c r="D28" s="32">
        <v>1.1163173823869445E-2</v>
      </c>
      <c r="E28" s="32">
        <v>1.355958464632233E-2</v>
      </c>
      <c r="F28" s="32">
        <v>-1.5763144805812273E-4</v>
      </c>
      <c r="G28" s="32">
        <v>1.1107839858754956E-3</v>
      </c>
      <c r="H28" s="32">
        <v>-2.7007494702652776E-4</v>
      </c>
      <c r="I28" s="32">
        <v>5.6245745715282085E-4</v>
      </c>
      <c r="J28" s="32">
        <v>-5.746568583841253E-5</v>
      </c>
      <c r="K28" s="32">
        <v>-9.6691602908059162E-4</v>
      </c>
      <c r="L28" s="32">
        <v>4.4990192293470447E-4</v>
      </c>
      <c r="M28" s="32">
        <v>3.0452427854497016E-4</v>
      </c>
      <c r="N28" s="32">
        <v>-1.2152047180423246E-4</v>
      </c>
      <c r="O28" s="32">
        <v>1.085191059718636E-4</v>
      </c>
      <c r="P28" s="32">
        <v>-6.3910399167713656E-5</v>
      </c>
      <c r="Q28" s="32">
        <v>1.3079661006270085E-3</v>
      </c>
      <c r="R28" s="32">
        <v>-1.8502326505452616E-4</v>
      </c>
      <c r="S28" s="32">
        <v>-7.0277384079613862E-5</v>
      </c>
      <c r="T28" s="32">
        <v>-4.7695530988841299E-5</v>
      </c>
      <c r="U28" s="32">
        <v>-1.1638547364165207E-2</v>
      </c>
    </row>
    <row r="29" spans="1:21" x14ac:dyDescent="0.25">
      <c r="A29" t="s">
        <v>1</v>
      </c>
      <c r="B29" s="32">
        <v>6.164523416603134E-4</v>
      </c>
      <c r="C29" s="32">
        <v>6.0114369361606264E-4</v>
      </c>
      <c r="D29" s="32">
        <v>-5.3921333639399217E-4</v>
      </c>
      <c r="E29" s="32">
        <v>-1.5763144805812354E-4</v>
      </c>
      <c r="F29" s="32">
        <v>1.5630826165678798E-2</v>
      </c>
      <c r="G29" s="32">
        <v>1.8343117729388637E-4</v>
      </c>
      <c r="H29" s="32">
        <v>4.4390526232107971E-4</v>
      </c>
      <c r="I29" s="32">
        <v>-2.5496631593203056E-4</v>
      </c>
      <c r="J29" s="32">
        <v>-1.1358394517576821E-3</v>
      </c>
      <c r="K29" s="32">
        <v>-1.2704167948203386E-3</v>
      </c>
      <c r="L29" s="32">
        <v>-2.1188746095292363E-4</v>
      </c>
      <c r="M29" s="32">
        <v>-2.6757831536752905E-4</v>
      </c>
      <c r="N29" s="32">
        <v>-1.0542995660391343E-3</v>
      </c>
      <c r="O29" s="32">
        <v>1.5120449070158922E-4</v>
      </c>
      <c r="P29" s="32">
        <v>1.2175278570131053E-4</v>
      </c>
      <c r="Q29" s="32">
        <v>-3.459406267512424E-3</v>
      </c>
      <c r="R29" s="32">
        <v>-5.9613255412577259E-4</v>
      </c>
      <c r="S29" s="32">
        <v>5.8424388563513632E-4</v>
      </c>
      <c r="T29" s="32">
        <v>-4.8438231326573762E-4</v>
      </c>
      <c r="U29" s="32">
        <v>-9.7588506374194045E-4</v>
      </c>
    </row>
    <row r="30" spans="1:21" x14ac:dyDescent="0.25">
      <c r="A30" t="s">
        <v>2</v>
      </c>
      <c r="B30" s="32">
        <v>-3.1905037717681362E-5</v>
      </c>
      <c r="C30" s="32">
        <v>1.8934464125364831E-4</v>
      </c>
      <c r="D30" s="32">
        <v>1.2769951727887475E-3</v>
      </c>
      <c r="E30" s="32">
        <v>1.110783985875496E-3</v>
      </c>
      <c r="F30" s="32">
        <v>1.8343117729388667E-4</v>
      </c>
      <c r="G30" s="32">
        <v>8.7618817264989227E-3</v>
      </c>
      <c r="H30" s="32">
        <v>-1.5622976333032009E-4</v>
      </c>
      <c r="I30" s="32">
        <v>6.7546134073651943E-4</v>
      </c>
      <c r="J30" s="32">
        <v>1.0056227802060643E-4</v>
      </c>
      <c r="K30" s="32">
        <v>9.5208330214790722E-4</v>
      </c>
      <c r="L30" s="32">
        <v>5.5377268342275319E-4</v>
      </c>
      <c r="M30" s="32">
        <v>4.8887666980062432E-4</v>
      </c>
      <c r="N30" s="32">
        <v>8.9308450793951807E-4</v>
      </c>
      <c r="O30" s="32">
        <v>8.4676510336373367E-4</v>
      </c>
      <c r="P30" s="32">
        <v>-4.0812139650502055E-4</v>
      </c>
      <c r="Q30" s="32">
        <v>2.2334648600742547E-4</v>
      </c>
      <c r="R30" s="32">
        <v>3.8540482831221504E-4</v>
      </c>
      <c r="S30" s="32">
        <v>-8.8143106353313403E-5</v>
      </c>
      <c r="T30" s="32">
        <v>6.1559004178058058E-4</v>
      </c>
      <c r="U30" s="32">
        <v>-2.7327470102424165E-3</v>
      </c>
    </row>
    <row r="31" spans="1:21" x14ac:dyDescent="0.25">
      <c r="A31" t="s">
        <v>16</v>
      </c>
      <c r="B31" s="32">
        <v>-2.9595636168315001E-4</v>
      </c>
      <c r="C31" s="32">
        <v>4.6599158072978744E-5</v>
      </c>
      <c r="D31" s="32">
        <v>-4.1389641603761318E-4</v>
      </c>
      <c r="E31" s="32">
        <v>-2.7007494702652803E-4</v>
      </c>
      <c r="F31" s="32">
        <v>4.4390526232107998E-4</v>
      </c>
      <c r="G31" s="32">
        <v>-1.5622976333032004E-4</v>
      </c>
      <c r="H31" s="32">
        <v>8.5108103990613661E-3</v>
      </c>
      <c r="I31" s="32">
        <v>5.0036619051608514E-4</v>
      </c>
      <c r="J31" s="32">
        <v>9.2239668306280849E-5</v>
      </c>
      <c r="K31" s="32">
        <v>-7.4112263236598421E-4</v>
      </c>
      <c r="L31" s="32">
        <v>-6.8305973376872066E-4</v>
      </c>
      <c r="M31" s="32">
        <v>4.3813680739299214E-4</v>
      </c>
      <c r="N31" s="32">
        <v>2.1725586117686636E-4</v>
      </c>
      <c r="O31" s="32">
        <v>6.269583636947778E-4</v>
      </c>
      <c r="P31" s="32">
        <v>-3.516435255105382E-4</v>
      </c>
      <c r="Q31" s="32">
        <v>4.9043868945045999E-4</v>
      </c>
      <c r="R31" s="32">
        <v>2.550298393326748E-4</v>
      </c>
      <c r="S31" s="32">
        <v>-3.9494700355243123E-4</v>
      </c>
      <c r="T31" s="32">
        <v>-1.1068195091626671E-4</v>
      </c>
      <c r="U31" s="32">
        <v>-8.9945260516077275E-4</v>
      </c>
    </row>
    <row r="32" spans="1:21" x14ac:dyDescent="0.25">
      <c r="A32" t="s">
        <v>3</v>
      </c>
      <c r="B32" s="32">
        <v>-1.6451326356528895E-4</v>
      </c>
      <c r="C32" s="32">
        <v>-9.9620880364004324E-5</v>
      </c>
      <c r="D32" s="32">
        <v>3.695591616438527E-4</v>
      </c>
      <c r="E32" s="32">
        <v>5.6245745715282052E-4</v>
      </c>
      <c r="F32" s="32">
        <v>-2.549663159320304E-4</v>
      </c>
      <c r="G32" s="32">
        <v>6.7546134073651933E-4</v>
      </c>
      <c r="H32" s="32">
        <v>5.0036619051608503E-4</v>
      </c>
      <c r="I32" s="32">
        <v>1.1083469963612404E-2</v>
      </c>
      <c r="J32" s="32">
        <v>-6.2398405555264924E-4</v>
      </c>
      <c r="K32" s="32">
        <v>-4.5517509677793998E-4</v>
      </c>
      <c r="L32" s="32">
        <v>9.4909594437355197E-4</v>
      </c>
      <c r="M32" s="32">
        <v>-3.7521378693300314E-4</v>
      </c>
      <c r="N32" s="32">
        <v>-3.6956576500636661E-4</v>
      </c>
      <c r="O32" s="32">
        <v>-1.0626059698763962E-4</v>
      </c>
      <c r="P32" s="32">
        <v>5.7681434232776405E-4</v>
      </c>
      <c r="Q32" s="32">
        <v>-6.1051082485981021E-4</v>
      </c>
      <c r="R32" s="32">
        <v>-8.3217235840014382E-4</v>
      </c>
      <c r="S32" s="32">
        <v>5.5777485334220487E-4</v>
      </c>
      <c r="T32" s="32">
        <v>-6.0317501281406108E-4</v>
      </c>
      <c r="U32" s="32">
        <v>-1.4051326438096012E-3</v>
      </c>
    </row>
    <row r="33" spans="1:21" x14ac:dyDescent="0.25">
      <c r="A33" t="s">
        <v>4</v>
      </c>
      <c r="B33" s="32">
        <v>-2.9419343851830927E-5</v>
      </c>
      <c r="C33" s="32">
        <v>-3.0701369409721381E-4</v>
      </c>
      <c r="D33" s="32">
        <v>1.0814469728272985E-4</v>
      </c>
      <c r="E33" s="32">
        <v>-5.7465685838411033E-5</v>
      </c>
      <c r="F33" s="32">
        <v>-1.1358394517576814E-3</v>
      </c>
      <c r="G33" s="32">
        <v>1.0056227802060664E-4</v>
      </c>
      <c r="H33" s="32">
        <v>9.2239668306280835E-5</v>
      </c>
      <c r="I33" s="32">
        <v>-6.2398405555264902E-4</v>
      </c>
      <c r="J33" s="32">
        <v>9.394489201745581E-3</v>
      </c>
      <c r="K33" s="32">
        <v>3.7805426505489872E-4</v>
      </c>
      <c r="L33" s="32">
        <v>-8.9753702097939705E-4</v>
      </c>
      <c r="M33" s="32">
        <v>-1.9250214676348526E-5</v>
      </c>
      <c r="N33" s="32">
        <v>-1.8266046921072269E-3</v>
      </c>
      <c r="O33" s="32">
        <v>-1.0041375616647653E-3</v>
      </c>
      <c r="P33" s="32">
        <v>1.2439308920671649E-4</v>
      </c>
      <c r="Q33" s="32">
        <v>5.2245646575042469E-4</v>
      </c>
      <c r="R33" s="32">
        <v>-3.4328329418933609E-4</v>
      </c>
      <c r="S33" s="32">
        <v>2.940933133992518E-4</v>
      </c>
      <c r="T33" s="32">
        <v>-2.1451929603637679E-4</v>
      </c>
      <c r="U33" s="32">
        <v>-7.9211933823135393E-4</v>
      </c>
    </row>
    <row r="34" spans="1:21" x14ac:dyDescent="0.25">
      <c r="A34" t="s">
        <v>23</v>
      </c>
      <c r="B34" s="32">
        <v>-6.4772515191647878E-4</v>
      </c>
      <c r="C34" s="32">
        <v>-5.3245022222473174E-4</v>
      </c>
      <c r="D34" s="32">
        <v>-9.2181104112388384E-4</v>
      </c>
      <c r="E34" s="32">
        <v>-9.669160290805913E-4</v>
      </c>
      <c r="F34" s="32">
        <v>-1.2704167948203388E-3</v>
      </c>
      <c r="G34" s="32">
        <v>9.5208330214790766E-4</v>
      </c>
      <c r="H34" s="32">
        <v>-7.411226323659841E-4</v>
      </c>
      <c r="I34" s="32">
        <v>-4.5517509677793982E-4</v>
      </c>
      <c r="J34" s="32">
        <v>3.7805426505489877E-4</v>
      </c>
      <c r="K34" s="32">
        <v>5.761291190668115E-2</v>
      </c>
      <c r="L34" s="32">
        <v>-1.8598590326122332E-3</v>
      </c>
      <c r="M34" s="32">
        <v>-5.0091105002618517E-4</v>
      </c>
      <c r="N34" s="32">
        <v>-7.5341052286731253E-4</v>
      </c>
      <c r="O34" s="32">
        <v>1.4095374786993724E-3</v>
      </c>
      <c r="P34" s="32">
        <v>1.1584388832672264E-3</v>
      </c>
      <c r="Q34" s="32">
        <v>5.4627485371816162E-4</v>
      </c>
      <c r="R34" s="32">
        <v>-1.3133525163564562E-4</v>
      </c>
      <c r="S34" s="32">
        <v>4.5081151763123601E-4</v>
      </c>
      <c r="T34" s="32">
        <v>-1.1567238671744324E-3</v>
      </c>
      <c r="U34" s="32">
        <v>3.3753697711598588E-4</v>
      </c>
    </row>
    <row r="35" spans="1:21" x14ac:dyDescent="0.25">
      <c r="A35" t="s">
        <v>5</v>
      </c>
      <c r="B35" s="32">
        <v>-1.1226102634216428E-4</v>
      </c>
      <c r="C35" s="32">
        <v>1.9781356377198824E-4</v>
      </c>
      <c r="D35" s="32">
        <v>-8.4086879700084091E-4</v>
      </c>
      <c r="E35" s="32">
        <v>4.4990192293470327E-4</v>
      </c>
      <c r="F35" s="32">
        <v>-2.1188746095292352E-4</v>
      </c>
      <c r="G35" s="32">
        <v>5.5377268342275297E-4</v>
      </c>
      <c r="H35" s="32">
        <v>-6.8305973376872066E-4</v>
      </c>
      <c r="I35" s="32">
        <v>9.4909594437355208E-4</v>
      </c>
      <c r="J35" s="32">
        <v>-8.9753702097939651E-4</v>
      </c>
      <c r="K35" s="32">
        <v>-1.8598590326122317E-3</v>
      </c>
      <c r="L35" s="32">
        <v>5.7800981099388235E-2</v>
      </c>
      <c r="M35" s="32">
        <v>1.4250155822151847E-3</v>
      </c>
      <c r="N35" s="32">
        <v>1.2158433823637831E-3</v>
      </c>
      <c r="O35" s="32">
        <v>1.1443054970334206E-4</v>
      </c>
      <c r="P35" s="32">
        <v>1.0079838764714937E-3</v>
      </c>
      <c r="Q35" s="32">
        <v>2.2237596436585632E-4</v>
      </c>
      <c r="R35" s="32">
        <v>-1.2342829050613427E-3</v>
      </c>
      <c r="S35" s="32">
        <v>4.8430422129316258E-4</v>
      </c>
      <c r="T35" s="32">
        <v>-8.097011662814964E-4</v>
      </c>
      <c r="U35" s="32">
        <v>-8.38988469340983E-4</v>
      </c>
    </row>
    <row r="36" spans="1:21" x14ac:dyDescent="0.25">
      <c r="A36" t="s">
        <v>24</v>
      </c>
      <c r="B36" s="32">
        <v>2.4393214095428271E-4</v>
      </c>
      <c r="C36" s="32">
        <v>4.6131884497929807E-4</v>
      </c>
      <c r="D36" s="32">
        <v>-4.0213480267151374E-4</v>
      </c>
      <c r="E36" s="32">
        <v>3.0452427854497043E-4</v>
      </c>
      <c r="F36" s="32">
        <v>-2.6757831536752932E-4</v>
      </c>
      <c r="G36" s="32">
        <v>4.8887666980062432E-4</v>
      </c>
      <c r="H36" s="32">
        <v>4.3813680739299187E-4</v>
      </c>
      <c r="I36" s="32">
        <v>-3.7521378693300281E-4</v>
      </c>
      <c r="J36" s="32">
        <v>-1.9250214676348435E-5</v>
      </c>
      <c r="K36" s="32">
        <v>-5.0091105002618506E-4</v>
      </c>
      <c r="L36" s="32">
        <v>1.4250155822151847E-3</v>
      </c>
      <c r="M36" s="32">
        <v>1.6037007839970842E-2</v>
      </c>
      <c r="N36" s="32">
        <v>7.7698067772942589E-4</v>
      </c>
      <c r="O36" s="32">
        <v>2.921201063421883E-4</v>
      </c>
      <c r="P36" s="32">
        <v>-1.6882597679572698E-4</v>
      </c>
      <c r="Q36" s="32">
        <v>-7.6325260584465468E-4</v>
      </c>
      <c r="R36" s="32">
        <v>3.2915292244595543E-4</v>
      </c>
      <c r="S36" s="32">
        <v>4.38334269286172E-4</v>
      </c>
      <c r="T36" s="32">
        <v>-9.9179487070028623E-4</v>
      </c>
      <c r="U36" s="32">
        <v>-1.4037234746723977E-3</v>
      </c>
    </row>
    <row r="37" spans="1:21" x14ac:dyDescent="0.25">
      <c r="A37" t="s">
        <v>25</v>
      </c>
      <c r="B37" s="32">
        <v>-5.4562287018608796E-4</v>
      </c>
      <c r="C37" s="32">
        <v>-2.070376388906629E-4</v>
      </c>
      <c r="D37" s="32">
        <v>3.9365163408502544E-4</v>
      </c>
      <c r="E37" s="32">
        <v>-1.2152047180423225E-4</v>
      </c>
      <c r="F37" s="32">
        <v>-1.0542995660391343E-3</v>
      </c>
      <c r="G37" s="32">
        <v>8.930845079395184E-4</v>
      </c>
      <c r="H37" s="32">
        <v>2.1725586117686625E-4</v>
      </c>
      <c r="I37" s="32">
        <v>-3.6956576500636644E-4</v>
      </c>
      <c r="J37" s="32">
        <v>-1.8266046921072273E-3</v>
      </c>
      <c r="K37" s="32">
        <v>-7.5341052286731285E-4</v>
      </c>
      <c r="L37" s="32">
        <v>1.2158433823637837E-3</v>
      </c>
      <c r="M37" s="32">
        <v>7.7698067772942611E-4</v>
      </c>
      <c r="N37" s="32">
        <v>3.5245430796348738E-2</v>
      </c>
      <c r="O37" s="32">
        <v>2.6139055059671185E-4</v>
      </c>
      <c r="P37" s="32">
        <v>-1.8691135820526062E-4</v>
      </c>
      <c r="Q37" s="32">
        <v>-4.3633213923481156E-4</v>
      </c>
      <c r="R37" s="32">
        <v>6.4412302420649166E-4</v>
      </c>
      <c r="S37" s="32">
        <v>7.2921348805270159E-4</v>
      </c>
      <c r="T37" s="32">
        <v>-8.8495859243701498E-5</v>
      </c>
      <c r="U37" s="32">
        <v>-8.842703427803804E-4</v>
      </c>
    </row>
    <row r="38" spans="1:21" x14ac:dyDescent="0.25">
      <c r="A38" t="s">
        <v>27</v>
      </c>
      <c r="B38" s="32">
        <v>2.137955098482885E-4</v>
      </c>
      <c r="C38" s="32">
        <v>3.6619730457006726E-4</v>
      </c>
      <c r="D38" s="32">
        <v>8.2408131877544679E-5</v>
      </c>
      <c r="E38" s="32">
        <v>1.085191059718639E-4</v>
      </c>
      <c r="F38" s="32">
        <v>1.5120449070158941E-4</v>
      </c>
      <c r="G38" s="32">
        <v>8.4676510336373367E-4</v>
      </c>
      <c r="H38" s="32">
        <v>6.2695836369477769E-4</v>
      </c>
      <c r="I38" s="32">
        <v>-1.0626059698763931E-4</v>
      </c>
      <c r="J38" s="32">
        <v>-1.0041375616647648E-3</v>
      </c>
      <c r="K38" s="32">
        <v>1.409537478699372E-3</v>
      </c>
      <c r="L38" s="32">
        <v>1.1443054970334224E-4</v>
      </c>
      <c r="M38" s="32">
        <v>2.921201063421883E-4</v>
      </c>
      <c r="N38" s="32">
        <v>2.613905505967119E-4</v>
      </c>
      <c r="O38" s="32">
        <v>1.2570223292472728E-2</v>
      </c>
      <c r="P38" s="32">
        <v>1.0770110607615396E-3</v>
      </c>
      <c r="Q38" s="32">
        <v>-7.2921638964973206E-4</v>
      </c>
      <c r="R38" s="32">
        <v>-5.8914476718232363E-4</v>
      </c>
      <c r="S38" s="32">
        <v>2.8411098250198083E-4</v>
      </c>
      <c r="T38" s="32">
        <v>-5.7964512924410538E-4</v>
      </c>
      <c r="U38" s="32">
        <v>-1.5863185874286988E-3</v>
      </c>
    </row>
    <row r="39" spans="1:21" x14ac:dyDescent="0.25">
      <c r="A39" t="s">
        <v>7</v>
      </c>
      <c r="B39" s="32">
        <v>-7.1027281605841601E-4</v>
      </c>
      <c r="C39" s="32">
        <v>-5.4668130772255971E-4</v>
      </c>
      <c r="D39" s="32">
        <v>-2.9898426383424134E-5</v>
      </c>
      <c r="E39" s="32">
        <v>-6.3910399167713358E-5</v>
      </c>
      <c r="F39" s="32">
        <v>1.2175278570131074E-4</v>
      </c>
      <c r="G39" s="32">
        <v>-4.0812139650502061E-4</v>
      </c>
      <c r="H39" s="32">
        <v>-3.5164352551053803E-4</v>
      </c>
      <c r="I39" s="32">
        <v>5.7681434232776416E-4</v>
      </c>
      <c r="J39" s="32">
        <v>1.2439308920671644E-4</v>
      </c>
      <c r="K39" s="32">
        <v>1.1584388832672262E-3</v>
      </c>
      <c r="L39" s="32">
        <v>1.0079838764714937E-3</v>
      </c>
      <c r="M39" s="32">
        <v>-1.6882597679572709E-4</v>
      </c>
      <c r="N39" s="32">
        <v>-1.8691135820526051E-4</v>
      </c>
      <c r="O39" s="32">
        <v>1.0770110607615394E-3</v>
      </c>
      <c r="P39" s="32">
        <v>1.1775260764933519E-2</v>
      </c>
      <c r="Q39" s="32">
        <v>-1.0986346535628194E-4</v>
      </c>
      <c r="R39" s="32">
        <v>2.6344984089102951E-4</v>
      </c>
      <c r="S39" s="32">
        <v>-5.6407834103524342E-4</v>
      </c>
      <c r="T39" s="32">
        <v>-4.032709084659712E-5</v>
      </c>
      <c r="U39" s="32">
        <v>-5.9863469060253448E-4</v>
      </c>
    </row>
    <row r="40" spans="1:21" x14ac:dyDescent="0.25">
      <c r="A40" t="s">
        <v>6</v>
      </c>
      <c r="B40" s="32">
        <v>-2.9908957610186136E-4</v>
      </c>
      <c r="C40" s="32">
        <v>-3.6007426467466082E-4</v>
      </c>
      <c r="D40" s="32">
        <v>1.2113439491106975E-3</v>
      </c>
      <c r="E40" s="32">
        <v>1.3079661006270081E-3</v>
      </c>
      <c r="F40" s="32">
        <v>-3.4594062675124223E-3</v>
      </c>
      <c r="G40" s="32">
        <v>2.2334648600742544E-4</v>
      </c>
      <c r="H40" s="32">
        <v>4.9043868945045999E-4</v>
      </c>
      <c r="I40" s="32">
        <v>-6.1051082485981032E-4</v>
      </c>
      <c r="J40" s="32">
        <v>5.2245646575042458E-4</v>
      </c>
      <c r="K40" s="32">
        <v>5.4627485371816172E-4</v>
      </c>
      <c r="L40" s="32">
        <v>2.2237596436585646E-4</v>
      </c>
      <c r="M40" s="32">
        <v>-7.6325260584465511E-4</v>
      </c>
      <c r="N40" s="32">
        <v>-4.3633213923481145E-4</v>
      </c>
      <c r="O40" s="32">
        <v>-7.2921638964973206E-4</v>
      </c>
      <c r="P40" s="32">
        <v>-1.0986346535628201E-4</v>
      </c>
      <c r="Q40" s="32">
        <v>1.9251445408437914E-2</v>
      </c>
      <c r="R40" s="32">
        <v>-4.5695432200619246E-4</v>
      </c>
      <c r="S40" s="32">
        <v>4.5229233447550006E-4</v>
      </c>
      <c r="T40" s="32">
        <v>-1.3014782986541893E-3</v>
      </c>
      <c r="U40" s="32">
        <v>-1.5365927211897072E-3</v>
      </c>
    </row>
    <row r="41" spans="1:21" x14ac:dyDescent="0.25">
      <c r="A41" t="s">
        <v>26</v>
      </c>
      <c r="B41" s="32">
        <v>2.1101752206669841E-4</v>
      </c>
      <c r="C41" s="32">
        <v>4.1483796121844693E-5</v>
      </c>
      <c r="D41" s="32">
        <v>-9.0256688822740774E-5</v>
      </c>
      <c r="E41" s="32">
        <v>-1.8502326505452507E-4</v>
      </c>
      <c r="F41" s="32">
        <v>-5.9613255412577248E-4</v>
      </c>
      <c r="G41" s="32">
        <v>3.8540482831221526E-4</v>
      </c>
      <c r="H41" s="32">
        <v>2.5502983933267458E-4</v>
      </c>
      <c r="I41" s="32">
        <v>-8.3217235840014328E-4</v>
      </c>
      <c r="J41" s="32">
        <v>-3.4328329418933609E-4</v>
      </c>
      <c r="K41" s="32">
        <v>-1.3133525163564546E-4</v>
      </c>
      <c r="L41" s="32">
        <v>-1.2342829050613425E-3</v>
      </c>
      <c r="M41" s="32">
        <v>3.2915292244595532E-4</v>
      </c>
      <c r="N41" s="32">
        <v>6.4412302420649155E-4</v>
      </c>
      <c r="O41" s="32">
        <v>-5.8914476718232352E-4</v>
      </c>
      <c r="P41" s="32">
        <v>2.6344984089102919E-4</v>
      </c>
      <c r="Q41" s="32">
        <v>-4.569543220061923E-4</v>
      </c>
      <c r="R41" s="32">
        <v>9.31971362312458E-3</v>
      </c>
      <c r="S41" s="32">
        <v>1.1491980378830215E-3</v>
      </c>
      <c r="T41" s="32">
        <v>-1.0947998073131982E-4</v>
      </c>
      <c r="U41" s="32">
        <v>-1.1964153044739039E-3</v>
      </c>
    </row>
    <row r="42" spans="1:21" x14ac:dyDescent="0.25">
      <c r="A42" t="s">
        <v>17</v>
      </c>
      <c r="B42" s="32">
        <v>6.7485589444727791E-5</v>
      </c>
      <c r="C42" s="32">
        <v>7.4247359930680064E-5</v>
      </c>
      <c r="D42" s="32">
        <v>-1.6694150364688357E-4</v>
      </c>
      <c r="E42" s="32">
        <v>-7.0277384079613469E-5</v>
      </c>
      <c r="F42" s="32">
        <v>5.8424388563513632E-4</v>
      </c>
      <c r="G42" s="32">
        <v>-8.8143106353313322E-5</v>
      </c>
      <c r="H42" s="32">
        <v>-3.9494700355243134E-4</v>
      </c>
      <c r="I42" s="32">
        <v>5.577748533422052E-4</v>
      </c>
      <c r="J42" s="32">
        <v>2.9409331339925175E-4</v>
      </c>
      <c r="K42" s="32">
        <v>4.5081151763123601E-4</v>
      </c>
      <c r="L42" s="32">
        <v>4.843042212931622E-4</v>
      </c>
      <c r="M42" s="32">
        <v>4.3833426928617205E-4</v>
      </c>
      <c r="N42" s="32">
        <v>7.292134880527017E-4</v>
      </c>
      <c r="O42" s="32">
        <v>2.8411098250198078E-4</v>
      </c>
      <c r="P42" s="32">
        <v>-5.6407834103524375E-4</v>
      </c>
      <c r="Q42" s="32">
        <v>4.5229233447550006E-4</v>
      </c>
      <c r="R42" s="32">
        <v>1.1491980378830215E-3</v>
      </c>
      <c r="S42" s="32">
        <v>9.7097367076624599E-3</v>
      </c>
      <c r="T42" s="32">
        <v>2.3973545040320362E-4</v>
      </c>
      <c r="U42" s="32">
        <v>-1.4680014249129174E-3</v>
      </c>
    </row>
    <row r="43" spans="1:21" x14ac:dyDescent="0.25">
      <c r="A43" t="s">
        <v>8</v>
      </c>
      <c r="B43" s="32">
        <v>-2.8287844260961532E-4</v>
      </c>
      <c r="C43" s="32">
        <v>-4.3339678604530156E-4</v>
      </c>
      <c r="D43" s="32">
        <v>2.1028136455662334E-5</v>
      </c>
      <c r="E43" s="32">
        <v>-4.7695530988840154E-5</v>
      </c>
      <c r="F43" s="32">
        <v>-4.8438231326573768E-4</v>
      </c>
      <c r="G43" s="32">
        <v>6.1559004178058101E-4</v>
      </c>
      <c r="H43" s="32">
        <v>-1.106819509162667E-4</v>
      </c>
      <c r="I43" s="32">
        <v>-6.0317501281406086E-4</v>
      </c>
      <c r="J43" s="32">
        <v>-2.1451929603637677E-4</v>
      </c>
      <c r="K43" s="32">
        <v>-1.1567238671744331E-3</v>
      </c>
      <c r="L43" s="32">
        <v>-8.0970116628149662E-4</v>
      </c>
      <c r="M43" s="32">
        <v>-9.9179487070028601E-4</v>
      </c>
      <c r="N43" s="32">
        <v>-8.8495859243701498E-5</v>
      </c>
      <c r="O43" s="32">
        <v>-5.7964512924410527E-4</v>
      </c>
      <c r="P43" s="32">
        <v>-4.03270908465971E-5</v>
      </c>
      <c r="Q43" s="32">
        <v>-1.3014782986541886E-3</v>
      </c>
      <c r="R43" s="32">
        <v>-1.0947998073131987E-4</v>
      </c>
      <c r="S43" s="32">
        <v>2.3973545040320362E-4</v>
      </c>
      <c r="T43" s="32">
        <v>9.2264920712871769E-3</v>
      </c>
      <c r="U43" s="32">
        <v>-5.8723007318385741E-4</v>
      </c>
    </row>
    <row r="44" spans="1:21" x14ac:dyDescent="0.25">
      <c r="A44" t="s">
        <v>33</v>
      </c>
      <c r="B44" s="32">
        <v>-9.8501141349981638E-3</v>
      </c>
      <c r="C44" s="32">
        <v>-1.0026992379072201E-2</v>
      </c>
      <c r="D44" s="32">
        <v>-1.1600360214072396E-2</v>
      </c>
      <c r="E44" s="32">
        <v>-1.1638547364165204E-2</v>
      </c>
      <c r="F44" s="32">
        <v>-9.7588506374194121E-4</v>
      </c>
      <c r="G44" s="32">
        <v>-2.7327470102424152E-3</v>
      </c>
      <c r="H44" s="32">
        <v>-8.9945260516077275E-4</v>
      </c>
      <c r="I44" s="32">
        <v>-1.4051326438096012E-3</v>
      </c>
      <c r="J44" s="32">
        <v>-7.9211933823135252E-4</v>
      </c>
      <c r="K44" s="32">
        <v>3.3753697711598631E-4</v>
      </c>
      <c r="L44" s="32">
        <v>-8.3898846934098398E-4</v>
      </c>
      <c r="M44" s="32">
        <v>-1.4037234746723975E-3</v>
      </c>
      <c r="N44" s="32">
        <v>-8.8427034278037975E-4</v>
      </c>
      <c r="O44" s="32">
        <v>-1.5863185874286988E-3</v>
      </c>
      <c r="P44" s="32">
        <v>-5.9863469060253427E-4</v>
      </c>
      <c r="Q44" s="32">
        <v>-1.5365927211897069E-3</v>
      </c>
      <c r="R44" s="32">
        <v>-1.1964153044739026E-3</v>
      </c>
      <c r="S44" s="32">
        <v>-1.4680014249129163E-3</v>
      </c>
      <c r="T44" s="32">
        <v>-5.87230073183856E-4</v>
      </c>
      <c r="U44" s="32">
        <v>2.2136997686903512E-2</v>
      </c>
    </row>
    <row r="46" spans="1:21" x14ac:dyDescent="0.25">
      <c r="B46">
        <v>1</v>
      </c>
      <c r="C46">
        <v>2</v>
      </c>
      <c r="D46">
        <v>3</v>
      </c>
      <c r="E46">
        <v>4</v>
      </c>
      <c r="F46">
        <v>5</v>
      </c>
      <c r="G46">
        <v>6</v>
      </c>
      <c r="H46">
        <v>7</v>
      </c>
      <c r="I46">
        <v>8</v>
      </c>
      <c r="J46">
        <v>9</v>
      </c>
      <c r="K46">
        <v>10</v>
      </c>
      <c r="L46">
        <v>11</v>
      </c>
      <c r="M46">
        <v>12</v>
      </c>
      <c r="N46">
        <v>13</v>
      </c>
      <c r="O46">
        <v>14</v>
      </c>
      <c r="P46">
        <v>15</v>
      </c>
      <c r="Q46">
        <v>16</v>
      </c>
      <c r="R46">
        <v>17</v>
      </c>
      <c r="S46">
        <v>18</v>
      </c>
      <c r="T46">
        <v>19</v>
      </c>
      <c r="U46">
        <v>20</v>
      </c>
    </row>
    <row r="47" spans="1:21" x14ac:dyDescent="0.25">
      <c r="A47" t="s">
        <v>50</v>
      </c>
      <c r="B47">
        <f>'Linear Model'!$X5*SQRT(INDEX(ModelCoefficientStandardError!B25:B44, ModelCoefficientStandardError!B46))</f>
        <v>4.1347152854799965E-2</v>
      </c>
      <c r="C47">
        <f>'Linear Model'!$X5*SQRT(INDEX(ModelCoefficientStandardError!C25:C44, ModelCoefficientStandardError!C46))</f>
        <v>4.0528857438201477E-2</v>
      </c>
      <c r="D47">
        <f>'Linear Model'!$X5*SQRT(INDEX(ModelCoefficientStandardError!D25:D44, ModelCoefficientStandardError!D46))</f>
        <v>4.3081894582188356E-2</v>
      </c>
      <c r="E47">
        <f>'Linear Model'!$X5*SQRT(INDEX(ModelCoefficientStandardError!E25:E44, ModelCoefficientStandardError!E46))</f>
        <v>4.3519598295713099E-2</v>
      </c>
      <c r="F47">
        <f>'Linear Model'!$X5*SQRT(INDEX(ModelCoefficientStandardError!F25:F44, ModelCoefficientStandardError!F46))</f>
        <v>4.6725359483359166E-2</v>
      </c>
      <c r="G47">
        <f>'Linear Model'!$X5*SQRT(INDEX(ModelCoefficientStandardError!G25:G44, ModelCoefficientStandardError!G46))</f>
        <v>3.4983268067411012E-2</v>
      </c>
      <c r="H47">
        <f>'Linear Model'!$X5*SQRT(INDEX(ModelCoefficientStandardError!H25:H44, ModelCoefficientStandardError!H46))</f>
        <v>3.4478403071412742E-2</v>
      </c>
      <c r="I47">
        <f>'Linear Model'!$X5*SQRT(INDEX(ModelCoefficientStandardError!I25:I44, ModelCoefficientStandardError!I46))</f>
        <v>3.9345906814773096E-2</v>
      </c>
      <c r="J47">
        <f>'Linear Model'!$X5*SQRT(INDEX(ModelCoefficientStandardError!J25:J44, ModelCoefficientStandardError!J46))</f>
        <v>3.6224155585323554E-2</v>
      </c>
      <c r="K47">
        <f>'Linear Model'!$X5*SQRT(INDEX(ModelCoefficientStandardError!K25:K44, ModelCoefficientStandardError!K46))</f>
        <v>8.9706021879375375E-2</v>
      </c>
      <c r="L47">
        <f>'Linear Model'!$X5*SQRT(INDEX(ModelCoefficientStandardError!L25:L44, ModelCoefficientStandardError!L46))</f>
        <v>8.9852318888035576E-2</v>
      </c>
      <c r="M47">
        <f>'Linear Model'!$X5*SQRT(INDEX(ModelCoefficientStandardError!M25:M44, ModelCoefficientStandardError!M46))</f>
        <v>4.7328567026717408E-2</v>
      </c>
      <c r="N47">
        <f>'Linear Model'!$X5*SQRT(INDEX(ModelCoefficientStandardError!N25:N44, ModelCoefficientStandardError!N46))</f>
        <v>7.0163799092308632E-2</v>
      </c>
      <c r="O47">
        <f>'Linear Model'!$X5*SQRT(INDEX(ModelCoefficientStandardError!O25:O44, ModelCoefficientStandardError!O46))</f>
        <v>4.1901848367137444E-2</v>
      </c>
      <c r="P47">
        <f>'Linear Model'!$X5*SQRT(INDEX(ModelCoefficientStandardError!P25:P44, ModelCoefficientStandardError!P46))</f>
        <v>4.0555237720903289E-2</v>
      </c>
      <c r="Q47">
        <f>'Linear Model'!$X5*SQRT(INDEX(ModelCoefficientStandardError!Q25:Q44, ModelCoefficientStandardError!Q46))</f>
        <v>5.1855324433857444E-2</v>
      </c>
      <c r="R47">
        <f>'Linear Model'!$X5*SQRT(INDEX(ModelCoefficientStandardError!R25:R44, ModelCoefficientStandardError!R46))</f>
        <v>3.6079704213733896E-2</v>
      </c>
      <c r="S47">
        <f>'Linear Model'!$X5*SQRT(INDEX(ModelCoefficientStandardError!S25:S44, ModelCoefficientStandardError!S46))</f>
        <v>3.6826921113634142E-2</v>
      </c>
      <c r="T47">
        <f>'Linear Model'!$X5*SQRT(INDEX(ModelCoefficientStandardError!T25:T44, ModelCoefficientStandardError!T46))</f>
        <v>3.5898804928610209E-2</v>
      </c>
      <c r="U47">
        <f>'Linear Model'!$X5*SQRT(INDEX(ModelCoefficientStandardError!U25:U44, ModelCoefficientStandardError!U46))</f>
        <v>5.5605921794160906E-2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D8" sqref="D8"/>
    </sheetView>
  </sheetViews>
  <sheetFormatPr defaultRowHeight="15.75" x14ac:dyDescent="0.25"/>
  <cols>
    <col min="1" max="1" width="14.625" customWidth="1"/>
    <col min="2" max="2" width="37.875" bestFit="1" customWidth="1"/>
    <col min="3" max="3" width="9" style="1"/>
    <col min="4" max="4" width="27" bestFit="1" customWidth="1"/>
    <col min="5" max="5" width="16.375" bestFit="1" customWidth="1"/>
    <col min="6" max="6" width="33" bestFit="1" customWidth="1"/>
  </cols>
  <sheetData>
    <row r="1" spans="1:6" x14ac:dyDescent="0.25">
      <c r="A1" t="s">
        <v>38</v>
      </c>
      <c r="B1" t="s">
        <v>48</v>
      </c>
      <c r="C1" s="1" t="s">
        <v>29</v>
      </c>
      <c r="D1" t="s">
        <v>37</v>
      </c>
      <c r="E1" t="s">
        <v>57</v>
      </c>
      <c r="F1" t="s">
        <v>36</v>
      </c>
    </row>
    <row r="2" spans="1:6" x14ac:dyDescent="0.25">
      <c r="A2" s="1">
        <f>MIN('Test Set'!V2:V1001)</f>
        <v>-0.37171287859167501</v>
      </c>
      <c r="B2" s="1">
        <v>-0.35</v>
      </c>
      <c r="C2" s="1">
        <f>COUNTIFS('Test Set'!$V$2:$V$1001, "&gt;=" &amp; B2, 'Test Set'!$U$2:$U$1001, "=1")/COUNTIF('Test Set'!$V$2:$V$1001, "&gt;=" &amp; B2)</f>
        <v>6.0240963855421686E-2</v>
      </c>
      <c r="D2" s="1">
        <f>COUNTIFS('Test Set'!$V$2:$V$1001, "&lt;" &amp; B2, 'Test Set'!$U$2:$U$1001, "=0")/COUNTIF('Test Set'!$U$2:$U$1001, "=0")</f>
        <v>4.2553191489361703E-3</v>
      </c>
      <c r="E2" s="1">
        <f>1-D2</f>
        <v>0.99574468085106382</v>
      </c>
      <c r="F2" s="1">
        <f>COUNTIFS('Test Set'!$V$2:$V$1001, "&gt;=" &amp; B2, 'Test Set'!$U$2:$U$1001, "=1")/COUNTIF('Test Set'!$U$2:$U$1001, "=1")</f>
        <v>1</v>
      </c>
    </row>
    <row r="3" spans="1:6" x14ac:dyDescent="0.25">
      <c r="B3" s="1">
        <v>-0.3</v>
      </c>
      <c r="C3" s="1">
        <f>COUNTIFS('Test Set'!$V$2:$V$1001, "&gt;=" &amp; B3, 'Test Set'!$U$2:$U$1001, "=1")/COUNTIF('Test Set'!$V$2:$V$1001, "&gt;=" &amp; B3)</f>
        <v>6.0362173038229376E-2</v>
      </c>
      <c r="D3" s="1">
        <f>COUNTIFS('Test Set'!$V$2:$V$1001, "&lt;" &amp; B3, 'Test Set'!$U$2:$U$1001, "=0")/COUNTIF('Test Set'!$U$2:$U$1001, "=0")</f>
        <v>6.382978723404255E-3</v>
      </c>
      <c r="E3" s="1">
        <f t="shared" ref="E3:E33" si="0">1-D3</f>
        <v>0.99361702127659579</v>
      </c>
      <c r="F3" s="1">
        <f>COUNTIFS('Test Set'!$V$2:$V$1001, "&gt;=" &amp; B3, 'Test Set'!$U$2:$U$1001, "=1")/COUNTIF('Test Set'!$U$2:$U$1001, "=1")</f>
        <v>1</v>
      </c>
    </row>
    <row r="4" spans="1:6" x14ac:dyDescent="0.25">
      <c r="A4" t="s">
        <v>39</v>
      </c>
      <c r="B4" s="1">
        <v>-0.25</v>
      </c>
      <c r="C4" s="1">
        <f>COUNTIFS('Test Set'!$V$2:$V$1001, "&gt;=" &amp; B4, 'Test Set'!$U$2:$U$1001, "=1")/COUNTIF('Test Set'!$V$2:$V$1001, "&gt;=" &amp; B4)</f>
        <v>6.0851926977687626E-2</v>
      </c>
      <c r="D4" s="1">
        <f>COUNTIFS('Test Set'!$V$2:$V$1001, "&lt;" &amp; B4, 'Test Set'!$U$2:$U$1001, "=0")/COUNTIF('Test Set'!$U$2:$U$1001, "=0")</f>
        <v>1.4893617021276596E-2</v>
      </c>
      <c r="E4" s="1">
        <f t="shared" si="0"/>
        <v>0.98510638297872344</v>
      </c>
      <c r="F4" s="1">
        <f>COUNTIFS('Test Set'!$V$2:$V$1001, "&gt;=" &amp; B4, 'Test Set'!$U$2:$U$1001, "=1")/COUNTIF('Test Set'!$U$2:$U$1001, "=1")</f>
        <v>1</v>
      </c>
    </row>
    <row r="5" spans="1:6" x14ac:dyDescent="0.25">
      <c r="A5" s="1">
        <f>MAX('Test Set'!V2:V1001)</f>
        <v>1.2021588876617533</v>
      </c>
      <c r="B5" s="1">
        <v>-0.2</v>
      </c>
      <c r="C5" s="1">
        <f>COUNTIFS('Test Set'!$V$2:$V$1001, "&gt;=" &amp; B5, 'Test Set'!$U$2:$U$1001, "=1")/COUNTIF('Test Set'!$V$2:$V$1001, "&gt;=" &amp; B5)</f>
        <v>6.1287027579162413E-2</v>
      </c>
      <c r="D5" s="1">
        <f>COUNTIFS('Test Set'!$V$2:$V$1001, "&lt;" &amp; B5, 'Test Set'!$U$2:$U$1001, "=0")/COUNTIF('Test Set'!$U$2:$U$1001, "=0")</f>
        <v>2.2340425531914895E-2</v>
      </c>
      <c r="E5" s="1">
        <f t="shared" si="0"/>
        <v>0.97765957446808516</v>
      </c>
      <c r="F5" s="1">
        <f>COUNTIFS('Test Set'!$V$2:$V$1001, "&gt;=" &amp; B5, 'Test Set'!$U$2:$U$1001, "=1")/COUNTIF('Test Set'!$U$2:$U$1001, "=1")</f>
        <v>1</v>
      </c>
    </row>
    <row r="6" spans="1:6" x14ac:dyDescent="0.25">
      <c r="B6" s="1">
        <v>-0.15</v>
      </c>
      <c r="C6" s="1">
        <f>COUNTIFS('Test Set'!$V$2:$V$1001, "&gt;=" &amp; B6, 'Test Set'!$U$2:$U$1001, "=1")/COUNTIF('Test Set'!$V$2:$V$1001, "&gt;=" &amp; B6)</f>
        <v>6.1728395061728392E-2</v>
      </c>
      <c r="D6" s="1">
        <f>COUNTIFS('Test Set'!$V$2:$V$1001, "&lt;" &amp; B6, 'Test Set'!$U$2:$U$1001, "=0")/COUNTIF('Test Set'!$U$2:$U$1001, "=0")</f>
        <v>2.9787234042553193E-2</v>
      </c>
      <c r="E6" s="1">
        <f t="shared" si="0"/>
        <v>0.97021276595744677</v>
      </c>
      <c r="F6" s="1">
        <f>COUNTIFS('Test Set'!$V$2:$V$1001, "&gt;=" &amp; B6, 'Test Set'!$U$2:$U$1001, "=1")/COUNTIF('Test Set'!$U$2:$U$1001, "=1")</f>
        <v>1</v>
      </c>
    </row>
    <row r="7" spans="1:6" x14ac:dyDescent="0.25">
      <c r="B7" s="1">
        <v>-0.1</v>
      </c>
      <c r="C7" s="1">
        <f>COUNTIFS('Test Set'!$V$2:$V$1001, "&gt;=" &amp; B7, 'Test Set'!$U$2:$U$1001, "=1")/COUNTIF('Test Set'!$V$2:$V$1001, "&gt;=" &amp; B7)</f>
        <v>6.3694267515923567E-2</v>
      </c>
      <c r="D7" s="1">
        <f>COUNTIFS('Test Set'!$V$2:$V$1001, "&lt;" &amp; B7, 'Test Set'!$U$2:$U$1001, "=0")/COUNTIF('Test Set'!$U$2:$U$1001, "=0")</f>
        <v>6.1702127659574467E-2</v>
      </c>
      <c r="E7" s="1">
        <f t="shared" si="0"/>
        <v>0.9382978723404255</v>
      </c>
      <c r="F7" s="1">
        <f>COUNTIFS('Test Set'!$V$2:$V$1001, "&gt;=" &amp; B7, 'Test Set'!$U$2:$U$1001, "=1")/COUNTIF('Test Set'!$U$2:$U$1001, "=1")</f>
        <v>1</v>
      </c>
    </row>
    <row r="8" spans="1:6" x14ac:dyDescent="0.25">
      <c r="B8" s="1">
        <v>-0.05</v>
      </c>
      <c r="C8" s="1">
        <f>COUNTIFS('Test Set'!$V$2:$V$1001, "&gt;=" &amp; B8, 'Test Set'!$U$2:$U$1001, "=1")/COUNTIF('Test Set'!$V$2:$V$1001, "&gt;=" &amp; B8)</f>
        <v>6.5075921908893705E-2</v>
      </c>
      <c r="D8" s="1">
        <f>COUNTIFS('Test Set'!$V$2:$V$1001, "&lt;" &amp; B8, 'Test Set'!$U$2:$U$1001, "=0")/COUNTIF('Test Set'!$U$2:$U$1001, "=0")</f>
        <v>8.2978723404255314E-2</v>
      </c>
      <c r="E8" s="1">
        <f t="shared" si="0"/>
        <v>0.91702127659574473</v>
      </c>
      <c r="F8" s="1">
        <f>COUNTIFS('Test Set'!$V$2:$V$1001, "&gt;=" &amp; B8, 'Test Set'!$U$2:$U$1001, "=1")/COUNTIF('Test Set'!$U$2:$U$1001, "=1")</f>
        <v>1</v>
      </c>
    </row>
    <row r="9" spans="1:6" x14ac:dyDescent="0.25">
      <c r="B9" s="1">
        <v>0</v>
      </c>
      <c r="C9" s="1">
        <f>COUNTIFS('Test Set'!$V$2:$V$1001, "&gt;=" &amp; B9, 'Test Set'!$U$2:$U$1001, "=1")/COUNTIF('Test Set'!$V$2:$V$1001, "&gt;=" &amp; B9)</f>
        <v>6.7660550458715593E-2</v>
      </c>
      <c r="D9" s="1">
        <f>COUNTIFS('Test Set'!$V$2:$V$1001, "&lt;" &amp; B9, 'Test Set'!$U$2:$U$1001, "=0")/COUNTIF('Test Set'!$U$2:$U$1001, "=0")</f>
        <v>0.1351063829787234</v>
      </c>
      <c r="E9" s="1">
        <f t="shared" si="0"/>
        <v>0.86489361702127665</v>
      </c>
      <c r="F9" s="1">
        <f>COUNTIFS('Test Set'!$V$2:$V$1001, "&gt;=" &amp; B9, 'Test Set'!$U$2:$U$1001, "=1")/COUNTIF('Test Set'!$U$2:$U$1001, "=1")</f>
        <v>0.98333333333333328</v>
      </c>
    </row>
    <row r="10" spans="1:6" x14ac:dyDescent="0.25">
      <c r="B10" s="1">
        <v>0.05</v>
      </c>
      <c r="C10" s="1">
        <f>COUNTIFS('Test Set'!$V$2:$V$1001, "&gt;=" &amp; B10, 'Test Set'!$U$2:$U$1001, "=1")/COUNTIF('Test Set'!$V$2:$V$1001, "&gt;=" &amp; B10)</f>
        <v>7.0574162679425831E-2</v>
      </c>
      <c r="D10" s="1">
        <f>COUNTIFS('Test Set'!$V$2:$V$1001, "&lt;" &amp; B10, 'Test Set'!$U$2:$U$1001, "=0")/COUNTIF('Test Set'!$U$2:$U$1001, "=0")</f>
        <v>0.17340425531914894</v>
      </c>
      <c r="E10" s="1">
        <f t="shared" si="0"/>
        <v>0.82659574468085106</v>
      </c>
      <c r="F10" s="1">
        <f>COUNTIFS('Test Set'!$V$2:$V$1001, "&gt;=" &amp; B10, 'Test Set'!$U$2:$U$1001, "=1")/COUNTIF('Test Set'!$U$2:$U$1001, "=1")</f>
        <v>0.98333333333333328</v>
      </c>
    </row>
    <row r="11" spans="1:6" x14ac:dyDescent="0.25">
      <c r="B11" s="1">
        <v>0.1</v>
      </c>
      <c r="C11" s="1">
        <f>COUNTIFS('Test Set'!$V$2:$V$1001, "&gt;=" &amp; B11, 'Test Set'!$U$2:$U$1001, "=1")/COUNTIF('Test Set'!$V$2:$V$1001, "&gt;=" &amp; B11)</f>
        <v>7.2839506172839505E-2</v>
      </c>
      <c r="D11" s="1">
        <f>COUNTIFS('Test Set'!$V$2:$V$1001, "&lt;" &amp; B11, 'Test Set'!$U$2:$U$1001, "=0")/COUNTIF('Test Set'!$U$2:$U$1001, "=0")</f>
        <v>0.20106382978723406</v>
      </c>
      <c r="E11" s="1">
        <f t="shared" si="0"/>
        <v>0.79893617021276597</v>
      </c>
      <c r="F11" s="1">
        <f>COUNTIFS('Test Set'!$V$2:$V$1001, "&gt;=" &amp; B11, 'Test Set'!$U$2:$U$1001, "=1")/COUNTIF('Test Set'!$U$2:$U$1001, "=1")</f>
        <v>0.98333333333333328</v>
      </c>
    </row>
    <row r="12" spans="1:6" x14ac:dyDescent="0.25">
      <c r="B12" s="1">
        <v>0.15</v>
      </c>
      <c r="C12" s="1">
        <f>COUNTIFS('Test Set'!$V$2:$V$1001, "&gt;=" &amp; B12, 'Test Set'!$U$2:$U$1001, "=1")/COUNTIF('Test Set'!$V$2:$V$1001, "&gt;=" &amp; B12)</f>
        <v>8.4648493543758974E-2</v>
      </c>
      <c r="D12" s="1">
        <f>COUNTIFS('Test Set'!$V$2:$V$1001, "&lt;" &amp; B12, 'Test Set'!$U$2:$U$1001, "=0")/COUNTIF('Test Set'!$U$2:$U$1001, "=0")</f>
        <v>0.32127659574468087</v>
      </c>
      <c r="E12" s="1">
        <f t="shared" si="0"/>
        <v>0.67872340425531918</v>
      </c>
      <c r="F12" s="1">
        <f>COUNTIFS('Test Set'!$V$2:$V$1001, "&gt;=" &amp; B12, 'Test Set'!$U$2:$U$1001, "=1")/COUNTIF('Test Set'!$U$2:$U$1001, "=1")</f>
        <v>0.98333333333333328</v>
      </c>
    </row>
    <row r="13" spans="1:6" x14ac:dyDescent="0.25">
      <c r="B13" s="1">
        <v>0.2</v>
      </c>
      <c r="C13" s="1">
        <f>COUNTIFS('Test Set'!$V$2:$V$1001, "&gt;=" &amp; B13, 'Test Set'!$U$2:$U$1001, "=1")/COUNTIF('Test Set'!$V$2:$V$1001, "&gt;=" &amp; B13)</f>
        <v>9.2063492063492069E-2</v>
      </c>
      <c r="D13" s="1">
        <f>COUNTIFS('Test Set'!$V$2:$V$1001, "&lt;" &amp; B13, 'Test Set'!$U$2:$U$1001, "=0")/COUNTIF('Test Set'!$U$2:$U$1001, "=0")</f>
        <v>0.39148936170212767</v>
      </c>
      <c r="E13" s="1">
        <f t="shared" si="0"/>
        <v>0.60851063829787233</v>
      </c>
      <c r="F13" s="1">
        <f>COUNTIFS('Test Set'!$V$2:$V$1001, "&gt;=" &amp; B13, 'Test Set'!$U$2:$U$1001, "=1")/COUNTIF('Test Set'!$U$2:$U$1001, "=1")</f>
        <v>0.96666666666666667</v>
      </c>
    </row>
    <row r="14" spans="1:6" x14ac:dyDescent="0.25">
      <c r="B14" s="1">
        <v>0.25</v>
      </c>
      <c r="C14" s="1">
        <f>COUNTIFS('Test Set'!$V$2:$V$1001, "&gt;=" &amp; B14, 'Test Set'!$U$2:$U$1001, "=1")/COUNTIF('Test Set'!$V$2:$V$1001, "&gt;=" &amp; B14)</f>
        <v>0.10536044362292052</v>
      </c>
      <c r="D14" s="1">
        <f>COUNTIFS('Test Set'!$V$2:$V$1001, "&lt;" &amp; B14, 'Test Set'!$U$2:$U$1001, "=0")/COUNTIF('Test Set'!$U$2:$U$1001, "=0")</f>
        <v>0.48510638297872338</v>
      </c>
      <c r="E14" s="1">
        <f t="shared" si="0"/>
        <v>0.51489361702127656</v>
      </c>
      <c r="F14" s="1">
        <f>COUNTIFS('Test Set'!$V$2:$V$1001, "&gt;=" &amp; B14, 'Test Set'!$U$2:$U$1001, "=1")/COUNTIF('Test Set'!$U$2:$U$1001, "=1")</f>
        <v>0.95</v>
      </c>
    </row>
    <row r="15" spans="1:6" x14ac:dyDescent="0.25">
      <c r="B15" s="1">
        <v>0.3</v>
      </c>
      <c r="C15" s="1">
        <f>COUNTIFS('Test Set'!$V$2:$V$1001, "&gt;=" &amp; B15, 'Test Set'!$U$2:$U$1001, "=1")/COUNTIF('Test Set'!$V$2:$V$1001, "&gt;=" &amp; B15)</f>
        <v>0.11727078891257996</v>
      </c>
      <c r="D15" s="1">
        <f>COUNTIFS('Test Set'!$V$2:$V$1001, "&lt;" &amp; B15, 'Test Set'!$U$2:$U$1001, "=0")/COUNTIF('Test Set'!$U$2:$U$1001, "=0")</f>
        <v>0.55957446808510636</v>
      </c>
      <c r="E15" s="1">
        <f t="shared" si="0"/>
        <v>0.44042553191489364</v>
      </c>
      <c r="F15" s="1">
        <f>COUNTIFS('Test Set'!$V$2:$V$1001, "&gt;=" &amp; B15, 'Test Set'!$U$2:$U$1001, "=1")/COUNTIF('Test Set'!$U$2:$U$1001, "=1")</f>
        <v>0.91666666666666663</v>
      </c>
    </row>
    <row r="16" spans="1:6" x14ac:dyDescent="0.25">
      <c r="B16" s="1">
        <v>0.35</v>
      </c>
      <c r="C16" s="1">
        <f>COUNTIFS('Test Set'!$V$2:$V$1001, "&gt;=" &amp; B16, 'Test Set'!$U$2:$U$1001, "=1")/COUNTIF('Test Set'!$V$2:$V$1001, "&gt;=" &amp; B16)</f>
        <v>0.13480392156862744</v>
      </c>
      <c r="D16" s="1">
        <f>COUNTIFS('Test Set'!$V$2:$V$1001, "&lt;" &amp; B16, 'Test Set'!$U$2:$U$1001, "=0")/COUNTIF('Test Set'!$U$2:$U$1001, "=0")</f>
        <v>0.62446808510638296</v>
      </c>
      <c r="E16" s="1">
        <f t="shared" si="0"/>
        <v>0.37553191489361704</v>
      </c>
      <c r="F16" s="1">
        <f>COUNTIFS('Test Set'!$V$2:$V$1001, "&gt;=" &amp; B16, 'Test Set'!$U$2:$U$1001, "=1")/COUNTIF('Test Set'!$U$2:$U$1001, "=1")</f>
        <v>0.91666666666666663</v>
      </c>
    </row>
    <row r="17" spans="2:6" x14ac:dyDescent="0.25">
      <c r="B17" s="1">
        <v>0.4</v>
      </c>
      <c r="C17" s="1">
        <f>COUNTIFS('Test Set'!$V$2:$V$1001, "&gt;=" &amp; B17, 'Test Set'!$U$2:$U$1001, "=1")/COUNTIF('Test Set'!$V$2:$V$1001, "&gt;=" &amp; B17)</f>
        <v>0.18115942028985507</v>
      </c>
      <c r="D17" s="1">
        <f>COUNTIFS('Test Set'!$V$2:$V$1001, "&lt;" &amp; B17, 'Test Set'!$U$2:$U$1001, "=0")/COUNTIF('Test Set'!$U$2:$U$1001, "=0")</f>
        <v>0.75957446808510642</v>
      </c>
      <c r="E17" s="1">
        <f t="shared" si="0"/>
        <v>0.24042553191489358</v>
      </c>
      <c r="F17" s="1">
        <f>COUNTIFS('Test Set'!$V$2:$V$1001, "&gt;=" &amp; B17, 'Test Set'!$U$2:$U$1001, "=1")/COUNTIF('Test Set'!$U$2:$U$1001, "=1")</f>
        <v>0.83333333333333337</v>
      </c>
    </row>
    <row r="18" spans="2:6" x14ac:dyDescent="0.25">
      <c r="B18" s="1">
        <v>0.45</v>
      </c>
      <c r="C18" s="1">
        <f>COUNTIFS('Test Set'!$V$2:$V$1001, "&gt;=" &amp; B18, 'Test Set'!$U$2:$U$1001, "=1")/COUNTIF('Test Set'!$V$2:$V$1001, "&gt;=" &amp; B18)</f>
        <v>0.27485380116959063</v>
      </c>
      <c r="D18" s="1">
        <f>COUNTIFS('Test Set'!$V$2:$V$1001, "&lt;" &amp; B18, 'Test Set'!$U$2:$U$1001, "=0")/COUNTIF('Test Set'!$U$2:$U$1001, "=0")</f>
        <v>0.86808510638297876</v>
      </c>
      <c r="E18" s="1">
        <f t="shared" si="0"/>
        <v>0.13191489361702124</v>
      </c>
      <c r="F18" s="1">
        <f>COUNTIFS('Test Set'!$V$2:$V$1001, "&gt;=" &amp; B18, 'Test Set'!$U$2:$U$1001, "=1")/COUNTIF('Test Set'!$U$2:$U$1001, "=1")</f>
        <v>0.78333333333333333</v>
      </c>
    </row>
    <row r="19" spans="2:6" x14ac:dyDescent="0.25">
      <c r="B19" s="1">
        <v>0.5</v>
      </c>
      <c r="C19" s="1">
        <f>COUNTIFS('Test Set'!$V$2:$V$1001, "&gt;=" &amp; B19, 'Test Set'!$U$2:$U$1001, "=1")/COUNTIF('Test Set'!$V$2:$V$1001, "&gt;=" &amp; B19)</f>
        <v>0.33582089552238809</v>
      </c>
      <c r="D19" s="1">
        <f>COUNTIFS('Test Set'!$V$2:$V$1001, "&lt;" &amp; B19, 'Test Set'!$U$2:$U$1001, "=0")/COUNTIF('Test Set'!$U$2:$U$1001, "=0")</f>
        <v>0.90531914893617016</v>
      </c>
      <c r="E19" s="1">
        <f t="shared" si="0"/>
        <v>9.4680851063829841E-2</v>
      </c>
      <c r="F19" s="1">
        <f>COUNTIFS('Test Set'!$V$2:$V$1001, "&gt;=" &amp; B19, 'Test Set'!$U$2:$U$1001, "=1")/COUNTIF('Test Set'!$U$2:$U$1001, "=1")</f>
        <v>0.75</v>
      </c>
    </row>
    <row r="20" spans="2:6" x14ac:dyDescent="0.25">
      <c r="B20" s="1">
        <v>0.55000000000000004</v>
      </c>
      <c r="C20" s="1">
        <f>COUNTIFS('Test Set'!$V$2:$V$1001, "&gt;=" &amp; B20, 'Test Set'!$U$2:$U$1001, "=1")/COUNTIF('Test Set'!$V$2:$V$1001, "&gt;=" &amp; B20)</f>
        <v>0.38392857142857145</v>
      </c>
      <c r="D20" s="1">
        <f>COUNTIFS('Test Set'!$V$2:$V$1001, "&lt;" &amp; B20, 'Test Set'!$U$2:$U$1001, "=0")/COUNTIF('Test Set'!$U$2:$U$1001, "=0")</f>
        <v>0.92659574468085104</v>
      </c>
      <c r="E20" s="1">
        <f t="shared" si="0"/>
        <v>7.3404255319148959E-2</v>
      </c>
      <c r="F20" s="1">
        <f>COUNTIFS('Test Set'!$V$2:$V$1001, "&gt;=" &amp; B20, 'Test Set'!$U$2:$U$1001, "=1")/COUNTIF('Test Set'!$U$2:$U$1001, "=1")</f>
        <v>0.71666666666666667</v>
      </c>
    </row>
    <row r="21" spans="2:6" x14ac:dyDescent="0.25">
      <c r="B21" s="1">
        <v>0.6</v>
      </c>
      <c r="C21" s="1">
        <f>COUNTIFS('Test Set'!$V$2:$V$1001, "&gt;=" &amp; B21, 'Test Set'!$U$2:$U$1001, "=1")/COUNTIF('Test Set'!$V$2:$V$1001, "&gt;=" &amp; B21)</f>
        <v>0.42857142857142855</v>
      </c>
      <c r="D21" s="1">
        <f>COUNTIFS('Test Set'!$V$2:$V$1001, "&lt;" &amp; B21, 'Test Set'!$U$2:$U$1001, "=0")/COUNTIF('Test Set'!$U$2:$U$1001, "=0")</f>
        <v>0.94042553191489364</v>
      </c>
      <c r="E21" s="1">
        <f t="shared" si="0"/>
        <v>5.9574468085106358E-2</v>
      </c>
      <c r="F21" s="1">
        <f>COUNTIFS('Test Set'!$V$2:$V$1001, "&gt;=" &amp; B21, 'Test Set'!$U$2:$U$1001, "=1")/COUNTIF('Test Set'!$U$2:$U$1001, "=1")</f>
        <v>0.7</v>
      </c>
    </row>
    <row r="22" spans="2:6" x14ac:dyDescent="0.25">
      <c r="B22" s="1">
        <v>0.65</v>
      </c>
      <c r="C22" s="1">
        <f>COUNTIFS('Test Set'!$V$2:$V$1001, "&gt;=" &amp; B22, 'Test Set'!$U$2:$U$1001, "=1")/COUNTIF('Test Set'!$V$2:$V$1001, "&gt;=" &amp; B22)</f>
        <v>0.60655737704918034</v>
      </c>
      <c r="D22" s="1">
        <f>COUNTIFS('Test Set'!$V$2:$V$1001, "&lt;" &amp; B22, 'Test Set'!$U$2:$U$1001, "=0")/COUNTIF('Test Set'!$U$2:$U$1001, "=0")</f>
        <v>0.97446808510638294</v>
      </c>
      <c r="E22" s="1">
        <f t="shared" si="0"/>
        <v>2.5531914893617058E-2</v>
      </c>
      <c r="F22" s="1">
        <f>COUNTIFS('Test Set'!$V$2:$V$1001, "&gt;=" &amp; B22, 'Test Set'!$U$2:$U$1001, "=1")/COUNTIF('Test Set'!$U$2:$U$1001, "=1")</f>
        <v>0.6166666666666667</v>
      </c>
    </row>
    <row r="23" spans="2:6" x14ac:dyDescent="0.25">
      <c r="B23" s="1">
        <v>0.7</v>
      </c>
      <c r="C23" s="1">
        <f>COUNTIFS('Test Set'!$V$2:$V$1001, "&gt;=" &amp; B23, 'Test Set'!$U$2:$U$1001, "=1")/COUNTIF('Test Set'!$V$2:$V$1001, "&gt;=" &amp; B23)</f>
        <v>0.7021276595744681</v>
      </c>
      <c r="D23" s="1">
        <f>COUNTIFS('Test Set'!$V$2:$V$1001, "&lt;" &amp; B23, 'Test Set'!$U$2:$U$1001, "=0")/COUNTIF('Test Set'!$U$2:$U$1001, "=0")</f>
        <v>0.98510638297872344</v>
      </c>
      <c r="E23" s="1">
        <f t="shared" si="0"/>
        <v>1.4893617021276562E-2</v>
      </c>
      <c r="F23" s="1">
        <f>COUNTIFS('Test Set'!$V$2:$V$1001, "&gt;=" &amp; B23, 'Test Set'!$U$2:$U$1001, "=1")/COUNTIF('Test Set'!$U$2:$U$1001, "=1")</f>
        <v>0.55000000000000004</v>
      </c>
    </row>
    <row r="24" spans="2:6" x14ac:dyDescent="0.25">
      <c r="B24" s="1">
        <v>0.75</v>
      </c>
      <c r="C24" s="1">
        <f>COUNTIFS('Test Set'!$V$2:$V$1001, "&gt;=" &amp; B24, 'Test Set'!$U$2:$U$1001, "=1")/COUNTIF('Test Set'!$V$2:$V$1001, "&gt;=" &amp; B24)</f>
        <v>0.82352941176470584</v>
      </c>
      <c r="D24" s="1">
        <f>COUNTIFS('Test Set'!$V$2:$V$1001, "&lt;" &amp; B24, 'Test Set'!$U$2:$U$1001, "=0")/COUNTIF('Test Set'!$U$2:$U$1001, "=0")</f>
        <v>0.99361702127659579</v>
      </c>
      <c r="E24" s="1">
        <f t="shared" si="0"/>
        <v>6.382978723404209E-3</v>
      </c>
      <c r="F24" s="1">
        <f>COUNTIFS('Test Set'!$V$2:$V$1001, "&gt;=" &amp; B24, 'Test Set'!$U$2:$U$1001, "=1")/COUNTIF('Test Set'!$U$2:$U$1001, "=1")</f>
        <v>0.46666666666666667</v>
      </c>
    </row>
    <row r="25" spans="2:6" x14ac:dyDescent="0.25">
      <c r="B25" s="1">
        <v>0.8</v>
      </c>
      <c r="C25" s="1">
        <f>COUNTIFS('Test Set'!$V$2:$V$1001, "&gt;=" &amp; B25, 'Test Set'!$U$2:$U$1001, "=1")/COUNTIF('Test Set'!$V$2:$V$1001, "&gt;=" &amp; B25)</f>
        <v>0.88461538461538458</v>
      </c>
      <c r="D25" s="1">
        <f>COUNTIFS('Test Set'!$V$2:$V$1001, "&lt;" &amp; B25, 'Test Set'!$U$2:$U$1001, "=0")/COUNTIF('Test Set'!$U$2:$U$1001, "=0")</f>
        <v>0.9968085106382979</v>
      </c>
      <c r="E25" s="1">
        <f t="shared" si="0"/>
        <v>3.1914893617021045E-3</v>
      </c>
      <c r="F25" s="1">
        <f>COUNTIFS('Test Set'!$V$2:$V$1001, "&gt;=" &amp; B25, 'Test Set'!$U$2:$U$1001, "=1")/COUNTIF('Test Set'!$U$2:$U$1001, "=1")</f>
        <v>0.38333333333333336</v>
      </c>
    </row>
    <row r="26" spans="2:6" x14ac:dyDescent="0.25">
      <c r="B26" s="1">
        <v>0.85</v>
      </c>
      <c r="C26" s="1">
        <f>COUNTIFS('Test Set'!$V$2:$V$1001, "&gt;=" &amp; B26, 'Test Set'!$U$2:$U$1001, "=1")/COUNTIF('Test Set'!$V$2:$V$1001, "&gt;=" &amp; B26)</f>
        <v>0.88461538461538458</v>
      </c>
      <c r="D26" s="1">
        <f>COUNTIFS('Test Set'!$V$2:$V$1001, "&lt;" &amp; B26, 'Test Set'!$U$2:$U$1001, "=0")/COUNTIF('Test Set'!$U$2:$U$1001, "=0")</f>
        <v>0.9968085106382979</v>
      </c>
      <c r="E26" s="1">
        <f t="shared" si="0"/>
        <v>3.1914893617021045E-3</v>
      </c>
      <c r="F26" s="1">
        <f>COUNTIFS('Test Set'!$V$2:$V$1001, "&gt;=" &amp; B26, 'Test Set'!$U$2:$U$1001, "=1")/COUNTIF('Test Set'!$U$2:$U$1001, "=1")</f>
        <v>0.38333333333333336</v>
      </c>
    </row>
    <row r="27" spans="2:6" x14ac:dyDescent="0.25">
      <c r="B27" s="1">
        <v>0.9</v>
      </c>
      <c r="C27" s="1">
        <f>COUNTIFS('Test Set'!$V$2:$V$1001, "&gt;=" &amp; B27, 'Test Set'!$U$2:$U$1001, "=1")/COUNTIF('Test Set'!$V$2:$V$1001, "&gt;=" &amp; B27)</f>
        <v>0.9375</v>
      </c>
      <c r="D27" s="1">
        <f>COUNTIFS('Test Set'!$V$2:$V$1001, "&lt;" &amp; B27, 'Test Set'!$U$2:$U$1001, "=0")/COUNTIF('Test Set'!$U$2:$U$1001, "=0")</f>
        <v>0.99893617021276593</v>
      </c>
      <c r="E27" s="1">
        <f t="shared" si="0"/>
        <v>1.0638297872340718E-3</v>
      </c>
      <c r="F27" s="1">
        <f>COUNTIFS('Test Set'!$V$2:$V$1001, "&gt;=" &amp; B27, 'Test Set'!$U$2:$U$1001, "=1")/COUNTIF('Test Set'!$U$2:$U$1001, "=1")</f>
        <v>0.25</v>
      </c>
    </row>
    <row r="28" spans="2:6" x14ac:dyDescent="0.25">
      <c r="B28" s="1">
        <v>0.95</v>
      </c>
      <c r="C28" s="1">
        <f>COUNTIFS('Test Set'!$V$2:$V$1001, "&gt;=" &amp; B28, 'Test Set'!$U$2:$U$1001, "=1")/COUNTIF('Test Set'!$V$2:$V$1001, "&gt;=" &amp; B28)</f>
        <v>0.9285714285714286</v>
      </c>
      <c r="D28" s="1">
        <f>COUNTIFS('Test Set'!$V$2:$V$1001, "&lt;" &amp; B28, 'Test Set'!$U$2:$U$1001, "=0")/COUNTIF('Test Set'!$U$2:$U$1001, "=0")</f>
        <v>0.99893617021276593</v>
      </c>
      <c r="E28" s="1">
        <f t="shared" si="0"/>
        <v>1.0638297872340718E-3</v>
      </c>
      <c r="F28" s="1">
        <f>COUNTIFS('Test Set'!$V$2:$V$1001, "&gt;=" &amp; B28, 'Test Set'!$U$2:$U$1001, "=1")/COUNTIF('Test Set'!$U$2:$U$1001, "=1")</f>
        <v>0.21666666666666667</v>
      </c>
    </row>
    <row r="29" spans="2:6" x14ac:dyDescent="0.25">
      <c r="B29" s="1">
        <v>1</v>
      </c>
      <c r="C29" s="1">
        <f>COUNTIFS('Test Set'!$V$2:$V$1001, "&gt;=" &amp; B29, 'Test Set'!$U$2:$U$1001, "=1")/COUNTIF('Test Set'!$V$2:$V$1001, "&gt;=" &amp; B29)</f>
        <v>1</v>
      </c>
      <c r="D29" s="1">
        <f>COUNTIFS('Test Set'!$V$2:$V$1001, "&lt;" &amp; B29, 'Test Set'!$U$2:$U$1001, "=0")/COUNTIF('Test Set'!$U$2:$U$1001, "=0")</f>
        <v>1</v>
      </c>
      <c r="E29" s="1">
        <f t="shared" si="0"/>
        <v>0</v>
      </c>
      <c r="F29" s="1">
        <f>COUNTIFS('Test Set'!$V$2:$V$1001, "&gt;=" &amp; B29, 'Test Set'!$U$2:$U$1001, "=1")/COUNTIF('Test Set'!$U$2:$U$1001, "=1")</f>
        <v>0.16666666666666666</v>
      </c>
    </row>
    <row r="30" spans="2:6" x14ac:dyDescent="0.25">
      <c r="B30" s="1">
        <v>1.05</v>
      </c>
      <c r="C30" s="1">
        <f>COUNTIFS('Test Set'!$V$2:$V$1001, "&gt;=" &amp; B30, 'Test Set'!$U$2:$U$1001, "=1")/COUNTIF('Test Set'!$V$2:$V$1001, "&gt;=" &amp; B30)</f>
        <v>1</v>
      </c>
      <c r="D30" s="1">
        <f>COUNTIFS('Test Set'!$V$2:$V$1001, "&lt;" &amp; B30, 'Test Set'!$U$2:$U$1001, "=0")/COUNTIF('Test Set'!$U$2:$U$1001, "=0")</f>
        <v>1</v>
      </c>
      <c r="E30" s="1">
        <f t="shared" si="0"/>
        <v>0</v>
      </c>
      <c r="F30" s="1">
        <f>COUNTIFS('Test Set'!$V$2:$V$1001, "&gt;=" &amp; B30, 'Test Set'!$U$2:$U$1001, "=1")/COUNTIF('Test Set'!$U$2:$U$1001, "=1")</f>
        <v>0.13333333333333333</v>
      </c>
    </row>
    <row r="31" spans="2:6" x14ac:dyDescent="0.25">
      <c r="B31" s="1">
        <v>1.1000000000000001</v>
      </c>
      <c r="C31" s="1">
        <f>COUNTIFS('Test Set'!$V$2:$V$1001, "&gt;=" &amp; B31, 'Test Set'!$U$2:$U$1001, "=1")/COUNTIF('Test Set'!$V$2:$V$1001, "&gt;=" &amp; B31)</f>
        <v>1</v>
      </c>
      <c r="D31" s="1">
        <f>COUNTIFS('Test Set'!$V$2:$V$1001, "&lt;" &amp; B31, 'Test Set'!$U$2:$U$1001, "=0")/COUNTIF('Test Set'!$U$2:$U$1001, "=0")</f>
        <v>1</v>
      </c>
      <c r="E31" s="1">
        <f t="shared" si="0"/>
        <v>0</v>
      </c>
      <c r="F31" s="1">
        <f>COUNTIFS('Test Set'!$V$2:$V$1001, "&gt;=" &amp; B31, 'Test Set'!$U$2:$U$1001, "=1")/COUNTIF('Test Set'!$U$2:$U$1001, "=1")</f>
        <v>0.11666666666666667</v>
      </c>
    </row>
    <row r="32" spans="2:6" x14ac:dyDescent="0.25">
      <c r="B32" s="1">
        <v>1.1499999999999999</v>
      </c>
      <c r="C32" s="1">
        <f>COUNTIFS('Test Set'!$V$2:$V$1001, "&gt;=" &amp; B32, 'Test Set'!$U$2:$U$1001, "=1")/COUNTIF('Test Set'!$V$2:$V$1001, "&gt;=" &amp; B32)</f>
        <v>1</v>
      </c>
      <c r="D32" s="1">
        <f>COUNTIFS('Test Set'!$V$2:$V$1001, "&lt;" &amp; B32, 'Test Set'!$U$2:$U$1001, "=0")/COUNTIF('Test Set'!$U$2:$U$1001, "=0")</f>
        <v>1</v>
      </c>
      <c r="E32" s="1">
        <f t="shared" si="0"/>
        <v>0</v>
      </c>
      <c r="F32" s="1">
        <f>COUNTIFS('Test Set'!$V$2:$V$1001, "&gt;=" &amp; B32, 'Test Set'!$U$2:$U$1001, "=1")/COUNTIF('Test Set'!$U$2:$U$1001, "=1")</f>
        <v>3.3333333333333333E-2</v>
      </c>
    </row>
    <row r="33" spans="2:6" x14ac:dyDescent="0.25">
      <c r="B33" s="1">
        <v>1.2</v>
      </c>
      <c r="C33" s="1">
        <f>COUNTIFS('Test Set'!$V$2:$V$1001, "&gt;=" &amp; B33, 'Test Set'!$U$2:$U$1001, "=1")/COUNTIF('Test Set'!$V$2:$V$1001, "&gt;=" &amp; B33)</f>
        <v>1</v>
      </c>
      <c r="D33" s="1">
        <f>COUNTIFS('Test Set'!$V$2:$V$1001, "&lt;" &amp; B33, 'Test Set'!$U$2:$U$1001, "=0")/COUNTIF('Test Set'!$U$2:$U$1001, "=0")</f>
        <v>1</v>
      </c>
      <c r="E33" s="1">
        <f t="shared" si="0"/>
        <v>0</v>
      </c>
      <c r="F33" s="1">
        <f>COUNTIFS('Test Set'!$V$2:$V$1001, "&gt;=" &amp; B33, 'Test Set'!$U$2:$U$1001, "=1")/COUNTIF('Test Set'!$U$2:$U$1001, "=1")</f>
        <v>1.6666666666666666E-2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4"/>
  <sheetViews>
    <sheetView topLeftCell="F1" zoomScale="80" zoomScaleNormal="80" workbookViewId="0">
      <selection activeCell="W5" sqref="W5"/>
    </sheetView>
  </sheetViews>
  <sheetFormatPr defaultRowHeight="15.75" x14ac:dyDescent="0.25"/>
  <cols>
    <col min="1" max="1" width="13" customWidth="1"/>
    <col min="2" max="2" width="7" style="7" bestFit="1" customWidth="1"/>
    <col min="3" max="3" width="7.125" style="20" bestFit="1" customWidth="1"/>
    <col min="4" max="4" width="7" style="7" bestFit="1" customWidth="1"/>
    <col min="5" max="5" width="6.75" style="20" customWidth="1"/>
    <col min="6" max="6" width="6.875" style="7" customWidth="1"/>
    <col min="7" max="7" width="7.125" style="3" customWidth="1"/>
    <col min="8" max="8" width="9.375" style="3" bestFit="1" customWidth="1"/>
    <col min="9" max="9" width="7.125" style="3" customWidth="1"/>
    <col min="10" max="10" width="7.625" style="3" customWidth="1"/>
    <col min="11" max="11" width="7.875" style="3" customWidth="1"/>
    <col min="12" max="12" width="7.5" style="3" customWidth="1"/>
    <col min="13" max="13" width="8.25" style="3" customWidth="1"/>
    <col min="14" max="14" width="9" style="3" customWidth="1"/>
    <col min="15" max="15" width="7.375" style="3" customWidth="1"/>
    <col min="16" max="16" width="8.375" style="3" customWidth="1"/>
    <col min="17" max="17" width="9" style="3" customWidth="1"/>
    <col min="18" max="18" width="7.625" style="3" customWidth="1"/>
    <col min="19" max="19" width="8" style="3" customWidth="1"/>
    <col min="20" max="20" width="9" style="3" customWidth="1"/>
    <col min="21" max="21" width="8.625" style="7" customWidth="1"/>
    <col min="22" max="22" width="7" style="15" customWidth="1"/>
    <col min="23" max="23" width="26.25" style="1" customWidth="1"/>
    <col min="24" max="24" width="15.5" style="1" customWidth="1"/>
    <col min="25" max="25" width="20" customWidth="1"/>
    <col min="26" max="26" width="12.75" bestFit="1" customWidth="1"/>
  </cols>
  <sheetData>
    <row r="1" spans="1:25" s="4" customFormat="1" ht="47.25" x14ac:dyDescent="0.25">
      <c r="A1" s="2"/>
      <c r="B1" s="6" t="s">
        <v>18</v>
      </c>
      <c r="C1" s="5" t="s">
        <v>19</v>
      </c>
      <c r="D1" s="6" t="s">
        <v>20</v>
      </c>
      <c r="E1" s="5" t="s">
        <v>21</v>
      </c>
      <c r="F1" s="6" t="s">
        <v>1</v>
      </c>
      <c r="G1" s="5" t="s">
        <v>2</v>
      </c>
      <c r="H1" s="5" t="s">
        <v>16</v>
      </c>
      <c r="I1" s="5" t="s">
        <v>3</v>
      </c>
      <c r="J1" s="5" t="s">
        <v>4</v>
      </c>
      <c r="K1" s="5" t="s">
        <v>23</v>
      </c>
      <c r="L1" s="5" t="s">
        <v>5</v>
      </c>
      <c r="M1" s="5" t="s">
        <v>24</v>
      </c>
      <c r="N1" s="5" t="s">
        <v>25</v>
      </c>
      <c r="O1" s="5" t="s">
        <v>27</v>
      </c>
      <c r="P1" s="5" t="s">
        <v>7</v>
      </c>
      <c r="Q1" s="5" t="s">
        <v>6</v>
      </c>
      <c r="R1" s="5" t="s">
        <v>26</v>
      </c>
      <c r="S1" s="5" t="s">
        <v>17</v>
      </c>
      <c r="T1" s="5" t="s">
        <v>8</v>
      </c>
      <c r="U1" s="6" t="s">
        <v>33</v>
      </c>
      <c r="V1" s="9"/>
      <c r="W1" s="10" t="s">
        <v>35</v>
      </c>
      <c r="X1" s="27">
        <f>SUM(Y5:Y1004)</f>
        <v>117.07458465911694</v>
      </c>
    </row>
    <row r="2" spans="1:25" s="4" customFormat="1" ht="31.5" x14ac:dyDescent="0.25">
      <c r="A2" s="4" t="s">
        <v>34</v>
      </c>
      <c r="B2" s="25">
        <v>-0.38199818288543747</v>
      </c>
      <c r="C2" s="26">
        <v>-6.4344637228924195E-2</v>
      </c>
      <c r="D2" s="25">
        <v>-0.13425024832931134</v>
      </c>
      <c r="E2" s="26">
        <v>0.18425490499661723</v>
      </c>
      <c r="F2" s="25">
        <v>3.1184871885979395</v>
      </c>
      <c r="G2" s="27">
        <v>-3.1461948542783755</v>
      </c>
      <c r="H2" s="27">
        <v>-2.1770663643990495</v>
      </c>
      <c r="I2" s="27">
        <v>4.9903333455283425</v>
      </c>
      <c r="J2" s="27">
        <v>2.7112330615345868</v>
      </c>
      <c r="K2" s="27">
        <v>2.3039093886882616</v>
      </c>
      <c r="L2" s="27">
        <v>1.9745991564265644</v>
      </c>
      <c r="M2" s="27">
        <v>1.9754895906473686</v>
      </c>
      <c r="N2" s="27">
        <v>1.8399955140192505</v>
      </c>
      <c r="O2" s="27">
        <v>1.5069887886759705</v>
      </c>
      <c r="P2" s="27">
        <v>-1.5286343363700394</v>
      </c>
      <c r="Q2" s="27">
        <v>1.8446187460865764</v>
      </c>
      <c r="R2" s="27">
        <v>1.3247759224248692</v>
      </c>
      <c r="S2" s="27">
        <v>-1.4985739380511101</v>
      </c>
      <c r="T2" s="27">
        <v>2.2335254015381958</v>
      </c>
      <c r="U2" s="25">
        <v>-0.46102734155628833</v>
      </c>
      <c r="V2" s="9"/>
      <c r="W2" s="10"/>
      <c r="X2" s="27"/>
    </row>
    <row r="3" spans="1:25" x14ac:dyDescent="0.25">
      <c r="V3" s="7"/>
    </row>
    <row r="4" spans="1:25" s="4" customFormat="1" ht="47.25" x14ac:dyDescent="0.25">
      <c r="B4" s="6" t="s">
        <v>18</v>
      </c>
      <c r="C4" s="5" t="s">
        <v>19</v>
      </c>
      <c r="D4" s="6" t="s">
        <v>20</v>
      </c>
      <c r="E4" s="5" t="s">
        <v>21</v>
      </c>
      <c r="F4" s="6" t="s">
        <v>1</v>
      </c>
      <c r="G4" s="5" t="s">
        <v>2</v>
      </c>
      <c r="H4" s="5" t="s">
        <v>16</v>
      </c>
      <c r="I4" s="5" t="s">
        <v>3</v>
      </c>
      <c r="J4" s="5" t="s">
        <v>4</v>
      </c>
      <c r="K4" s="5" t="s">
        <v>23</v>
      </c>
      <c r="L4" s="5" t="s">
        <v>5</v>
      </c>
      <c r="M4" s="5" t="s">
        <v>24</v>
      </c>
      <c r="N4" s="5" t="s">
        <v>25</v>
      </c>
      <c r="O4" s="5" t="s">
        <v>27</v>
      </c>
      <c r="P4" s="5" t="s">
        <v>7</v>
      </c>
      <c r="Q4" s="5" t="s">
        <v>6</v>
      </c>
      <c r="R4" s="5" t="s">
        <v>26</v>
      </c>
      <c r="S4" s="5" t="s">
        <v>17</v>
      </c>
      <c r="T4" s="5" t="s">
        <v>8</v>
      </c>
      <c r="U4" s="6" t="s">
        <v>33</v>
      </c>
      <c r="V4" s="19" t="s">
        <v>12</v>
      </c>
      <c r="W4" s="29" t="s">
        <v>32</v>
      </c>
      <c r="X4" s="30" t="s">
        <v>31</v>
      </c>
      <c r="Y4" s="38" t="s">
        <v>30</v>
      </c>
    </row>
    <row r="5" spans="1:25" x14ac:dyDescent="0.25">
      <c r="B5" s="7">
        <v>1</v>
      </c>
      <c r="C5" s="20">
        <v>0</v>
      </c>
      <c r="D5" s="7">
        <v>0</v>
      </c>
      <c r="E5" s="20">
        <v>1</v>
      </c>
      <c r="F5" s="7">
        <v>1</v>
      </c>
      <c r="G5" s="3">
        <v>0</v>
      </c>
      <c r="H5" s="3">
        <v>0</v>
      </c>
      <c r="I5" s="3">
        <v>0</v>
      </c>
      <c r="J5" s="3">
        <v>1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7">
        <v>1</v>
      </c>
      <c r="V5" s="15">
        <v>1</v>
      </c>
      <c r="W5" s="28">
        <f>SUMPRODUCT(B$2:U$2, B5:U5)</f>
        <v>5.1709496306874172</v>
      </c>
      <c r="X5" s="24">
        <f>EXP(W5)/(1+EXP(W5))</f>
        <v>0.99435289773094793</v>
      </c>
      <c r="Y5" s="37">
        <f>(V5-X5)^2</f>
        <v>3.1889764037133073E-5</v>
      </c>
    </row>
    <row r="6" spans="1:25" x14ac:dyDescent="0.25">
      <c r="B6" s="7">
        <v>1</v>
      </c>
      <c r="C6" s="20">
        <v>0</v>
      </c>
      <c r="D6" s="7">
        <v>1</v>
      </c>
      <c r="E6" s="20">
        <v>0</v>
      </c>
      <c r="F6" s="7">
        <v>1</v>
      </c>
      <c r="G6" s="3">
        <v>0</v>
      </c>
      <c r="H6" s="3">
        <v>0</v>
      </c>
      <c r="I6" s="3">
        <v>0</v>
      </c>
      <c r="J6" s="3">
        <v>1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7">
        <v>1</v>
      </c>
      <c r="V6" s="15">
        <v>1</v>
      </c>
      <c r="W6" s="28">
        <f t="shared" ref="W6:W69" si="0">SUMPRODUCT(B$2:U$2, B6:U6)</f>
        <v>4.8524444773614892</v>
      </c>
      <c r="X6" s="24">
        <f t="shared" ref="X6:X69" si="1">EXP(W6)/(1+EXP(W6))</f>
        <v>0.99225124743174031</v>
      </c>
      <c r="Y6" s="37">
        <f t="shared" ref="Y6:Y69" si="2">(V6-X6)^2</f>
        <v>6.0043166364111094E-5</v>
      </c>
    </row>
    <row r="7" spans="1:25" x14ac:dyDescent="0.25">
      <c r="B7" s="7">
        <v>1</v>
      </c>
      <c r="C7" s="20">
        <v>0</v>
      </c>
      <c r="D7" s="7">
        <v>1</v>
      </c>
      <c r="E7" s="20">
        <v>0</v>
      </c>
      <c r="F7" s="7">
        <v>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7">
        <v>1</v>
      </c>
      <c r="V7" s="15">
        <v>1</v>
      </c>
      <c r="W7" s="28">
        <f t="shared" si="0"/>
        <v>3.9812069298461528</v>
      </c>
      <c r="X7" s="24">
        <f t="shared" si="1"/>
        <v>0.98167882916994242</v>
      </c>
      <c r="Y7" s="37">
        <f t="shared" si="2"/>
        <v>3.3566530058415259E-4</v>
      </c>
    </row>
    <row r="8" spans="1:25" x14ac:dyDescent="0.25">
      <c r="B8" s="7">
        <v>0</v>
      </c>
      <c r="C8" s="20">
        <v>0</v>
      </c>
      <c r="D8" s="7">
        <v>1</v>
      </c>
      <c r="E8" s="20">
        <v>0</v>
      </c>
      <c r="F8" s="7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7">
        <v>1</v>
      </c>
      <c r="V8" s="15">
        <v>1</v>
      </c>
      <c r="W8" s="28">
        <f t="shared" si="0"/>
        <v>1.3802120007617691</v>
      </c>
      <c r="X8" s="24">
        <f t="shared" si="1"/>
        <v>0.79902504634256521</v>
      </c>
      <c r="Y8" s="37">
        <f t="shared" si="2"/>
        <v>4.0390931997608057E-2</v>
      </c>
    </row>
    <row r="9" spans="1:25" x14ac:dyDescent="0.25">
      <c r="B9" s="7">
        <v>0</v>
      </c>
      <c r="C9" s="20">
        <v>1</v>
      </c>
      <c r="D9" s="7">
        <v>0</v>
      </c>
      <c r="E9" s="20">
        <v>1</v>
      </c>
      <c r="F9" s="7">
        <v>0</v>
      </c>
      <c r="G9" s="3">
        <v>0</v>
      </c>
      <c r="H9" s="3">
        <v>0</v>
      </c>
      <c r="I9" s="3">
        <v>0</v>
      </c>
      <c r="J9" s="3">
        <v>0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1</v>
      </c>
      <c r="S9" s="3">
        <v>0</v>
      </c>
      <c r="T9" s="3">
        <v>0</v>
      </c>
      <c r="U9" s="7">
        <v>1</v>
      </c>
      <c r="V9" s="15">
        <v>1</v>
      </c>
      <c r="W9" s="28">
        <f t="shared" si="0"/>
        <v>3.2875682373245354</v>
      </c>
      <c r="X9" s="24">
        <f t="shared" si="1"/>
        <v>0.96399985705985392</v>
      </c>
      <c r="Y9" s="37">
        <f t="shared" si="2"/>
        <v>1.2960102917109501E-3</v>
      </c>
    </row>
    <row r="10" spans="1:25" x14ac:dyDescent="0.25">
      <c r="B10" s="7">
        <v>0</v>
      </c>
      <c r="C10" s="20">
        <v>1</v>
      </c>
      <c r="D10" s="7">
        <v>1</v>
      </c>
      <c r="E10" s="20">
        <v>0</v>
      </c>
      <c r="F10" s="7">
        <v>0</v>
      </c>
      <c r="G10" s="3">
        <v>0</v>
      </c>
      <c r="H10" s="3">
        <v>0</v>
      </c>
      <c r="I10" s="3">
        <v>0</v>
      </c>
      <c r="J10" s="3">
        <v>1</v>
      </c>
      <c r="K10" s="3">
        <v>0</v>
      </c>
      <c r="L10" s="3">
        <v>0</v>
      </c>
      <c r="M10" s="3">
        <v>0</v>
      </c>
      <c r="N10" s="3">
        <v>0</v>
      </c>
      <c r="O10" s="3">
        <v>1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7">
        <v>1</v>
      </c>
      <c r="V10" s="15">
        <v>1</v>
      </c>
      <c r="W10" s="28">
        <f t="shared" si="0"/>
        <v>3.5585996230960331</v>
      </c>
      <c r="X10" s="24">
        <f t="shared" si="1"/>
        <v>0.97230989975440751</v>
      </c>
      <c r="Y10" s="37">
        <f t="shared" si="2"/>
        <v>7.6674165161096108E-4</v>
      </c>
    </row>
    <row r="11" spans="1:25" x14ac:dyDescent="0.25">
      <c r="B11" s="7">
        <v>1</v>
      </c>
      <c r="C11" s="20">
        <v>0</v>
      </c>
      <c r="D11" s="7">
        <v>1</v>
      </c>
      <c r="E11" s="20">
        <v>0</v>
      </c>
      <c r="F11" s="7">
        <v>0</v>
      </c>
      <c r="G11" s="3">
        <v>1</v>
      </c>
      <c r="H11" s="3">
        <v>0</v>
      </c>
      <c r="I11" s="3">
        <v>1</v>
      </c>
      <c r="J11" s="3">
        <v>1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7">
        <v>1</v>
      </c>
      <c r="V11" s="15">
        <v>1</v>
      </c>
      <c r="W11" s="28">
        <f t="shared" si="0"/>
        <v>3.5780957800135167</v>
      </c>
      <c r="X11" s="24">
        <f t="shared" si="1"/>
        <v>0.97282999613830412</v>
      </c>
      <c r="Y11" s="37">
        <f t="shared" si="2"/>
        <v>7.3820910984456897E-4</v>
      </c>
    </row>
    <row r="12" spans="1:25" x14ac:dyDescent="0.25">
      <c r="B12" s="7">
        <v>0</v>
      </c>
      <c r="C12" s="20">
        <v>1</v>
      </c>
      <c r="D12" s="7">
        <v>1</v>
      </c>
      <c r="E12" s="20">
        <v>0</v>
      </c>
      <c r="F12" s="7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1</v>
      </c>
      <c r="U12" s="7">
        <v>1</v>
      </c>
      <c r="V12" s="15">
        <v>1</v>
      </c>
      <c r="W12" s="28">
        <f t="shared" si="0"/>
        <v>1.573903174423672</v>
      </c>
      <c r="X12" s="24">
        <f t="shared" si="1"/>
        <v>0.82833932495175311</v>
      </c>
      <c r="Y12" s="37">
        <f t="shared" si="2"/>
        <v>2.9467387358019813E-2</v>
      </c>
    </row>
    <row r="13" spans="1:25" x14ac:dyDescent="0.25">
      <c r="B13" s="7">
        <v>0</v>
      </c>
      <c r="C13" s="20">
        <v>1</v>
      </c>
      <c r="D13" s="7">
        <v>1</v>
      </c>
      <c r="E13" s="20">
        <v>0</v>
      </c>
      <c r="F13" s="7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1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7">
        <v>1</v>
      </c>
      <c r="V13" s="15">
        <v>1</v>
      </c>
      <c r="W13" s="28">
        <f t="shared" si="0"/>
        <v>1.3158673635328446</v>
      </c>
      <c r="X13" s="24">
        <f t="shared" si="1"/>
        <v>0.78849332181104326</v>
      </c>
      <c r="Y13" s="37">
        <f t="shared" si="2"/>
        <v>4.4735074918526907E-2</v>
      </c>
    </row>
    <row r="14" spans="1:25" x14ac:dyDescent="0.25">
      <c r="B14" s="7">
        <v>0</v>
      </c>
      <c r="C14" s="20">
        <v>1</v>
      </c>
      <c r="D14" s="7">
        <v>1</v>
      </c>
      <c r="E14" s="20">
        <v>0</v>
      </c>
      <c r="F14" s="7">
        <v>0</v>
      </c>
      <c r="G14" s="3">
        <v>0</v>
      </c>
      <c r="H14" s="3">
        <v>0</v>
      </c>
      <c r="I14" s="3">
        <v>0</v>
      </c>
      <c r="J14" s="3">
        <v>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</v>
      </c>
      <c r="U14" s="7">
        <v>1</v>
      </c>
      <c r="V14" s="15">
        <v>1</v>
      </c>
      <c r="W14" s="28">
        <f t="shared" si="0"/>
        <v>4.2851362359582588</v>
      </c>
      <c r="X14" s="24">
        <f t="shared" si="1"/>
        <v>0.98641533929903691</v>
      </c>
      <c r="Y14" s="37">
        <f t="shared" si="2"/>
        <v>1.8454300636029102E-4</v>
      </c>
    </row>
    <row r="15" spans="1:25" x14ac:dyDescent="0.25">
      <c r="B15" s="7">
        <v>0</v>
      </c>
      <c r="C15" s="20">
        <v>1</v>
      </c>
      <c r="D15" s="7">
        <v>1</v>
      </c>
      <c r="E15" s="20">
        <v>0</v>
      </c>
      <c r="F15" s="7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1</v>
      </c>
      <c r="S15" s="3">
        <v>0</v>
      </c>
      <c r="T15" s="3">
        <v>0</v>
      </c>
      <c r="U15" s="7">
        <v>1</v>
      </c>
      <c r="V15" s="15">
        <v>1</v>
      </c>
      <c r="W15" s="28">
        <f t="shared" si="0"/>
        <v>0.66515369531034529</v>
      </c>
      <c r="X15" s="24">
        <f t="shared" si="1"/>
        <v>0.66041714261378814</v>
      </c>
      <c r="Y15" s="37">
        <f t="shared" si="2"/>
        <v>0.11531651703058431</v>
      </c>
    </row>
    <row r="16" spans="1:25" x14ac:dyDescent="0.25">
      <c r="B16" s="7">
        <v>0</v>
      </c>
      <c r="C16" s="20">
        <v>1</v>
      </c>
      <c r="D16" s="7">
        <v>0</v>
      </c>
      <c r="E16" s="20">
        <v>1</v>
      </c>
      <c r="F16" s="7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1</v>
      </c>
      <c r="Q16" s="3">
        <v>0</v>
      </c>
      <c r="R16" s="3">
        <v>1</v>
      </c>
      <c r="S16" s="3">
        <v>0</v>
      </c>
      <c r="T16" s="3">
        <v>0</v>
      </c>
      <c r="U16" s="7">
        <v>1</v>
      </c>
      <c r="V16" s="15">
        <v>1</v>
      </c>
      <c r="W16" s="28">
        <f t="shared" si="0"/>
        <v>-0.54497548773376547</v>
      </c>
      <c r="X16" s="24">
        <f t="shared" si="1"/>
        <v>0.36703091797162918</v>
      </c>
      <c r="Y16" s="37">
        <f t="shared" si="2"/>
        <v>0.40064985880383852</v>
      </c>
    </row>
    <row r="17" spans="2:25" x14ac:dyDescent="0.25">
      <c r="B17" s="7">
        <v>0</v>
      </c>
      <c r="C17" s="20">
        <v>1</v>
      </c>
      <c r="D17" s="7">
        <v>1</v>
      </c>
      <c r="E17" s="20">
        <v>0</v>
      </c>
      <c r="F17" s="7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</v>
      </c>
      <c r="P17" s="3">
        <v>0</v>
      </c>
      <c r="Q17" s="3">
        <v>1</v>
      </c>
      <c r="R17" s="3">
        <v>1</v>
      </c>
      <c r="S17" s="3">
        <v>0</v>
      </c>
      <c r="T17" s="3">
        <v>0</v>
      </c>
      <c r="U17" s="7">
        <v>1</v>
      </c>
      <c r="V17" s="15">
        <v>1</v>
      </c>
      <c r="W17" s="28">
        <f t="shared" si="0"/>
        <v>4.0167612300728912</v>
      </c>
      <c r="X17" s="24">
        <f t="shared" si="1"/>
        <v>0.98230745924937679</v>
      </c>
      <c r="Y17" s="37">
        <f t="shared" si="2"/>
        <v>3.1302599821246286E-4</v>
      </c>
    </row>
    <row r="18" spans="2:25" x14ac:dyDescent="0.25">
      <c r="B18" s="7">
        <v>0</v>
      </c>
      <c r="C18" s="20">
        <v>0</v>
      </c>
      <c r="D18" s="7">
        <v>0</v>
      </c>
      <c r="E18" s="20">
        <v>1</v>
      </c>
      <c r="F18" s="7">
        <v>0</v>
      </c>
      <c r="G18" s="3">
        <v>0</v>
      </c>
      <c r="H18" s="3">
        <v>0</v>
      </c>
      <c r="I18" s="3">
        <v>1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1</v>
      </c>
      <c r="R18" s="3">
        <v>0</v>
      </c>
      <c r="S18" s="3">
        <v>0</v>
      </c>
      <c r="T18" s="3">
        <v>0</v>
      </c>
      <c r="U18" s="7">
        <v>1</v>
      </c>
      <c r="V18" s="15">
        <v>1</v>
      </c>
      <c r="W18" s="28">
        <f t="shared" si="0"/>
        <v>6.5581796550552474</v>
      </c>
      <c r="X18" s="24">
        <f t="shared" si="1"/>
        <v>0.99858354373623803</v>
      </c>
      <c r="Y18" s="37">
        <f t="shared" si="2"/>
        <v>2.0063483471505113E-6</v>
      </c>
    </row>
    <row r="19" spans="2:25" x14ac:dyDescent="0.25">
      <c r="B19" s="7">
        <v>1</v>
      </c>
      <c r="C19" s="20">
        <v>0</v>
      </c>
      <c r="D19" s="7">
        <v>0</v>
      </c>
      <c r="E19" s="20">
        <v>1</v>
      </c>
      <c r="F19" s="7">
        <v>0</v>
      </c>
      <c r="G19" s="3">
        <v>0</v>
      </c>
      <c r="H19" s="3">
        <v>0</v>
      </c>
      <c r="I19" s="3">
        <v>0</v>
      </c>
      <c r="J19" s="3">
        <v>1</v>
      </c>
      <c r="K19" s="3">
        <v>0</v>
      </c>
      <c r="L19" s="3">
        <v>0</v>
      </c>
      <c r="M19" s="3">
        <v>0</v>
      </c>
      <c r="N19" s="3">
        <v>1</v>
      </c>
      <c r="O19" s="3">
        <v>1</v>
      </c>
      <c r="P19" s="3">
        <v>0</v>
      </c>
      <c r="Q19" s="3">
        <v>0</v>
      </c>
      <c r="R19" s="3">
        <v>1</v>
      </c>
      <c r="S19" s="3">
        <v>0</v>
      </c>
      <c r="T19" s="3">
        <v>1</v>
      </c>
      <c r="U19" s="7">
        <v>1</v>
      </c>
      <c r="V19" s="15">
        <v>1</v>
      </c>
      <c r="W19" s="28">
        <f t="shared" si="0"/>
        <v>8.9577480687477653</v>
      </c>
      <c r="X19" s="24">
        <f t="shared" si="1"/>
        <v>0.99987128073898113</v>
      </c>
      <c r="Y19" s="37">
        <f t="shared" si="2"/>
        <v>1.656864815724464E-8</v>
      </c>
    </row>
    <row r="20" spans="2:25" x14ac:dyDescent="0.25">
      <c r="B20" s="7">
        <v>1</v>
      </c>
      <c r="C20" s="20">
        <v>0</v>
      </c>
      <c r="D20" s="7">
        <v>1</v>
      </c>
      <c r="E20" s="20">
        <v>0</v>
      </c>
      <c r="F20" s="7">
        <v>0</v>
      </c>
      <c r="G20" s="3">
        <v>0</v>
      </c>
      <c r="H20" s="3">
        <v>0</v>
      </c>
      <c r="I20" s="3">
        <v>1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</v>
      </c>
      <c r="S20" s="3">
        <v>0</v>
      </c>
      <c r="T20" s="3">
        <v>0</v>
      </c>
      <c r="U20" s="7">
        <v>1</v>
      </c>
      <c r="V20" s="15">
        <v>1</v>
      </c>
      <c r="W20" s="28">
        <f t="shared" si="0"/>
        <v>5.3378334951821742</v>
      </c>
      <c r="X20" s="24">
        <f t="shared" si="1"/>
        <v>0.99521671750719143</v>
      </c>
      <c r="Y20" s="37">
        <f t="shared" si="2"/>
        <v>2.2879791406008983E-5</v>
      </c>
    </row>
    <row r="21" spans="2:25" x14ac:dyDescent="0.25">
      <c r="B21" s="7">
        <v>1</v>
      </c>
      <c r="C21" s="20">
        <v>0</v>
      </c>
      <c r="D21" s="7">
        <v>0</v>
      </c>
      <c r="E21" s="20">
        <v>0</v>
      </c>
      <c r="F21" s="7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1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7">
        <v>1</v>
      </c>
      <c r="V21" s="15">
        <v>1</v>
      </c>
      <c r="W21" s="28">
        <f t="shared" si="0"/>
        <v>0.66396326423424468</v>
      </c>
      <c r="X21" s="24">
        <f t="shared" si="1"/>
        <v>0.66015011803194268</v>
      </c>
      <c r="Y21" s="37">
        <f t="shared" si="2"/>
        <v>0.1154979422737025</v>
      </c>
    </row>
    <row r="22" spans="2:25" x14ac:dyDescent="0.25">
      <c r="B22" s="7">
        <v>0</v>
      </c>
      <c r="C22" s="20">
        <v>1</v>
      </c>
      <c r="D22" s="7">
        <v>1</v>
      </c>
      <c r="E22" s="20">
        <v>0</v>
      </c>
      <c r="F22" s="7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</v>
      </c>
      <c r="N22" s="3">
        <v>0</v>
      </c>
      <c r="O22" s="3">
        <v>1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7">
        <v>1</v>
      </c>
      <c r="V22" s="15">
        <v>1</v>
      </c>
      <c r="W22" s="28">
        <f t="shared" si="0"/>
        <v>2.8228561522088156</v>
      </c>
      <c r="X22" s="24">
        <f t="shared" si="1"/>
        <v>0.94389850334509506</v>
      </c>
      <c r="Y22" s="37">
        <f t="shared" si="2"/>
        <v>3.1473779269203099E-3</v>
      </c>
    </row>
    <row r="23" spans="2:25" x14ac:dyDescent="0.25">
      <c r="B23" s="7">
        <v>1</v>
      </c>
      <c r="C23" s="20">
        <v>0</v>
      </c>
      <c r="D23" s="7">
        <v>0</v>
      </c>
      <c r="E23" s="20">
        <v>1</v>
      </c>
      <c r="F23" s="7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1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7">
        <v>1</v>
      </c>
      <c r="V23" s="15">
        <v>1</v>
      </c>
      <c r="W23" s="28">
        <f t="shared" si="0"/>
        <v>0.84821816923086202</v>
      </c>
      <c r="X23" s="24">
        <f t="shared" si="1"/>
        <v>0.70019322927740746</v>
      </c>
      <c r="Y23" s="37">
        <f t="shared" si="2"/>
        <v>8.9884099771109172E-2</v>
      </c>
    </row>
    <row r="24" spans="2:25" x14ac:dyDescent="0.25">
      <c r="B24" s="7">
        <v>0</v>
      </c>
      <c r="C24" s="20">
        <v>1</v>
      </c>
      <c r="D24" s="7">
        <v>1</v>
      </c>
      <c r="E24" s="20">
        <v>0</v>
      </c>
      <c r="F24" s="7">
        <v>1</v>
      </c>
      <c r="G24" s="3">
        <v>1</v>
      </c>
      <c r="H24" s="3">
        <v>0</v>
      </c>
      <c r="I24" s="3">
        <v>0</v>
      </c>
      <c r="J24" s="3">
        <v>1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</v>
      </c>
      <c r="R24" s="3">
        <v>0</v>
      </c>
      <c r="S24" s="3">
        <v>0</v>
      </c>
      <c r="T24" s="3">
        <v>1</v>
      </c>
      <c r="U24" s="7">
        <v>1</v>
      </c>
      <c r="V24" s="15">
        <v>1</v>
      </c>
      <c r="W24" s="28">
        <f t="shared" si="0"/>
        <v>6.1020473163643985</v>
      </c>
      <c r="X24" s="24">
        <f t="shared" si="1"/>
        <v>0.99776671815434426</v>
      </c>
      <c r="Y24" s="37">
        <f t="shared" si="2"/>
        <v>4.9875478021355241E-6</v>
      </c>
    </row>
    <row r="25" spans="2:25" x14ac:dyDescent="0.25">
      <c r="B25" s="7">
        <v>1</v>
      </c>
      <c r="C25" s="20">
        <v>0</v>
      </c>
      <c r="D25" s="7">
        <v>0</v>
      </c>
      <c r="E25" s="20">
        <v>1</v>
      </c>
      <c r="F25" s="7">
        <v>0</v>
      </c>
      <c r="G25" s="3">
        <v>0</v>
      </c>
      <c r="H25" s="3">
        <v>1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7">
        <v>1</v>
      </c>
      <c r="V25" s="15">
        <v>1</v>
      </c>
      <c r="W25" s="28">
        <f t="shared" si="0"/>
        <v>-2.8358369838441582</v>
      </c>
      <c r="X25" s="24">
        <f t="shared" si="1"/>
        <v>5.5418055855291443E-2</v>
      </c>
      <c r="Y25" s="37">
        <f t="shared" si="2"/>
        <v>0.89223504920419727</v>
      </c>
    </row>
    <row r="26" spans="2:25" x14ac:dyDescent="0.25">
      <c r="B26" s="7">
        <v>0</v>
      </c>
      <c r="C26" s="20">
        <v>1</v>
      </c>
      <c r="D26" s="7">
        <v>1</v>
      </c>
      <c r="E26" s="20">
        <v>0</v>
      </c>
      <c r="F26" s="7">
        <v>0</v>
      </c>
      <c r="G26" s="3">
        <v>0</v>
      </c>
      <c r="H26" s="3">
        <v>1</v>
      </c>
      <c r="I26" s="3">
        <v>0</v>
      </c>
      <c r="J26" s="3">
        <v>1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1</v>
      </c>
      <c r="S26" s="3">
        <v>0</v>
      </c>
      <c r="T26" s="3">
        <v>0</v>
      </c>
      <c r="U26" s="7">
        <v>1</v>
      </c>
      <c r="V26" s="15">
        <v>1</v>
      </c>
      <c r="W26" s="28">
        <f t="shared" si="0"/>
        <v>1.1993203924458826</v>
      </c>
      <c r="X26" s="24">
        <f t="shared" si="1"/>
        <v>0.7684038630310186</v>
      </c>
      <c r="Y26" s="37">
        <f t="shared" si="2"/>
        <v>5.3636770658955196E-2</v>
      </c>
    </row>
    <row r="27" spans="2:25" x14ac:dyDescent="0.25">
      <c r="B27" s="7">
        <v>0</v>
      </c>
      <c r="C27" s="20">
        <v>1</v>
      </c>
      <c r="D27" s="7">
        <v>0</v>
      </c>
      <c r="E27" s="20">
        <v>0</v>
      </c>
      <c r="F27" s="7">
        <v>0</v>
      </c>
      <c r="G27" s="3">
        <v>1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1</v>
      </c>
      <c r="Q27" s="3">
        <v>0</v>
      </c>
      <c r="R27" s="3">
        <v>0</v>
      </c>
      <c r="S27" s="3">
        <v>0</v>
      </c>
      <c r="T27" s="3">
        <v>0</v>
      </c>
      <c r="U27" s="7">
        <v>1</v>
      </c>
      <c r="V27" s="15">
        <v>1</v>
      </c>
      <c r="W27" s="28">
        <f t="shared" si="0"/>
        <v>-5.2002011694336279</v>
      </c>
      <c r="X27" s="24">
        <f t="shared" si="1"/>
        <v>5.4852013880878261E-3</v>
      </c>
      <c r="Y27" s="37">
        <f t="shared" si="2"/>
        <v>0.98905968465809224</v>
      </c>
    </row>
    <row r="28" spans="2:25" x14ac:dyDescent="0.25">
      <c r="B28" s="7">
        <v>0</v>
      </c>
      <c r="C28" s="20">
        <v>1</v>
      </c>
      <c r="D28" s="7">
        <v>1</v>
      </c>
      <c r="E28" s="20">
        <v>0</v>
      </c>
      <c r="F28" s="7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7">
        <v>1</v>
      </c>
      <c r="V28" s="15">
        <v>1</v>
      </c>
      <c r="W28" s="28">
        <f t="shared" si="0"/>
        <v>-0.6596222271145239</v>
      </c>
      <c r="X28" s="24">
        <f t="shared" si="1"/>
        <v>0.34082447809204769</v>
      </c>
      <c r="Y28" s="37">
        <f t="shared" si="2"/>
        <v>0.43451236868262122</v>
      </c>
    </row>
    <row r="29" spans="2:25" x14ac:dyDescent="0.25">
      <c r="B29" s="7">
        <v>1</v>
      </c>
      <c r="C29" s="20">
        <v>0</v>
      </c>
      <c r="D29" s="7">
        <v>0</v>
      </c>
      <c r="E29" s="20">
        <v>1</v>
      </c>
      <c r="F29" s="7">
        <v>0</v>
      </c>
      <c r="G29" s="3">
        <v>0</v>
      </c>
      <c r="H29" s="3">
        <v>0</v>
      </c>
      <c r="I29" s="3">
        <v>1</v>
      </c>
      <c r="J29" s="3">
        <v>1</v>
      </c>
      <c r="K29" s="3">
        <v>0</v>
      </c>
      <c r="L29" s="3">
        <v>0</v>
      </c>
      <c r="M29" s="3">
        <v>1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1</v>
      </c>
      <c r="U29" s="7">
        <v>1</v>
      </c>
      <c r="V29" s="15">
        <v>1</v>
      </c>
      <c r="W29" s="28">
        <f t="shared" si="0"/>
        <v>11.251810779803385</v>
      </c>
      <c r="X29" s="24">
        <f t="shared" si="1"/>
        <v>0.99998701640296173</v>
      </c>
      <c r="Y29" s="37">
        <f t="shared" si="2"/>
        <v>1.6857379205228049E-10</v>
      </c>
    </row>
    <row r="30" spans="2:25" x14ac:dyDescent="0.25">
      <c r="B30" s="7">
        <v>0</v>
      </c>
      <c r="C30" s="20">
        <v>1</v>
      </c>
      <c r="D30" s="7">
        <v>0</v>
      </c>
      <c r="E30" s="20">
        <v>1</v>
      </c>
      <c r="F30" s="7">
        <v>0</v>
      </c>
      <c r="G30" s="3">
        <v>0</v>
      </c>
      <c r="H30" s="3">
        <v>0</v>
      </c>
      <c r="I30" s="3">
        <v>1</v>
      </c>
      <c r="J30" s="3">
        <v>0</v>
      </c>
      <c r="K30" s="3">
        <v>1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1</v>
      </c>
      <c r="U30" s="7">
        <v>1</v>
      </c>
      <c r="V30" s="15">
        <v>1</v>
      </c>
      <c r="W30" s="28">
        <f t="shared" si="0"/>
        <v>9.1866510619662058</v>
      </c>
      <c r="X30" s="24">
        <f t="shared" si="1"/>
        <v>0.99989761327105842</v>
      </c>
      <c r="Y30" s="37">
        <f t="shared" si="2"/>
        <v>1.0483042263357319E-8</v>
      </c>
    </row>
    <row r="31" spans="2:25" x14ac:dyDescent="0.25">
      <c r="B31" s="7">
        <v>0</v>
      </c>
      <c r="C31" s="20">
        <v>1</v>
      </c>
      <c r="D31" s="7">
        <v>1</v>
      </c>
      <c r="E31" s="20">
        <v>0</v>
      </c>
      <c r="F31" s="7">
        <v>0</v>
      </c>
      <c r="G31" s="3">
        <v>1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1</v>
      </c>
      <c r="S31" s="3">
        <v>0</v>
      </c>
      <c r="T31" s="3">
        <v>0</v>
      </c>
      <c r="U31" s="7">
        <v>1</v>
      </c>
      <c r="V31" s="15">
        <v>1</v>
      </c>
      <c r="W31" s="28">
        <f t="shared" si="0"/>
        <v>-2.4810411589680301</v>
      </c>
      <c r="X31" s="24">
        <f t="shared" si="1"/>
        <v>7.7197998909103088E-2</v>
      </c>
      <c r="Y31" s="37">
        <f t="shared" si="2"/>
        <v>0.85156353321736378</v>
      </c>
    </row>
    <row r="32" spans="2:25" x14ac:dyDescent="0.25">
      <c r="B32" s="7">
        <v>1</v>
      </c>
      <c r="C32" s="20">
        <v>0</v>
      </c>
      <c r="D32" s="7">
        <v>1</v>
      </c>
      <c r="E32" s="20">
        <v>0</v>
      </c>
      <c r="F32" s="7">
        <v>0</v>
      </c>
      <c r="G32" s="3">
        <v>0</v>
      </c>
      <c r="H32" s="3">
        <v>1</v>
      </c>
      <c r="I32" s="3">
        <v>1</v>
      </c>
      <c r="J32" s="3">
        <v>0</v>
      </c>
      <c r="K32" s="3">
        <v>0</v>
      </c>
      <c r="L32" s="3">
        <v>1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</v>
      </c>
      <c r="U32" s="7">
        <v>1</v>
      </c>
      <c r="V32" s="15">
        <v>1</v>
      </c>
      <c r="W32" s="28">
        <f t="shared" si="0"/>
        <v>6.0441157663230154</v>
      </c>
      <c r="X32" s="24">
        <f t="shared" si="1"/>
        <v>0.99763383489899593</v>
      </c>
      <c r="Y32" s="37">
        <f t="shared" si="2"/>
        <v>5.5987372852095991E-6</v>
      </c>
    </row>
    <row r="33" spans="2:25" x14ac:dyDescent="0.25">
      <c r="B33" s="7">
        <v>1</v>
      </c>
      <c r="C33" s="20">
        <v>0</v>
      </c>
      <c r="D33" s="7">
        <v>0</v>
      </c>
      <c r="E33" s="20">
        <v>1</v>
      </c>
      <c r="F33" s="7">
        <v>0</v>
      </c>
      <c r="G33" s="3">
        <v>0</v>
      </c>
      <c r="H33" s="3">
        <v>0</v>
      </c>
      <c r="I33" s="3">
        <v>1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1</v>
      </c>
      <c r="S33" s="3">
        <v>0</v>
      </c>
      <c r="T33" s="3">
        <v>0</v>
      </c>
      <c r="U33" s="7">
        <v>1</v>
      </c>
      <c r="V33" s="15">
        <v>1</v>
      </c>
      <c r="W33" s="28">
        <f t="shared" si="0"/>
        <v>5.6563386485081022</v>
      </c>
      <c r="X33" s="24">
        <f t="shared" si="1"/>
        <v>0.99651688351805023</v>
      </c>
      <c r="Y33" s="37">
        <f t="shared" si="2"/>
        <v>1.2132100426830116E-5</v>
      </c>
    </row>
    <row r="34" spans="2:25" x14ac:dyDescent="0.25">
      <c r="B34" s="7">
        <v>0</v>
      </c>
      <c r="C34" s="20">
        <v>1</v>
      </c>
      <c r="D34" s="7">
        <v>0</v>
      </c>
      <c r="E34" s="20">
        <v>1</v>
      </c>
      <c r="F34" s="7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7">
        <v>1</v>
      </c>
      <c r="V34" s="15">
        <v>1</v>
      </c>
      <c r="W34" s="28">
        <f t="shared" si="0"/>
        <v>-0.34111707378859529</v>
      </c>
      <c r="X34" s="24">
        <f t="shared" si="1"/>
        <v>0.41553815203130562</v>
      </c>
      <c r="Y34" s="37">
        <f t="shared" si="2"/>
        <v>0.34159565173098122</v>
      </c>
    </row>
    <row r="35" spans="2:25" x14ac:dyDescent="0.25">
      <c r="B35" s="7">
        <v>0</v>
      </c>
      <c r="C35" s="20">
        <v>1</v>
      </c>
      <c r="D35" s="7">
        <v>0</v>
      </c>
      <c r="E35" s="20">
        <v>1</v>
      </c>
      <c r="F35" s="7">
        <v>1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1</v>
      </c>
      <c r="R35" s="3">
        <v>0</v>
      </c>
      <c r="S35" s="3">
        <v>0</v>
      </c>
      <c r="T35" s="3">
        <v>0</v>
      </c>
      <c r="U35" s="7">
        <v>1</v>
      </c>
      <c r="V35" s="15">
        <v>1</v>
      </c>
      <c r="W35" s="28">
        <f t="shared" si="0"/>
        <v>4.6219888608959199</v>
      </c>
      <c r="X35" s="24">
        <f t="shared" si="1"/>
        <v>0.99026253097798467</v>
      </c>
      <c r="Y35" s="37">
        <f t="shared" si="2"/>
        <v>9.4818302954708235E-5</v>
      </c>
    </row>
    <row r="36" spans="2:25" x14ac:dyDescent="0.25">
      <c r="B36" s="7">
        <v>0</v>
      </c>
      <c r="C36" s="20">
        <v>1</v>
      </c>
      <c r="D36" s="7">
        <v>0</v>
      </c>
      <c r="E36" s="20">
        <v>1</v>
      </c>
      <c r="F36" s="7">
        <v>0</v>
      </c>
      <c r="G36" s="3">
        <v>0</v>
      </c>
      <c r="H36" s="3">
        <v>0</v>
      </c>
      <c r="I36" s="3">
        <v>1</v>
      </c>
      <c r="J36" s="3">
        <v>0</v>
      </c>
      <c r="K36" s="3">
        <v>0</v>
      </c>
      <c r="L36" s="3">
        <v>0</v>
      </c>
      <c r="M36" s="3">
        <v>0</v>
      </c>
      <c r="N36" s="3">
        <v>1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7">
        <v>1</v>
      </c>
      <c r="V36" s="15">
        <v>1</v>
      </c>
      <c r="W36" s="28">
        <f t="shared" si="0"/>
        <v>6.4892117857589975</v>
      </c>
      <c r="X36" s="24">
        <f t="shared" si="1"/>
        <v>0.99848255970259336</v>
      </c>
      <c r="Y36" s="37">
        <f t="shared" si="2"/>
        <v>2.3026250561935394E-6</v>
      </c>
    </row>
    <row r="37" spans="2:25" x14ac:dyDescent="0.25">
      <c r="B37" s="7">
        <v>1</v>
      </c>
      <c r="C37" s="20">
        <v>0</v>
      </c>
      <c r="D37" s="7">
        <v>1</v>
      </c>
      <c r="E37" s="20">
        <v>0</v>
      </c>
      <c r="F37" s="7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1</v>
      </c>
      <c r="R37" s="3">
        <v>0</v>
      </c>
      <c r="S37" s="3">
        <v>0</v>
      </c>
      <c r="T37" s="3">
        <v>0</v>
      </c>
      <c r="U37" s="7">
        <v>1</v>
      </c>
      <c r="V37" s="15">
        <v>1</v>
      </c>
      <c r="W37" s="28">
        <f t="shared" si="0"/>
        <v>0.86734297331553922</v>
      </c>
      <c r="X37" s="24">
        <f t="shared" si="1"/>
        <v>0.70419252540483668</v>
      </c>
      <c r="Y37" s="37">
        <f t="shared" si="2"/>
        <v>8.7502062026368191E-2</v>
      </c>
    </row>
    <row r="38" spans="2:25" x14ac:dyDescent="0.25">
      <c r="B38" s="7">
        <v>0</v>
      </c>
      <c r="C38" s="20">
        <v>0</v>
      </c>
      <c r="D38" s="7">
        <v>0</v>
      </c>
      <c r="E38" s="20">
        <v>1</v>
      </c>
      <c r="F38" s="7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1</v>
      </c>
      <c r="T38" s="3">
        <v>1</v>
      </c>
      <c r="U38" s="7">
        <v>1</v>
      </c>
      <c r="V38" s="15">
        <v>1</v>
      </c>
      <c r="W38" s="28">
        <f t="shared" si="0"/>
        <v>0.45817902692741475</v>
      </c>
      <c r="X38" s="24">
        <f t="shared" si="1"/>
        <v>0.6125821019111114</v>
      </c>
      <c r="Y38" s="37">
        <f t="shared" si="2"/>
        <v>0.15009262775961246</v>
      </c>
    </row>
    <row r="39" spans="2:25" x14ac:dyDescent="0.25">
      <c r="B39" s="7">
        <v>0</v>
      </c>
      <c r="C39" s="20">
        <v>1</v>
      </c>
      <c r="D39" s="7">
        <v>0</v>
      </c>
      <c r="E39" s="20">
        <v>1</v>
      </c>
      <c r="F39" s="7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1</v>
      </c>
      <c r="P39" s="3">
        <v>0</v>
      </c>
      <c r="Q39" s="3">
        <v>0</v>
      </c>
      <c r="R39" s="3">
        <v>1</v>
      </c>
      <c r="S39" s="3">
        <v>0</v>
      </c>
      <c r="T39" s="3">
        <v>0</v>
      </c>
      <c r="U39" s="7">
        <v>1</v>
      </c>
      <c r="V39" s="15">
        <v>1</v>
      </c>
      <c r="W39" s="28">
        <f t="shared" si="0"/>
        <v>2.4906476373122444</v>
      </c>
      <c r="X39" s="24">
        <f t="shared" si="1"/>
        <v>0.92348357832803818</v>
      </c>
      <c r="Y39" s="37">
        <f t="shared" si="2"/>
        <v>5.8547627854814684E-3</v>
      </c>
    </row>
    <row r="40" spans="2:25" x14ac:dyDescent="0.25">
      <c r="B40" s="7">
        <v>1</v>
      </c>
      <c r="C40" s="20">
        <v>0</v>
      </c>
      <c r="D40" s="7">
        <v>1</v>
      </c>
      <c r="E40" s="20">
        <v>0</v>
      </c>
      <c r="F40" s="7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7">
        <v>1</v>
      </c>
      <c r="V40" s="15">
        <v>1</v>
      </c>
      <c r="W40" s="28">
        <f t="shared" si="0"/>
        <v>-0.97727577277103717</v>
      </c>
      <c r="X40" s="24">
        <f t="shared" si="1"/>
        <v>0.27343266419268919</v>
      </c>
      <c r="Y40" s="37">
        <f t="shared" si="2"/>
        <v>0.52790009346213351</v>
      </c>
    </row>
    <row r="41" spans="2:25" x14ac:dyDescent="0.25">
      <c r="B41" s="7">
        <v>1</v>
      </c>
      <c r="C41" s="20">
        <v>0</v>
      </c>
      <c r="D41" s="7">
        <v>1</v>
      </c>
      <c r="E41" s="20">
        <v>0</v>
      </c>
      <c r="F41" s="7">
        <v>1</v>
      </c>
      <c r="G41" s="3">
        <v>0</v>
      </c>
      <c r="H41" s="3">
        <v>0</v>
      </c>
      <c r="I41" s="3">
        <v>1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</v>
      </c>
      <c r="U41" s="7">
        <v>1</v>
      </c>
      <c r="V41" s="15">
        <v>1</v>
      </c>
      <c r="W41" s="28">
        <f t="shared" si="0"/>
        <v>9.3650701628934403</v>
      </c>
      <c r="X41" s="24">
        <f t="shared" si="1"/>
        <v>0.99991434267581469</v>
      </c>
      <c r="Y41" s="37">
        <f t="shared" si="2"/>
        <v>7.337177186586689E-9</v>
      </c>
    </row>
    <row r="42" spans="2:25" x14ac:dyDescent="0.25">
      <c r="B42" s="7">
        <v>1</v>
      </c>
      <c r="C42" s="20">
        <v>0</v>
      </c>
      <c r="D42" s="7">
        <v>0</v>
      </c>
      <c r="E42" s="20">
        <v>1</v>
      </c>
      <c r="F42" s="7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7">
        <v>1</v>
      </c>
      <c r="V42" s="15">
        <v>1</v>
      </c>
      <c r="W42" s="28">
        <f t="shared" si="0"/>
        <v>-0.65877061944510862</v>
      </c>
      <c r="X42" s="24">
        <f t="shared" si="1"/>
        <v>0.34101582888337967</v>
      </c>
      <c r="Y42" s="37">
        <f t="shared" si="2"/>
        <v>0.43426013778225914</v>
      </c>
    </row>
    <row r="43" spans="2:25" x14ac:dyDescent="0.25">
      <c r="B43" s="7">
        <v>1</v>
      </c>
      <c r="C43" s="20">
        <v>0</v>
      </c>
      <c r="D43" s="7">
        <v>1</v>
      </c>
      <c r="E43" s="20">
        <v>0</v>
      </c>
      <c r="F43" s="7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</v>
      </c>
      <c r="S43" s="3">
        <v>0</v>
      </c>
      <c r="T43" s="3">
        <v>0</v>
      </c>
      <c r="U43" s="7">
        <v>1</v>
      </c>
      <c r="V43" s="15">
        <v>1</v>
      </c>
      <c r="W43" s="28">
        <f t="shared" si="0"/>
        <v>0.34750014965383202</v>
      </c>
      <c r="X43" s="24">
        <f t="shared" si="1"/>
        <v>0.58601124074520006</v>
      </c>
      <c r="Y43" s="37">
        <f t="shared" si="2"/>
        <v>0.17138669278932869</v>
      </c>
    </row>
    <row r="44" spans="2:25" x14ac:dyDescent="0.25">
      <c r="B44" s="7">
        <v>0</v>
      </c>
      <c r="C44" s="20">
        <v>1</v>
      </c>
      <c r="D44" s="7">
        <v>0</v>
      </c>
      <c r="E44" s="20">
        <v>0</v>
      </c>
      <c r="F44" s="7">
        <v>1</v>
      </c>
      <c r="G44" s="3">
        <v>1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</v>
      </c>
      <c r="N44" s="3">
        <v>0</v>
      </c>
      <c r="O44" s="3">
        <v>0</v>
      </c>
      <c r="P44" s="3">
        <v>0</v>
      </c>
      <c r="Q44" s="3">
        <v>1</v>
      </c>
      <c r="R44" s="3">
        <v>0</v>
      </c>
      <c r="S44" s="3">
        <v>0</v>
      </c>
      <c r="T44" s="3">
        <v>0</v>
      </c>
      <c r="U44" s="7">
        <v>1</v>
      </c>
      <c r="V44" s="15">
        <v>1</v>
      </c>
      <c r="W44" s="28">
        <f t="shared" si="0"/>
        <v>3.2670286922682967</v>
      </c>
      <c r="X44" s="24">
        <f t="shared" si="1"/>
        <v>0.96328021684299125</v>
      </c>
      <c r="Y44" s="37">
        <f t="shared" si="2"/>
        <v>1.348342475097743E-3</v>
      </c>
    </row>
    <row r="45" spans="2:25" x14ac:dyDescent="0.25">
      <c r="B45" s="7">
        <v>1</v>
      </c>
      <c r="C45" s="20">
        <v>0</v>
      </c>
      <c r="D45" s="7">
        <v>0</v>
      </c>
      <c r="E45" s="20">
        <v>1</v>
      </c>
      <c r="F45" s="7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</v>
      </c>
      <c r="S45" s="3">
        <v>0</v>
      </c>
      <c r="T45" s="3">
        <v>0</v>
      </c>
      <c r="U45" s="7">
        <v>1</v>
      </c>
      <c r="V45" s="15">
        <v>1</v>
      </c>
      <c r="W45" s="28">
        <f t="shared" si="0"/>
        <v>0.66600530297976068</v>
      </c>
      <c r="X45" s="24">
        <f t="shared" si="1"/>
        <v>0.66060810345005438</v>
      </c>
      <c r="Y45" s="37">
        <f t="shared" si="2"/>
        <v>0.11518685944376898</v>
      </c>
    </row>
    <row r="46" spans="2:25" x14ac:dyDescent="0.25">
      <c r="B46" s="7">
        <v>1</v>
      </c>
      <c r="C46" s="20">
        <v>0</v>
      </c>
      <c r="D46" s="7">
        <v>0</v>
      </c>
      <c r="E46" s="20">
        <v>1</v>
      </c>
      <c r="F46" s="7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7">
        <v>1</v>
      </c>
      <c r="V46" s="15">
        <v>1</v>
      </c>
      <c r="W46" s="28">
        <f t="shared" si="0"/>
        <v>1.1812248945741421</v>
      </c>
      <c r="X46" s="24">
        <f t="shared" si="1"/>
        <v>0.76516797158870342</v>
      </c>
      <c r="Y46" s="37">
        <f t="shared" si="2"/>
        <v>5.5146081567764002E-2</v>
      </c>
    </row>
    <row r="47" spans="2:25" x14ac:dyDescent="0.25">
      <c r="B47" s="7">
        <v>0</v>
      </c>
      <c r="C47" s="20">
        <v>1</v>
      </c>
      <c r="D47" s="7">
        <v>0</v>
      </c>
      <c r="E47" s="20">
        <v>1</v>
      </c>
      <c r="F47" s="7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</v>
      </c>
      <c r="T47" s="3">
        <v>0</v>
      </c>
      <c r="U47" s="7">
        <v>1</v>
      </c>
      <c r="V47" s="15">
        <v>1</v>
      </c>
      <c r="W47" s="28">
        <f t="shared" si="0"/>
        <v>-1.8396910118397054</v>
      </c>
      <c r="X47" s="24">
        <f t="shared" si="1"/>
        <v>0.13708784015845993</v>
      </c>
      <c r="Y47" s="37">
        <f t="shared" si="2"/>
        <v>0.74461739560239171</v>
      </c>
    </row>
    <row r="48" spans="2:25" x14ac:dyDescent="0.25">
      <c r="B48" s="7">
        <v>0</v>
      </c>
      <c r="C48" s="20">
        <v>1</v>
      </c>
      <c r="D48" s="7">
        <v>0</v>
      </c>
      <c r="E48" s="20">
        <v>1</v>
      </c>
      <c r="F48" s="7">
        <v>0</v>
      </c>
      <c r="G48" s="3">
        <v>0</v>
      </c>
      <c r="H48" s="3">
        <v>0</v>
      </c>
      <c r="I48" s="3">
        <v>1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7">
        <v>1</v>
      </c>
      <c r="V48" s="15">
        <v>1</v>
      </c>
      <c r="W48" s="28">
        <f t="shared" si="0"/>
        <v>4.6492162717397472</v>
      </c>
      <c r="X48" s="24">
        <f t="shared" si="1"/>
        <v>0.99052160116720545</v>
      </c>
      <c r="Y48" s="37">
        <f t="shared" si="2"/>
        <v>8.9840044433521174E-5</v>
      </c>
    </row>
    <row r="49" spans="2:25" x14ac:dyDescent="0.25">
      <c r="B49" s="7">
        <v>1</v>
      </c>
      <c r="C49" s="20">
        <v>0</v>
      </c>
      <c r="D49" s="7">
        <v>0</v>
      </c>
      <c r="E49" s="20">
        <v>1</v>
      </c>
      <c r="F49" s="7">
        <v>0</v>
      </c>
      <c r="G49" s="3">
        <v>0</v>
      </c>
      <c r="H49" s="3">
        <v>1</v>
      </c>
      <c r="I49" s="3">
        <v>0</v>
      </c>
      <c r="J49" s="3">
        <v>0</v>
      </c>
      <c r="K49" s="3">
        <v>1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1</v>
      </c>
      <c r="U49" s="7">
        <v>1</v>
      </c>
      <c r="V49" s="15">
        <v>1</v>
      </c>
      <c r="W49" s="28">
        <f t="shared" si="0"/>
        <v>1.7015978063822992</v>
      </c>
      <c r="X49" s="24">
        <f t="shared" si="1"/>
        <v>0.84574330241854201</v>
      </c>
      <c r="Y49" s="37">
        <f t="shared" si="2"/>
        <v>2.3795128748737387E-2</v>
      </c>
    </row>
    <row r="50" spans="2:25" x14ac:dyDescent="0.25">
      <c r="B50" s="7">
        <v>0</v>
      </c>
      <c r="C50" s="20">
        <v>1</v>
      </c>
      <c r="D50" s="7">
        <v>1</v>
      </c>
      <c r="E50" s="20">
        <v>0</v>
      </c>
      <c r="F50" s="7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7">
        <v>1</v>
      </c>
      <c r="V50" s="15">
        <v>1</v>
      </c>
      <c r="W50" s="28">
        <f t="shared" si="0"/>
        <v>-0.6596222271145239</v>
      </c>
      <c r="X50" s="24">
        <f t="shared" si="1"/>
        <v>0.34082447809204769</v>
      </c>
      <c r="Y50" s="37">
        <f t="shared" si="2"/>
        <v>0.43451236868262122</v>
      </c>
    </row>
    <row r="51" spans="2:25" x14ac:dyDescent="0.25">
      <c r="B51" s="7">
        <v>0</v>
      </c>
      <c r="C51" s="20">
        <v>1</v>
      </c>
      <c r="D51" s="7">
        <v>1</v>
      </c>
      <c r="E51" s="20">
        <v>0</v>
      </c>
      <c r="F51" s="7">
        <v>0</v>
      </c>
      <c r="G51" s="3">
        <v>0</v>
      </c>
      <c r="H51" s="3">
        <v>0</v>
      </c>
      <c r="I51" s="3">
        <v>1</v>
      </c>
      <c r="J51" s="3">
        <v>0</v>
      </c>
      <c r="K51" s="3">
        <v>0</v>
      </c>
      <c r="L51" s="3">
        <v>0</v>
      </c>
      <c r="M51" s="3">
        <v>1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1</v>
      </c>
      <c r="T51" s="3">
        <v>1</v>
      </c>
      <c r="U51" s="7">
        <v>1</v>
      </c>
      <c r="V51" s="15">
        <v>1</v>
      </c>
      <c r="W51" s="28">
        <f t="shared" si="0"/>
        <v>7.0411521725482729</v>
      </c>
      <c r="X51" s="24">
        <f t="shared" si="1"/>
        <v>0.99912564746678234</v>
      </c>
      <c r="Y51" s="37">
        <f t="shared" si="2"/>
        <v>7.644923523441381E-7</v>
      </c>
    </row>
    <row r="52" spans="2:25" x14ac:dyDescent="0.25">
      <c r="B52" s="7">
        <v>0</v>
      </c>
      <c r="C52" s="20">
        <v>1</v>
      </c>
      <c r="D52" s="7">
        <v>0</v>
      </c>
      <c r="E52" s="20">
        <v>0</v>
      </c>
      <c r="F52" s="7">
        <v>0</v>
      </c>
      <c r="G52" s="3">
        <v>0</v>
      </c>
      <c r="H52" s="3">
        <v>0</v>
      </c>
      <c r="I52" s="3">
        <v>1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7">
        <v>1</v>
      </c>
      <c r="V52" s="15">
        <v>1</v>
      </c>
      <c r="W52" s="28">
        <f t="shared" si="0"/>
        <v>4.4649613667431298</v>
      </c>
      <c r="X52" s="24">
        <f t="shared" si="1"/>
        <v>0.98862572242608793</v>
      </c>
      <c r="Y52" s="37">
        <f t="shared" si="2"/>
        <v>1.2937419032839912E-4</v>
      </c>
    </row>
    <row r="53" spans="2:25" x14ac:dyDescent="0.25">
      <c r="B53" s="7">
        <v>1</v>
      </c>
      <c r="C53" s="20">
        <v>0</v>
      </c>
      <c r="D53" s="7">
        <v>1</v>
      </c>
      <c r="E53" s="20">
        <v>0</v>
      </c>
      <c r="F53" s="7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1</v>
      </c>
      <c r="N53" s="3">
        <v>0</v>
      </c>
      <c r="O53" s="3">
        <v>1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7">
        <v>1</v>
      </c>
      <c r="V53" s="15">
        <v>1</v>
      </c>
      <c r="W53" s="28">
        <f t="shared" si="0"/>
        <v>2.5052026065523019</v>
      </c>
      <c r="X53" s="24">
        <f t="shared" si="1"/>
        <v>0.92450573817539838</v>
      </c>
      <c r="Y53" s="37">
        <f t="shared" si="2"/>
        <v>5.699383568441501E-3</v>
      </c>
    </row>
    <row r="54" spans="2:25" x14ac:dyDescent="0.25">
      <c r="B54" s="7">
        <v>0</v>
      </c>
      <c r="C54" s="20">
        <v>1</v>
      </c>
      <c r="D54" s="7">
        <v>1</v>
      </c>
      <c r="E54" s="20">
        <v>0</v>
      </c>
      <c r="F54" s="7">
        <v>1</v>
      </c>
      <c r="G54" s="3">
        <v>0</v>
      </c>
      <c r="H54" s="3">
        <v>0</v>
      </c>
      <c r="I54" s="3">
        <v>0</v>
      </c>
      <c r="J54" s="3">
        <v>1</v>
      </c>
      <c r="K54" s="3">
        <v>0</v>
      </c>
      <c r="L54" s="3">
        <v>0</v>
      </c>
      <c r="M54" s="3">
        <v>0</v>
      </c>
      <c r="N54" s="3">
        <v>0</v>
      </c>
      <c r="O54" s="3">
        <v>1</v>
      </c>
      <c r="P54" s="3">
        <v>0</v>
      </c>
      <c r="Q54" s="3">
        <v>1</v>
      </c>
      <c r="R54" s="3">
        <v>1</v>
      </c>
      <c r="S54" s="3">
        <v>0</v>
      </c>
      <c r="T54" s="3">
        <v>0</v>
      </c>
      <c r="U54" s="7">
        <v>1</v>
      </c>
      <c r="V54" s="15">
        <v>1</v>
      </c>
      <c r="W54" s="28">
        <f t="shared" si="0"/>
        <v>9.8464814802054192</v>
      </c>
      <c r="X54" s="24">
        <f t="shared" si="1"/>
        <v>0.99994706968981983</v>
      </c>
      <c r="Y54" s="37">
        <f t="shared" si="2"/>
        <v>2.8016177357685757E-9</v>
      </c>
    </row>
    <row r="55" spans="2:25" x14ac:dyDescent="0.25">
      <c r="B55" s="7">
        <v>1</v>
      </c>
      <c r="C55" s="20">
        <v>0</v>
      </c>
      <c r="D55" s="7">
        <v>0</v>
      </c>
      <c r="E55" s="20">
        <v>1</v>
      </c>
      <c r="F55" s="7">
        <v>0</v>
      </c>
      <c r="G55" s="3">
        <v>0</v>
      </c>
      <c r="H55" s="3">
        <v>0</v>
      </c>
      <c r="I55" s="3">
        <v>1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1</v>
      </c>
      <c r="S55" s="3">
        <v>0</v>
      </c>
      <c r="T55" s="3">
        <v>0</v>
      </c>
      <c r="U55" s="7">
        <v>1</v>
      </c>
      <c r="V55" s="15">
        <v>1</v>
      </c>
      <c r="W55" s="28">
        <f t="shared" si="0"/>
        <v>5.6563386485081022</v>
      </c>
      <c r="X55" s="24">
        <f t="shared" si="1"/>
        <v>0.99651688351805023</v>
      </c>
      <c r="Y55" s="37">
        <f t="shared" si="2"/>
        <v>1.2132100426830116E-5</v>
      </c>
    </row>
    <row r="56" spans="2:25" x14ac:dyDescent="0.25">
      <c r="B56" s="7">
        <v>1</v>
      </c>
      <c r="C56" s="20">
        <v>0</v>
      </c>
      <c r="D56" s="7">
        <v>1</v>
      </c>
      <c r="E56" s="20">
        <v>0</v>
      </c>
      <c r="F56" s="7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7">
        <v>1</v>
      </c>
      <c r="V56" s="15">
        <v>1</v>
      </c>
      <c r="W56" s="28">
        <f t="shared" si="0"/>
        <v>-0.97727577277103717</v>
      </c>
      <c r="X56" s="24">
        <f t="shared" si="1"/>
        <v>0.27343266419268919</v>
      </c>
      <c r="Y56" s="37">
        <f t="shared" si="2"/>
        <v>0.52790009346213351</v>
      </c>
    </row>
    <row r="57" spans="2:25" x14ac:dyDescent="0.25">
      <c r="B57" s="7">
        <v>0</v>
      </c>
      <c r="C57" s="20">
        <v>0</v>
      </c>
      <c r="D57" s="7">
        <v>1</v>
      </c>
      <c r="E57" s="20">
        <v>0</v>
      </c>
      <c r="F57" s="7">
        <v>0</v>
      </c>
      <c r="G57" s="3">
        <v>0</v>
      </c>
      <c r="H57" s="3">
        <v>0</v>
      </c>
      <c r="I57" s="3">
        <v>1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7">
        <v>1</v>
      </c>
      <c r="V57" s="15">
        <v>1</v>
      </c>
      <c r="W57" s="28">
        <f t="shared" si="0"/>
        <v>4.3950557556427423</v>
      </c>
      <c r="X57" s="24">
        <f t="shared" si="1"/>
        <v>0.98781218324543352</v>
      </c>
      <c r="Y57" s="37">
        <f t="shared" si="2"/>
        <v>1.4854287724289146E-4</v>
      </c>
    </row>
    <row r="58" spans="2:25" x14ac:dyDescent="0.25">
      <c r="B58" s="7">
        <v>0</v>
      </c>
      <c r="C58" s="20">
        <v>1</v>
      </c>
      <c r="D58" s="7">
        <v>1</v>
      </c>
      <c r="E58" s="20">
        <v>0</v>
      </c>
      <c r="F58" s="7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</v>
      </c>
      <c r="U58" s="7">
        <v>1</v>
      </c>
      <c r="V58" s="15">
        <v>1</v>
      </c>
      <c r="W58" s="28">
        <f t="shared" si="0"/>
        <v>1.573903174423672</v>
      </c>
      <c r="X58" s="24">
        <f t="shared" si="1"/>
        <v>0.82833932495175311</v>
      </c>
      <c r="Y58" s="37">
        <f t="shared" si="2"/>
        <v>2.9467387358019813E-2</v>
      </c>
    </row>
    <row r="59" spans="2:25" x14ac:dyDescent="0.25">
      <c r="B59" s="7">
        <v>0</v>
      </c>
      <c r="C59" s="20">
        <v>1</v>
      </c>
      <c r="D59" s="7">
        <v>1</v>
      </c>
      <c r="E59" s="20">
        <v>0</v>
      </c>
      <c r="F59" s="7">
        <v>1</v>
      </c>
      <c r="G59" s="3">
        <v>0</v>
      </c>
      <c r="H59" s="3">
        <v>1</v>
      </c>
      <c r="I59" s="3">
        <v>0</v>
      </c>
      <c r="J59" s="3">
        <v>1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1</v>
      </c>
      <c r="S59" s="3">
        <v>0</v>
      </c>
      <c r="T59" s="3">
        <v>0</v>
      </c>
      <c r="U59" s="7">
        <v>1</v>
      </c>
      <c r="V59" s="15">
        <v>1</v>
      </c>
      <c r="W59" s="28">
        <f t="shared" si="0"/>
        <v>4.3178075810438212</v>
      </c>
      <c r="X59" s="24">
        <f t="shared" si="1"/>
        <v>0.98684625282841498</v>
      </c>
      <c r="Y59" s="37">
        <f t="shared" si="2"/>
        <v>1.7302106465398085E-4</v>
      </c>
    </row>
    <row r="60" spans="2:25" x14ac:dyDescent="0.25">
      <c r="B60" s="7">
        <v>0</v>
      </c>
      <c r="C60" s="20">
        <v>0</v>
      </c>
      <c r="D60" s="7">
        <v>1</v>
      </c>
      <c r="E60" s="20">
        <v>0</v>
      </c>
      <c r="F60" s="7">
        <v>1</v>
      </c>
      <c r="G60" s="3">
        <v>0</v>
      </c>
      <c r="H60" s="3">
        <v>0</v>
      </c>
      <c r="I60" s="3">
        <v>1</v>
      </c>
      <c r="J60" s="3">
        <v>1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7">
        <v>1</v>
      </c>
      <c r="V60" s="15">
        <v>1</v>
      </c>
      <c r="W60" s="28">
        <f t="shared" si="0"/>
        <v>10.224776005775269</v>
      </c>
      <c r="X60" s="24">
        <f t="shared" si="1"/>
        <v>0.99996374061326676</v>
      </c>
      <c r="Y60" s="37">
        <f t="shared" si="2"/>
        <v>1.3147431262706227E-9</v>
      </c>
    </row>
    <row r="61" spans="2:25" x14ac:dyDescent="0.25">
      <c r="B61" s="7">
        <v>1</v>
      </c>
      <c r="C61" s="20">
        <v>0</v>
      </c>
      <c r="D61" s="7">
        <v>0</v>
      </c>
      <c r="E61" s="20">
        <v>0</v>
      </c>
      <c r="F61" s="7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7">
        <v>1</v>
      </c>
      <c r="V61" s="15">
        <v>1</v>
      </c>
      <c r="W61" s="28">
        <f t="shared" si="0"/>
        <v>0.66396326423424468</v>
      </c>
      <c r="X61" s="24">
        <f t="shared" si="1"/>
        <v>0.66015011803194268</v>
      </c>
      <c r="Y61" s="37">
        <f t="shared" si="2"/>
        <v>0.1154979422737025</v>
      </c>
    </row>
    <row r="62" spans="2:25" x14ac:dyDescent="0.25">
      <c r="B62" s="7">
        <v>0</v>
      </c>
      <c r="C62" s="20">
        <v>1</v>
      </c>
      <c r="D62" s="7">
        <v>1</v>
      </c>
      <c r="E62" s="20">
        <v>0</v>
      </c>
      <c r="F62" s="7">
        <v>0</v>
      </c>
      <c r="G62" s="3">
        <v>0</v>
      </c>
      <c r="H62" s="3">
        <v>0</v>
      </c>
      <c r="I62" s="3">
        <v>1</v>
      </c>
      <c r="J62" s="3">
        <v>0</v>
      </c>
      <c r="K62" s="3">
        <v>0</v>
      </c>
      <c r="L62" s="3">
        <v>0</v>
      </c>
      <c r="M62" s="3">
        <v>1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7">
        <v>1</v>
      </c>
      <c r="V62" s="15">
        <v>1</v>
      </c>
      <c r="W62" s="28">
        <f t="shared" si="0"/>
        <v>6.3062007090611871</v>
      </c>
      <c r="X62" s="24">
        <f t="shared" si="1"/>
        <v>0.99817837077448179</v>
      </c>
      <c r="Y62" s="37">
        <f t="shared" si="2"/>
        <v>3.3183330352620607E-6</v>
      </c>
    </row>
    <row r="63" spans="2:25" x14ac:dyDescent="0.25">
      <c r="B63" s="7">
        <v>0</v>
      </c>
      <c r="C63" s="20">
        <v>0</v>
      </c>
      <c r="D63" s="7">
        <v>0</v>
      </c>
      <c r="E63" s="20">
        <v>1</v>
      </c>
      <c r="F63" s="7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7">
        <v>1</v>
      </c>
      <c r="V63" s="15">
        <v>1</v>
      </c>
      <c r="W63" s="28">
        <f t="shared" si="0"/>
        <v>-0.2767724365596711</v>
      </c>
      <c r="X63" s="24">
        <f t="shared" si="1"/>
        <v>0.4312452332053901</v>
      </c>
      <c r="Y63" s="37">
        <f t="shared" si="2"/>
        <v>0.32348198475159107</v>
      </c>
    </row>
    <row r="64" spans="2:25" x14ac:dyDescent="0.25">
      <c r="B64" s="7">
        <v>1</v>
      </c>
      <c r="C64" s="20">
        <v>0</v>
      </c>
      <c r="D64" s="7">
        <v>0</v>
      </c>
      <c r="E64" s="20">
        <v>0</v>
      </c>
      <c r="F64" s="7">
        <v>0</v>
      </c>
      <c r="G64" s="3">
        <v>1</v>
      </c>
      <c r="H64" s="3">
        <v>0</v>
      </c>
      <c r="I64" s="3">
        <v>1</v>
      </c>
      <c r="J64" s="3">
        <v>1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7">
        <v>1</v>
      </c>
      <c r="V64" s="15">
        <v>1</v>
      </c>
      <c r="W64" s="28">
        <f t="shared" si="0"/>
        <v>3.7123460283428282</v>
      </c>
      <c r="X64" s="24">
        <f t="shared" si="1"/>
        <v>0.97616196319089199</v>
      </c>
      <c r="Y64" s="37">
        <f t="shared" si="2"/>
        <v>5.6825199891238833E-4</v>
      </c>
    </row>
    <row r="65" spans="2:25" x14ac:dyDescent="0.25">
      <c r="B65" s="7">
        <v>0</v>
      </c>
      <c r="C65" s="20">
        <v>1</v>
      </c>
      <c r="D65" s="7">
        <v>1</v>
      </c>
      <c r="E65" s="20">
        <v>0</v>
      </c>
      <c r="F65" s="7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1</v>
      </c>
      <c r="S65" s="3">
        <v>0</v>
      </c>
      <c r="T65" s="3">
        <v>1</v>
      </c>
      <c r="U65" s="7">
        <v>1</v>
      </c>
      <c r="V65" s="15">
        <v>1</v>
      </c>
      <c r="W65" s="28">
        <f t="shared" si="0"/>
        <v>2.8986790968485412</v>
      </c>
      <c r="X65" s="24">
        <f t="shared" si="1"/>
        <v>0.94778110132404403</v>
      </c>
      <c r="Y65" s="37">
        <f t="shared" si="2"/>
        <v>2.7268133789297563E-3</v>
      </c>
    </row>
    <row r="66" spans="2:25" x14ac:dyDescent="0.25">
      <c r="B66" s="7">
        <v>0</v>
      </c>
      <c r="C66" s="20">
        <v>1</v>
      </c>
      <c r="D66" s="7">
        <v>0</v>
      </c>
      <c r="E66" s="20">
        <v>1</v>
      </c>
      <c r="F66" s="7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1</v>
      </c>
      <c r="P66" s="3">
        <v>0</v>
      </c>
      <c r="Q66" s="3">
        <v>0</v>
      </c>
      <c r="R66" s="3">
        <v>1</v>
      </c>
      <c r="S66" s="3">
        <v>0</v>
      </c>
      <c r="T66" s="3">
        <v>1</v>
      </c>
      <c r="U66" s="7">
        <v>1</v>
      </c>
      <c r="V66" s="15">
        <v>1</v>
      </c>
      <c r="W66" s="28">
        <f t="shared" si="0"/>
        <v>4.7241730388504397</v>
      </c>
      <c r="X66" s="24">
        <f t="shared" si="1"/>
        <v>0.99120007353104789</v>
      </c>
      <c r="Y66" s="37">
        <f t="shared" si="2"/>
        <v>7.7438705858963997E-5</v>
      </c>
    </row>
    <row r="67" spans="2:25" x14ac:dyDescent="0.25">
      <c r="B67" s="7">
        <v>1</v>
      </c>
      <c r="C67" s="20">
        <v>0</v>
      </c>
      <c r="D67" s="7">
        <v>0</v>
      </c>
      <c r="E67" s="20">
        <v>1</v>
      </c>
      <c r="F67" s="7">
        <v>0</v>
      </c>
      <c r="G67" s="3">
        <v>0</v>
      </c>
      <c r="H67" s="3">
        <v>0</v>
      </c>
      <c r="I67" s="3">
        <v>1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7">
        <v>1</v>
      </c>
      <c r="V67" s="15">
        <v>1</v>
      </c>
      <c r="W67" s="28">
        <f t="shared" si="0"/>
        <v>4.3315627260832334</v>
      </c>
      <c r="X67" s="24">
        <f t="shared" si="1"/>
        <v>0.98702361407770467</v>
      </c>
      <c r="Y67" s="37">
        <f t="shared" si="2"/>
        <v>1.6838659160434442E-4</v>
      </c>
    </row>
    <row r="68" spans="2:25" x14ac:dyDescent="0.25">
      <c r="B68" s="7">
        <v>0</v>
      </c>
      <c r="C68" s="20">
        <v>1</v>
      </c>
      <c r="D68" s="7">
        <v>0</v>
      </c>
      <c r="E68" s="20">
        <v>1</v>
      </c>
      <c r="F68" s="7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1</v>
      </c>
      <c r="P68" s="3">
        <v>0</v>
      </c>
      <c r="Q68" s="3">
        <v>0</v>
      </c>
      <c r="R68" s="3">
        <v>1</v>
      </c>
      <c r="S68" s="3">
        <v>0</v>
      </c>
      <c r="T68" s="3">
        <v>1</v>
      </c>
      <c r="U68" s="7">
        <v>1</v>
      </c>
      <c r="V68" s="15">
        <v>1</v>
      </c>
      <c r="W68" s="28">
        <f t="shared" si="0"/>
        <v>4.7241730388504397</v>
      </c>
      <c r="X68" s="24">
        <f t="shared" si="1"/>
        <v>0.99120007353104789</v>
      </c>
      <c r="Y68" s="37">
        <f t="shared" si="2"/>
        <v>7.7438705858963997E-5</v>
      </c>
    </row>
    <row r="69" spans="2:25" x14ac:dyDescent="0.25">
      <c r="B69" s="7">
        <v>1</v>
      </c>
      <c r="C69" s="20">
        <v>0</v>
      </c>
      <c r="D69" s="7">
        <v>0</v>
      </c>
      <c r="E69" s="20">
        <v>1</v>
      </c>
      <c r="F69" s="7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7">
        <v>1</v>
      </c>
      <c r="V69" s="15">
        <v>1</v>
      </c>
      <c r="W69" s="28">
        <f t="shared" si="0"/>
        <v>-0.65877061944510862</v>
      </c>
      <c r="X69" s="24">
        <f t="shared" si="1"/>
        <v>0.34101582888337967</v>
      </c>
      <c r="Y69" s="37">
        <f t="shared" si="2"/>
        <v>0.43426013778225914</v>
      </c>
    </row>
    <row r="70" spans="2:25" x14ac:dyDescent="0.25">
      <c r="B70" s="7">
        <v>1</v>
      </c>
      <c r="C70" s="20">
        <v>0</v>
      </c>
      <c r="D70" s="7">
        <v>0</v>
      </c>
      <c r="E70" s="20">
        <v>1</v>
      </c>
      <c r="F70" s="7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</v>
      </c>
      <c r="M70" s="3">
        <v>0</v>
      </c>
      <c r="N70" s="3">
        <v>0</v>
      </c>
      <c r="O70" s="3">
        <v>0</v>
      </c>
      <c r="P70" s="3">
        <v>0</v>
      </c>
      <c r="Q70" s="3">
        <v>1</v>
      </c>
      <c r="R70" s="3">
        <v>0</v>
      </c>
      <c r="S70" s="3">
        <v>0</v>
      </c>
      <c r="T70" s="3">
        <v>0</v>
      </c>
      <c r="U70" s="7">
        <v>1</v>
      </c>
      <c r="V70" s="15">
        <v>1</v>
      </c>
      <c r="W70" s="28">
        <f t="shared" ref="W70:W133" si="3">SUMPRODUCT(B$2:U$2, B70:U70)</f>
        <v>3.1604472830680321</v>
      </c>
      <c r="X70" s="24">
        <f t="shared" ref="X70:X133" si="4">EXP(W70)/(1+EXP(W70))</f>
        <v>0.95931840595347673</v>
      </c>
      <c r="Y70" s="37">
        <f t="shared" ref="Y70:Y133" si="5">(V70-X70)^2</f>
        <v>1.6549920941661177E-3</v>
      </c>
    </row>
    <row r="71" spans="2:25" x14ac:dyDescent="0.25">
      <c r="B71" s="7">
        <v>1</v>
      </c>
      <c r="C71" s="20">
        <v>0</v>
      </c>
      <c r="D71" s="7">
        <v>0</v>
      </c>
      <c r="E71" s="20">
        <v>1</v>
      </c>
      <c r="F71" s="7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1</v>
      </c>
      <c r="S71" s="3">
        <v>0</v>
      </c>
      <c r="T71" s="3">
        <v>1</v>
      </c>
      <c r="U71" s="7">
        <v>1</v>
      </c>
      <c r="V71" s="15">
        <v>1</v>
      </c>
      <c r="W71" s="28">
        <f t="shared" si="3"/>
        <v>2.8995307045179568</v>
      </c>
      <c r="X71" s="24">
        <f t="shared" si="4"/>
        <v>0.947823233094643</v>
      </c>
      <c r="Y71" s="37">
        <f t="shared" si="5"/>
        <v>2.7224150046959573E-3</v>
      </c>
    </row>
    <row r="72" spans="2:25" x14ac:dyDescent="0.25">
      <c r="B72" s="7">
        <v>0</v>
      </c>
      <c r="C72" s="20">
        <v>0</v>
      </c>
      <c r="D72" s="7">
        <v>0</v>
      </c>
      <c r="E72" s="20">
        <v>1</v>
      </c>
      <c r="F72" s="7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1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1</v>
      </c>
      <c r="T72" s="3">
        <v>0</v>
      </c>
      <c r="U72" s="7">
        <v>1</v>
      </c>
      <c r="V72" s="15">
        <v>1</v>
      </c>
      <c r="W72" s="28">
        <f t="shared" si="3"/>
        <v>0.20014321603658736</v>
      </c>
      <c r="X72" s="24">
        <f t="shared" si="4"/>
        <v>0.54986944540195681</v>
      </c>
      <c r="Y72" s="37">
        <f t="shared" si="5"/>
        <v>0.20261751618274193</v>
      </c>
    </row>
    <row r="73" spans="2:25" x14ac:dyDescent="0.25">
      <c r="B73" s="7">
        <v>1</v>
      </c>
      <c r="C73" s="20">
        <v>0</v>
      </c>
      <c r="D73" s="7">
        <v>0</v>
      </c>
      <c r="E73" s="20">
        <v>1</v>
      </c>
      <c r="F73" s="7">
        <v>0</v>
      </c>
      <c r="G73" s="3">
        <v>0</v>
      </c>
      <c r="H73" s="3">
        <v>0</v>
      </c>
      <c r="I73" s="3">
        <v>1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1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7">
        <v>1</v>
      </c>
      <c r="V73" s="15">
        <v>1</v>
      </c>
      <c r="W73" s="28">
        <f t="shared" si="3"/>
        <v>5.838551514759204</v>
      </c>
      <c r="X73" s="24">
        <f t="shared" si="4"/>
        <v>0.99709540217068937</v>
      </c>
      <c r="Y73" s="37">
        <f t="shared" si="5"/>
        <v>8.4366885500360169E-6</v>
      </c>
    </row>
    <row r="74" spans="2:25" x14ac:dyDescent="0.25">
      <c r="B74" s="7">
        <v>0</v>
      </c>
      <c r="C74" s="20">
        <v>1</v>
      </c>
      <c r="D74" s="7">
        <v>1</v>
      </c>
      <c r="E74" s="20">
        <v>0</v>
      </c>
      <c r="F74" s="7">
        <v>0</v>
      </c>
      <c r="G74" s="3">
        <v>0</v>
      </c>
      <c r="H74" s="3">
        <v>0</v>
      </c>
      <c r="I74" s="3">
        <v>0</v>
      </c>
      <c r="J74" s="3">
        <v>1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7">
        <v>1</v>
      </c>
      <c r="V74" s="15">
        <v>1</v>
      </c>
      <c r="W74" s="28">
        <f t="shared" si="3"/>
        <v>2.051610834420063</v>
      </c>
      <c r="X74" s="24">
        <f t="shared" si="4"/>
        <v>0.88611028341159692</v>
      </c>
      <c r="Y74" s="37">
        <f t="shared" si="5"/>
        <v>1.2970867544586775E-2</v>
      </c>
    </row>
    <row r="75" spans="2:25" x14ac:dyDescent="0.25">
      <c r="B75" s="7">
        <v>0</v>
      </c>
      <c r="C75" s="20">
        <v>1</v>
      </c>
      <c r="D75" s="7">
        <v>1</v>
      </c>
      <c r="E75" s="20">
        <v>0</v>
      </c>
      <c r="F75" s="7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1</v>
      </c>
      <c r="P75" s="3">
        <v>0</v>
      </c>
      <c r="Q75" s="3">
        <v>1</v>
      </c>
      <c r="R75" s="3">
        <v>0</v>
      </c>
      <c r="S75" s="3">
        <v>0</v>
      </c>
      <c r="T75" s="3">
        <v>1</v>
      </c>
      <c r="U75" s="7">
        <v>1</v>
      </c>
      <c r="V75" s="15">
        <v>1</v>
      </c>
      <c r="W75" s="28">
        <f t="shared" si="3"/>
        <v>4.9255107091862183</v>
      </c>
      <c r="X75" s="24">
        <f t="shared" si="4"/>
        <v>0.99279329551244222</v>
      </c>
      <c r="Y75" s="37">
        <f t="shared" si="5"/>
        <v>5.1936589570985448E-5</v>
      </c>
    </row>
    <row r="76" spans="2:25" x14ac:dyDescent="0.25">
      <c r="B76" s="7">
        <v>0</v>
      </c>
      <c r="C76" s="20">
        <v>0</v>
      </c>
      <c r="D76" s="7">
        <v>0</v>
      </c>
      <c r="E76" s="20">
        <v>1</v>
      </c>
      <c r="F76" s="7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1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7">
        <v>1</v>
      </c>
      <c r="V76" s="15">
        <v>1</v>
      </c>
      <c r="W76" s="28">
        <f t="shared" si="3"/>
        <v>1.5632230774595794</v>
      </c>
      <c r="X76" s="24">
        <f t="shared" si="4"/>
        <v>0.82681535724623745</v>
      </c>
      <c r="Y76" s="37">
        <f t="shared" si="5"/>
        <v>2.9992920485748361E-2</v>
      </c>
    </row>
    <row r="77" spans="2:25" x14ac:dyDescent="0.25">
      <c r="B77" s="7">
        <v>1</v>
      </c>
      <c r="C77" s="20">
        <v>0</v>
      </c>
      <c r="D77" s="7">
        <v>0</v>
      </c>
      <c r="E77" s="20">
        <v>0</v>
      </c>
      <c r="F77" s="7">
        <v>0</v>
      </c>
      <c r="G77" s="3">
        <v>0</v>
      </c>
      <c r="H77" s="3">
        <v>0</v>
      </c>
      <c r="I77" s="3">
        <v>1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1</v>
      </c>
      <c r="Q77" s="3">
        <v>0</v>
      </c>
      <c r="R77" s="3">
        <v>0</v>
      </c>
      <c r="S77" s="3">
        <v>0</v>
      </c>
      <c r="T77" s="3">
        <v>0</v>
      </c>
      <c r="U77" s="7">
        <v>1</v>
      </c>
      <c r="V77" s="15">
        <v>1</v>
      </c>
      <c r="W77" s="28">
        <f t="shared" si="3"/>
        <v>2.6186734847165769</v>
      </c>
      <c r="X77" s="24">
        <f t="shared" si="4"/>
        <v>0.93205374692575538</v>
      </c>
      <c r="Y77" s="37">
        <f t="shared" si="5"/>
        <v>4.6166933068292971E-3</v>
      </c>
    </row>
    <row r="78" spans="2:25" x14ac:dyDescent="0.25">
      <c r="B78" s="7">
        <v>1</v>
      </c>
      <c r="C78" s="20">
        <v>0</v>
      </c>
      <c r="D78" s="7">
        <v>1</v>
      </c>
      <c r="E78" s="20">
        <v>0</v>
      </c>
      <c r="F78" s="7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1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7">
        <v>1</v>
      </c>
      <c r="V78" s="15">
        <v>1</v>
      </c>
      <c r="W78" s="28">
        <f t="shared" si="3"/>
        <v>0.99821381787633146</v>
      </c>
      <c r="X78" s="24">
        <f t="shared" si="4"/>
        <v>0.73070724900475803</v>
      </c>
      <c r="Y78" s="37">
        <f t="shared" si="5"/>
        <v>7.2518585738585398E-2</v>
      </c>
    </row>
    <row r="79" spans="2:25" x14ac:dyDescent="0.25">
      <c r="B79" s="7">
        <v>0</v>
      </c>
      <c r="C79" s="20">
        <v>1</v>
      </c>
      <c r="D79" s="7">
        <v>0</v>
      </c>
      <c r="E79" s="20">
        <v>1</v>
      </c>
      <c r="F79" s="7">
        <v>0</v>
      </c>
      <c r="G79" s="3">
        <v>0</v>
      </c>
      <c r="H79" s="3">
        <v>0</v>
      </c>
      <c r="I79" s="3">
        <v>0</v>
      </c>
      <c r="J79" s="3">
        <v>1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1</v>
      </c>
      <c r="Q79" s="3">
        <v>0</v>
      </c>
      <c r="R79" s="3">
        <v>0</v>
      </c>
      <c r="S79" s="3">
        <v>0</v>
      </c>
      <c r="T79" s="3">
        <v>1</v>
      </c>
      <c r="U79" s="7">
        <v>1</v>
      </c>
      <c r="V79" s="15">
        <v>1</v>
      </c>
      <c r="W79" s="28">
        <f t="shared" si="3"/>
        <v>3.0750070529141476</v>
      </c>
      <c r="X79" s="24">
        <f t="shared" si="4"/>
        <v>0.95584995708132892</v>
      </c>
      <c r="Y79" s="37">
        <f t="shared" si="5"/>
        <v>1.9492262897204988E-3</v>
      </c>
    </row>
    <row r="80" spans="2:25" x14ac:dyDescent="0.25">
      <c r="B80" s="7">
        <v>1</v>
      </c>
      <c r="C80" s="20">
        <v>0</v>
      </c>
      <c r="D80" s="7">
        <v>0</v>
      </c>
      <c r="E80" s="20">
        <v>1</v>
      </c>
      <c r="F80" s="7">
        <v>0</v>
      </c>
      <c r="G80" s="3">
        <v>0</v>
      </c>
      <c r="H80" s="3">
        <v>0</v>
      </c>
      <c r="I80" s="3">
        <v>1</v>
      </c>
      <c r="J80" s="3">
        <v>1</v>
      </c>
      <c r="K80" s="3">
        <v>0</v>
      </c>
      <c r="L80" s="3">
        <v>0</v>
      </c>
      <c r="M80" s="3">
        <v>0</v>
      </c>
      <c r="N80" s="3">
        <v>0</v>
      </c>
      <c r="O80" s="3">
        <v>1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7">
        <v>1</v>
      </c>
      <c r="V80" s="15">
        <v>1</v>
      </c>
      <c r="W80" s="28">
        <f t="shared" si="3"/>
        <v>8.5497845762937903</v>
      </c>
      <c r="X80" s="24">
        <f t="shared" si="4"/>
        <v>0.99980645067034302</v>
      </c>
      <c r="Y80" s="37">
        <f t="shared" si="5"/>
        <v>3.7461343010667659E-8</v>
      </c>
    </row>
    <row r="81" spans="2:25" x14ac:dyDescent="0.25">
      <c r="B81" s="7">
        <v>0</v>
      </c>
      <c r="C81" s="20">
        <v>1</v>
      </c>
      <c r="D81" s="7">
        <v>0</v>
      </c>
      <c r="E81" s="20">
        <v>1</v>
      </c>
      <c r="F81" s="7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1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7">
        <v>1</v>
      </c>
      <c r="V81" s="15">
        <v>1</v>
      </c>
      <c r="W81" s="28">
        <f t="shared" si="3"/>
        <v>1.1658717148873752</v>
      </c>
      <c r="X81" s="24">
        <f t="shared" si="4"/>
        <v>0.76239799833474242</v>
      </c>
      <c r="Y81" s="37">
        <f t="shared" si="5"/>
        <v>5.6454711195337064E-2</v>
      </c>
    </row>
    <row r="82" spans="2:25" x14ac:dyDescent="0.25">
      <c r="B82" s="7">
        <v>0</v>
      </c>
      <c r="C82" s="20">
        <v>1</v>
      </c>
      <c r="D82" s="7">
        <v>0</v>
      </c>
      <c r="E82" s="20">
        <v>1</v>
      </c>
      <c r="F82" s="7">
        <v>1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1</v>
      </c>
      <c r="U82" s="7">
        <v>1</v>
      </c>
      <c r="V82" s="15">
        <v>1</v>
      </c>
      <c r="W82" s="28">
        <f t="shared" si="3"/>
        <v>5.0108955163475395</v>
      </c>
      <c r="X82" s="24">
        <f t="shared" si="4"/>
        <v>0.99337919513734974</v>
      </c>
      <c r="Y82" s="37">
        <f t="shared" si="5"/>
        <v>4.3835057029293393E-5</v>
      </c>
    </row>
    <row r="83" spans="2:25" x14ac:dyDescent="0.25">
      <c r="B83" s="7">
        <v>0</v>
      </c>
      <c r="C83" s="20">
        <v>1</v>
      </c>
      <c r="D83" s="7">
        <v>0</v>
      </c>
      <c r="E83" s="20">
        <v>0</v>
      </c>
      <c r="F83" s="7">
        <v>0</v>
      </c>
      <c r="G83" s="3">
        <v>0</v>
      </c>
      <c r="H83" s="3">
        <v>0</v>
      </c>
      <c r="I83" s="3">
        <v>1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7">
        <v>1</v>
      </c>
      <c r="V83" s="15">
        <v>1</v>
      </c>
      <c r="W83" s="28">
        <f t="shared" si="3"/>
        <v>4.4649613667431298</v>
      </c>
      <c r="X83" s="24">
        <f t="shared" si="4"/>
        <v>0.98862572242608793</v>
      </c>
      <c r="Y83" s="37">
        <f t="shared" si="5"/>
        <v>1.2937419032839912E-4</v>
      </c>
    </row>
    <row r="84" spans="2:25" x14ac:dyDescent="0.25">
      <c r="B84" s="7">
        <v>0</v>
      </c>
      <c r="C84" s="20">
        <v>1</v>
      </c>
      <c r="D84" s="7">
        <v>0</v>
      </c>
      <c r="E84" s="20">
        <v>1</v>
      </c>
      <c r="F84" s="7">
        <v>0</v>
      </c>
      <c r="G84" s="3">
        <v>0</v>
      </c>
      <c r="H84" s="3">
        <v>0</v>
      </c>
      <c r="I84" s="3">
        <v>0</v>
      </c>
      <c r="J84" s="3">
        <v>1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7">
        <v>1</v>
      </c>
      <c r="V84" s="15">
        <v>1</v>
      </c>
      <c r="W84" s="28">
        <f t="shared" si="3"/>
        <v>2.3701159877459914</v>
      </c>
      <c r="X84" s="24">
        <f t="shared" si="4"/>
        <v>0.91451992813779426</v>
      </c>
      <c r="Y84" s="37">
        <f t="shared" si="5"/>
        <v>7.3068426855678577E-3</v>
      </c>
    </row>
    <row r="85" spans="2:25" x14ac:dyDescent="0.25">
      <c r="B85" s="7">
        <v>0</v>
      </c>
      <c r="C85" s="20">
        <v>1</v>
      </c>
      <c r="D85" s="7">
        <v>1</v>
      </c>
      <c r="E85" s="20">
        <v>0</v>
      </c>
      <c r="F85" s="7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1</v>
      </c>
      <c r="S85" s="3">
        <v>0</v>
      </c>
      <c r="T85" s="3">
        <v>0</v>
      </c>
      <c r="U85" s="7">
        <v>1</v>
      </c>
      <c r="V85" s="15">
        <v>1</v>
      </c>
      <c r="W85" s="28">
        <f t="shared" si="3"/>
        <v>0.66515369531034529</v>
      </c>
      <c r="X85" s="24">
        <f t="shared" si="4"/>
        <v>0.66041714261378814</v>
      </c>
      <c r="Y85" s="37">
        <f t="shared" si="5"/>
        <v>0.11531651703058431</v>
      </c>
    </row>
    <row r="86" spans="2:25" x14ac:dyDescent="0.25">
      <c r="B86" s="7">
        <v>1</v>
      </c>
      <c r="C86" s="20">
        <v>0</v>
      </c>
      <c r="D86" s="7">
        <v>1</v>
      </c>
      <c r="E86" s="20">
        <v>0</v>
      </c>
      <c r="F86" s="7">
        <v>0</v>
      </c>
      <c r="G86" s="3">
        <v>0</v>
      </c>
      <c r="H86" s="3">
        <v>0</v>
      </c>
      <c r="I86" s="3">
        <v>0</v>
      </c>
      <c r="J86" s="3">
        <v>0</v>
      </c>
      <c r="K86" s="3">
        <v>1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7">
        <v>1</v>
      </c>
      <c r="V86" s="15">
        <v>1</v>
      </c>
      <c r="W86" s="28">
        <f t="shared" si="3"/>
        <v>1.3266336159172245</v>
      </c>
      <c r="X86" s="24">
        <f t="shared" si="4"/>
        <v>0.79028325018981982</v>
      </c>
      <c r="Y86" s="37">
        <f t="shared" si="5"/>
        <v>4.3981115150945709E-2</v>
      </c>
    </row>
    <row r="87" spans="2:25" x14ac:dyDescent="0.25">
      <c r="B87" s="7">
        <v>0</v>
      </c>
      <c r="C87" s="20">
        <v>0</v>
      </c>
      <c r="D87" s="7">
        <v>0</v>
      </c>
      <c r="E87" s="20">
        <v>0</v>
      </c>
      <c r="F87" s="7">
        <v>1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1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7">
        <v>1</v>
      </c>
      <c r="V87" s="15">
        <v>1</v>
      </c>
      <c r="W87" s="28">
        <f t="shared" si="3"/>
        <v>4.6329494376890192</v>
      </c>
      <c r="X87" s="24">
        <f t="shared" si="4"/>
        <v>0.99036765405410576</v>
      </c>
      <c r="Y87" s="37">
        <f t="shared" si="5"/>
        <v>9.278208842138517E-5</v>
      </c>
    </row>
    <row r="88" spans="2:25" x14ac:dyDescent="0.25">
      <c r="B88" s="7">
        <v>0</v>
      </c>
      <c r="C88" s="20">
        <v>1</v>
      </c>
      <c r="D88" s="7">
        <v>0</v>
      </c>
      <c r="E88" s="20">
        <v>1</v>
      </c>
      <c r="F88" s="7">
        <v>0</v>
      </c>
      <c r="G88" s="3">
        <v>0</v>
      </c>
      <c r="H88" s="3">
        <v>1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7">
        <v>1</v>
      </c>
      <c r="V88" s="15">
        <v>1</v>
      </c>
      <c r="W88" s="28">
        <f t="shared" si="3"/>
        <v>-2.5181834381876449</v>
      </c>
      <c r="X88" s="24">
        <f t="shared" si="4"/>
        <v>7.4593243915743304E-2</v>
      </c>
      <c r="Y88" s="37">
        <f t="shared" si="5"/>
        <v>0.85637766420638695</v>
      </c>
    </row>
    <row r="89" spans="2:25" x14ac:dyDescent="0.25">
      <c r="B89" s="7">
        <v>0</v>
      </c>
      <c r="C89" s="20">
        <v>1</v>
      </c>
      <c r="D89" s="7">
        <v>1</v>
      </c>
      <c r="E89" s="20">
        <v>0</v>
      </c>
      <c r="F89" s="7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1</v>
      </c>
      <c r="N89" s="3">
        <v>0</v>
      </c>
      <c r="O89" s="3">
        <v>0</v>
      </c>
      <c r="P89" s="3">
        <v>0</v>
      </c>
      <c r="Q89" s="3">
        <v>0</v>
      </c>
      <c r="R89" s="3">
        <v>1</v>
      </c>
      <c r="S89" s="3">
        <v>0</v>
      </c>
      <c r="T89" s="3">
        <v>0</v>
      </c>
      <c r="U89" s="7">
        <v>1</v>
      </c>
      <c r="V89" s="15">
        <v>1</v>
      </c>
      <c r="W89" s="28">
        <f t="shared" si="3"/>
        <v>2.6406432859577138</v>
      </c>
      <c r="X89" s="24">
        <f t="shared" si="4"/>
        <v>0.93343194726843348</v>
      </c>
      <c r="Y89" s="37">
        <f t="shared" si="5"/>
        <v>4.4313056444726202E-3</v>
      </c>
    </row>
    <row r="90" spans="2:25" x14ac:dyDescent="0.25">
      <c r="B90" s="7">
        <v>0</v>
      </c>
      <c r="C90" s="20">
        <v>1</v>
      </c>
      <c r="D90" s="7">
        <v>0</v>
      </c>
      <c r="E90" s="20">
        <v>1</v>
      </c>
      <c r="F90" s="7">
        <v>1</v>
      </c>
      <c r="G90" s="3">
        <v>0</v>
      </c>
      <c r="H90" s="3">
        <v>0</v>
      </c>
      <c r="I90" s="3">
        <v>1</v>
      </c>
      <c r="J90" s="3">
        <v>1</v>
      </c>
      <c r="K90" s="3">
        <v>0</v>
      </c>
      <c r="L90" s="3">
        <v>0</v>
      </c>
      <c r="M90" s="3">
        <v>1</v>
      </c>
      <c r="N90" s="3">
        <v>0</v>
      </c>
      <c r="O90" s="3">
        <v>1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7">
        <v>1</v>
      </c>
      <c r="V90" s="15">
        <v>1</v>
      </c>
      <c r="W90" s="28">
        <f t="shared" si="3"/>
        <v>13.961414901195612</v>
      </c>
      <c r="X90" s="24">
        <f t="shared" si="4"/>
        <v>0.99999913576037724</v>
      </c>
      <c r="Y90" s="37">
        <f t="shared" si="5"/>
        <v>7.4691012554038175E-13</v>
      </c>
    </row>
    <row r="91" spans="2:25" x14ac:dyDescent="0.25">
      <c r="B91" s="7">
        <v>0</v>
      </c>
      <c r="C91" s="20">
        <v>0</v>
      </c>
      <c r="D91" s="7">
        <v>0</v>
      </c>
      <c r="E91" s="20">
        <v>1</v>
      </c>
      <c r="F91" s="7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7">
        <v>1</v>
      </c>
      <c r="V91" s="15">
        <v>1</v>
      </c>
      <c r="W91" s="28">
        <f t="shared" si="3"/>
        <v>-0.2767724365596711</v>
      </c>
      <c r="X91" s="24">
        <f t="shared" si="4"/>
        <v>0.4312452332053901</v>
      </c>
      <c r="Y91" s="37">
        <f t="shared" si="5"/>
        <v>0.32348198475159107</v>
      </c>
    </row>
    <row r="92" spans="2:25" x14ac:dyDescent="0.25">
      <c r="B92" s="7">
        <v>0</v>
      </c>
      <c r="C92" s="20">
        <v>1</v>
      </c>
      <c r="D92" s="7">
        <v>1</v>
      </c>
      <c r="E92" s="20">
        <v>0</v>
      </c>
      <c r="F92" s="7">
        <v>1</v>
      </c>
      <c r="G92" s="3">
        <v>0</v>
      </c>
      <c r="H92" s="3">
        <v>0</v>
      </c>
      <c r="I92" s="3">
        <v>0</v>
      </c>
      <c r="J92" s="3">
        <v>1</v>
      </c>
      <c r="K92" s="3">
        <v>0</v>
      </c>
      <c r="L92" s="3">
        <v>0</v>
      </c>
      <c r="M92" s="3">
        <v>0</v>
      </c>
      <c r="N92" s="3">
        <v>0</v>
      </c>
      <c r="O92" s="3">
        <v>1</v>
      </c>
      <c r="P92" s="3">
        <v>0</v>
      </c>
      <c r="Q92" s="3">
        <v>0</v>
      </c>
      <c r="R92" s="3">
        <v>1</v>
      </c>
      <c r="S92" s="3">
        <v>0</v>
      </c>
      <c r="T92" s="3">
        <v>0</v>
      </c>
      <c r="U92" s="7">
        <v>1</v>
      </c>
      <c r="V92" s="15">
        <v>1</v>
      </c>
      <c r="W92" s="28">
        <f t="shared" si="3"/>
        <v>8.0018627341188413</v>
      </c>
      <c r="X92" s="24">
        <f t="shared" si="4"/>
        <v>0.99966527374733083</v>
      </c>
      <c r="Y92" s="37">
        <f t="shared" si="5"/>
        <v>1.1204166422594555E-7</v>
      </c>
    </row>
    <row r="93" spans="2:25" x14ac:dyDescent="0.25">
      <c r="B93" s="7">
        <v>0</v>
      </c>
      <c r="C93" s="20">
        <v>0</v>
      </c>
      <c r="D93" s="7">
        <v>0</v>
      </c>
      <c r="E93" s="20">
        <v>1</v>
      </c>
      <c r="F93" s="7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1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7">
        <v>1</v>
      </c>
      <c r="V93" s="15">
        <v>1</v>
      </c>
      <c r="W93" s="28">
        <f t="shared" si="3"/>
        <v>1.5632230774595794</v>
      </c>
      <c r="X93" s="24">
        <f t="shared" si="4"/>
        <v>0.82681535724623745</v>
      </c>
      <c r="Y93" s="37">
        <f t="shared" si="5"/>
        <v>2.9992920485748361E-2</v>
      </c>
    </row>
    <row r="94" spans="2:25" x14ac:dyDescent="0.25">
      <c r="B94" s="7">
        <v>1</v>
      </c>
      <c r="C94" s="20">
        <v>0</v>
      </c>
      <c r="D94" s="7">
        <v>1</v>
      </c>
      <c r="E94" s="20">
        <v>0</v>
      </c>
      <c r="F94" s="7">
        <v>1</v>
      </c>
      <c r="G94" s="3">
        <v>0</v>
      </c>
      <c r="H94" s="3">
        <v>1</v>
      </c>
      <c r="I94" s="3">
        <v>0</v>
      </c>
      <c r="J94" s="3">
        <v>0</v>
      </c>
      <c r="K94" s="3">
        <v>1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7">
        <v>1</v>
      </c>
      <c r="V94" s="15">
        <v>1</v>
      </c>
      <c r="W94" s="28">
        <f t="shared" si="3"/>
        <v>2.2680544401161145</v>
      </c>
      <c r="X94" s="24">
        <f t="shared" si="4"/>
        <v>0.90619653731025174</v>
      </c>
      <c r="Y94" s="37">
        <f t="shared" si="5"/>
        <v>8.7990896125869945E-3</v>
      </c>
    </row>
    <row r="95" spans="2:25" x14ac:dyDescent="0.25">
      <c r="B95" s="7">
        <v>0</v>
      </c>
      <c r="C95" s="20">
        <v>1</v>
      </c>
      <c r="D95" s="7">
        <v>0</v>
      </c>
      <c r="E95" s="20">
        <v>1</v>
      </c>
      <c r="F95" s="7">
        <v>0</v>
      </c>
      <c r="G95" s="3">
        <v>0</v>
      </c>
      <c r="H95" s="3">
        <v>0</v>
      </c>
      <c r="I95" s="3">
        <v>0</v>
      </c>
      <c r="J95" s="3">
        <v>1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7">
        <v>1</v>
      </c>
      <c r="V95" s="15">
        <v>1</v>
      </c>
      <c r="W95" s="28">
        <f t="shared" si="3"/>
        <v>2.3701159877459914</v>
      </c>
      <c r="X95" s="24">
        <f t="shared" si="4"/>
        <v>0.91451992813779426</v>
      </c>
      <c r="Y95" s="37">
        <f t="shared" si="5"/>
        <v>7.3068426855678577E-3</v>
      </c>
    </row>
    <row r="96" spans="2:25" x14ac:dyDescent="0.25">
      <c r="B96" s="7">
        <v>0</v>
      </c>
      <c r="C96" s="20">
        <v>1</v>
      </c>
      <c r="D96" s="7">
        <v>1</v>
      </c>
      <c r="E96" s="20">
        <v>0</v>
      </c>
      <c r="F96" s="7">
        <v>0</v>
      </c>
      <c r="G96" s="3">
        <v>0</v>
      </c>
      <c r="H96" s="3">
        <v>0</v>
      </c>
      <c r="I96" s="3">
        <v>1</v>
      </c>
      <c r="J96" s="3">
        <v>0</v>
      </c>
      <c r="K96" s="3">
        <v>0</v>
      </c>
      <c r="L96" s="3">
        <v>0</v>
      </c>
      <c r="M96" s="3">
        <v>1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1</v>
      </c>
      <c r="T96" s="3">
        <v>1</v>
      </c>
      <c r="U96" s="7">
        <v>1</v>
      </c>
      <c r="V96" s="15">
        <v>1</v>
      </c>
      <c r="W96" s="28">
        <f t="shared" si="3"/>
        <v>7.0411521725482729</v>
      </c>
      <c r="X96" s="24">
        <f t="shared" si="4"/>
        <v>0.99912564746678234</v>
      </c>
      <c r="Y96" s="37">
        <f t="shared" si="5"/>
        <v>7.644923523441381E-7</v>
      </c>
    </row>
    <row r="97" spans="2:25" x14ac:dyDescent="0.25">
      <c r="B97" s="7">
        <v>0</v>
      </c>
      <c r="C97" s="20">
        <v>1</v>
      </c>
      <c r="D97" s="7">
        <v>0</v>
      </c>
      <c r="E97" s="20">
        <v>1</v>
      </c>
      <c r="F97" s="7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1</v>
      </c>
      <c r="P97" s="3">
        <v>0</v>
      </c>
      <c r="Q97" s="3">
        <v>0</v>
      </c>
      <c r="R97" s="3">
        <v>1</v>
      </c>
      <c r="S97" s="3">
        <v>0</v>
      </c>
      <c r="T97" s="3">
        <v>0</v>
      </c>
      <c r="U97" s="7">
        <v>1</v>
      </c>
      <c r="V97" s="15">
        <v>1</v>
      </c>
      <c r="W97" s="28">
        <f t="shared" si="3"/>
        <v>2.4906476373122444</v>
      </c>
      <c r="X97" s="24">
        <f t="shared" si="4"/>
        <v>0.92348357832803818</v>
      </c>
      <c r="Y97" s="37">
        <f t="shared" si="5"/>
        <v>5.8547627854814684E-3</v>
      </c>
    </row>
    <row r="98" spans="2:25" x14ac:dyDescent="0.25">
      <c r="B98" s="7">
        <v>1</v>
      </c>
      <c r="C98" s="20">
        <v>0</v>
      </c>
      <c r="D98" s="7">
        <v>1</v>
      </c>
      <c r="E98" s="20">
        <v>0</v>
      </c>
      <c r="F98" s="7">
        <v>0</v>
      </c>
      <c r="G98" s="3">
        <v>0</v>
      </c>
      <c r="H98" s="3">
        <v>1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1</v>
      </c>
      <c r="S98" s="3">
        <v>0</v>
      </c>
      <c r="T98" s="3">
        <v>1</v>
      </c>
      <c r="U98" s="7">
        <v>1</v>
      </c>
      <c r="V98" s="15">
        <v>1</v>
      </c>
      <c r="W98" s="28">
        <f t="shared" si="3"/>
        <v>0.40395918679297826</v>
      </c>
      <c r="X98" s="24">
        <f t="shared" si="4"/>
        <v>0.59963852451730471</v>
      </c>
      <c r="Y98" s="37">
        <f t="shared" si="5"/>
        <v>0.16028931105068084</v>
      </c>
    </row>
    <row r="99" spans="2:25" x14ac:dyDescent="0.25">
      <c r="B99" s="7">
        <v>1</v>
      </c>
      <c r="C99" s="20">
        <v>0</v>
      </c>
      <c r="D99" s="7">
        <v>0</v>
      </c>
      <c r="E99" s="20">
        <v>1</v>
      </c>
      <c r="F99" s="7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7">
        <v>1</v>
      </c>
      <c r="V99" s="15">
        <v>1</v>
      </c>
      <c r="W99" s="28">
        <f t="shared" si="3"/>
        <v>-0.65877061944510862</v>
      </c>
      <c r="X99" s="24">
        <f t="shared" si="4"/>
        <v>0.34101582888337967</v>
      </c>
      <c r="Y99" s="37">
        <f t="shared" si="5"/>
        <v>0.43426013778225914</v>
      </c>
    </row>
    <row r="100" spans="2:25" x14ac:dyDescent="0.25">
      <c r="B100" s="7">
        <v>0</v>
      </c>
      <c r="C100" s="20">
        <v>1</v>
      </c>
      <c r="D100" s="7">
        <v>0</v>
      </c>
      <c r="E100" s="20">
        <v>1</v>
      </c>
      <c r="F100" s="7">
        <v>0</v>
      </c>
      <c r="G100" s="3">
        <v>0</v>
      </c>
      <c r="H100" s="3">
        <v>0</v>
      </c>
      <c r="I100" s="3">
        <v>0</v>
      </c>
      <c r="J100" s="3">
        <v>1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7">
        <v>1</v>
      </c>
      <c r="V100" s="15">
        <v>1</v>
      </c>
      <c r="W100" s="28">
        <f t="shared" si="3"/>
        <v>2.3701159877459914</v>
      </c>
      <c r="X100" s="24">
        <f t="shared" si="4"/>
        <v>0.91451992813779426</v>
      </c>
      <c r="Y100" s="37">
        <f t="shared" si="5"/>
        <v>7.3068426855678577E-3</v>
      </c>
    </row>
    <row r="101" spans="2:25" x14ac:dyDescent="0.25">
      <c r="B101" s="7">
        <v>0</v>
      </c>
      <c r="C101" s="20">
        <v>1</v>
      </c>
      <c r="D101" s="7">
        <v>0</v>
      </c>
      <c r="E101" s="20">
        <v>0</v>
      </c>
      <c r="F101" s="7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7">
        <v>1</v>
      </c>
      <c r="V101" s="15">
        <v>1</v>
      </c>
      <c r="W101" s="28">
        <f t="shared" si="3"/>
        <v>-0.52537197878521247</v>
      </c>
      <c r="X101" s="24">
        <f t="shared" si="4"/>
        <v>0.37159694580265196</v>
      </c>
      <c r="Y101" s="37">
        <f t="shared" si="5"/>
        <v>0.3948903985245551</v>
      </c>
    </row>
    <row r="102" spans="2:25" x14ac:dyDescent="0.25">
      <c r="B102" s="7">
        <v>1</v>
      </c>
      <c r="C102" s="20">
        <v>0</v>
      </c>
      <c r="D102" s="7">
        <v>1</v>
      </c>
      <c r="E102" s="20">
        <v>0</v>
      </c>
      <c r="F102" s="7">
        <v>0</v>
      </c>
      <c r="G102" s="3">
        <v>0</v>
      </c>
      <c r="H102" s="3">
        <v>0</v>
      </c>
      <c r="I102" s="3">
        <v>1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1</v>
      </c>
      <c r="S102" s="3">
        <v>0</v>
      </c>
      <c r="T102" s="3">
        <v>0</v>
      </c>
      <c r="U102" s="7">
        <v>1</v>
      </c>
      <c r="V102" s="15">
        <v>1</v>
      </c>
      <c r="W102" s="28">
        <f t="shared" si="3"/>
        <v>5.3378334951821742</v>
      </c>
      <c r="X102" s="24">
        <f t="shared" si="4"/>
        <v>0.99521671750719143</v>
      </c>
      <c r="Y102" s="37">
        <f t="shared" si="5"/>
        <v>2.2879791406008983E-5</v>
      </c>
    </row>
    <row r="103" spans="2:25" x14ac:dyDescent="0.25">
      <c r="B103" s="7">
        <v>0</v>
      </c>
      <c r="C103" s="20">
        <v>0</v>
      </c>
      <c r="D103" s="7">
        <v>0</v>
      </c>
      <c r="E103" s="20">
        <v>1</v>
      </c>
      <c r="F103" s="7">
        <v>0</v>
      </c>
      <c r="G103" s="3">
        <v>0</v>
      </c>
      <c r="H103" s="3">
        <v>1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7">
        <v>1</v>
      </c>
      <c r="V103" s="15">
        <v>1</v>
      </c>
      <c r="W103" s="28">
        <f t="shared" si="3"/>
        <v>-2.4538388009587204</v>
      </c>
      <c r="X103" s="24">
        <f t="shared" si="4"/>
        <v>7.9158277922369361E-2</v>
      </c>
      <c r="Y103" s="37">
        <f t="shared" si="5"/>
        <v>0.84794947711889623</v>
      </c>
    </row>
    <row r="104" spans="2:25" x14ac:dyDescent="0.25">
      <c r="B104" s="7">
        <v>1</v>
      </c>
      <c r="C104" s="20">
        <v>0</v>
      </c>
      <c r="D104" s="7">
        <v>1</v>
      </c>
      <c r="E104" s="20">
        <v>0</v>
      </c>
      <c r="F104" s="7">
        <v>0</v>
      </c>
      <c r="G104" s="3">
        <v>0</v>
      </c>
      <c r="H104" s="3">
        <v>0</v>
      </c>
      <c r="I104" s="3">
        <v>0</v>
      </c>
      <c r="J104" s="3">
        <v>0</v>
      </c>
      <c r="K104" s="3">
        <v>1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7">
        <v>1</v>
      </c>
      <c r="V104" s="15">
        <v>1</v>
      </c>
      <c r="W104" s="28">
        <f t="shared" si="3"/>
        <v>1.3266336159172245</v>
      </c>
      <c r="X104" s="24">
        <f t="shared" si="4"/>
        <v>0.79028325018981982</v>
      </c>
      <c r="Y104" s="37">
        <f t="shared" si="5"/>
        <v>4.3981115150945709E-2</v>
      </c>
    </row>
    <row r="105" spans="2:25" x14ac:dyDescent="0.25">
      <c r="B105" s="7">
        <v>1</v>
      </c>
      <c r="C105" s="20">
        <v>0</v>
      </c>
      <c r="D105" s="7">
        <v>1</v>
      </c>
      <c r="E105" s="20">
        <v>0</v>
      </c>
      <c r="F105" s="7">
        <v>0</v>
      </c>
      <c r="G105" s="3">
        <v>0</v>
      </c>
      <c r="H105" s="3">
        <v>0</v>
      </c>
      <c r="I105" s="3">
        <v>1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7">
        <v>1</v>
      </c>
      <c r="V105" s="15">
        <v>1</v>
      </c>
      <c r="W105" s="28">
        <f t="shared" si="3"/>
        <v>4.0130575727573046</v>
      </c>
      <c r="X105" s="24">
        <f t="shared" si="4"/>
        <v>0.98224297637026547</v>
      </c>
      <c r="Y105" s="37">
        <f t="shared" si="5"/>
        <v>3.1531188818695029E-4</v>
      </c>
    </row>
    <row r="106" spans="2:25" x14ac:dyDescent="0.25">
      <c r="B106" s="7">
        <v>0</v>
      </c>
      <c r="C106" s="20">
        <v>1</v>
      </c>
      <c r="D106" s="7">
        <v>0</v>
      </c>
      <c r="E106" s="20">
        <v>1</v>
      </c>
      <c r="F106" s="7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1</v>
      </c>
      <c r="N106" s="3">
        <v>0</v>
      </c>
      <c r="O106" s="3">
        <v>0</v>
      </c>
      <c r="P106" s="3">
        <v>1</v>
      </c>
      <c r="Q106" s="3">
        <v>1</v>
      </c>
      <c r="R106" s="3">
        <v>0</v>
      </c>
      <c r="S106" s="3">
        <v>0</v>
      </c>
      <c r="T106" s="3">
        <v>0</v>
      </c>
      <c r="U106" s="7">
        <v>1</v>
      </c>
      <c r="V106" s="15">
        <v>1</v>
      </c>
      <c r="W106" s="28">
        <f t="shared" si="3"/>
        <v>1.9503569265753105</v>
      </c>
      <c r="X106" s="24">
        <f t="shared" si="4"/>
        <v>0.87548555580664966</v>
      </c>
      <c r="Y106" s="37">
        <f t="shared" si="5"/>
        <v>1.5503846812778955E-2</v>
      </c>
    </row>
    <row r="107" spans="2:25" x14ac:dyDescent="0.25">
      <c r="B107" s="7">
        <v>0</v>
      </c>
      <c r="C107" s="20">
        <v>1</v>
      </c>
      <c r="D107" s="7">
        <v>1</v>
      </c>
      <c r="E107" s="20">
        <v>0</v>
      </c>
      <c r="F107" s="7">
        <v>0</v>
      </c>
      <c r="G107" s="3">
        <v>0</v>
      </c>
      <c r="H107" s="3">
        <v>1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7">
        <v>1</v>
      </c>
      <c r="V107" s="15">
        <v>1</v>
      </c>
      <c r="W107" s="28">
        <f t="shared" si="3"/>
        <v>-2.8366885915135733</v>
      </c>
      <c r="X107" s="24">
        <f t="shared" si="4"/>
        <v>5.5373493712429084E-2</v>
      </c>
      <c r="Y107" s="37">
        <f t="shared" si="5"/>
        <v>0.89231923638106225</v>
      </c>
    </row>
    <row r="108" spans="2:25" x14ac:dyDescent="0.25">
      <c r="B108" s="7">
        <v>1</v>
      </c>
      <c r="C108" s="20">
        <v>0</v>
      </c>
      <c r="D108" s="7">
        <v>0</v>
      </c>
      <c r="E108" s="20">
        <v>1</v>
      </c>
      <c r="F108" s="7">
        <v>0</v>
      </c>
      <c r="G108" s="3">
        <v>0</v>
      </c>
      <c r="H108" s="3">
        <v>0</v>
      </c>
      <c r="I108" s="3">
        <v>0</v>
      </c>
      <c r="J108" s="3">
        <v>1</v>
      </c>
      <c r="K108" s="3">
        <v>1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7">
        <v>1</v>
      </c>
      <c r="V108" s="15">
        <v>1</v>
      </c>
      <c r="W108" s="28">
        <f t="shared" si="3"/>
        <v>4.3563718307777393</v>
      </c>
      <c r="X108" s="24">
        <f t="shared" si="4"/>
        <v>0.98733755968618175</v>
      </c>
      <c r="Y108" s="37">
        <f t="shared" si="5"/>
        <v>1.6033739470100951E-4</v>
      </c>
    </row>
    <row r="109" spans="2:25" x14ac:dyDescent="0.25">
      <c r="B109" s="7">
        <v>0</v>
      </c>
      <c r="C109" s="20">
        <v>0</v>
      </c>
      <c r="D109" s="7">
        <v>1</v>
      </c>
      <c r="E109" s="20">
        <v>0</v>
      </c>
      <c r="F109" s="7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1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1</v>
      </c>
      <c r="U109" s="7">
        <v>1</v>
      </c>
      <c r="V109" s="15">
        <v>1</v>
      </c>
      <c r="W109" s="28">
        <f t="shared" si="3"/>
        <v>3.6128469680791606</v>
      </c>
      <c r="X109" s="24">
        <f t="shared" si="4"/>
        <v>0.97373359409186455</v>
      </c>
      <c r="Y109" s="37">
        <f t="shared" si="5"/>
        <v>6.8992407933093274E-4</v>
      </c>
    </row>
    <row r="110" spans="2:25" x14ac:dyDescent="0.25">
      <c r="B110" s="7">
        <v>1</v>
      </c>
      <c r="C110" s="20">
        <v>0</v>
      </c>
      <c r="D110" s="7">
        <v>0</v>
      </c>
      <c r="E110" s="20">
        <v>1</v>
      </c>
      <c r="F110" s="7">
        <v>0</v>
      </c>
      <c r="G110" s="3">
        <v>0</v>
      </c>
      <c r="H110" s="3">
        <v>0</v>
      </c>
      <c r="I110" s="3">
        <v>0</v>
      </c>
      <c r="J110" s="3">
        <v>1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1</v>
      </c>
      <c r="S110" s="3">
        <v>0</v>
      </c>
      <c r="T110" s="3">
        <v>0</v>
      </c>
      <c r="U110" s="7">
        <v>1</v>
      </c>
      <c r="V110" s="15">
        <v>1</v>
      </c>
      <c r="W110" s="28">
        <f t="shared" si="3"/>
        <v>3.3772383645143473</v>
      </c>
      <c r="X110" s="24">
        <f t="shared" si="4"/>
        <v>0.96698555500286132</v>
      </c>
      <c r="Y110" s="37">
        <f t="shared" si="5"/>
        <v>1.0899535784690954E-3</v>
      </c>
    </row>
    <row r="111" spans="2:25" x14ac:dyDescent="0.25">
      <c r="B111" s="7">
        <v>1</v>
      </c>
      <c r="C111" s="20">
        <v>0</v>
      </c>
      <c r="D111" s="7">
        <v>0</v>
      </c>
      <c r="E111" s="20">
        <v>1</v>
      </c>
      <c r="F111" s="7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1</v>
      </c>
      <c r="U111" s="7">
        <v>1</v>
      </c>
      <c r="V111" s="15">
        <v>1</v>
      </c>
      <c r="W111" s="28">
        <f t="shared" si="3"/>
        <v>1.5747547820930872</v>
      </c>
      <c r="X111" s="24">
        <f t="shared" si="4"/>
        <v>0.8284603839886947</v>
      </c>
      <c r="Y111" s="37">
        <f t="shared" si="5"/>
        <v>2.9425839861306067E-2</v>
      </c>
    </row>
    <row r="112" spans="2:25" x14ac:dyDescent="0.25">
      <c r="B112" s="7">
        <v>0</v>
      </c>
      <c r="C112" s="20">
        <v>1</v>
      </c>
      <c r="D112" s="7">
        <v>1</v>
      </c>
      <c r="E112" s="20">
        <v>0</v>
      </c>
      <c r="F112" s="7">
        <v>1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1</v>
      </c>
      <c r="U112" s="7">
        <v>1</v>
      </c>
      <c r="V112" s="15">
        <v>1</v>
      </c>
      <c r="W112" s="28">
        <f t="shared" si="3"/>
        <v>4.6923903630216106</v>
      </c>
      <c r="X112" s="24">
        <f t="shared" si="4"/>
        <v>0.99091847704743574</v>
      </c>
      <c r="Y112" s="37">
        <f t="shared" si="5"/>
        <v>8.2474059137951436E-5</v>
      </c>
    </row>
    <row r="113" spans="2:25" x14ac:dyDescent="0.25">
      <c r="B113" s="7">
        <v>0</v>
      </c>
      <c r="C113" s="20">
        <v>1</v>
      </c>
      <c r="D113" s="7">
        <v>0</v>
      </c>
      <c r="E113" s="20">
        <v>1</v>
      </c>
      <c r="F113" s="7">
        <v>0</v>
      </c>
      <c r="G113" s="3">
        <v>0</v>
      </c>
      <c r="H113" s="3">
        <v>0</v>
      </c>
      <c r="I113" s="3">
        <v>0</v>
      </c>
      <c r="J113" s="3">
        <v>1</v>
      </c>
      <c r="K113" s="3">
        <v>0</v>
      </c>
      <c r="L113" s="3">
        <v>0</v>
      </c>
      <c r="M113" s="3">
        <v>1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7">
        <v>1</v>
      </c>
      <c r="V113" s="15">
        <v>1</v>
      </c>
      <c r="W113" s="28">
        <f t="shared" si="3"/>
        <v>4.3456055783933598</v>
      </c>
      <c r="X113" s="24">
        <f t="shared" si="4"/>
        <v>0.98720225025641462</v>
      </c>
      <c r="Y113" s="37">
        <f t="shared" si="5"/>
        <v>1.6378239849943978E-4</v>
      </c>
    </row>
    <row r="114" spans="2:25" x14ac:dyDescent="0.25">
      <c r="B114" s="7">
        <v>1</v>
      </c>
      <c r="C114" s="20">
        <v>0</v>
      </c>
      <c r="D114" s="7">
        <v>1</v>
      </c>
      <c r="E114" s="20">
        <v>0</v>
      </c>
      <c r="F114" s="7">
        <v>1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1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7">
        <v>1</v>
      </c>
      <c r="V114" s="15">
        <v>1</v>
      </c>
      <c r="W114" s="28">
        <f t="shared" si="3"/>
        <v>4.1167010064742708</v>
      </c>
      <c r="X114" s="24">
        <f t="shared" si="4"/>
        <v>0.98396317774730757</v>
      </c>
      <c r="Y114" s="37">
        <f t="shared" si="5"/>
        <v>2.5717966796445107E-4</v>
      </c>
    </row>
    <row r="115" spans="2:25" x14ac:dyDescent="0.25">
      <c r="B115" s="7">
        <v>1</v>
      </c>
      <c r="C115" s="20">
        <v>0</v>
      </c>
      <c r="D115" s="7">
        <v>1</v>
      </c>
      <c r="E115" s="20">
        <v>0</v>
      </c>
      <c r="F115" s="7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7">
        <v>1</v>
      </c>
      <c r="V115" s="15">
        <v>1</v>
      </c>
      <c r="W115" s="28">
        <f t="shared" si="3"/>
        <v>-0.97727577277103717</v>
      </c>
      <c r="X115" s="24">
        <f t="shared" si="4"/>
        <v>0.27343266419268919</v>
      </c>
      <c r="Y115" s="37">
        <f t="shared" si="5"/>
        <v>0.52790009346213351</v>
      </c>
    </row>
    <row r="116" spans="2:25" x14ac:dyDescent="0.25">
      <c r="B116" s="7">
        <v>1</v>
      </c>
      <c r="C116" s="20">
        <v>0</v>
      </c>
      <c r="D116" s="7">
        <v>1</v>
      </c>
      <c r="E116" s="20">
        <v>0</v>
      </c>
      <c r="F116" s="7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1</v>
      </c>
      <c r="N116" s="3">
        <v>0</v>
      </c>
      <c r="O116" s="3">
        <v>0</v>
      </c>
      <c r="P116" s="3">
        <v>0</v>
      </c>
      <c r="Q116" s="3">
        <v>1</v>
      </c>
      <c r="R116" s="3">
        <v>0</v>
      </c>
      <c r="S116" s="3">
        <v>0</v>
      </c>
      <c r="T116" s="3">
        <v>0</v>
      </c>
      <c r="U116" s="7">
        <v>1</v>
      </c>
      <c r="V116" s="15">
        <v>1</v>
      </c>
      <c r="W116" s="28">
        <f t="shared" si="3"/>
        <v>2.842832563962908</v>
      </c>
      <c r="X116" s="24">
        <f t="shared" si="4"/>
        <v>0.9449470041771042</v>
      </c>
      <c r="Y116" s="37">
        <f t="shared" si="5"/>
        <v>3.0308323490757824E-3</v>
      </c>
    </row>
    <row r="117" spans="2:25" x14ac:dyDescent="0.25">
      <c r="B117" s="7">
        <v>0</v>
      </c>
      <c r="C117" s="20">
        <v>1</v>
      </c>
      <c r="D117" s="7">
        <v>0</v>
      </c>
      <c r="E117" s="20">
        <v>1</v>
      </c>
      <c r="F117" s="7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7">
        <v>1</v>
      </c>
      <c r="V117" s="15">
        <v>1</v>
      </c>
      <c r="W117" s="28">
        <f t="shared" si="3"/>
        <v>-0.34111707378859529</v>
      </c>
      <c r="X117" s="24">
        <f t="shared" si="4"/>
        <v>0.41553815203130562</v>
      </c>
      <c r="Y117" s="37">
        <f t="shared" si="5"/>
        <v>0.34159565173098122</v>
      </c>
    </row>
    <row r="118" spans="2:25" x14ac:dyDescent="0.25">
      <c r="B118" s="7">
        <v>1</v>
      </c>
      <c r="C118" s="20">
        <v>0</v>
      </c>
      <c r="D118" s="7">
        <v>0</v>
      </c>
      <c r="E118" s="20">
        <v>1</v>
      </c>
      <c r="F118" s="7">
        <v>0</v>
      </c>
      <c r="G118" s="3">
        <v>0</v>
      </c>
      <c r="H118" s="3">
        <v>0</v>
      </c>
      <c r="I118" s="3">
        <v>1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7">
        <v>1</v>
      </c>
      <c r="V118" s="15">
        <v>1</v>
      </c>
      <c r="W118" s="28">
        <f t="shared" si="3"/>
        <v>4.3315627260832334</v>
      </c>
      <c r="X118" s="24">
        <f t="shared" si="4"/>
        <v>0.98702361407770467</v>
      </c>
      <c r="Y118" s="37">
        <f t="shared" si="5"/>
        <v>1.6838659160434442E-4</v>
      </c>
    </row>
    <row r="119" spans="2:25" x14ac:dyDescent="0.25">
      <c r="B119" s="7">
        <v>1</v>
      </c>
      <c r="C119" s="20">
        <v>0</v>
      </c>
      <c r="D119" s="7">
        <v>0</v>
      </c>
      <c r="E119" s="20">
        <v>1</v>
      </c>
      <c r="F119" s="7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7">
        <v>1</v>
      </c>
      <c r="V119" s="15">
        <v>1</v>
      </c>
      <c r="W119" s="28">
        <f t="shared" si="3"/>
        <v>-0.65877061944510862</v>
      </c>
      <c r="X119" s="24">
        <f t="shared" si="4"/>
        <v>0.34101582888337967</v>
      </c>
      <c r="Y119" s="37">
        <f t="shared" si="5"/>
        <v>0.43426013778225914</v>
      </c>
    </row>
    <row r="120" spans="2:25" x14ac:dyDescent="0.25">
      <c r="B120" s="7">
        <v>1</v>
      </c>
      <c r="C120" s="20">
        <v>0</v>
      </c>
      <c r="D120" s="7">
        <v>1</v>
      </c>
      <c r="E120" s="20">
        <v>0</v>
      </c>
      <c r="F120" s="7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1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7">
        <v>1</v>
      </c>
      <c r="V120" s="15">
        <v>1</v>
      </c>
      <c r="W120" s="28">
        <f t="shared" si="3"/>
        <v>0.52971301590493336</v>
      </c>
      <c r="X120" s="24">
        <f t="shared" si="4"/>
        <v>0.62941617499657054</v>
      </c>
      <c r="Y120" s="37">
        <f t="shared" si="5"/>
        <v>0.13733237135417242</v>
      </c>
    </row>
    <row r="121" spans="2:25" x14ac:dyDescent="0.25">
      <c r="B121" s="7">
        <v>1</v>
      </c>
      <c r="C121" s="20">
        <v>0</v>
      </c>
      <c r="D121" s="7">
        <v>0</v>
      </c>
      <c r="E121" s="20">
        <v>1</v>
      </c>
      <c r="F121" s="7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1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7">
        <v>1</v>
      </c>
      <c r="V121" s="15">
        <v>1</v>
      </c>
      <c r="W121" s="28">
        <f t="shared" si="3"/>
        <v>1.3167189712022602</v>
      </c>
      <c r="X121" s="24">
        <f t="shared" si="4"/>
        <v>0.78863531089452599</v>
      </c>
      <c r="Y121" s="37">
        <f t="shared" si="5"/>
        <v>4.4675031800653686E-2</v>
      </c>
    </row>
    <row r="122" spans="2:25" x14ac:dyDescent="0.25">
      <c r="B122" s="7">
        <v>0</v>
      </c>
      <c r="C122" s="20">
        <v>1</v>
      </c>
      <c r="D122" s="7">
        <v>1</v>
      </c>
      <c r="E122" s="20">
        <v>0</v>
      </c>
      <c r="F122" s="7">
        <v>0</v>
      </c>
      <c r="G122" s="3">
        <v>0</v>
      </c>
      <c r="H122" s="3">
        <v>0</v>
      </c>
      <c r="I122" s="3">
        <v>0</v>
      </c>
      <c r="J122" s="3">
        <v>0</v>
      </c>
      <c r="K122" s="3">
        <v>1</v>
      </c>
      <c r="L122" s="3">
        <v>0</v>
      </c>
      <c r="M122" s="3">
        <v>1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1</v>
      </c>
      <c r="U122" s="7">
        <v>1</v>
      </c>
      <c r="V122" s="15">
        <v>1</v>
      </c>
      <c r="W122" s="28">
        <f t="shared" si="3"/>
        <v>5.8533021537593015</v>
      </c>
      <c r="X122" s="24">
        <f t="shared" si="4"/>
        <v>0.99713781066997076</v>
      </c>
      <c r="Y122" s="37">
        <f t="shared" si="5"/>
        <v>8.192127760933237E-6</v>
      </c>
    </row>
    <row r="123" spans="2:25" x14ac:dyDescent="0.25">
      <c r="B123" s="7">
        <v>0</v>
      </c>
      <c r="C123" s="20">
        <v>0</v>
      </c>
      <c r="D123" s="7">
        <v>1</v>
      </c>
      <c r="E123" s="20">
        <v>0</v>
      </c>
      <c r="F123" s="7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1</v>
      </c>
      <c r="U123" s="7">
        <v>1</v>
      </c>
      <c r="V123" s="15">
        <v>1</v>
      </c>
      <c r="W123" s="28">
        <f t="shared" si="3"/>
        <v>1.638247811652596</v>
      </c>
      <c r="X123" s="24">
        <f t="shared" si="4"/>
        <v>0.83729637582977068</v>
      </c>
      <c r="Y123" s="37">
        <f t="shared" si="5"/>
        <v>2.6472469318127231E-2</v>
      </c>
    </row>
    <row r="124" spans="2:25" x14ac:dyDescent="0.25">
      <c r="B124" s="7">
        <v>1</v>
      </c>
      <c r="C124" s="20">
        <v>0</v>
      </c>
      <c r="D124" s="7">
        <v>1</v>
      </c>
      <c r="E124" s="20">
        <v>0</v>
      </c>
      <c r="F124" s="7">
        <v>0</v>
      </c>
      <c r="G124" s="3">
        <v>0</v>
      </c>
      <c r="H124" s="3">
        <v>1</v>
      </c>
      <c r="I124" s="3">
        <v>0</v>
      </c>
      <c r="J124" s="3">
        <v>0</v>
      </c>
      <c r="K124" s="3">
        <v>0</v>
      </c>
      <c r="L124" s="3">
        <v>1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1</v>
      </c>
      <c r="U124" s="7">
        <v>1</v>
      </c>
      <c r="V124" s="15">
        <v>1</v>
      </c>
      <c r="W124" s="28">
        <f t="shared" si="3"/>
        <v>1.0537824207946733</v>
      </c>
      <c r="X124" s="24">
        <f t="shared" si="4"/>
        <v>0.74150056605565151</v>
      </c>
      <c r="Y124" s="37">
        <f t="shared" si="5"/>
        <v>6.6821957349548586E-2</v>
      </c>
    </row>
    <row r="125" spans="2:25" x14ac:dyDescent="0.25">
      <c r="B125" s="7">
        <v>0</v>
      </c>
      <c r="C125" s="20">
        <v>1</v>
      </c>
      <c r="D125" s="7">
        <v>0</v>
      </c>
      <c r="E125" s="20">
        <v>1</v>
      </c>
      <c r="F125" s="7">
        <v>0</v>
      </c>
      <c r="G125" s="3">
        <v>1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1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7">
        <v>1</v>
      </c>
      <c r="V125" s="15">
        <v>1</v>
      </c>
      <c r="W125" s="28">
        <f t="shared" si="3"/>
        <v>-1.5118223374196025</v>
      </c>
      <c r="X125" s="24">
        <f t="shared" si="4"/>
        <v>0.18066887985676505</v>
      </c>
      <c r="Y125" s="37">
        <f t="shared" si="5"/>
        <v>0.67130348443516807</v>
      </c>
    </row>
    <row r="126" spans="2:25" x14ac:dyDescent="0.25">
      <c r="B126" s="7">
        <v>1</v>
      </c>
      <c r="C126" s="20">
        <v>0</v>
      </c>
      <c r="D126" s="7">
        <v>0</v>
      </c>
      <c r="E126" s="20">
        <v>1</v>
      </c>
      <c r="F126" s="7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1</v>
      </c>
      <c r="U126" s="7">
        <v>1</v>
      </c>
      <c r="V126" s="15">
        <v>1</v>
      </c>
      <c r="W126" s="28">
        <f t="shared" si="3"/>
        <v>1.5747547820930872</v>
      </c>
      <c r="X126" s="24">
        <f t="shared" si="4"/>
        <v>0.8284603839886947</v>
      </c>
      <c r="Y126" s="37">
        <f t="shared" si="5"/>
        <v>2.9425839861306067E-2</v>
      </c>
    </row>
    <row r="127" spans="2:25" x14ac:dyDescent="0.25">
      <c r="B127" s="7">
        <v>1</v>
      </c>
      <c r="C127" s="20">
        <v>0</v>
      </c>
      <c r="D127" s="7">
        <v>1</v>
      </c>
      <c r="E127" s="20">
        <v>0</v>
      </c>
      <c r="F127" s="7">
        <v>0</v>
      </c>
      <c r="G127" s="3">
        <v>0</v>
      </c>
      <c r="H127" s="3">
        <v>0</v>
      </c>
      <c r="I127" s="3">
        <v>1</v>
      </c>
      <c r="J127" s="3">
        <v>1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7">
        <v>1</v>
      </c>
      <c r="V127" s="15">
        <v>1</v>
      </c>
      <c r="W127" s="28">
        <f t="shared" si="3"/>
        <v>6.7242906342918918</v>
      </c>
      <c r="X127" s="24">
        <f t="shared" si="4"/>
        <v>0.99880006907423946</v>
      </c>
      <c r="Y127" s="37">
        <f t="shared" si="5"/>
        <v>1.4398342265965454E-6</v>
      </c>
    </row>
    <row r="128" spans="2:25" x14ac:dyDescent="0.25">
      <c r="B128" s="7">
        <v>0</v>
      </c>
      <c r="C128" s="20">
        <v>1</v>
      </c>
      <c r="D128" s="7">
        <v>0</v>
      </c>
      <c r="E128" s="20">
        <v>1</v>
      </c>
      <c r="F128" s="7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7">
        <v>1</v>
      </c>
      <c r="V128" s="15">
        <v>1</v>
      </c>
      <c r="W128" s="28">
        <f t="shared" si="3"/>
        <v>-0.34111707378859529</v>
      </c>
      <c r="X128" s="24">
        <f t="shared" si="4"/>
        <v>0.41553815203130562</v>
      </c>
      <c r="Y128" s="37">
        <f t="shared" si="5"/>
        <v>0.34159565173098122</v>
      </c>
    </row>
    <row r="129" spans="2:25" x14ac:dyDescent="0.25">
      <c r="B129" s="7">
        <v>0</v>
      </c>
      <c r="C129" s="20">
        <v>1</v>
      </c>
      <c r="D129" s="7">
        <v>1</v>
      </c>
      <c r="E129" s="20">
        <v>0</v>
      </c>
      <c r="F129" s="7">
        <v>1</v>
      </c>
      <c r="G129" s="3">
        <v>0</v>
      </c>
      <c r="H129" s="3">
        <v>0</v>
      </c>
      <c r="I129" s="3">
        <v>1</v>
      </c>
      <c r="J129" s="3">
        <v>0</v>
      </c>
      <c r="K129" s="3">
        <v>0</v>
      </c>
      <c r="L129" s="3">
        <v>0</v>
      </c>
      <c r="M129" s="3">
        <v>0</v>
      </c>
      <c r="N129" s="3">
        <v>1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1</v>
      </c>
      <c r="U129" s="7">
        <v>1</v>
      </c>
      <c r="V129" s="15">
        <v>1</v>
      </c>
      <c r="W129" s="28">
        <f t="shared" si="3"/>
        <v>11.522719222569204</v>
      </c>
      <c r="X129" s="24">
        <f t="shared" si="4"/>
        <v>0.9999900975576087</v>
      </c>
      <c r="Y129" s="37">
        <f t="shared" si="5"/>
        <v>9.8058365312942771E-11</v>
      </c>
    </row>
    <row r="130" spans="2:25" x14ac:dyDescent="0.25">
      <c r="B130" s="7">
        <v>0</v>
      </c>
      <c r="C130" s="20">
        <v>0</v>
      </c>
      <c r="D130" s="7">
        <v>0</v>
      </c>
      <c r="E130" s="20">
        <v>1</v>
      </c>
      <c r="F130" s="7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7">
        <v>1</v>
      </c>
      <c r="V130" s="15">
        <v>1</v>
      </c>
      <c r="W130" s="28">
        <f t="shared" si="3"/>
        <v>-0.2767724365596711</v>
      </c>
      <c r="X130" s="24">
        <f t="shared" si="4"/>
        <v>0.4312452332053901</v>
      </c>
      <c r="Y130" s="37">
        <f t="shared" si="5"/>
        <v>0.32348198475159107</v>
      </c>
    </row>
    <row r="131" spans="2:25" x14ac:dyDescent="0.25">
      <c r="B131" s="7">
        <v>0</v>
      </c>
      <c r="C131" s="20">
        <v>1</v>
      </c>
      <c r="D131" s="7">
        <v>0</v>
      </c>
      <c r="E131" s="20">
        <v>0</v>
      </c>
      <c r="F131" s="7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7">
        <v>1</v>
      </c>
      <c r="V131" s="15">
        <v>1</v>
      </c>
      <c r="W131" s="28">
        <f t="shared" si="3"/>
        <v>-0.52537197878521247</v>
      </c>
      <c r="X131" s="24">
        <f t="shared" si="4"/>
        <v>0.37159694580265196</v>
      </c>
      <c r="Y131" s="37">
        <f t="shared" si="5"/>
        <v>0.3948903985245551</v>
      </c>
    </row>
    <row r="132" spans="2:25" x14ac:dyDescent="0.25">
      <c r="B132" s="7">
        <v>0</v>
      </c>
      <c r="C132" s="20">
        <v>1</v>
      </c>
      <c r="D132" s="7">
        <v>1</v>
      </c>
      <c r="E132" s="20">
        <v>0</v>
      </c>
      <c r="F132" s="7">
        <v>0</v>
      </c>
      <c r="G132" s="3">
        <v>0</v>
      </c>
      <c r="H132" s="3">
        <v>0</v>
      </c>
      <c r="I132" s="3">
        <v>0</v>
      </c>
      <c r="J132" s="3">
        <v>1</v>
      </c>
      <c r="K132" s="3">
        <v>0</v>
      </c>
      <c r="L132" s="3">
        <v>1</v>
      </c>
      <c r="M132" s="3">
        <v>0</v>
      </c>
      <c r="N132" s="3">
        <v>0</v>
      </c>
      <c r="O132" s="3">
        <v>1</v>
      </c>
      <c r="P132" s="3">
        <v>0</v>
      </c>
      <c r="Q132" s="3">
        <v>0</v>
      </c>
      <c r="R132" s="3">
        <v>0</v>
      </c>
      <c r="S132" s="3">
        <v>0</v>
      </c>
      <c r="T132" s="3">
        <v>1</v>
      </c>
      <c r="U132" s="7">
        <v>1</v>
      </c>
      <c r="V132" s="15">
        <v>1</v>
      </c>
      <c r="W132" s="28">
        <f t="shared" si="3"/>
        <v>7.766724181060793</v>
      </c>
      <c r="X132" s="24">
        <f t="shared" si="4"/>
        <v>0.99957658073093814</v>
      </c>
      <c r="Y132" s="37">
        <f t="shared" si="5"/>
        <v>1.7928387741288347E-7</v>
      </c>
    </row>
    <row r="133" spans="2:25" x14ac:dyDescent="0.25">
      <c r="B133" s="7">
        <v>1</v>
      </c>
      <c r="C133" s="20">
        <v>0</v>
      </c>
      <c r="D133" s="7">
        <v>1</v>
      </c>
      <c r="E133" s="20">
        <v>0</v>
      </c>
      <c r="F133" s="7">
        <v>0</v>
      </c>
      <c r="G133" s="3">
        <v>0</v>
      </c>
      <c r="H133" s="3">
        <v>0</v>
      </c>
      <c r="I133" s="3">
        <v>1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1</v>
      </c>
      <c r="Q133" s="3">
        <v>0</v>
      </c>
      <c r="R133" s="3">
        <v>1</v>
      </c>
      <c r="S133" s="3">
        <v>0</v>
      </c>
      <c r="T133" s="3">
        <v>0</v>
      </c>
      <c r="U133" s="7">
        <v>1</v>
      </c>
      <c r="V133" s="15">
        <v>1</v>
      </c>
      <c r="W133" s="28">
        <f t="shared" si="3"/>
        <v>3.809199158812135</v>
      </c>
      <c r="X133" s="24">
        <f t="shared" si="4"/>
        <v>0.97831475034400284</v>
      </c>
      <c r="Y133" s="37">
        <f t="shared" si="5"/>
        <v>4.7025005264292509E-4</v>
      </c>
    </row>
    <row r="134" spans="2:25" x14ac:dyDescent="0.25">
      <c r="B134" s="7">
        <v>0</v>
      </c>
      <c r="C134" s="20">
        <v>1</v>
      </c>
      <c r="D134" s="7">
        <v>0</v>
      </c>
      <c r="E134" s="20">
        <v>1</v>
      </c>
      <c r="F134" s="7">
        <v>1</v>
      </c>
      <c r="G134" s="3">
        <v>0</v>
      </c>
      <c r="H134" s="3">
        <v>1</v>
      </c>
      <c r="I134" s="3">
        <v>1</v>
      </c>
      <c r="J134" s="3">
        <v>0</v>
      </c>
      <c r="K134" s="3">
        <v>1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7">
        <v>1</v>
      </c>
      <c r="V134" s="15">
        <v>1</v>
      </c>
      <c r="W134" s="28">
        <f t="shared" ref="W134:W197" si="6">SUMPRODUCT(B$2:U$2, B134:U134)</f>
        <v>7.8945464846268987</v>
      </c>
      <c r="X134" s="24">
        <f t="shared" ref="X134:X197" si="7">EXP(W134)/(1+EXP(W134))</f>
        <v>0.99962736798717555</v>
      </c>
      <c r="Y134" s="37">
        <f t="shared" ref="Y134:Y197" si="8">(V134-X134)^2</f>
        <v>1.3885461698159926E-7</v>
      </c>
    </row>
    <row r="135" spans="2:25" x14ac:dyDescent="0.25">
      <c r="B135" s="7">
        <v>1</v>
      </c>
      <c r="C135" s="20">
        <v>0</v>
      </c>
      <c r="D135" s="7">
        <v>1</v>
      </c>
      <c r="E135" s="20">
        <v>0</v>
      </c>
      <c r="F135" s="7">
        <v>0</v>
      </c>
      <c r="G135" s="3">
        <v>0</v>
      </c>
      <c r="H135" s="3">
        <v>0</v>
      </c>
      <c r="I135" s="3">
        <v>0</v>
      </c>
      <c r="J135" s="3">
        <v>1</v>
      </c>
      <c r="K135" s="3">
        <v>0</v>
      </c>
      <c r="L135" s="3">
        <v>1</v>
      </c>
      <c r="M135" s="3">
        <v>0</v>
      </c>
      <c r="N135" s="3">
        <v>0</v>
      </c>
      <c r="O135" s="3">
        <v>1</v>
      </c>
      <c r="P135" s="3">
        <v>0</v>
      </c>
      <c r="Q135" s="3">
        <v>0</v>
      </c>
      <c r="R135" s="3">
        <v>1</v>
      </c>
      <c r="S135" s="3">
        <v>0</v>
      </c>
      <c r="T135" s="3">
        <v>0</v>
      </c>
      <c r="U135" s="7">
        <v>1</v>
      </c>
      <c r="V135" s="15">
        <v>1</v>
      </c>
      <c r="W135" s="28">
        <f t="shared" si="6"/>
        <v>6.540321156290954</v>
      </c>
      <c r="X135" s="24">
        <f t="shared" si="7"/>
        <v>0.99855805753355265</v>
      </c>
      <c r="Y135" s="37">
        <f t="shared" si="8"/>
        <v>2.0791980765442802E-6</v>
      </c>
    </row>
    <row r="136" spans="2:25" x14ac:dyDescent="0.25">
      <c r="B136" s="7">
        <v>0</v>
      </c>
      <c r="C136" s="20">
        <v>1</v>
      </c>
      <c r="D136" s="7">
        <v>1</v>
      </c>
      <c r="E136" s="20">
        <v>0</v>
      </c>
      <c r="F136" s="7">
        <v>0</v>
      </c>
      <c r="G136" s="3">
        <v>0</v>
      </c>
      <c r="H136" s="3">
        <v>0</v>
      </c>
      <c r="I136" s="3">
        <v>1</v>
      </c>
      <c r="J136" s="3">
        <v>0</v>
      </c>
      <c r="K136" s="3">
        <v>0</v>
      </c>
      <c r="L136" s="3">
        <v>0</v>
      </c>
      <c r="M136" s="3">
        <v>1</v>
      </c>
      <c r="N136" s="3">
        <v>0</v>
      </c>
      <c r="O136" s="3">
        <v>0</v>
      </c>
      <c r="P136" s="3">
        <v>0</v>
      </c>
      <c r="Q136" s="3">
        <v>0</v>
      </c>
      <c r="R136" s="3">
        <v>1</v>
      </c>
      <c r="S136" s="3">
        <v>0</v>
      </c>
      <c r="T136" s="3">
        <v>0</v>
      </c>
      <c r="U136" s="7">
        <v>1</v>
      </c>
      <c r="V136" s="15">
        <v>1</v>
      </c>
      <c r="W136" s="28">
        <f t="shared" si="6"/>
        <v>7.6309766314860568</v>
      </c>
      <c r="X136" s="24">
        <f t="shared" si="7"/>
        <v>0.99951504851385609</v>
      </c>
      <c r="Y136" s="37">
        <f t="shared" si="8"/>
        <v>2.3517794391319095E-7</v>
      </c>
    </row>
    <row r="137" spans="2:25" x14ac:dyDescent="0.25">
      <c r="B137" s="7">
        <v>0</v>
      </c>
      <c r="C137" s="20">
        <v>0</v>
      </c>
      <c r="D137" s="7">
        <v>1</v>
      </c>
      <c r="E137" s="20">
        <v>0</v>
      </c>
      <c r="F137" s="7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1</v>
      </c>
      <c r="U137" s="7">
        <v>1</v>
      </c>
      <c r="V137" s="15">
        <v>1</v>
      </c>
      <c r="W137" s="28">
        <f t="shared" si="6"/>
        <v>1.638247811652596</v>
      </c>
      <c r="X137" s="24">
        <f t="shared" si="7"/>
        <v>0.83729637582977068</v>
      </c>
      <c r="Y137" s="37">
        <f t="shared" si="8"/>
        <v>2.6472469318127231E-2</v>
      </c>
    </row>
    <row r="138" spans="2:25" x14ac:dyDescent="0.25">
      <c r="B138" s="7">
        <v>1</v>
      </c>
      <c r="C138" s="20">
        <v>0</v>
      </c>
      <c r="D138" s="7">
        <v>1</v>
      </c>
      <c r="E138" s="20">
        <v>0</v>
      </c>
      <c r="F138" s="7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7">
        <v>1</v>
      </c>
      <c r="V138" s="15">
        <v>1</v>
      </c>
      <c r="W138" s="28">
        <f t="shared" si="6"/>
        <v>-0.97727577277103717</v>
      </c>
      <c r="X138" s="24">
        <f t="shared" si="7"/>
        <v>0.27343266419268919</v>
      </c>
      <c r="Y138" s="37">
        <f t="shared" si="8"/>
        <v>0.52790009346213351</v>
      </c>
    </row>
    <row r="139" spans="2:25" x14ac:dyDescent="0.25">
      <c r="B139" s="7">
        <v>0</v>
      </c>
      <c r="C139" s="20">
        <v>1</v>
      </c>
      <c r="D139" s="7">
        <v>1</v>
      </c>
      <c r="E139" s="20">
        <v>0</v>
      </c>
      <c r="F139" s="7">
        <v>0</v>
      </c>
      <c r="G139" s="3">
        <v>0</v>
      </c>
      <c r="H139" s="3">
        <v>0</v>
      </c>
      <c r="I139" s="3">
        <v>0</v>
      </c>
      <c r="J139" s="3">
        <v>1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7">
        <v>1</v>
      </c>
      <c r="V139" s="15">
        <v>1</v>
      </c>
      <c r="W139" s="28">
        <f t="shared" si="6"/>
        <v>2.051610834420063</v>
      </c>
      <c r="X139" s="24">
        <f t="shared" si="7"/>
        <v>0.88611028341159692</v>
      </c>
      <c r="Y139" s="37">
        <f t="shared" si="8"/>
        <v>1.2970867544586775E-2</v>
      </c>
    </row>
    <row r="140" spans="2:25" x14ac:dyDescent="0.25">
      <c r="B140" s="7">
        <v>1</v>
      </c>
      <c r="C140" s="20">
        <v>0</v>
      </c>
      <c r="D140" s="7">
        <v>1</v>
      </c>
      <c r="E140" s="20">
        <v>0</v>
      </c>
      <c r="F140" s="7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7">
        <v>1</v>
      </c>
      <c r="V140" s="15">
        <v>1</v>
      </c>
      <c r="W140" s="28">
        <f t="shared" si="6"/>
        <v>-0.97727577277103717</v>
      </c>
      <c r="X140" s="24">
        <f t="shared" si="7"/>
        <v>0.27343266419268919</v>
      </c>
      <c r="Y140" s="37">
        <f t="shared" si="8"/>
        <v>0.52790009346213351</v>
      </c>
    </row>
    <row r="141" spans="2:25" x14ac:dyDescent="0.25">
      <c r="B141" s="7">
        <v>0</v>
      </c>
      <c r="C141" s="20">
        <v>1</v>
      </c>
      <c r="D141" s="7">
        <v>0</v>
      </c>
      <c r="E141" s="20">
        <v>0</v>
      </c>
      <c r="F141" s="7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7">
        <v>1</v>
      </c>
      <c r="V141" s="15">
        <v>1</v>
      </c>
      <c r="W141" s="28">
        <f t="shared" si="6"/>
        <v>-0.52537197878521247</v>
      </c>
      <c r="X141" s="24">
        <f t="shared" si="7"/>
        <v>0.37159694580265196</v>
      </c>
      <c r="Y141" s="37">
        <f t="shared" si="8"/>
        <v>0.3948903985245551</v>
      </c>
    </row>
    <row r="142" spans="2:25" x14ac:dyDescent="0.25">
      <c r="B142" s="7">
        <v>1</v>
      </c>
      <c r="C142" s="20">
        <v>0</v>
      </c>
      <c r="D142" s="7">
        <v>1</v>
      </c>
      <c r="E142" s="20">
        <v>0</v>
      </c>
      <c r="F142" s="7">
        <v>0</v>
      </c>
      <c r="G142" s="3">
        <v>0</v>
      </c>
      <c r="H142" s="3">
        <v>0</v>
      </c>
      <c r="I142" s="3">
        <v>0</v>
      </c>
      <c r="J142" s="3">
        <v>1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7">
        <v>1</v>
      </c>
      <c r="V142" s="15">
        <v>1</v>
      </c>
      <c r="W142" s="28">
        <f t="shared" si="6"/>
        <v>1.7339572887635497</v>
      </c>
      <c r="X142" s="24">
        <f t="shared" si="7"/>
        <v>0.84991790125985434</v>
      </c>
      <c r="Y142" s="37">
        <f t="shared" si="8"/>
        <v>2.2524636362246834E-2</v>
      </c>
    </row>
    <row r="143" spans="2:25" x14ac:dyDescent="0.25">
      <c r="B143" s="7">
        <v>1</v>
      </c>
      <c r="C143" s="20">
        <v>0</v>
      </c>
      <c r="D143" s="7">
        <v>1</v>
      </c>
      <c r="E143" s="20">
        <v>0</v>
      </c>
      <c r="F143" s="7">
        <v>0</v>
      </c>
      <c r="G143" s="3">
        <v>0</v>
      </c>
      <c r="H143" s="3">
        <v>0</v>
      </c>
      <c r="I143" s="3">
        <v>1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1</v>
      </c>
      <c r="S143" s="3">
        <v>0</v>
      </c>
      <c r="T143" s="3">
        <v>0</v>
      </c>
      <c r="U143" s="7">
        <v>1</v>
      </c>
      <c r="V143" s="15">
        <v>1</v>
      </c>
      <c r="W143" s="28">
        <f t="shared" si="6"/>
        <v>5.3378334951821742</v>
      </c>
      <c r="X143" s="24">
        <f t="shared" si="7"/>
        <v>0.99521671750719143</v>
      </c>
      <c r="Y143" s="37">
        <f t="shared" si="8"/>
        <v>2.2879791406008983E-5</v>
      </c>
    </row>
    <row r="144" spans="2:25" x14ac:dyDescent="0.25">
      <c r="B144" s="7">
        <v>0</v>
      </c>
      <c r="C144" s="20">
        <v>0</v>
      </c>
      <c r="D144" s="7">
        <v>1</v>
      </c>
      <c r="E144" s="20">
        <v>0</v>
      </c>
      <c r="F144" s="7">
        <v>0</v>
      </c>
      <c r="G144" s="3">
        <v>0</v>
      </c>
      <c r="H144" s="3">
        <v>0</v>
      </c>
      <c r="I144" s="3">
        <v>1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7">
        <v>1</v>
      </c>
      <c r="V144" s="15">
        <v>1</v>
      </c>
      <c r="W144" s="28">
        <f t="shared" si="6"/>
        <v>4.3950557556427423</v>
      </c>
      <c r="X144" s="24">
        <f t="shared" si="7"/>
        <v>0.98781218324543352</v>
      </c>
      <c r="Y144" s="37">
        <f t="shared" si="8"/>
        <v>1.4854287724289146E-4</v>
      </c>
    </row>
    <row r="145" spans="2:25" x14ac:dyDescent="0.25">
      <c r="B145" s="7">
        <v>0</v>
      </c>
      <c r="C145" s="20">
        <v>1</v>
      </c>
      <c r="D145" s="7">
        <v>0</v>
      </c>
      <c r="E145" s="20">
        <v>1</v>
      </c>
      <c r="F145" s="7">
        <v>1</v>
      </c>
      <c r="G145" s="3">
        <v>0</v>
      </c>
      <c r="H145" s="3">
        <v>0</v>
      </c>
      <c r="I145" s="3">
        <v>0</v>
      </c>
      <c r="J145" s="3">
        <v>1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1</v>
      </c>
      <c r="S145" s="3">
        <v>0</v>
      </c>
      <c r="T145" s="3">
        <v>0</v>
      </c>
      <c r="U145" s="7">
        <v>1</v>
      </c>
      <c r="V145" s="15">
        <v>1</v>
      </c>
      <c r="W145" s="28">
        <f t="shared" si="6"/>
        <v>6.8133790987688005</v>
      </c>
      <c r="X145" s="24">
        <f t="shared" si="7"/>
        <v>0.9989022333359161</v>
      </c>
      <c r="Y145" s="37">
        <f t="shared" si="8"/>
        <v>1.205091648773892E-6</v>
      </c>
    </row>
    <row r="146" spans="2:25" x14ac:dyDescent="0.25">
      <c r="B146" s="7">
        <v>0</v>
      </c>
      <c r="C146" s="20">
        <v>0</v>
      </c>
      <c r="D146" s="7">
        <v>0</v>
      </c>
      <c r="E146" s="20">
        <v>1</v>
      </c>
      <c r="F146" s="7">
        <v>1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7">
        <v>1</v>
      </c>
      <c r="V146" s="15">
        <v>1</v>
      </c>
      <c r="W146" s="28">
        <f t="shared" si="6"/>
        <v>2.8417147520382686</v>
      </c>
      <c r="X146" s="24">
        <f t="shared" si="7"/>
        <v>0.94488882425170673</v>
      </c>
      <c r="Y146" s="37">
        <f t="shared" si="8"/>
        <v>3.0372416923592684E-3</v>
      </c>
    </row>
    <row r="147" spans="2:25" x14ac:dyDescent="0.25">
      <c r="B147" s="7">
        <v>0</v>
      </c>
      <c r="C147" s="20">
        <v>1</v>
      </c>
      <c r="D147" s="7">
        <v>1</v>
      </c>
      <c r="E147" s="20">
        <v>0</v>
      </c>
      <c r="F147" s="7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7">
        <v>1</v>
      </c>
      <c r="V147" s="15">
        <v>1</v>
      </c>
      <c r="W147" s="28">
        <f t="shared" si="6"/>
        <v>-0.6596222271145239</v>
      </c>
      <c r="X147" s="24">
        <f t="shared" si="7"/>
        <v>0.34082447809204769</v>
      </c>
      <c r="Y147" s="37">
        <f t="shared" si="8"/>
        <v>0.43451236868262122</v>
      </c>
    </row>
    <row r="148" spans="2:25" x14ac:dyDescent="0.25">
      <c r="B148" s="7">
        <v>1</v>
      </c>
      <c r="C148" s="20">
        <v>0</v>
      </c>
      <c r="D148" s="7">
        <v>1</v>
      </c>
      <c r="E148" s="20">
        <v>0</v>
      </c>
      <c r="F148" s="7">
        <v>0</v>
      </c>
      <c r="G148" s="3">
        <v>0</v>
      </c>
      <c r="H148" s="3">
        <v>1</v>
      </c>
      <c r="I148" s="3">
        <v>1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7">
        <v>1</v>
      </c>
      <c r="V148" s="15">
        <v>1</v>
      </c>
      <c r="W148" s="28">
        <f t="shared" si="6"/>
        <v>1.8359912083582559</v>
      </c>
      <c r="X148" s="24">
        <f t="shared" si="7"/>
        <v>0.86247390451385597</v>
      </c>
      <c r="Y148" s="37">
        <f t="shared" si="8"/>
        <v>1.8913426939664003E-2</v>
      </c>
    </row>
    <row r="149" spans="2:25" x14ac:dyDescent="0.25">
      <c r="B149" s="7">
        <v>0</v>
      </c>
      <c r="C149" s="20">
        <v>1</v>
      </c>
      <c r="D149" s="7">
        <v>0</v>
      </c>
      <c r="E149" s="20">
        <v>1</v>
      </c>
      <c r="F149" s="7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1</v>
      </c>
      <c r="P149" s="3">
        <v>0</v>
      </c>
      <c r="Q149" s="3">
        <v>0</v>
      </c>
      <c r="R149" s="3">
        <v>1</v>
      </c>
      <c r="S149" s="3">
        <v>0</v>
      </c>
      <c r="T149" s="3">
        <v>0</v>
      </c>
      <c r="U149" s="7">
        <v>1</v>
      </c>
      <c r="V149" s="15">
        <v>1</v>
      </c>
      <c r="W149" s="28">
        <f t="shared" si="6"/>
        <v>2.4906476373122444</v>
      </c>
      <c r="X149" s="24">
        <f t="shared" si="7"/>
        <v>0.92348357832803818</v>
      </c>
      <c r="Y149" s="37">
        <f t="shared" si="8"/>
        <v>5.8547627854814684E-3</v>
      </c>
    </row>
    <row r="150" spans="2:25" x14ac:dyDescent="0.25">
      <c r="B150" s="7">
        <v>0</v>
      </c>
      <c r="C150" s="20">
        <v>1</v>
      </c>
      <c r="D150" s="7">
        <v>0</v>
      </c>
      <c r="E150" s="20">
        <v>1</v>
      </c>
      <c r="F150" s="7">
        <v>1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7">
        <v>1</v>
      </c>
      <c r="V150" s="15">
        <v>1</v>
      </c>
      <c r="W150" s="28">
        <f t="shared" si="6"/>
        <v>2.7773701148093441</v>
      </c>
      <c r="X150" s="24">
        <f t="shared" si="7"/>
        <v>0.94144062663967198</v>
      </c>
      <c r="Y150" s="37">
        <f t="shared" si="8"/>
        <v>3.4292002083542946E-3</v>
      </c>
    </row>
    <row r="151" spans="2:25" x14ac:dyDescent="0.25">
      <c r="B151" s="7">
        <v>0</v>
      </c>
      <c r="C151" s="20">
        <v>1</v>
      </c>
      <c r="D151" s="7">
        <v>1</v>
      </c>
      <c r="E151" s="20">
        <v>0</v>
      </c>
      <c r="F151" s="7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7">
        <v>1</v>
      </c>
      <c r="V151" s="15">
        <v>1</v>
      </c>
      <c r="W151" s="28">
        <f t="shared" si="6"/>
        <v>-0.6596222271145239</v>
      </c>
      <c r="X151" s="24">
        <f t="shared" si="7"/>
        <v>0.34082447809204769</v>
      </c>
      <c r="Y151" s="37">
        <f t="shared" si="8"/>
        <v>0.43451236868262122</v>
      </c>
    </row>
    <row r="152" spans="2:25" x14ac:dyDescent="0.25">
      <c r="B152" s="7">
        <v>0</v>
      </c>
      <c r="C152" s="20">
        <v>1</v>
      </c>
      <c r="D152" s="7">
        <v>1</v>
      </c>
      <c r="E152" s="20">
        <v>0</v>
      </c>
      <c r="F152" s="7">
        <v>1</v>
      </c>
      <c r="G152" s="3">
        <v>1</v>
      </c>
      <c r="H152" s="3">
        <v>0</v>
      </c>
      <c r="I152" s="3">
        <v>0</v>
      </c>
      <c r="J152" s="3">
        <v>1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1</v>
      </c>
      <c r="S152" s="3">
        <v>0</v>
      </c>
      <c r="T152" s="3">
        <v>0</v>
      </c>
      <c r="U152" s="7">
        <v>1</v>
      </c>
      <c r="V152" s="15">
        <v>1</v>
      </c>
      <c r="W152" s="28">
        <f t="shared" si="6"/>
        <v>3.3486790911644961</v>
      </c>
      <c r="X152" s="24">
        <f t="shared" si="7"/>
        <v>0.96606155434624663</v>
      </c>
      <c r="Y152" s="37">
        <f t="shared" si="8"/>
        <v>1.1518180933927709E-3</v>
      </c>
    </row>
    <row r="153" spans="2:25" x14ac:dyDescent="0.25">
      <c r="B153" s="7">
        <v>1</v>
      </c>
      <c r="C153" s="20">
        <v>0</v>
      </c>
      <c r="D153" s="7">
        <v>1</v>
      </c>
      <c r="E153" s="20">
        <v>0</v>
      </c>
      <c r="F153" s="7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1</v>
      </c>
      <c r="S153" s="3">
        <v>0</v>
      </c>
      <c r="T153" s="3">
        <v>1</v>
      </c>
      <c r="U153" s="7">
        <v>1</v>
      </c>
      <c r="V153" s="15">
        <v>1</v>
      </c>
      <c r="W153" s="28">
        <f t="shared" si="6"/>
        <v>2.5810255511920279</v>
      </c>
      <c r="X153" s="24">
        <f t="shared" si="7"/>
        <v>0.92963038790514096</v>
      </c>
      <c r="Y153" s="37">
        <f t="shared" si="8"/>
        <v>4.9518823063809314E-3</v>
      </c>
    </row>
    <row r="154" spans="2:25" x14ac:dyDescent="0.25">
      <c r="B154" s="7">
        <v>0</v>
      </c>
      <c r="C154" s="20">
        <v>1</v>
      </c>
      <c r="D154" s="7">
        <v>1</v>
      </c>
      <c r="E154" s="20">
        <v>0</v>
      </c>
      <c r="F154" s="7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1</v>
      </c>
      <c r="N154" s="3">
        <v>0</v>
      </c>
      <c r="O154" s="3">
        <v>0</v>
      </c>
      <c r="P154" s="3">
        <v>0</v>
      </c>
      <c r="Q154" s="3">
        <v>0</v>
      </c>
      <c r="R154" s="3">
        <v>1</v>
      </c>
      <c r="S154" s="3">
        <v>0</v>
      </c>
      <c r="T154" s="3">
        <v>0</v>
      </c>
      <c r="U154" s="7">
        <v>1</v>
      </c>
      <c r="V154" s="15">
        <v>1</v>
      </c>
      <c r="W154" s="28">
        <f t="shared" si="6"/>
        <v>2.6406432859577138</v>
      </c>
      <c r="X154" s="24">
        <f t="shared" si="7"/>
        <v>0.93343194726843348</v>
      </c>
      <c r="Y154" s="37">
        <f t="shared" si="8"/>
        <v>4.4313056444726202E-3</v>
      </c>
    </row>
    <row r="155" spans="2:25" x14ac:dyDescent="0.25">
      <c r="B155" s="7">
        <v>0</v>
      </c>
      <c r="C155" s="20">
        <v>1</v>
      </c>
      <c r="D155" s="7">
        <v>0</v>
      </c>
      <c r="E155" s="20">
        <v>1</v>
      </c>
      <c r="F155" s="7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1</v>
      </c>
      <c r="T155" s="3">
        <v>0</v>
      </c>
      <c r="U155" s="7">
        <v>1</v>
      </c>
      <c r="V155" s="15">
        <v>1</v>
      </c>
      <c r="W155" s="28">
        <f t="shared" si="6"/>
        <v>-1.8396910118397054</v>
      </c>
      <c r="X155" s="24">
        <f t="shared" si="7"/>
        <v>0.13708784015845993</v>
      </c>
      <c r="Y155" s="37">
        <f t="shared" si="8"/>
        <v>0.74461739560239171</v>
      </c>
    </row>
    <row r="156" spans="2:25" x14ac:dyDescent="0.25">
      <c r="B156" s="7">
        <v>1</v>
      </c>
      <c r="C156" s="20">
        <v>0</v>
      </c>
      <c r="D156" s="7">
        <v>0</v>
      </c>
      <c r="E156" s="20">
        <v>0</v>
      </c>
      <c r="F156" s="7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1</v>
      </c>
      <c r="N156" s="3">
        <v>0</v>
      </c>
      <c r="O156" s="3">
        <v>0</v>
      </c>
      <c r="P156" s="3">
        <v>0</v>
      </c>
      <c r="Q156" s="3">
        <v>0</v>
      </c>
      <c r="R156" s="3">
        <v>1</v>
      </c>
      <c r="S156" s="3">
        <v>0</v>
      </c>
      <c r="T156" s="3">
        <v>0</v>
      </c>
      <c r="U156" s="7">
        <v>1</v>
      </c>
      <c r="V156" s="15">
        <v>1</v>
      </c>
      <c r="W156" s="28">
        <f t="shared" si="6"/>
        <v>2.4572399886305121</v>
      </c>
      <c r="X156" s="24">
        <f t="shared" si="7"/>
        <v>0.9210892876879716</v>
      </c>
      <c r="Y156" s="37">
        <f t="shared" si="8"/>
        <v>6.2269005175917104E-3</v>
      </c>
    </row>
    <row r="157" spans="2:25" x14ac:dyDescent="0.25">
      <c r="B157" s="7">
        <v>0</v>
      </c>
      <c r="C157" s="20">
        <v>1</v>
      </c>
      <c r="D157" s="7">
        <v>0</v>
      </c>
      <c r="E157" s="20">
        <v>1</v>
      </c>
      <c r="F157" s="7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1</v>
      </c>
      <c r="S157" s="3">
        <v>0</v>
      </c>
      <c r="T157" s="3">
        <v>0</v>
      </c>
      <c r="U157" s="7">
        <v>1</v>
      </c>
      <c r="V157" s="15">
        <v>1</v>
      </c>
      <c r="W157" s="28">
        <f t="shared" si="6"/>
        <v>0.98365884863627395</v>
      </c>
      <c r="X157" s="24">
        <f t="shared" si="7"/>
        <v>0.7278336083089082</v>
      </c>
      <c r="Y157" s="37">
        <f t="shared" si="8"/>
        <v>7.4074544766148803E-2</v>
      </c>
    </row>
    <row r="158" spans="2:25" x14ac:dyDescent="0.25">
      <c r="B158" s="7">
        <v>0</v>
      </c>
      <c r="C158" s="20">
        <v>1</v>
      </c>
      <c r="D158" s="7">
        <v>1</v>
      </c>
      <c r="E158" s="20">
        <v>0</v>
      </c>
      <c r="F158" s="7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1</v>
      </c>
      <c r="Q158" s="3">
        <v>0</v>
      </c>
      <c r="R158" s="3">
        <v>0</v>
      </c>
      <c r="S158" s="3">
        <v>0</v>
      </c>
      <c r="T158" s="3">
        <v>1</v>
      </c>
      <c r="U158" s="7">
        <v>1</v>
      </c>
      <c r="V158" s="15">
        <v>1</v>
      </c>
      <c r="W158" s="28">
        <f t="shared" si="6"/>
        <v>4.5268838053632465E-2</v>
      </c>
      <c r="X158" s="24">
        <f t="shared" si="7"/>
        <v>0.51131527724338977</v>
      </c>
      <c r="Y158" s="37">
        <f t="shared" si="8"/>
        <v>0.238812758255705</v>
      </c>
    </row>
    <row r="159" spans="2:25" x14ac:dyDescent="0.25">
      <c r="B159" s="7">
        <v>0</v>
      </c>
      <c r="C159" s="20">
        <v>1</v>
      </c>
      <c r="D159" s="7">
        <v>1</v>
      </c>
      <c r="E159" s="20">
        <v>0</v>
      </c>
      <c r="F159" s="7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1</v>
      </c>
      <c r="S159" s="3">
        <v>0</v>
      </c>
      <c r="T159" s="3">
        <v>0</v>
      </c>
      <c r="U159" s="7">
        <v>1</v>
      </c>
      <c r="V159" s="15">
        <v>1</v>
      </c>
      <c r="W159" s="28">
        <f t="shared" si="6"/>
        <v>0.66515369531034529</v>
      </c>
      <c r="X159" s="24">
        <f t="shared" si="7"/>
        <v>0.66041714261378814</v>
      </c>
      <c r="Y159" s="37">
        <f t="shared" si="8"/>
        <v>0.11531651703058431</v>
      </c>
    </row>
    <row r="160" spans="2:25" x14ac:dyDescent="0.25">
      <c r="B160" s="7">
        <v>0</v>
      </c>
      <c r="C160" s="20">
        <v>1</v>
      </c>
      <c r="D160" s="7">
        <v>1</v>
      </c>
      <c r="E160" s="20">
        <v>0</v>
      </c>
      <c r="F160" s="7">
        <v>0</v>
      </c>
      <c r="G160" s="3">
        <v>0</v>
      </c>
      <c r="H160" s="3">
        <v>0</v>
      </c>
      <c r="I160" s="3">
        <v>1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1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7">
        <v>1</v>
      </c>
      <c r="V160" s="15">
        <v>1</v>
      </c>
      <c r="W160" s="28">
        <f t="shared" si="6"/>
        <v>5.8376999070897888</v>
      </c>
      <c r="X160" s="24">
        <f t="shared" si="7"/>
        <v>0.99709293473325833</v>
      </c>
      <c r="Y160" s="37">
        <f t="shared" si="8"/>
        <v>8.4510284650958209E-6</v>
      </c>
    </row>
    <row r="161" spans="2:25" x14ac:dyDescent="0.25">
      <c r="B161" s="7">
        <v>0</v>
      </c>
      <c r="C161" s="20">
        <v>0</v>
      </c>
      <c r="D161" s="7">
        <v>0</v>
      </c>
      <c r="E161" s="20">
        <v>0</v>
      </c>
      <c r="F161" s="7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1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1</v>
      </c>
      <c r="U161" s="7">
        <v>1</v>
      </c>
      <c r="V161" s="15">
        <v>1</v>
      </c>
      <c r="W161" s="28">
        <f t="shared" si="6"/>
        <v>3.7479876506292764</v>
      </c>
      <c r="X161" s="24">
        <f t="shared" si="7"/>
        <v>0.97697741064059296</v>
      </c>
      <c r="Y161" s="37">
        <f t="shared" si="8"/>
        <v>5.3003962081188231E-4</v>
      </c>
    </row>
    <row r="162" spans="2:25" x14ac:dyDescent="0.25">
      <c r="B162" s="7">
        <v>0</v>
      </c>
      <c r="C162" s="20">
        <v>0</v>
      </c>
      <c r="D162" s="7">
        <v>0</v>
      </c>
      <c r="E162" s="20">
        <v>1</v>
      </c>
      <c r="F162" s="7">
        <v>0</v>
      </c>
      <c r="G162" s="3">
        <v>0</v>
      </c>
      <c r="H162" s="3">
        <v>0</v>
      </c>
      <c r="I162" s="3">
        <v>0</v>
      </c>
      <c r="J162" s="3">
        <v>1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7">
        <v>1</v>
      </c>
      <c r="V162" s="15">
        <v>1</v>
      </c>
      <c r="W162" s="28">
        <f t="shared" si="6"/>
        <v>2.4344606249749159</v>
      </c>
      <c r="X162" s="24">
        <f t="shared" si="7"/>
        <v>0.91941763424771794</v>
      </c>
      <c r="Y162" s="37">
        <f t="shared" si="8"/>
        <v>6.4935176702345604E-3</v>
      </c>
    </row>
    <row r="163" spans="2:25" x14ac:dyDescent="0.25">
      <c r="B163" s="7">
        <v>1</v>
      </c>
      <c r="C163" s="20">
        <v>0</v>
      </c>
      <c r="D163" s="7">
        <v>1</v>
      </c>
      <c r="E163" s="20">
        <v>0</v>
      </c>
      <c r="F163" s="7">
        <v>0</v>
      </c>
      <c r="G163" s="3">
        <v>0</v>
      </c>
      <c r="H163" s="3">
        <v>0</v>
      </c>
      <c r="I163" s="3">
        <v>0</v>
      </c>
      <c r="J163" s="3">
        <v>1</v>
      </c>
      <c r="K163" s="3">
        <v>0</v>
      </c>
      <c r="L163" s="3">
        <v>0</v>
      </c>
      <c r="M163" s="3">
        <v>1</v>
      </c>
      <c r="N163" s="3">
        <v>0</v>
      </c>
      <c r="O163" s="3">
        <v>0</v>
      </c>
      <c r="P163" s="3">
        <v>1</v>
      </c>
      <c r="Q163" s="3">
        <v>0</v>
      </c>
      <c r="R163" s="3">
        <v>0</v>
      </c>
      <c r="S163" s="3">
        <v>0</v>
      </c>
      <c r="T163" s="3">
        <v>1</v>
      </c>
      <c r="U163" s="7">
        <v>1</v>
      </c>
      <c r="V163" s="15">
        <v>1</v>
      </c>
      <c r="W163" s="28">
        <f t="shared" si="6"/>
        <v>4.4143379445790742</v>
      </c>
      <c r="X163" s="24">
        <f t="shared" si="7"/>
        <v>0.98804215652504113</v>
      </c>
      <c r="Y163" s="37">
        <f t="shared" si="8"/>
        <v>1.429900205716165E-4</v>
      </c>
    </row>
    <row r="164" spans="2:25" x14ac:dyDescent="0.25">
      <c r="B164" s="7">
        <v>0</v>
      </c>
      <c r="C164" s="20">
        <v>1</v>
      </c>
      <c r="D164" s="7">
        <v>1</v>
      </c>
      <c r="E164" s="20">
        <v>0</v>
      </c>
      <c r="F164" s="7">
        <v>0</v>
      </c>
      <c r="G164" s="3">
        <v>0</v>
      </c>
      <c r="H164" s="3">
        <v>0</v>
      </c>
      <c r="I164" s="3">
        <v>0</v>
      </c>
      <c r="J164" s="3">
        <v>1</v>
      </c>
      <c r="K164" s="3">
        <v>0</v>
      </c>
      <c r="L164" s="3">
        <v>0</v>
      </c>
      <c r="M164" s="3">
        <v>1</v>
      </c>
      <c r="N164" s="3">
        <v>0</v>
      </c>
      <c r="O164" s="3">
        <v>0</v>
      </c>
      <c r="P164" s="3">
        <v>0</v>
      </c>
      <c r="Q164" s="3">
        <v>1</v>
      </c>
      <c r="R164" s="3">
        <v>0</v>
      </c>
      <c r="S164" s="3">
        <v>0</v>
      </c>
      <c r="T164" s="3">
        <v>1</v>
      </c>
      <c r="U164" s="7">
        <v>1</v>
      </c>
      <c r="V164" s="15">
        <v>1</v>
      </c>
      <c r="W164" s="28">
        <f t="shared" si="6"/>
        <v>8.1052445726922038</v>
      </c>
      <c r="X164" s="24">
        <f t="shared" si="7"/>
        <v>0.99969813977488886</v>
      </c>
      <c r="Y164" s="37">
        <f t="shared" si="8"/>
        <v>9.1119595504147563E-8</v>
      </c>
    </row>
    <row r="165" spans="2:25" x14ac:dyDescent="0.25">
      <c r="B165" s="7">
        <v>1</v>
      </c>
      <c r="C165" s="20">
        <v>0</v>
      </c>
      <c r="D165" s="7">
        <v>0</v>
      </c>
      <c r="E165" s="20">
        <v>1</v>
      </c>
      <c r="F165" s="7">
        <v>0</v>
      </c>
      <c r="G165" s="3">
        <v>0</v>
      </c>
      <c r="H165" s="3">
        <v>1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7">
        <v>1</v>
      </c>
      <c r="V165" s="15">
        <v>1</v>
      </c>
      <c r="W165" s="28">
        <f t="shared" si="6"/>
        <v>-2.8358369838441582</v>
      </c>
      <c r="X165" s="24">
        <f t="shared" si="7"/>
        <v>5.5418055855291443E-2</v>
      </c>
      <c r="Y165" s="37">
        <f t="shared" si="8"/>
        <v>0.89223504920419727</v>
      </c>
    </row>
    <row r="166" spans="2:25" x14ac:dyDescent="0.25">
      <c r="B166" s="7">
        <v>1</v>
      </c>
      <c r="C166" s="20">
        <v>0</v>
      </c>
      <c r="D166" s="7">
        <v>0</v>
      </c>
      <c r="E166" s="20">
        <v>1</v>
      </c>
      <c r="F166" s="7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1</v>
      </c>
      <c r="T166" s="3">
        <v>0</v>
      </c>
      <c r="U166" s="7">
        <v>1</v>
      </c>
      <c r="V166" s="15">
        <v>1</v>
      </c>
      <c r="W166" s="28">
        <f t="shared" si="6"/>
        <v>-2.1573445574962187</v>
      </c>
      <c r="X166" s="24">
        <f t="shared" si="7"/>
        <v>0.10364689373639578</v>
      </c>
      <c r="Y166" s="37">
        <f t="shared" si="8"/>
        <v>0.80344889110841211</v>
      </c>
    </row>
    <row r="167" spans="2:25" x14ac:dyDescent="0.25">
      <c r="B167" s="7">
        <v>0</v>
      </c>
      <c r="C167" s="20">
        <v>1</v>
      </c>
      <c r="D167" s="7">
        <v>1</v>
      </c>
      <c r="E167" s="20">
        <v>0</v>
      </c>
      <c r="F167" s="7">
        <v>0</v>
      </c>
      <c r="G167" s="3">
        <v>0</v>
      </c>
      <c r="H167" s="3">
        <v>1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1</v>
      </c>
      <c r="U167" s="7">
        <v>1</v>
      </c>
      <c r="V167" s="15">
        <v>1</v>
      </c>
      <c r="W167" s="28">
        <f t="shared" si="6"/>
        <v>-0.60316318997537766</v>
      </c>
      <c r="X167" s="24">
        <f t="shared" si="7"/>
        <v>0.35362033963855893</v>
      </c>
      <c r="Y167" s="37">
        <f t="shared" si="8"/>
        <v>0.41780666532897198</v>
      </c>
    </row>
    <row r="168" spans="2:25" x14ac:dyDescent="0.25">
      <c r="B168" s="7">
        <v>1</v>
      </c>
      <c r="C168" s="20">
        <v>0</v>
      </c>
      <c r="D168" s="7">
        <v>0</v>
      </c>
      <c r="E168" s="20">
        <v>1</v>
      </c>
      <c r="F168" s="7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1</v>
      </c>
      <c r="S168" s="3">
        <v>0</v>
      </c>
      <c r="T168" s="3">
        <v>0</v>
      </c>
      <c r="U168" s="7">
        <v>1</v>
      </c>
      <c r="V168" s="15">
        <v>1</v>
      </c>
      <c r="W168" s="28">
        <f t="shared" si="6"/>
        <v>0.66600530297976068</v>
      </c>
      <c r="X168" s="24">
        <f t="shared" si="7"/>
        <v>0.66060810345005438</v>
      </c>
      <c r="Y168" s="37">
        <f t="shared" si="8"/>
        <v>0.11518685944376898</v>
      </c>
    </row>
    <row r="169" spans="2:25" x14ac:dyDescent="0.25">
      <c r="B169" s="7">
        <v>0</v>
      </c>
      <c r="C169" s="20">
        <v>1</v>
      </c>
      <c r="D169" s="7">
        <v>1</v>
      </c>
      <c r="E169" s="20">
        <v>0</v>
      </c>
      <c r="F169" s="7">
        <v>0</v>
      </c>
      <c r="G169" s="3">
        <v>0</v>
      </c>
      <c r="H169" s="3">
        <v>0</v>
      </c>
      <c r="I169" s="3">
        <v>0</v>
      </c>
      <c r="J169" s="3">
        <v>1</v>
      </c>
      <c r="K169" s="3">
        <v>0</v>
      </c>
      <c r="L169" s="3">
        <v>0</v>
      </c>
      <c r="M169" s="3">
        <v>0</v>
      </c>
      <c r="N169" s="3">
        <v>0</v>
      </c>
      <c r="O169" s="3">
        <v>1</v>
      </c>
      <c r="P169" s="3">
        <v>0</v>
      </c>
      <c r="Q169" s="3">
        <v>0</v>
      </c>
      <c r="R169" s="3">
        <v>1</v>
      </c>
      <c r="S169" s="3">
        <v>0</v>
      </c>
      <c r="T169" s="3">
        <v>0</v>
      </c>
      <c r="U169" s="7">
        <v>1</v>
      </c>
      <c r="V169" s="15">
        <v>1</v>
      </c>
      <c r="W169" s="28">
        <f t="shared" si="6"/>
        <v>4.8833755455209023</v>
      </c>
      <c r="X169" s="24">
        <f t="shared" si="7"/>
        <v>0.99248548232466716</v>
      </c>
      <c r="Y169" s="37">
        <f t="shared" si="8"/>
        <v>5.6467975892889726E-5</v>
      </c>
    </row>
    <row r="170" spans="2:25" x14ac:dyDescent="0.25">
      <c r="B170" s="7">
        <v>1</v>
      </c>
      <c r="C170" s="20">
        <v>0</v>
      </c>
      <c r="D170" s="7">
        <v>1</v>
      </c>
      <c r="E170" s="20">
        <v>0</v>
      </c>
      <c r="F170" s="7">
        <v>1</v>
      </c>
      <c r="G170" s="3">
        <v>0</v>
      </c>
      <c r="H170" s="3">
        <v>0</v>
      </c>
      <c r="I170" s="3">
        <v>1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1</v>
      </c>
      <c r="R170" s="3">
        <v>0</v>
      </c>
      <c r="S170" s="3">
        <v>0</v>
      </c>
      <c r="T170" s="3">
        <v>1</v>
      </c>
      <c r="U170" s="7">
        <v>1</v>
      </c>
      <c r="V170" s="15">
        <v>1</v>
      </c>
      <c r="W170" s="28">
        <f t="shared" si="6"/>
        <v>11.209688908980016</v>
      </c>
      <c r="X170" s="24">
        <f t="shared" si="7"/>
        <v>0.99998645783560369</v>
      </c>
      <c r="Y170" s="37">
        <f t="shared" si="8"/>
        <v>1.8339021653661574E-10</v>
      </c>
    </row>
    <row r="171" spans="2:25" x14ac:dyDescent="0.25">
      <c r="B171" s="7">
        <v>0</v>
      </c>
      <c r="C171" s="20">
        <v>0</v>
      </c>
      <c r="D171" s="7">
        <v>1</v>
      </c>
      <c r="E171" s="20">
        <v>0</v>
      </c>
      <c r="F171" s="7">
        <v>0</v>
      </c>
      <c r="G171" s="3">
        <v>0</v>
      </c>
      <c r="H171" s="3">
        <v>0</v>
      </c>
      <c r="I171" s="3">
        <v>0</v>
      </c>
      <c r="J171" s="3">
        <v>1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7">
        <v>1</v>
      </c>
      <c r="V171" s="15">
        <v>1</v>
      </c>
      <c r="W171" s="28">
        <f t="shared" si="6"/>
        <v>2.115955471648987</v>
      </c>
      <c r="X171" s="24">
        <f t="shared" si="7"/>
        <v>0.89244432129203133</v>
      </c>
      <c r="Y171" s="37">
        <f t="shared" si="8"/>
        <v>1.1568224022331786E-2</v>
      </c>
    </row>
    <row r="172" spans="2:25" x14ac:dyDescent="0.25">
      <c r="B172" s="7">
        <v>1</v>
      </c>
      <c r="C172" s="20">
        <v>0</v>
      </c>
      <c r="D172" s="7">
        <v>0</v>
      </c>
      <c r="E172" s="20">
        <v>1</v>
      </c>
      <c r="F172" s="7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7">
        <v>1</v>
      </c>
      <c r="V172" s="15">
        <v>1</v>
      </c>
      <c r="W172" s="28">
        <f t="shared" si="6"/>
        <v>-0.65877061944510862</v>
      </c>
      <c r="X172" s="24">
        <f t="shared" si="7"/>
        <v>0.34101582888337967</v>
      </c>
      <c r="Y172" s="37">
        <f t="shared" si="8"/>
        <v>0.43426013778225914</v>
      </c>
    </row>
    <row r="173" spans="2:25" x14ac:dyDescent="0.25">
      <c r="B173" s="7">
        <v>0</v>
      </c>
      <c r="C173" s="20">
        <v>0</v>
      </c>
      <c r="D173" s="7">
        <v>0</v>
      </c>
      <c r="E173" s="20">
        <v>0</v>
      </c>
      <c r="F173" s="7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7">
        <v>1</v>
      </c>
      <c r="V173" s="15">
        <v>1</v>
      </c>
      <c r="W173" s="28">
        <f t="shared" si="6"/>
        <v>-0.46102734155628833</v>
      </c>
      <c r="X173" s="24">
        <f t="shared" si="7"/>
        <v>0.38674213820188713</v>
      </c>
      <c r="Y173" s="37">
        <f t="shared" si="8"/>
        <v>0.37608520505719323</v>
      </c>
    </row>
    <row r="174" spans="2:25" x14ac:dyDescent="0.25">
      <c r="B174" s="7">
        <v>0</v>
      </c>
      <c r="C174" s="20">
        <v>1</v>
      </c>
      <c r="D174" s="7">
        <v>0</v>
      </c>
      <c r="E174" s="20">
        <v>1</v>
      </c>
      <c r="F174" s="7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7">
        <v>1</v>
      </c>
      <c r="V174" s="15">
        <v>1</v>
      </c>
      <c r="W174" s="28">
        <f t="shared" si="6"/>
        <v>-0.34111707378859529</v>
      </c>
      <c r="X174" s="24">
        <f t="shared" si="7"/>
        <v>0.41553815203130562</v>
      </c>
      <c r="Y174" s="37">
        <f t="shared" si="8"/>
        <v>0.34159565173098122</v>
      </c>
    </row>
    <row r="175" spans="2:25" x14ac:dyDescent="0.25">
      <c r="B175" s="7">
        <v>1</v>
      </c>
      <c r="C175" s="20">
        <v>0</v>
      </c>
      <c r="D175" s="7">
        <v>1</v>
      </c>
      <c r="E175" s="20">
        <v>0</v>
      </c>
      <c r="F175" s="7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1</v>
      </c>
      <c r="R175" s="3">
        <v>1</v>
      </c>
      <c r="S175" s="3">
        <v>0</v>
      </c>
      <c r="T175" s="3">
        <v>0</v>
      </c>
      <c r="U175" s="7">
        <v>1</v>
      </c>
      <c r="V175" s="15">
        <v>1</v>
      </c>
      <c r="W175" s="28">
        <f t="shared" si="6"/>
        <v>2.1921188957404083</v>
      </c>
      <c r="X175" s="24">
        <f t="shared" si="7"/>
        <v>0.89953954929074365</v>
      </c>
      <c r="Y175" s="37">
        <f t="shared" si="8"/>
        <v>1.0092302156706926E-2</v>
      </c>
    </row>
    <row r="176" spans="2:25" x14ac:dyDescent="0.25">
      <c r="B176" s="7">
        <v>1</v>
      </c>
      <c r="C176" s="20">
        <v>0</v>
      </c>
      <c r="D176" s="7">
        <v>0</v>
      </c>
      <c r="E176" s="20">
        <v>1</v>
      </c>
      <c r="F176" s="7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7">
        <v>1</v>
      </c>
      <c r="V176" s="15">
        <v>1</v>
      </c>
      <c r="W176" s="28">
        <f t="shared" si="6"/>
        <v>-0.65877061944510862</v>
      </c>
      <c r="X176" s="24">
        <f t="shared" si="7"/>
        <v>0.34101582888337967</v>
      </c>
      <c r="Y176" s="37">
        <f t="shared" si="8"/>
        <v>0.43426013778225914</v>
      </c>
    </row>
    <row r="177" spans="2:25" x14ac:dyDescent="0.25">
      <c r="B177" s="7">
        <v>1</v>
      </c>
      <c r="C177" s="20">
        <v>0</v>
      </c>
      <c r="D177" s="7">
        <v>0</v>
      </c>
      <c r="E177" s="20">
        <v>1</v>
      </c>
      <c r="F177" s="7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7">
        <v>1</v>
      </c>
      <c r="V177" s="15">
        <v>1</v>
      </c>
      <c r="W177" s="28">
        <f t="shared" si="6"/>
        <v>-0.65877061944510862</v>
      </c>
      <c r="X177" s="24">
        <f t="shared" si="7"/>
        <v>0.34101582888337967</v>
      </c>
      <c r="Y177" s="37">
        <f t="shared" si="8"/>
        <v>0.43426013778225914</v>
      </c>
    </row>
    <row r="178" spans="2:25" x14ac:dyDescent="0.25">
      <c r="B178" s="7">
        <v>0</v>
      </c>
      <c r="C178" s="20">
        <v>1</v>
      </c>
      <c r="D178" s="7">
        <v>1</v>
      </c>
      <c r="E178" s="20">
        <v>0</v>
      </c>
      <c r="F178" s="7">
        <v>1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1</v>
      </c>
      <c r="U178" s="7">
        <v>1</v>
      </c>
      <c r="V178" s="15">
        <v>1</v>
      </c>
      <c r="W178" s="28">
        <f t="shared" si="6"/>
        <v>4.6923903630216106</v>
      </c>
      <c r="X178" s="24">
        <f t="shared" si="7"/>
        <v>0.99091847704743574</v>
      </c>
      <c r="Y178" s="37">
        <f t="shared" si="8"/>
        <v>8.2474059137951436E-5</v>
      </c>
    </row>
    <row r="179" spans="2:25" x14ac:dyDescent="0.25">
      <c r="B179" s="7">
        <v>0</v>
      </c>
      <c r="C179" s="20">
        <v>1</v>
      </c>
      <c r="D179" s="7">
        <v>0</v>
      </c>
      <c r="E179" s="20">
        <v>1</v>
      </c>
      <c r="F179" s="7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7">
        <v>1</v>
      </c>
      <c r="V179" s="15">
        <v>1</v>
      </c>
      <c r="W179" s="28">
        <f t="shared" si="6"/>
        <v>-0.34111707378859529</v>
      </c>
      <c r="X179" s="24">
        <f t="shared" si="7"/>
        <v>0.41553815203130562</v>
      </c>
      <c r="Y179" s="37">
        <f t="shared" si="8"/>
        <v>0.34159565173098122</v>
      </c>
    </row>
    <row r="180" spans="2:25" x14ac:dyDescent="0.25">
      <c r="B180" s="7">
        <v>0</v>
      </c>
      <c r="C180" s="20">
        <v>0</v>
      </c>
      <c r="D180" s="7">
        <v>0</v>
      </c>
      <c r="E180" s="20">
        <v>1</v>
      </c>
      <c r="F180" s="7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1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7">
        <v>1</v>
      </c>
      <c r="V180" s="15">
        <v>1</v>
      </c>
      <c r="W180" s="28">
        <f t="shared" si="6"/>
        <v>1.2302163521162996</v>
      </c>
      <c r="X180" s="24">
        <f t="shared" si="7"/>
        <v>0.77385643870664944</v>
      </c>
      <c r="Y180" s="37">
        <f t="shared" si="8"/>
        <v>5.1140910314439403E-2</v>
      </c>
    </row>
    <row r="181" spans="2:25" x14ac:dyDescent="0.25">
      <c r="B181" s="7">
        <v>0</v>
      </c>
      <c r="C181" s="20">
        <v>0</v>
      </c>
      <c r="D181" s="7">
        <v>0</v>
      </c>
      <c r="E181" s="20">
        <v>1</v>
      </c>
      <c r="F181" s="7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1</v>
      </c>
      <c r="R181" s="3">
        <v>1</v>
      </c>
      <c r="S181" s="3">
        <v>0</v>
      </c>
      <c r="T181" s="3">
        <v>1</v>
      </c>
      <c r="U181" s="7">
        <v>1</v>
      </c>
      <c r="V181" s="15">
        <v>1</v>
      </c>
      <c r="W181" s="28">
        <f t="shared" si="6"/>
        <v>5.1261476334899694</v>
      </c>
      <c r="X181" s="24">
        <f t="shared" si="7"/>
        <v>0.99409567096273999</v>
      </c>
      <c r="Y181" s="37">
        <f t="shared" si="8"/>
        <v>3.4861101380231769E-5</v>
      </c>
    </row>
    <row r="182" spans="2:25" x14ac:dyDescent="0.25">
      <c r="B182" s="7">
        <v>0</v>
      </c>
      <c r="C182" s="20">
        <v>1</v>
      </c>
      <c r="D182" s="7">
        <v>1</v>
      </c>
      <c r="E182" s="20">
        <v>0</v>
      </c>
      <c r="F182" s="7">
        <v>0</v>
      </c>
      <c r="G182" s="3">
        <v>0</v>
      </c>
      <c r="H182" s="3">
        <v>0</v>
      </c>
      <c r="I182" s="3">
        <v>0</v>
      </c>
      <c r="J182" s="3">
        <v>1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7">
        <v>1</v>
      </c>
      <c r="V182" s="15">
        <v>1</v>
      </c>
      <c r="W182" s="28">
        <f t="shared" si="6"/>
        <v>2.051610834420063</v>
      </c>
      <c r="X182" s="24">
        <f t="shared" si="7"/>
        <v>0.88611028341159692</v>
      </c>
      <c r="Y182" s="37">
        <f t="shared" si="8"/>
        <v>1.2970867544586775E-2</v>
      </c>
    </row>
    <row r="183" spans="2:25" x14ac:dyDescent="0.25">
      <c r="B183" s="7">
        <v>0</v>
      </c>
      <c r="C183" s="20">
        <v>1</v>
      </c>
      <c r="D183" s="7">
        <v>1</v>
      </c>
      <c r="E183" s="20">
        <v>0</v>
      </c>
      <c r="F183" s="7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1</v>
      </c>
      <c r="Q183" s="3">
        <v>0</v>
      </c>
      <c r="R183" s="3">
        <v>0</v>
      </c>
      <c r="S183" s="3">
        <v>0</v>
      </c>
      <c r="T183" s="3">
        <v>0</v>
      </c>
      <c r="U183" s="7">
        <v>1</v>
      </c>
      <c r="V183" s="15">
        <v>1</v>
      </c>
      <c r="W183" s="28">
        <f t="shared" si="6"/>
        <v>-2.1882565634845634</v>
      </c>
      <c r="X183" s="24">
        <f t="shared" si="7"/>
        <v>0.10081002153153208</v>
      </c>
      <c r="Y183" s="37">
        <f t="shared" si="8"/>
        <v>0.80854261737812383</v>
      </c>
    </row>
    <row r="184" spans="2:25" x14ac:dyDescent="0.25">
      <c r="B184" s="7">
        <v>0</v>
      </c>
      <c r="C184" s="20">
        <v>1</v>
      </c>
      <c r="D184" s="7">
        <v>1</v>
      </c>
      <c r="E184" s="20">
        <v>0</v>
      </c>
      <c r="F184" s="7">
        <v>1</v>
      </c>
      <c r="G184" s="3">
        <v>0</v>
      </c>
      <c r="H184" s="3">
        <v>0</v>
      </c>
      <c r="I184" s="3">
        <v>0</v>
      </c>
      <c r="J184" s="3">
        <v>1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1</v>
      </c>
      <c r="U184" s="7">
        <v>1</v>
      </c>
      <c r="V184" s="15">
        <v>1</v>
      </c>
      <c r="W184" s="28">
        <f t="shared" si="6"/>
        <v>7.4036234245561978</v>
      </c>
      <c r="X184" s="24">
        <f t="shared" si="7"/>
        <v>0.99939132876565551</v>
      </c>
      <c r="Y184" s="37">
        <f t="shared" si="8"/>
        <v>3.7048067151844914E-7</v>
      </c>
    </row>
    <row r="185" spans="2:25" x14ac:dyDescent="0.25">
      <c r="B185" s="7">
        <v>0</v>
      </c>
      <c r="C185" s="20">
        <v>1</v>
      </c>
      <c r="D185" s="7">
        <v>1</v>
      </c>
      <c r="E185" s="20">
        <v>0</v>
      </c>
      <c r="F185" s="7">
        <v>0</v>
      </c>
      <c r="G185" s="3">
        <v>0</v>
      </c>
      <c r="H185" s="3">
        <v>0</v>
      </c>
      <c r="I185" s="3">
        <v>0</v>
      </c>
      <c r="J185" s="3">
        <v>1</v>
      </c>
      <c r="K185" s="3">
        <v>0</v>
      </c>
      <c r="L185" s="3">
        <v>0</v>
      </c>
      <c r="M185" s="3">
        <v>0</v>
      </c>
      <c r="N185" s="3">
        <v>1</v>
      </c>
      <c r="O185" s="3">
        <v>0</v>
      </c>
      <c r="P185" s="3">
        <v>0</v>
      </c>
      <c r="Q185" s="3">
        <v>0</v>
      </c>
      <c r="R185" s="3">
        <v>1</v>
      </c>
      <c r="S185" s="3">
        <v>0</v>
      </c>
      <c r="T185" s="3">
        <v>0</v>
      </c>
      <c r="U185" s="7">
        <v>1</v>
      </c>
      <c r="V185" s="15">
        <v>1</v>
      </c>
      <c r="W185" s="28">
        <f t="shared" si="6"/>
        <v>5.216382270864182</v>
      </c>
      <c r="X185" s="24">
        <f t="shared" si="7"/>
        <v>0.99460236575921068</v>
      </c>
      <c r="Y185" s="37">
        <f t="shared" si="8"/>
        <v>2.9134455397341272E-5</v>
      </c>
    </row>
    <row r="186" spans="2:25" x14ac:dyDescent="0.25">
      <c r="B186" s="7">
        <v>0</v>
      </c>
      <c r="C186" s="20">
        <v>1</v>
      </c>
      <c r="D186" s="7">
        <v>0</v>
      </c>
      <c r="E186" s="20">
        <v>0</v>
      </c>
      <c r="F186" s="7">
        <v>0</v>
      </c>
      <c r="G186" s="3">
        <v>0</v>
      </c>
      <c r="H186" s="3">
        <v>0</v>
      </c>
      <c r="I186" s="3">
        <v>1</v>
      </c>
      <c r="J186" s="3">
        <v>1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7">
        <v>1</v>
      </c>
      <c r="V186" s="15">
        <v>1</v>
      </c>
      <c r="W186" s="28">
        <f t="shared" si="6"/>
        <v>7.1761944282777161</v>
      </c>
      <c r="X186" s="24">
        <f t="shared" si="7"/>
        <v>0.99923601217752045</v>
      </c>
      <c r="Y186" s="37">
        <f t="shared" si="8"/>
        <v>5.8367739289704512E-7</v>
      </c>
    </row>
    <row r="187" spans="2:25" x14ac:dyDescent="0.25">
      <c r="B187" s="7">
        <v>0</v>
      </c>
      <c r="C187" s="20">
        <v>1</v>
      </c>
      <c r="D187" s="7">
        <v>0</v>
      </c>
      <c r="E187" s="20">
        <v>1</v>
      </c>
      <c r="F187" s="7">
        <v>0</v>
      </c>
      <c r="G187" s="3">
        <v>0</v>
      </c>
      <c r="H187" s="3">
        <v>0</v>
      </c>
      <c r="I187" s="3">
        <v>1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1</v>
      </c>
      <c r="S187" s="3">
        <v>0</v>
      </c>
      <c r="T187" s="3">
        <v>1</v>
      </c>
      <c r="U187" s="7">
        <v>1</v>
      </c>
      <c r="V187" s="15">
        <v>1</v>
      </c>
      <c r="W187" s="28">
        <f t="shared" si="6"/>
        <v>8.2075175957028108</v>
      </c>
      <c r="X187" s="24">
        <f t="shared" si="7"/>
        <v>0.99972747771165993</v>
      </c>
      <c r="Y187" s="37">
        <f t="shared" si="8"/>
        <v>7.4268397642108967E-8</v>
      </c>
    </row>
    <row r="188" spans="2:25" x14ac:dyDescent="0.25">
      <c r="B188" s="7">
        <v>1</v>
      </c>
      <c r="C188" s="20">
        <v>0</v>
      </c>
      <c r="D188" s="7">
        <v>0</v>
      </c>
      <c r="E188" s="20">
        <v>1</v>
      </c>
      <c r="F188" s="7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1</v>
      </c>
      <c r="N188" s="3">
        <v>0</v>
      </c>
      <c r="O188" s="3">
        <v>0</v>
      </c>
      <c r="P188" s="3">
        <v>0</v>
      </c>
      <c r="Q188" s="3">
        <v>1</v>
      </c>
      <c r="R188" s="3">
        <v>0</v>
      </c>
      <c r="S188" s="3">
        <v>0</v>
      </c>
      <c r="T188" s="3">
        <v>1</v>
      </c>
      <c r="U188" s="7">
        <v>1</v>
      </c>
      <c r="V188" s="15">
        <v>1</v>
      </c>
      <c r="W188" s="28">
        <f t="shared" si="6"/>
        <v>5.3948631188270317</v>
      </c>
      <c r="X188" s="24">
        <f t="shared" si="7"/>
        <v>0.99548067524418227</v>
      </c>
      <c r="Y188" s="37">
        <f t="shared" si="8"/>
        <v>2.0424296248547012E-5</v>
      </c>
    </row>
    <row r="189" spans="2:25" x14ac:dyDescent="0.25">
      <c r="B189" s="7">
        <v>0</v>
      </c>
      <c r="C189" s="20">
        <v>1</v>
      </c>
      <c r="D189" s="7">
        <v>1</v>
      </c>
      <c r="E189" s="20">
        <v>0</v>
      </c>
      <c r="F189" s="7">
        <v>0</v>
      </c>
      <c r="G189" s="3">
        <v>0</v>
      </c>
      <c r="H189" s="3">
        <v>1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1</v>
      </c>
      <c r="Q189" s="3">
        <v>1</v>
      </c>
      <c r="R189" s="3">
        <v>1</v>
      </c>
      <c r="S189" s="3">
        <v>0</v>
      </c>
      <c r="T189" s="3">
        <v>0</v>
      </c>
      <c r="U189" s="7">
        <v>1</v>
      </c>
      <c r="V189" s="15">
        <v>1</v>
      </c>
      <c r="W189" s="28">
        <f t="shared" si="6"/>
        <v>-1.1959282593721676</v>
      </c>
      <c r="X189" s="24">
        <f t="shared" si="7"/>
        <v>0.23220034835312878</v>
      </c>
      <c r="Y189" s="37">
        <f t="shared" si="8"/>
        <v>0.58951630506905683</v>
      </c>
    </row>
    <row r="190" spans="2:25" x14ac:dyDescent="0.25">
      <c r="B190" s="7">
        <v>0</v>
      </c>
      <c r="C190" s="20">
        <v>0</v>
      </c>
      <c r="D190" s="7">
        <v>1</v>
      </c>
      <c r="E190" s="20">
        <v>0</v>
      </c>
      <c r="F190" s="7">
        <v>1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1</v>
      </c>
      <c r="S190" s="3">
        <v>0</v>
      </c>
      <c r="T190" s="3">
        <v>0</v>
      </c>
      <c r="U190" s="7">
        <v>1</v>
      </c>
      <c r="V190" s="15">
        <v>1</v>
      </c>
      <c r="W190" s="28">
        <f t="shared" si="6"/>
        <v>3.8479855211372089</v>
      </c>
      <c r="X190" s="24">
        <f t="shared" si="7"/>
        <v>0.97912251600167033</v>
      </c>
      <c r="Y190" s="37">
        <f t="shared" si="8"/>
        <v>4.3586933810051148E-4</v>
      </c>
    </row>
    <row r="191" spans="2:25" x14ac:dyDescent="0.25">
      <c r="B191" s="7">
        <v>0</v>
      </c>
      <c r="C191" s="20">
        <v>1</v>
      </c>
      <c r="D191" s="7">
        <v>0</v>
      </c>
      <c r="E191" s="20">
        <v>1</v>
      </c>
      <c r="F191" s="7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7">
        <v>1</v>
      </c>
      <c r="V191" s="15">
        <v>1</v>
      </c>
      <c r="W191" s="28">
        <f t="shared" si="6"/>
        <v>-0.34111707378859529</v>
      </c>
      <c r="X191" s="24">
        <f t="shared" si="7"/>
        <v>0.41553815203130562</v>
      </c>
      <c r="Y191" s="37">
        <f t="shared" si="8"/>
        <v>0.34159565173098122</v>
      </c>
    </row>
    <row r="192" spans="2:25" x14ac:dyDescent="0.25">
      <c r="B192" s="7">
        <v>1</v>
      </c>
      <c r="C192" s="20">
        <v>0</v>
      </c>
      <c r="D192" s="7">
        <v>0</v>
      </c>
      <c r="E192" s="20">
        <v>0</v>
      </c>
      <c r="F192" s="7">
        <v>1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1</v>
      </c>
      <c r="N192" s="3">
        <v>0</v>
      </c>
      <c r="O192" s="3">
        <v>0</v>
      </c>
      <c r="P192" s="3">
        <v>0</v>
      </c>
      <c r="Q192" s="3">
        <v>1</v>
      </c>
      <c r="R192" s="3">
        <v>0</v>
      </c>
      <c r="S192" s="3">
        <v>0</v>
      </c>
      <c r="T192" s="3">
        <v>1</v>
      </c>
      <c r="U192" s="7">
        <v>1</v>
      </c>
      <c r="V192" s="15">
        <v>1</v>
      </c>
      <c r="W192" s="28">
        <f t="shared" si="6"/>
        <v>8.3290954024283543</v>
      </c>
      <c r="X192" s="24">
        <f t="shared" si="7"/>
        <v>0.99975866794798851</v>
      </c>
      <c r="Y192" s="37">
        <f t="shared" si="8"/>
        <v>5.8241159328076136E-8</v>
      </c>
    </row>
    <row r="193" spans="2:25" x14ac:dyDescent="0.25">
      <c r="B193" s="7">
        <v>1</v>
      </c>
      <c r="C193" s="20">
        <v>0</v>
      </c>
      <c r="D193" s="7">
        <v>0</v>
      </c>
      <c r="E193" s="20">
        <v>1</v>
      </c>
      <c r="F193" s="7">
        <v>0</v>
      </c>
      <c r="G193" s="3">
        <v>0</v>
      </c>
      <c r="H193" s="3">
        <v>0</v>
      </c>
      <c r="I193" s="3">
        <v>1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1</v>
      </c>
      <c r="P193" s="3">
        <v>0</v>
      </c>
      <c r="Q193" s="3">
        <v>0</v>
      </c>
      <c r="R193" s="3">
        <v>0</v>
      </c>
      <c r="S193" s="3">
        <v>0</v>
      </c>
      <c r="T193" s="3">
        <v>1</v>
      </c>
      <c r="U193" s="7">
        <v>1</v>
      </c>
      <c r="V193" s="15">
        <v>1</v>
      </c>
      <c r="W193" s="28">
        <f t="shared" si="6"/>
        <v>8.0720769162973998</v>
      </c>
      <c r="X193" s="24">
        <f t="shared" si="7"/>
        <v>0.9996879630669262</v>
      </c>
      <c r="Y193" s="37">
        <f t="shared" si="8"/>
        <v>9.7367047602103404E-8</v>
      </c>
    </row>
    <row r="194" spans="2:25" x14ac:dyDescent="0.25">
      <c r="B194" s="7">
        <v>1</v>
      </c>
      <c r="C194" s="20">
        <v>0</v>
      </c>
      <c r="D194" s="7">
        <v>1</v>
      </c>
      <c r="E194" s="20">
        <v>0</v>
      </c>
      <c r="F194" s="7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1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1</v>
      </c>
      <c r="U194" s="7">
        <v>1</v>
      </c>
      <c r="V194" s="15">
        <v>1</v>
      </c>
      <c r="W194" s="28">
        <f t="shared" si="6"/>
        <v>3.2317392194145271</v>
      </c>
      <c r="X194" s="24">
        <f t="shared" si="7"/>
        <v>0.96201136466872528</v>
      </c>
      <c r="Y194" s="37">
        <f t="shared" si="8"/>
        <v>1.4431364143325741E-3</v>
      </c>
    </row>
    <row r="195" spans="2:25" x14ac:dyDescent="0.25">
      <c r="B195" s="7">
        <v>1</v>
      </c>
      <c r="C195" s="20">
        <v>0</v>
      </c>
      <c r="D195" s="7">
        <v>0</v>
      </c>
      <c r="E195" s="20">
        <v>1</v>
      </c>
      <c r="F195" s="7">
        <v>1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7">
        <v>1</v>
      </c>
      <c r="V195" s="15">
        <v>1</v>
      </c>
      <c r="W195" s="28">
        <f t="shared" si="6"/>
        <v>2.4597165691528309</v>
      </c>
      <c r="X195" s="24">
        <f t="shared" si="7"/>
        <v>0.92126910738159951</v>
      </c>
      <c r="Y195" s="37">
        <f t="shared" si="8"/>
        <v>6.1985534524901095E-3</v>
      </c>
    </row>
    <row r="196" spans="2:25" x14ac:dyDescent="0.25">
      <c r="B196" s="7">
        <v>0</v>
      </c>
      <c r="C196" s="20">
        <v>1</v>
      </c>
      <c r="D196" s="7">
        <v>0</v>
      </c>
      <c r="E196" s="20">
        <v>0</v>
      </c>
      <c r="F196" s="7">
        <v>0</v>
      </c>
      <c r="G196" s="3">
        <v>0</v>
      </c>
      <c r="H196" s="3">
        <v>0</v>
      </c>
      <c r="I196" s="3">
        <v>1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7">
        <v>1</v>
      </c>
      <c r="V196" s="15">
        <v>1</v>
      </c>
      <c r="W196" s="28">
        <f t="shared" si="6"/>
        <v>4.4649613667431298</v>
      </c>
      <c r="X196" s="24">
        <f t="shared" si="7"/>
        <v>0.98862572242608793</v>
      </c>
      <c r="Y196" s="37">
        <f t="shared" si="8"/>
        <v>1.2937419032839912E-4</v>
      </c>
    </row>
    <row r="197" spans="2:25" x14ac:dyDescent="0.25">
      <c r="B197" s="7">
        <v>0</v>
      </c>
      <c r="C197" s="20">
        <v>1</v>
      </c>
      <c r="D197" s="7">
        <v>1</v>
      </c>
      <c r="E197" s="20">
        <v>0</v>
      </c>
      <c r="F197" s="7">
        <v>0</v>
      </c>
      <c r="G197" s="3">
        <v>0</v>
      </c>
      <c r="H197" s="3">
        <v>0</v>
      </c>
      <c r="I197" s="3">
        <v>1</v>
      </c>
      <c r="J197" s="3">
        <v>1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1</v>
      </c>
      <c r="Q197" s="3">
        <v>0</v>
      </c>
      <c r="R197" s="3">
        <v>0</v>
      </c>
      <c r="S197" s="3">
        <v>0</v>
      </c>
      <c r="T197" s="3">
        <v>0</v>
      </c>
      <c r="U197" s="7">
        <v>1</v>
      </c>
      <c r="V197" s="15">
        <v>1</v>
      </c>
      <c r="W197" s="28">
        <f t="shared" si="6"/>
        <v>5.5133098435783658</v>
      </c>
      <c r="X197" s="24">
        <f t="shared" si="7"/>
        <v>0.99598346011224725</v>
      </c>
      <c r="Y197" s="37">
        <f t="shared" si="8"/>
        <v>1.6132592669908841E-5</v>
      </c>
    </row>
    <row r="198" spans="2:25" x14ac:dyDescent="0.25">
      <c r="B198" s="7">
        <v>0</v>
      </c>
      <c r="C198" s="20">
        <v>1</v>
      </c>
      <c r="D198" s="7">
        <v>0</v>
      </c>
      <c r="E198" s="20">
        <v>1</v>
      </c>
      <c r="F198" s="7">
        <v>0</v>
      </c>
      <c r="G198" s="3">
        <v>0</v>
      </c>
      <c r="H198" s="3">
        <v>0</v>
      </c>
      <c r="I198" s="3">
        <v>0</v>
      </c>
      <c r="J198" s="3">
        <v>1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7">
        <v>1</v>
      </c>
      <c r="V198" s="15">
        <v>1</v>
      </c>
      <c r="W198" s="28">
        <f t="shared" ref="W198:W261" si="9">SUMPRODUCT(B$2:U$2, B198:U198)</f>
        <v>2.3701159877459914</v>
      </c>
      <c r="X198" s="24">
        <f t="shared" ref="X198:X261" si="10">EXP(W198)/(1+EXP(W198))</f>
        <v>0.91451992813779426</v>
      </c>
      <c r="Y198" s="37">
        <f t="shared" ref="Y198:Y261" si="11">(V198-X198)^2</f>
        <v>7.3068426855678577E-3</v>
      </c>
    </row>
    <row r="199" spans="2:25" x14ac:dyDescent="0.25">
      <c r="B199" s="7">
        <v>0</v>
      </c>
      <c r="C199" s="20">
        <v>1</v>
      </c>
      <c r="D199" s="7">
        <v>0</v>
      </c>
      <c r="E199" s="20">
        <v>1</v>
      </c>
      <c r="F199" s="7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1</v>
      </c>
      <c r="R199" s="3">
        <v>0</v>
      </c>
      <c r="S199" s="3">
        <v>0</v>
      </c>
      <c r="T199" s="3">
        <v>0</v>
      </c>
      <c r="U199" s="7">
        <v>1</v>
      </c>
      <c r="V199" s="15">
        <v>1</v>
      </c>
      <c r="W199" s="28">
        <f t="shared" si="9"/>
        <v>1.5035016722979813</v>
      </c>
      <c r="X199" s="24">
        <f t="shared" si="10"/>
        <v>0.81809615752871934</v>
      </c>
      <c r="Y199" s="37">
        <f t="shared" si="11"/>
        <v>3.3089007905816488E-2</v>
      </c>
    </row>
    <row r="200" spans="2:25" x14ac:dyDescent="0.25">
      <c r="B200" s="7">
        <v>1</v>
      </c>
      <c r="C200" s="20">
        <v>0</v>
      </c>
      <c r="D200" s="7">
        <v>0</v>
      </c>
      <c r="E200" s="20">
        <v>1</v>
      </c>
      <c r="F200" s="7">
        <v>0</v>
      </c>
      <c r="G200" s="3">
        <v>0</v>
      </c>
      <c r="H200" s="3">
        <v>1</v>
      </c>
      <c r="I200" s="3">
        <v>1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7">
        <v>1</v>
      </c>
      <c r="V200" s="15">
        <v>1</v>
      </c>
      <c r="W200" s="28">
        <f t="shared" si="9"/>
        <v>2.1544963616841843</v>
      </c>
      <c r="X200" s="24">
        <f t="shared" si="10"/>
        <v>0.89608819799353157</v>
      </c>
      <c r="Y200" s="37">
        <f t="shared" si="11"/>
        <v>1.0797662596231498E-2</v>
      </c>
    </row>
    <row r="201" spans="2:25" x14ac:dyDescent="0.25">
      <c r="B201" s="7">
        <v>1</v>
      </c>
      <c r="C201" s="20">
        <v>0</v>
      </c>
      <c r="D201" s="7">
        <v>1</v>
      </c>
      <c r="E201" s="20">
        <v>0</v>
      </c>
      <c r="F201" s="7">
        <v>1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1</v>
      </c>
      <c r="P201" s="3">
        <v>0</v>
      </c>
      <c r="Q201" s="3">
        <v>0</v>
      </c>
      <c r="R201" s="3">
        <v>1</v>
      </c>
      <c r="S201" s="3">
        <v>0</v>
      </c>
      <c r="T201" s="3">
        <v>0</v>
      </c>
      <c r="U201" s="7">
        <v>1</v>
      </c>
      <c r="V201" s="15">
        <v>1</v>
      </c>
      <c r="W201" s="28">
        <f t="shared" si="9"/>
        <v>4.9729761269277422</v>
      </c>
      <c r="X201" s="24">
        <f t="shared" si="10"/>
        <v>0.9931250766968085</v>
      </c>
      <c r="Y201" s="37">
        <f t="shared" si="11"/>
        <v>4.7264570424765589E-5</v>
      </c>
    </row>
    <row r="202" spans="2:25" x14ac:dyDescent="0.25">
      <c r="B202" s="7">
        <v>0</v>
      </c>
      <c r="C202" s="20">
        <v>1</v>
      </c>
      <c r="D202" s="7">
        <v>0</v>
      </c>
      <c r="E202" s="20">
        <v>0</v>
      </c>
      <c r="F202" s="7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1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7">
        <v>1</v>
      </c>
      <c r="V202" s="15">
        <v>1</v>
      </c>
      <c r="W202" s="28">
        <f t="shared" si="9"/>
        <v>0.98161680989075795</v>
      </c>
      <c r="X202" s="24">
        <f t="shared" si="10"/>
        <v>0.72742890893856593</v>
      </c>
      <c r="Y202" s="37">
        <f t="shared" si="11"/>
        <v>7.4294999682420579E-2</v>
      </c>
    </row>
    <row r="203" spans="2:25" x14ac:dyDescent="0.25">
      <c r="B203" s="7">
        <v>0</v>
      </c>
      <c r="C203" s="20">
        <v>1</v>
      </c>
      <c r="D203" s="7">
        <v>0</v>
      </c>
      <c r="E203" s="20">
        <v>0</v>
      </c>
      <c r="F203" s="7">
        <v>0</v>
      </c>
      <c r="G203" s="3">
        <v>1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7">
        <v>1</v>
      </c>
      <c r="V203" s="15">
        <v>1</v>
      </c>
      <c r="W203" s="28">
        <f t="shared" si="9"/>
        <v>-3.6715668330635878</v>
      </c>
      <c r="X203" s="24">
        <f t="shared" si="10"/>
        <v>2.4805613753220868E-2</v>
      </c>
      <c r="Y203" s="37">
        <f t="shared" si="11"/>
        <v>0.95100409096723226</v>
      </c>
    </row>
    <row r="204" spans="2:25" x14ac:dyDescent="0.25">
      <c r="B204" s="7">
        <v>1</v>
      </c>
      <c r="C204" s="20">
        <v>0</v>
      </c>
      <c r="D204" s="7">
        <v>1</v>
      </c>
      <c r="E204" s="20">
        <v>0</v>
      </c>
      <c r="F204" s="7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1</v>
      </c>
      <c r="U204" s="7">
        <v>1</v>
      </c>
      <c r="V204" s="15">
        <v>1</v>
      </c>
      <c r="W204" s="28">
        <f t="shared" si="9"/>
        <v>1.2562496287671587</v>
      </c>
      <c r="X204" s="24">
        <f t="shared" si="10"/>
        <v>0.77837982671295769</v>
      </c>
      <c r="Y204" s="37">
        <f t="shared" si="11"/>
        <v>4.9115501207778661E-2</v>
      </c>
    </row>
    <row r="205" spans="2:25" x14ac:dyDescent="0.25">
      <c r="B205" s="7">
        <v>0</v>
      </c>
      <c r="C205" s="20">
        <v>1</v>
      </c>
      <c r="D205" s="7">
        <v>1</v>
      </c>
      <c r="E205" s="20">
        <v>0</v>
      </c>
      <c r="F205" s="7">
        <v>0</v>
      </c>
      <c r="G205" s="3">
        <v>0</v>
      </c>
      <c r="H205" s="3">
        <v>0</v>
      </c>
      <c r="I205" s="3">
        <v>1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7">
        <v>1</v>
      </c>
      <c r="V205" s="15">
        <v>1</v>
      </c>
      <c r="W205" s="28">
        <f t="shared" si="9"/>
        <v>4.3307111184138183</v>
      </c>
      <c r="X205" s="24">
        <f t="shared" si="10"/>
        <v>0.98701270216215409</v>
      </c>
      <c r="Y205" s="37">
        <f t="shared" si="11"/>
        <v>1.6866990512891711E-4</v>
      </c>
    </row>
    <row r="206" spans="2:25" x14ac:dyDescent="0.25">
      <c r="B206" s="7">
        <v>0</v>
      </c>
      <c r="C206" s="20">
        <v>1</v>
      </c>
      <c r="D206" s="7">
        <v>1</v>
      </c>
      <c r="E206" s="20">
        <v>0</v>
      </c>
      <c r="F206" s="7">
        <v>0</v>
      </c>
      <c r="G206" s="3">
        <v>0</v>
      </c>
      <c r="H206" s="3">
        <v>0</v>
      </c>
      <c r="I206" s="3">
        <v>0</v>
      </c>
      <c r="J206" s="3">
        <v>1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7">
        <v>1</v>
      </c>
      <c r="V206" s="15">
        <v>1</v>
      </c>
      <c r="W206" s="28">
        <f t="shared" si="9"/>
        <v>2.051610834420063</v>
      </c>
      <c r="X206" s="24">
        <f t="shared" si="10"/>
        <v>0.88611028341159692</v>
      </c>
      <c r="Y206" s="37">
        <f t="shared" si="11"/>
        <v>1.2970867544586775E-2</v>
      </c>
    </row>
    <row r="207" spans="2:25" x14ac:dyDescent="0.25">
      <c r="B207" s="7">
        <v>1</v>
      </c>
      <c r="C207" s="20">
        <v>0</v>
      </c>
      <c r="D207" s="7">
        <v>1</v>
      </c>
      <c r="E207" s="20">
        <v>0</v>
      </c>
      <c r="F207" s="7">
        <v>0</v>
      </c>
      <c r="G207" s="3">
        <v>0</v>
      </c>
      <c r="H207" s="3">
        <v>0</v>
      </c>
      <c r="I207" s="3">
        <v>1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1</v>
      </c>
      <c r="Q207" s="3">
        <v>0</v>
      </c>
      <c r="R207" s="3">
        <v>0</v>
      </c>
      <c r="S207" s="3">
        <v>0</v>
      </c>
      <c r="T207" s="3">
        <v>0</v>
      </c>
      <c r="U207" s="7">
        <v>1</v>
      </c>
      <c r="V207" s="15">
        <v>1</v>
      </c>
      <c r="W207" s="28">
        <f t="shared" si="9"/>
        <v>2.4844232363872654</v>
      </c>
      <c r="X207" s="24">
        <f t="shared" si="10"/>
        <v>0.92304259084404072</v>
      </c>
      <c r="Y207" s="37">
        <f t="shared" si="11"/>
        <v>5.9224428239977251E-3</v>
      </c>
    </row>
    <row r="208" spans="2:25" x14ac:dyDescent="0.25">
      <c r="B208" s="7">
        <v>1</v>
      </c>
      <c r="C208" s="20">
        <v>0</v>
      </c>
      <c r="D208" s="7">
        <v>1</v>
      </c>
      <c r="E208" s="20">
        <v>0</v>
      </c>
      <c r="F208" s="7">
        <v>0</v>
      </c>
      <c r="G208" s="3">
        <v>0</v>
      </c>
      <c r="H208" s="3">
        <v>0</v>
      </c>
      <c r="I208" s="3">
        <v>1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7">
        <v>1</v>
      </c>
      <c r="V208" s="15">
        <v>1</v>
      </c>
      <c r="W208" s="28">
        <f t="shared" si="9"/>
        <v>4.0130575727573046</v>
      </c>
      <c r="X208" s="24">
        <f t="shared" si="10"/>
        <v>0.98224297637026547</v>
      </c>
      <c r="Y208" s="37">
        <f t="shared" si="11"/>
        <v>3.1531188818695029E-4</v>
      </c>
    </row>
    <row r="209" spans="2:25" x14ac:dyDescent="0.25">
      <c r="B209" s="7">
        <v>0</v>
      </c>
      <c r="C209" s="20">
        <v>1</v>
      </c>
      <c r="D209" s="7">
        <v>0</v>
      </c>
      <c r="E209" s="20">
        <v>1</v>
      </c>
      <c r="F209" s="7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1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7">
        <v>1</v>
      </c>
      <c r="V209" s="15">
        <v>1</v>
      </c>
      <c r="W209" s="28">
        <f t="shared" si="9"/>
        <v>1.6343725168587735</v>
      </c>
      <c r="X209" s="24">
        <f t="shared" si="10"/>
        <v>0.83676774962677769</v>
      </c>
      <c r="Y209" s="37">
        <f t="shared" si="11"/>
        <v>2.6644767561906334E-2</v>
      </c>
    </row>
    <row r="210" spans="2:25" x14ac:dyDescent="0.25">
      <c r="B210" s="7">
        <v>0</v>
      </c>
      <c r="C210" s="20">
        <v>1</v>
      </c>
      <c r="D210" s="7">
        <v>1</v>
      </c>
      <c r="E210" s="20">
        <v>0</v>
      </c>
      <c r="F210" s="7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7">
        <v>1</v>
      </c>
      <c r="V210" s="15">
        <v>1</v>
      </c>
      <c r="W210" s="28">
        <f t="shared" si="9"/>
        <v>-0.6596222271145239</v>
      </c>
      <c r="X210" s="24">
        <f t="shared" si="10"/>
        <v>0.34082447809204769</v>
      </c>
      <c r="Y210" s="37">
        <f t="shared" si="11"/>
        <v>0.43451236868262122</v>
      </c>
    </row>
    <row r="211" spans="2:25" x14ac:dyDescent="0.25">
      <c r="B211" s="7">
        <v>0</v>
      </c>
      <c r="C211" s="20">
        <v>1</v>
      </c>
      <c r="D211" s="7">
        <v>0</v>
      </c>
      <c r="E211" s="20">
        <v>1</v>
      </c>
      <c r="F211" s="7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1</v>
      </c>
      <c r="U211" s="7">
        <v>1</v>
      </c>
      <c r="V211" s="15">
        <v>1</v>
      </c>
      <c r="W211" s="28">
        <f t="shared" si="9"/>
        <v>1.8924083277496004</v>
      </c>
      <c r="X211" s="24">
        <f t="shared" si="10"/>
        <v>0.86902988276652138</v>
      </c>
      <c r="Y211" s="37">
        <f t="shared" si="11"/>
        <v>1.7153171608151135E-2</v>
      </c>
    </row>
    <row r="212" spans="2:25" x14ac:dyDescent="0.25">
      <c r="B212" s="7">
        <v>0</v>
      </c>
      <c r="C212" s="20">
        <v>0</v>
      </c>
      <c r="D212" s="7">
        <v>0</v>
      </c>
      <c r="E212" s="20">
        <v>1</v>
      </c>
      <c r="F212" s="7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7">
        <v>1</v>
      </c>
      <c r="V212" s="15">
        <v>1</v>
      </c>
      <c r="W212" s="28">
        <f t="shared" si="9"/>
        <v>-0.2767724365596711</v>
      </c>
      <c r="X212" s="24">
        <f t="shared" si="10"/>
        <v>0.4312452332053901</v>
      </c>
      <c r="Y212" s="37">
        <f t="shared" si="11"/>
        <v>0.32348198475159107</v>
      </c>
    </row>
    <row r="213" spans="2:25" x14ac:dyDescent="0.25">
      <c r="B213" s="7">
        <v>0</v>
      </c>
      <c r="C213" s="20">
        <v>0</v>
      </c>
      <c r="D213" s="7">
        <v>1</v>
      </c>
      <c r="E213" s="20">
        <v>0</v>
      </c>
      <c r="F213" s="7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1</v>
      </c>
      <c r="T213" s="3">
        <v>0</v>
      </c>
      <c r="U213" s="7">
        <v>1</v>
      </c>
      <c r="V213" s="15">
        <v>1</v>
      </c>
      <c r="W213" s="28">
        <f t="shared" si="9"/>
        <v>-2.0938515279367098</v>
      </c>
      <c r="X213" s="24">
        <f t="shared" si="10"/>
        <v>0.10969585799498249</v>
      </c>
      <c r="Y213" s="37">
        <f t="shared" si="11"/>
        <v>0.79264146527129042</v>
      </c>
    </row>
    <row r="214" spans="2:25" x14ac:dyDescent="0.25">
      <c r="B214" s="7">
        <v>1</v>
      </c>
      <c r="C214" s="20">
        <v>0</v>
      </c>
      <c r="D214" s="7">
        <v>1</v>
      </c>
      <c r="E214" s="20">
        <v>0</v>
      </c>
      <c r="F214" s="7">
        <v>1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7">
        <v>1</v>
      </c>
      <c r="V214" s="15">
        <v>1</v>
      </c>
      <c r="W214" s="28">
        <f t="shared" si="9"/>
        <v>2.1412114158269024</v>
      </c>
      <c r="X214" s="24">
        <f t="shared" si="10"/>
        <v>0.89484465645388378</v>
      </c>
      <c r="Y214" s="37">
        <f t="shared" si="11"/>
        <v>1.1057646276301725E-2</v>
      </c>
    </row>
    <row r="215" spans="2:25" x14ac:dyDescent="0.25">
      <c r="B215" s="7">
        <v>0</v>
      </c>
      <c r="C215" s="20">
        <v>1</v>
      </c>
      <c r="D215" s="7">
        <v>1</v>
      </c>
      <c r="E215" s="20">
        <v>0</v>
      </c>
      <c r="F215" s="7">
        <v>0</v>
      </c>
      <c r="G215" s="3">
        <v>0</v>
      </c>
      <c r="H215" s="3">
        <v>0</v>
      </c>
      <c r="I215" s="3">
        <v>1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1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7">
        <v>1</v>
      </c>
      <c r="V215" s="15">
        <v>1</v>
      </c>
      <c r="W215" s="28">
        <f t="shared" si="9"/>
        <v>5.8376999070897888</v>
      </c>
      <c r="X215" s="24">
        <f t="shared" si="10"/>
        <v>0.99709293473325833</v>
      </c>
      <c r="Y215" s="37">
        <f t="shared" si="11"/>
        <v>8.4510284650958209E-6</v>
      </c>
    </row>
    <row r="216" spans="2:25" x14ac:dyDescent="0.25">
      <c r="B216" s="7">
        <v>1</v>
      </c>
      <c r="C216" s="20">
        <v>0</v>
      </c>
      <c r="D216" s="7">
        <v>0</v>
      </c>
      <c r="E216" s="20">
        <v>1</v>
      </c>
      <c r="F216" s="7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1</v>
      </c>
      <c r="S216" s="3">
        <v>0</v>
      </c>
      <c r="T216" s="3">
        <v>0</v>
      </c>
      <c r="U216" s="7">
        <v>1</v>
      </c>
      <c r="V216" s="15">
        <v>1</v>
      </c>
      <c r="W216" s="28">
        <f t="shared" si="9"/>
        <v>0.66600530297976068</v>
      </c>
      <c r="X216" s="24">
        <f t="shared" si="10"/>
        <v>0.66060810345005438</v>
      </c>
      <c r="Y216" s="37">
        <f t="shared" si="11"/>
        <v>0.11518685944376898</v>
      </c>
    </row>
    <row r="217" spans="2:25" x14ac:dyDescent="0.25">
      <c r="B217" s="7">
        <v>0</v>
      </c>
      <c r="C217" s="20">
        <v>1</v>
      </c>
      <c r="D217" s="7">
        <v>1</v>
      </c>
      <c r="E217" s="20">
        <v>0</v>
      </c>
      <c r="F217" s="7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1</v>
      </c>
      <c r="P217" s="3">
        <v>0</v>
      </c>
      <c r="Q217" s="3">
        <v>0</v>
      </c>
      <c r="R217" s="3">
        <v>0</v>
      </c>
      <c r="S217" s="3">
        <v>0</v>
      </c>
      <c r="T217" s="3">
        <v>1</v>
      </c>
      <c r="U217" s="7">
        <v>1</v>
      </c>
      <c r="V217" s="15">
        <v>1</v>
      </c>
      <c r="W217" s="28">
        <f t="shared" si="9"/>
        <v>3.0808919630996425</v>
      </c>
      <c r="X217" s="24">
        <f t="shared" si="10"/>
        <v>0.9560976399391643</v>
      </c>
      <c r="Y217" s="37">
        <f t="shared" si="11"/>
        <v>1.9274172189112616E-3</v>
      </c>
    </row>
    <row r="218" spans="2:25" x14ac:dyDescent="0.25">
      <c r="B218" s="7">
        <v>0</v>
      </c>
      <c r="C218" s="20">
        <v>1</v>
      </c>
      <c r="D218" s="7">
        <v>0</v>
      </c>
      <c r="E218" s="20">
        <v>1</v>
      </c>
      <c r="F218" s="7">
        <v>0</v>
      </c>
      <c r="G218" s="3">
        <v>0</v>
      </c>
      <c r="H218" s="3">
        <v>1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1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7">
        <v>1</v>
      </c>
      <c r="V218" s="15">
        <v>1</v>
      </c>
      <c r="W218" s="28">
        <f t="shared" si="9"/>
        <v>-1.0111946495116744</v>
      </c>
      <c r="X218" s="24">
        <f t="shared" si="10"/>
        <v>0.26674612102114093</v>
      </c>
      <c r="Y218" s="37">
        <f t="shared" si="11"/>
        <v>0.53766125103754336</v>
      </c>
    </row>
    <row r="219" spans="2:25" x14ac:dyDescent="0.25">
      <c r="B219" s="7">
        <v>0</v>
      </c>
      <c r="C219" s="20">
        <v>1</v>
      </c>
      <c r="D219" s="7">
        <v>0</v>
      </c>
      <c r="E219" s="20">
        <v>1</v>
      </c>
      <c r="F219" s="7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1</v>
      </c>
      <c r="R219" s="3">
        <v>0</v>
      </c>
      <c r="S219" s="3">
        <v>0</v>
      </c>
      <c r="T219" s="3">
        <v>0</v>
      </c>
      <c r="U219" s="7">
        <v>1</v>
      </c>
      <c r="V219" s="15">
        <v>1</v>
      </c>
      <c r="W219" s="28">
        <f t="shared" si="9"/>
        <v>1.5035016722979813</v>
      </c>
      <c r="X219" s="24">
        <f t="shared" si="10"/>
        <v>0.81809615752871934</v>
      </c>
      <c r="Y219" s="37">
        <f t="shared" si="11"/>
        <v>3.3089007905816488E-2</v>
      </c>
    </row>
    <row r="220" spans="2:25" x14ac:dyDescent="0.25">
      <c r="B220" s="7">
        <v>0</v>
      </c>
      <c r="C220" s="20">
        <v>0</v>
      </c>
      <c r="D220" s="7">
        <v>0</v>
      </c>
      <c r="E220" s="20">
        <v>1</v>
      </c>
      <c r="F220" s="7">
        <v>1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1</v>
      </c>
      <c r="R220" s="3">
        <v>1</v>
      </c>
      <c r="S220" s="3">
        <v>0</v>
      </c>
      <c r="T220" s="3">
        <v>0</v>
      </c>
      <c r="U220" s="7">
        <v>1</v>
      </c>
      <c r="V220" s="15">
        <v>1</v>
      </c>
      <c r="W220" s="28">
        <f t="shared" si="9"/>
        <v>6.0111094205497135</v>
      </c>
      <c r="X220" s="24">
        <f t="shared" si="10"/>
        <v>0.99755462743153822</v>
      </c>
      <c r="Y220" s="37">
        <f t="shared" si="11"/>
        <v>5.9798469985853577E-6</v>
      </c>
    </row>
    <row r="221" spans="2:25" x14ac:dyDescent="0.25">
      <c r="B221" s="7">
        <v>0</v>
      </c>
      <c r="C221" s="20">
        <v>1</v>
      </c>
      <c r="D221" s="7">
        <v>1</v>
      </c>
      <c r="E221" s="20">
        <v>0</v>
      </c>
      <c r="F221" s="7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1</v>
      </c>
      <c r="U221" s="7">
        <v>1</v>
      </c>
      <c r="V221" s="15">
        <v>1</v>
      </c>
      <c r="W221" s="28">
        <f t="shared" si="9"/>
        <v>1.573903174423672</v>
      </c>
      <c r="X221" s="24">
        <f t="shared" si="10"/>
        <v>0.82833932495175311</v>
      </c>
      <c r="Y221" s="37">
        <f t="shared" si="11"/>
        <v>2.9467387358019813E-2</v>
      </c>
    </row>
    <row r="222" spans="2:25" x14ac:dyDescent="0.25">
      <c r="B222" s="7">
        <v>1</v>
      </c>
      <c r="C222" s="20">
        <v>0</v>
      </c>
      <c r="D222" s="7">
        <v>1</v>
      </c>
      <c r="E222" s="20">
        <v>0</v>
      </c>
      <c r="F222" s="7">
        <v>0</v>
      </c>
      <c r="G222" s="3">
        <v>0</v>
      </c>
      <c r="H222" s="3">
        <v>0</v>
      </c>
      <c r="I222" s="3">
        <v>1</v>
      </c>
      <c r="J222" s="3">
        <v>0</v>
      </c>
      <c r="K222" s="3">
        <v>0</v>
      </c>
      <c r="L222" s="3">
        <v>0</v>
      </c>
      <c r="M222" s="3">
        <v>1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1</v>
      </c>
      <c r="U222" s="7">
        <v>1</v>
      </c>
      <c r="V222" s="15">
        <v>1</v>
      </c>
      <c r="W222" s="28">
        <f t="shared" si="9"/>
        <v>8.2220725649428701</v>
      </c>
      <c r="X222" s="24">
        <f t="shared" si="10"/>
        <v>0.99973141448055092</v>
      </c>
      <c r="Y222" s="37">
        <f t="shared" si="11"/>
        <v>7.2138181257733586E-8</v>
      </c>
    </row>
    <row r="223" spans="2:25" x14ac:dyDescent="0.25">
      <c r="B223" s="7">
        <v>0</v>
      </c>
      <c r="C223" s="20">
        <v>1</v>
      </c>
      <c r="D223" s="7">
        <v>0</v>
      </c>
      <c r="E223" s="20">
        <v>0</v>
      </c>
      <c r="F223" s="7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1</v>
      </c>
      <c r="U223" s="7">
        <v>1</v>
      </c>
      <c r="V223" s="15">
        <v>1</v>
      </c>
      <c r="W223" s="28">
        <f t="shared" si="9"/>
        <v>1.7081534227529835</v>
      </c>
      <c r="X223" s="24">
        <f t="shared" si="10"/>
        <v>0.84659662126016189</v>
      </c>
      <c r="Y223" s="37">
        <f t="shared" si="11"/>
        <v>2.3532596608798216E-2</v>
      </c>
    </row>
    <row r="224" spans="2:25" x14ac:dyDescent="0.25">
      <c r="B224" s="7">
        <v>0</v>
      </c>
      <c r="C224" s="20">
        <v>1</v>
      </c>
      <c r="D224" s="7">
        <v>0</v>
      </c>
      <c r="E224" s="20">
        <v>1</v>
      </c>
      <c r="F224" s="7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7">
        <v>1</v>
      </c>
      <c r="V224" s="15">
        <v>1</v>
      </c>
      <c r="W224" s="28">
        <f t="shared" si="9"/>
        <v>-0.34111707378859529</v>
      </c>
      <c r="X224" s="24">
        <f t="shared" si="10"/>
        <v>0.41553815203130562</v>
      </c>
      <c r="Y224" s="37">
        <f t="shared" si="11"/>
        <v>0.34159565173098122</v>
      </c>
    </row>
    <row r="225" spans="2:25" x14ac:dyDescent="0.25">
      <c r="B225" s="7">
        <v>0</v>
      </c>
      <c r="C225" s="20">
        <v>1</v>
      </c>
      <c r="D225" s="7">
        <v>0</v>
      </c>
      <c r="E225" s="20">
        <v>0</v>
      </c>
      <c r="F225" s="7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1</v>
      </c>
      <c r="R225" s="3">
        <v>0</v>
      </c>
      <c r="S225" s="3">
        <v>0</v>
      </c>
      <c r="T225" s="3">
        <v>0</v>
      </c>
      <c r="U225" s="7">
        <v>1</v>
      </c>
      <c r="V225" s="15">
        <v>1</v>
      </c>
      <c r="W225" s="28">
        <f t="shared" si="9"/>
        <v>1.3192467673013639</v>
      </c>
      <c r="X225" s="24">
        <f t="shared" si="10"/>
        <v>0.78905636093299236</v>
      </c>
      <c r="Y225" s="37">
        <f t="shared" si="11"/>
        <v>4.4497218862831991E-2</v>
      </c>
    </row>
    <row r="226" spans="2:25" x14ac:dyDescent="0.25">
      <c r="B226" s="7">
        <v>1</v>
      </c>
      <c r="C226" s="20">
        <v>0</v>
      </c>
      <c r="D226" s="7">
        <v>1</v>
      </c>
      <c r="E226" s="20">
        <v>0</v>
      </c>
      <c r="F226" s="7">
        <v>0</v>
      </c>
      <c r="G226" s="3">
        <v>0</v>
      </c>
      <c r="H226" s="3">
        <v>0</v>
      </c>
      <c r="I226" s="3">
        <v>1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1</v>
      </c>
      <c r="U226" s="7">
        <v>1</v>
      </c>
      <c r="V226" s="15">
        <v>1</v>
      </c>
      <c r="W226" s="28">
        <f t="shared" si="9"/>
        <v>6.2465829742955004</v>
      </c>
      <c r="X226" s="24">
        <f t="shared" si="10"/>
        <v>0.99806668312379332</v>
      </c>
      <c r="Y226" s="37">
        <f t="shared" si="11"/>
        <v>3.7377141438255594E-6</v>
      </c>
    </row>
    <row r="227" spans="2:25" x14ac:dyDescent="0.25">
      <c r="B227" s="7">
        <v>0</v>
      </c>
      <c r="C227" s="20">
        <v>1</v>
      </c>
      <c r="D227" s="7">
        <v>1</v>
      </c>
      <c r="E227" s="20">
        <v>0</v>
      </c>
      <c r="F227" s="7">
        <v>0</v>
      </c>
      <c r="G227" s="3">
        <v>0</v>
      </c>
      <c r="H227" s="3">
        <v>0</v>
      </c>
      <c r="I227" s="3">
        <v>0</v>
      </c>
      <c r="J227" s="3">
        <v>1</v>
      </c>
      <c r="K227" s="3">
        <v>0</v>
      </c>
      <c r="L227" s="3">
        <v>0</v>
      </c>
      <c r="M227" s="3">
        <v>1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7">
        <v>1</v>
      </c>
      <c r="V227" s="15">
        <v>1</v>
      </c>
      <c r="W227" s="28">
        <f t="shared" si="9"/>
        <v>4.0271004250674309</v>
      </c>
      <c r="X227" s="24">
        <f t="shared" si="10"/>
        <v>0.98248625624676933</v>
      </c>
      <c r="Y227" s="37">
        <f t="shared" si="11"/>
        <v>3.0673122025382633E-4</v>
      </c>
    </row>
    <row r="228" spans="2:25" x14ac:dyDescent="0.25">
      <c r="B228" s="7">
        <v>1</v>
      </c>
      <c r="C228" s="20">
        <v>0</v>
      </c>
      <c r="D228" s="7">
        <v>0</v>
      </c>
      <c r="E228" s="20">
        <v>0</v>
      </c>
      <c r="F228" s="7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1</v>
      </c>
      <c r="S228" s="3">
        <v>0</v>
      </c>
      <c r="T228" s="3">
        <v>0</v>
      </c>
      <c r="U228" s="7">
        <v>1</v>
      </c>
      <c r="V228" s="15">
        <v>1</v>
      </c>
      <c r="W228" s="28">
        <f t="shared" si="9"/>
        <v>0.48175039798314334</v>
      </c>
      <c r="X228" s="24">
        <f t="shared" si="10"/>
        <v>0.61816112048586502</v>
      </c>
      <c r="Y228" s="37">
        <f t="shared" si="11"/>
        <v>0.1458009299086101</v>
      </c>
    </row>
    <row r="229" spans="2:25" x14ac:dyDescent="0.25">
      <c r="B229" s="7">
        <v>1</v>
      </c>
      <c r="C229" s="20">
        <v>0</v>
      </c>
      <c r="D229" s="7">
        <v>0</v>
      </c>
      <c r="E229" s="20">
        <v>1</v>
      </c>
      <c r="F229" s="7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7">
        <v>1</v>
      </c>
      <c r="V229" s="15">
        <v>1</v>
      </c>
      <c r="W229" s="28">
        <f t="shared" si="9"/>
        <v>-0.65877061944510862</v>
      </c>
      <c r="X229" s="24">
        <f t="shared" si="10"/>
        <v>0.34101582888337967</v>
      </c>
      <c r="Y229" s="37">
        <f t="shared" si="11"/>
        <v>0.43426013778225914</v>
      </c>
    </row>
    <row r="230" spans="2:25" x14ac:dyDescent="0.25">
      <c r="B230" s="7">
        <v>1</v>
      </c>
      <c r="C230" s="20">
        <v>0</v>
      </c>
      <c r="D230" s="7">
        <v>0</v>
      </c>
      <c r="E230" s="20">
        <v>1</v>
      </c>
      <c r="F230" s="7">
        <v>0</v>
      </c>
      <c r="G230" s="3">
        <v>0</v>
      </c>
      <c r="H230" s="3">
        <v>0</v>
      </c>
      <c r="I230" s="3">
        <v>1</v>
      </c>
      <c r="J230" s="3">
        <v>1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7">
        <v>1</v>
      </c>
      <c r="V230" s="15">
        <v>1</v>
      </c>
      <c r="W230" s="28">
        <f t="shared" si="9"/>
        <v>7.0427957876178198</v>
      </c>
      <c r="X230" s="24">
        <f t="shared" si="10"/>
        <v>0.99912708213197099</v>
      </c>
      <c r="Y230" s="37">
        <f t="shared" si="11"/>
        <v>7.6198560432431319E-7</v>
      </c>
    </row>
    <row r="231" spans="2:25" x14ac:dyDescent="0.25">
      <c r="B231" s="7">
        <v>0</v>
      </c>
      <c r="C231" s="20">
        <v>1</v>
      </c>
      <c r="D231" s="7">
        <v>1</v>
      </c>
      <c r="E231" s="20">
        <v>0</v>
      </c>
      <c r="F231" s="7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1</v>
      </c>
      <c r="S231" s="3">
        <v>0</v>
      </c>
      <c r="T231" s="3">
        <v>0</v>
      </c>
      <c r="U231" s="7">
        <v>1</v>
      </c>
      <c r="V231" s="15">
        <v>1</v>
      </c>
      <c r="W231" s="28">
        <f t="shared" si="9"/>
        <v>0.66515369531034529</v>
      </c>
      <c r="X231" s="24">
        <f t="shared" si="10"/>
        <v>0.66041714261378814</v>
      </c>
      <c r="Y231" s="37">
        <f t="shared" si="11"/>
        <v>0.11531651703058431</v>
      </c>
    </row>
    <row r="232" spans="2:25" x14ac:dyDescent="0.25">
      <c r="B232" s="7">
        <v>0</v>
      </c>
      <c r="C232" s="20">
        <v>1</v>
      </c>
      <c r="D232" s="7">
        <v>0</v>
      </c>
      <c r="E232" s="20">
        <v>0</v>
      </c>
      <c r="F232" s="7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1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7">
        <v>1</v>
      </c>
      <c r="V232" s="15">
        <v>1</v>
      </c>
      <c r="W232" s="28">
        <f t="shared" si="9"/>
        <v>0.98161680989075795</v>
      </c>
      <c r="X232" s="24">
        <f t="shared" si="10"/>
        <v>0.72742890893856593</v>
      </c>
      <c r="Y232" s="37">
        <f t="shared" si="11"/>
        <v>7.4294999682420579E-2</v>
      </c>
    </row>
    <row r="233" spans="2:25" x14ac:dyDescent="0.25">
      <c r="B233" s="7">
        <v>1</v>
      </c>
      <c r="C233" s="20">
        <v>0</v>
      </c>
      <c r="D233" s="7">
        <v>0</v>
      </c>
      <c r="E233" s="20">
        <v>0</v>
      </c>
      <c r="F233" s="7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1</v>
      </c>
      <c r="U233" s="7">
        <v>1</v>
      </c>
      <c r="V233" s="15">
        <v>1</v>
      </c>
      <c r="W233" s="28">
        <f t="shared" si="9"/>
        <v>1.3904998770964698</v>
      </c>
      <c r="X233" s="24">
        <f t="shared" si="10"/>
        <v>0.80067203369123929</v>
      </c>
      <c r="Y233" s="37">
        <f t="shared" si="11"/>
        <v>3.9731638152786443E-2</v>
      </c>
    </row>
    <row r="234" spans="2:25" x14ac:dyDescent="0.25">
      <c r="B234" s="7">
        <v>0</v>
      </c>
      <c r="C234" s="20">
        <v>0</v>
      </c>
      <c r="D234" s="7">
        <v>0</v>
      </c>
      <c r="E234" s="20">
        <v>0</v>
      </c>
      <c r="F234" s="7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1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1</v>
      </c>
      <c r="S234" s="3">
        <v>0</v>
      </c>
      <c r="T234" s="3">
        <v>0</v>
      </c>
      <c r="U234" s="7">
        <v>1</v>
      </c>
      <c r="V234" s="15">
        <v>1</v>
      </c>
      <c r="W234" s="28">
        <f t="shared" si="9"/>
        <v>2.8383477372951451</v>
      </c>
      <c r="X234" s="24">
        <f t="shared" si="10"/>
        <v>0.94471322767950072</v>
      </c>
      <c r="Y234" s="37">
        <f t="shared" si="11"/>
        <v>3.0566271936187249E-3</v>
      </c>
    </row>
    <row r="235" spans="2:25" x14ac:dyDescent="0.25">
      <c r="B235" s="7">
        <v>1</v>
      </c>
      <c r="C235" s="20">
        <v>0</v>
      </c>
      <c r="D235" s="7">
        <v>0</v>
      </c>
      <c r="E235" s="20">
        <v>1</v>
      </c>
      <c r="F235" s="7">
        <v>0</v>
      </c>
      <c r="G235" s="3">
        <v>0</v>
      </c>
      <c r="H235" s="3">
        <v>1</v>
      </c>
      <c r="I235" s="3">
        <v>0</v>
      </c>
      <c r="J235" s="3">
        <v>1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7">
        <v>1</v>
      </c>
      <c r="V235" s="15">
        <v>1</v>
      </c>
      <c r="W235" s="28">
        <f t="shared" si="9"/>
        <v>-0.12460392230957151</v>
      </c>
      <c r="X235" s="24">
        <f t="shared" si="10"/>
        <v>0.46888926147725296</v>
      </c>
      <c r="Y235" s="37">
        <f t="shared" si="11"/>
        <v>0.28207861657417777</v>
      </c>
    </row>
    <row r="236" spans="2:25" x14ac:dyDescent="0.25">
      <c r="B236" s="7">
        <v>1</v>
      </c>
      <c r="C236" s="20">
        <v>0</v>
      </c>
      <c r="D236" s="7">
        <v>0</v>
      </c>
      <c r="E236" s="20">
        <v>1</v>
      </c>
      <c r="F236" s="7">
        <v>1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1</v>
      </c>
      <c r="Q236" s="3">
        <v>0</v>
      </c>
      <c r="R236" s="3">
        <v>0</v>
      </c>
      <c r="S236" s="3">
        <v>0</v>
      </c>
      <c r="T236" s="3">
        <v>0</v>
      </c>
      <c r="U236" s="7">
        <v>1</v>
      </c>
      <c r="V236" s="15">
        <v>1</v>
      </c>
      <c r="W236" s="28">
        <f t="shared" si="9"/>
        <v>0.93108223278279134</v>
      </c>
      <c r="X236" s="24">
        <f t="shared" si="10"/>
        <v>0.71729479547223352</v>
      </c>
      <c r="Y236" s="37">
        <f t="shared" si="11"/>
        <v>7.9922232667086285E-2</v>
      </c>
    </row>
    <row r="237" spans="2:25" x14ac:dyDescent="0.25">
      <c r="B237" s="7">
        <v>1</v>
      </c>
      <c r="C237" s="20">
        <v>0</v>
      </c>
      <c r="D237" s="7">
        <v>1</v>
      </c>
      <c r="E237" s="20">
        <v>0</v>
      </c>
      <c r="F237" s="7">
        <v>1</v>
      </c>
      <c r="G237" s="3">
        <v>0</v>
      </c>
      <c r="H237" s="3">
        <v>0</v>
      </c>
      <c r="I237" s="3">
        <v>0</v>
      </c>
      <c r="J237" s="3">
        <v>1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1</v>
      </c>
      <c r="R237" s="3">
        <v>0</v>
      </c>
      <c r="S237" s="3">
        <v>0</v>
      </c>
      <c r="T237" s="3">
        <v>1</v>
      </c>
      <c r="U237" s="7">
        <v>1</v>
      </c>
      <c r="V237" s="15">
        <v>1</v>
      </c>
      <c r="W237" s="28">
        <f t="shared" si="9"/>
        <v>8.9305886249862603</v>
      </c>
      <c r="X237" s="24">
        <f t="shared" si="10"/>
        <v>0.99986773735750589</v>
      </c>
      <c r="Y237" s="37">
        <f t="shared" si="11"/>
        <v>1.749340659952411E-8</v>
      </c>
    </row>
    <row r="238" spans="2:25" x14ac:dyDescent="0.25">
      <c r="B238" s="7">
        <v>0</v>
      </c>
      <c r="C238" s="20">
        <v>1</v>
      </c>
      <c r="D238" s="7">
        <v>1</v>
      </c>
      <c r="E238" s="20">
        <v>0</v>
      </c>
      <c r="F238" s="7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7">
        <v>1</v>
      </c>
      <c r="V238" s="15">
        <v>1</v>
      </c>
      <c r="W238" s="28">
        <f t="shared" si="9"/>
        <v>-0.6596222271145239</v>
      </c>
      <c r="X238" s="24">
        <f t="shared" si="10"/>
        <v>0.34082447809204769</v>
      </c>
      <c r="Y238" s="37">
        <f t="shared" si="11"/>
        <v>0.43451236868262122</v>
      </c>
    </row>
    <row r="239" spans="2:25" x14ac:dyDescent="0.25">
      <c r="B239" s="7">
        <v>0</v>
      </c>
      <c r="C239" s="20">
        <v>0</v>
      </c>
      <c r="D239" s="7">
        <v>0</v>
      </c>
      <c r="E239" s="20">
        <v>1</v>
      </c>
      <c r="F239" s="7">
        <v>1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1</v>
      </c>
      <c r="P239" s="3">
        <v>0</v>
      </c>
      <c r="Q239" s="3">
        <v>1</v>
      </c>
      <c r="R239" s="3">
        <v>1</v>
      </c>
      <c r="S239" s="3">
        <v>0</v>
      </c>
      <c r="T239" s="3">
        <v>1</v>
      </c>
      <c r="U239" s="7">
        <v>1</v>
      </c>
      <c r="V239" s="15">
        <v>1</v>
      </c>
      <c r="W239" s="28">
        <f t="shared" si="9"/>
        <v>9.751623610763879</v>
      </c>
      <c r="X239" s="24">
        <f t="shared" si="10"/>
        <v>0.99994180329437221</v>
      </c>
      <c r="Y239" s="37">
        <f t="shared" si="11"/>
        <v>3.3868565459275022E-9</v>
      </c>
    </row>
    <row r="240" spans="2:25" x14ac:dyDescent="0.25">
      <c r="B240" s="7">
        <v>1</v>
      </c>
      <c r="C240" s="20">
        <v>0</v>
      </c>
      <c r="D240" s="7">
        <v>1</v>
      </c>
      <c r="E240" s="20">
        <v>0</v>
      </c>
      <c r="F240" s="7">
        <v>0</v>
      </c>
      <c r="G240" s="3">
        <v>0</v>
      </c>
      <c r="H240" s="3">
        <v>0</v>
      </c>
      <c r="I240" s="3">
        <v>0</v>
      </c>
      <c r="J240" s="3">
        <v>0</v>
      </c>
      <c r="K240" s="3">
        <v>1</v>
      </c>
      <c r="L240" s="3">
        <v>0</v>
      </c>
      <c r="M240" s="3">
        <v>0</v>
      </c>
      <c r="N240" s="3">
        <v>1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7">
        <v>1</v>
      </c>
      <c r="V240" s="15">
        <v>1</v>
      </c>
      <c r="W240" s="28">
        <f t="shared" si="9"/>
        <v>3.1666291299364748</v>
      </c>
      <c r="X240" s="24">
        <f t="shared" si="10"/>
        <v>0.95955897857384331</v>
      </c>
      <c r="Y240" s="37">
        <f t="shared" si="11"/>
        <v>1.6354762139908642E-3</v>
      </c>
    </row>
    <row r="241" spans="2:25" x14ac:dyDescent="0.25">
      <c r="B241" s="7">
        <v>0</v>
      </c>
      <c r="C241" s="20">
        <v>1</v>
      </c>
      <c r="D241" s="7">
        <v>0</v>
      </c>
      <c r="E241" s="20">
        <v>1</v>
      </c>
      <c r="F241" s="7">
        <v>0</v>
      </c>
      <c r="G241" s="3">
        <v>0</v>
      </c>
      <c r="H241" s="3">
        <v>1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1</v>
      </c>
      <c r="P241" s="3">
        <v>0</v>
      </c>
      <c r="Q241" s="3">
        <v>0</v>
      </c>
      <c r="R241" s="3">
        <v>0</v>
      </c>
      <c r="S241" s="3">
        <v>0</v>
      </c>
      <c r="T241" s="3">
        <v>1</v>
      </c>
      <c r="U241" s="7">
        <v>1</v>
      </c>
      <c r="V241" s="15">
        <v>1</v>
      </c>
      <c r="W241" s="28">
        <f t="shared" si="9"/>
        <v>1.2223307520265214</v>
      </c>
      <c r="X241" s="24">
        <f t="shared" si="10"/>
        <v>0.77247345837587966</v>
      </c>
      <c r="Y241" s="37">
        <f t="shared" si="11"/>
        <v>5.1768327143432567E-2</v>
      </c>
    </row>
    <row r="242" spans="2:25" x14ac:dyDescent="0.25">
      <c r="B242" s="7">
        <v>0</v>
      </c>
      <c r="C242" s="20">
        <v>1</v>
      </c>
      <c r="D242" s="7">
        <v>0</v>
      </c>
      <c r="E242" s="20">
        <v>1</v>
      </c>
      <c r="F242" s="7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7">
        <v>1</v>
      </c>
      <c r="V242" s="15">
        <v>1</v>
      </c>
      <c r="W242" s="28">
        <f t="shared" si="9"/>
        <v>-0.34111707378859529</v>
      </c>
      <c r="X242" s="24">
        <f t="shared" si="10"/>
        <v>0.41553815203130562</v>
      </c>
      <c r="Y242" s="37">
        <f t="shared" si="11"/>
        <v>0.34159565173098122</v>
      </c>
    </row>
    <row r="243" spans="2:25" x14ac:dyDescent="0.25">
      <c r="B243" s="7">
        <v>0</v>
      </c>
      <c r="C243" s="20">
        <v>1</v>
      </c>
      <c r="D243" s="7">
        <v>0</v>
      </c>
      <c r="E243" s="20">
        <v>1</v>
      </c>
      <c r="F243" s="7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7">
        <v>1</v>
      </c>
      <c r="V243" s="15">
        <v>1</v>
      </c>
      <c r="W243" s="28">
        <f t="shared" si="9"/>
        <v>-0.34111707378859529</v>
      </c>
      <c r="X243" s="24">
        <f t="shared" si="10"/>
        <v>0.41553815203130562</v>
      </c>
      <c r="Y243" s="37">
        <f t="shared" si="11"/>
        <v>0.34159565173098122</v>
      </c>
    </row>
    <row r="244" spans="2:25" x14ac:dyDescent="0.25">
      <c r="B244" s="7">
        <v>0</v>
      </c>
      <c r="C244" s="20">
        <v>0</v>
      </c>
      <c r="D244" s="7">
        <v>1</v>
      </c>
      <c r="E244" s="20">
        <v>0</v>
      </c>
      <c r="F244" s="7">
        <v>0</v>
      </c>
      <c r="G244" s="3">
        <v>0</v>
      </c>
      <c r="H244" s="3">
        <v>0</v>
      </c>
      <c r="I244" s="3">
        <v>1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7">
        <v>1</v>
      </c>
      <c r="V244" s="15">
        <v>1</v>
      </c>
      <c r="W244" s="28">
        <f t="shared" si="9"/>
        <v>4.3950557556427423</v>
      </c>
      <c r="X244" s="24">
        <f t="shared" si="10"/>
        <v>0.98781218324543352</v>
      </c>
      <c r="Y244" s="37">
        <f t="shared" si="11"/>
        <v>1.4854287724289146E-4</v>
      </c>
    </row>
    <row r="245" spans="2:25" x14ac:dyDescent="0.25">
      <c r="B245" s="7">
        <v>0</v>
      </c>
      <c r="C245" s="20">
        <v>1</v>
      </c>
      <c r="D245" s="7">
        <v>0</v>
      </c>
      <c r="E245" s="20">
        <v>1</v>
      </c>
      <c r="F245" s="7">
        <v>0</v>
      </c>
      <c r="G245" s="3">
        <v>0</v>
      </c>
      <c r="H245" s="3">
        <v>0</v>
      </c>
      <c r="I245" s="3">
        <v>0</v>
      </c>
      <c r="J245" s="3">
        <v>1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1</v>
      </c>
      <c r="T245" s="3">
        <v>0</v>
      </c>
      <c r="U245" s="7">
        <v>1</v>
      </c>
      <c r="V245" s="15">
        <v>1</v>
      </c>
      <c r="W245" s="28">
        <f t="shared" si="9"/>
        <v>0.87154204969488125</v>
      </c>
      <c r="X245" s="24">
        <f t="shared" si="10"/>
        <v>0.70506646512491367</v>
      </c>
      <c r="Y245" s="37">
        <f t="shared" si="11"/>
        <v>8.6985789993913765E-2</v>
      </c>
    </row>
    <row r="246" spans="2:25" x14ac:dyDescent="0.25">
      <c r="B246" s="7">
        <v>0</v>
      </c>
      <c r="C246" s="20">
        <v>1</v>
      </c>
      <c r="D246" s="7">
        <v>1</v>
      </c>
      <c r="E246" s="20">
        <v>0</v>
      </c>
      <c r="F246" s="7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1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7">
        <v>1</v>
      </c>
      <c r="V246" s="15">
        <v>1</v>
      </c>
      <c r="W246" s="28">
        <f t="shared" si="9"/>
        <v>1.3158673635328446</v>
      </c>
      <c r="X246" s="24">
        <f t="shared" si="10"/>
        <v>0.78849332181104326</v>
      </c>
      <c r="Y246" s="37">
        <f t="shared" si="11"/>
        <v>4.4735074918526907E-2</v>
      </c>
    </row>
    <row r="247" spans="2:25" x14ac:dyDescent="0.25">
      <c r="B247" s="7">
        <v>0</v>
      </c>
      <c r="C247" s="20">
        <v>1</v>
      </c>
      <c r="D247" s="7">
        <v>0</v>
      </c>
      <c r="E247" s="20">
        <v>1</v>
      </c>
      <c r="F247" s="7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7">
        <v>1</v>
      </c>
      <c r="V247" s="15">
        <v>1</v>
      </c>
      <c r="W247" s="28">
        <f t="shared" si="9"/>
        <v>-0.34111707378859529</v>
      </c>
      <c r="X247" s="24">
        <f t="shared" si="10"/>
        <v>0.41553815203130562</v>
      </c>
      <c r="Y247" s="37">
        <f t="shared" si="11"/>
        <v>0.34159565173098122</v>
      </c>
    </row>
    <row r="248" spans="2:25" x14ac:dyDescent="0.25">
      <c r="B248" s="7">
        <v>1</v>
      </c>
      <c r="C248" s="20">
        <v>0</v>
      </c>
      <c r="D248" s="7">
        <v>0</v>
      </c>
      <c r="E248" s="20">
        <v>1</v>
      </c>
      <c r="F248" s="7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7">
        <v>1</v>
      </c>
      <c r="V248" s="15">
        <v>1</v>
      </c>
      <c r="W248" s="28">
        <f t="shared" si="9"/>
        <v>-0.65877061944510862</v>
      </c>
      <c r="X248" s="24">
        <f t="shared" si="10"/>
        <v>0.34101582888337967</v>
      </c>
      <c r="Y248" s="37">
        <f t="shared" si="11"/>
        <v>0.43426013778225914</v>
      </c>
    </row>
    <row r="249" spans="2:25" x14ac:dyDescent="0.25">
      <c r="B249" s="7">
        <v>0</v>
      </c>
      <c r="C249" s="20">
        <v>1</v>
      </c>
      <c r="D249" s="7">
        <v>0</v>
      </c>
      <c r="E249" s="20">
        <v>1</v>
      </c>
      <c r="F249" s="7">
        <v>0</v>
      </c>
      <c r="G249" s="3">
        <v>0</v>
      </c>
      <c r="H249" s="3">
        <v>0</v>
      </c>
      <c r="I249" s="3">
        <v>0</v>
      </c>
      <c r="J249" s="3">
        <v>1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1</v>
      </c>
      <c r="U249" s="7">
        <v>1</v>
      </c>
      <c r="V249" s="15">
        <v>1</v>
      </c>
      <c r="W249" s="28">
        <f t="shared" si="9"/>
        <v>4.6036413892841868</v>
      </c>
      <c r="X249" s="24">
        <f t="shared" si="10"/>
        <v>0.99008401193281548</v>
      </c>
      <c r="Y249" s="37">
        <f t="shared" si="11"/>
        <v>9.8326819348545845E-5</v>
      </c>
    </row>
    <row r="250" spans="2:25" x14ac:dyDescent="0.25">
      <c r="B250" s="7">
        <v>0</v>
      </c>
      <c r="C250" s="20">
        <v>1</v>
      </c>
      <c r="D250" s="7">
        <v>1</v>
      </c>
      <c r="E250" s="20">
        <v>0</v>
      </c>
      <c r="F250" s="7">
        <v>0</v>
      </c>
      <c r="G250" s="3">
        <v>0</v>
      </c>
      <c r="H250" s="3">
        <v>1</v>
      </c>
      <c r="I250" s="3">
        <v>0</v>
      </c>
      <c r="J250" s="3">
        <v>1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1</v>
      </c>
      <c r="S250" s="3">
        <v>0</v>
      </c>
      <c r="T250" s="3">
        <v>0</v>
      </c>
      <c r="U250" s="7">
        <v>1</v>
      </c>
      <c r="V250" s="15">
        <v>1</v>
      </c>
      <c r="W250" s="28">
        <f t="shared" si="9"/>
        <v>1.1993203924458826</v>
      </c>
      <c r="X250" s="24">
        <f t="shared" si="10"/>
        <v>0.7684038630310186</v>
      </c>
      <c r="Y250" s="37">
        <f t="shared" si="11"/>
        <v>5.3636770658955196E-2</v>
      </c>
    </row>
    <row r="251" spans="2:25" x14ac:dyDescent="0.25">
      <c r="B251" s="7">
        <v>1</v>
      </c>
      <c r="C251" s="20">
        <v>0</v>
      </c>
      <c r="D251" s="7">
        <v>0</v>
      </c>
      <c r="E251" s="20">
        <v>1</v>
      </c>
      <c r="F251" s="7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7">
        <v>1</v>
      </c>
      <c r="V251" s="15">
        <v>1</v>
      </c>
      <c r="W251" s="28">
        <f t="shared" si="9"/>
        <v>-0.65877061944510862</v>
      </c>
      <c r="X251" s="24">
        <f t="shared" si="10"/>
        <v>0.34101582888337967</v>
      </c>
      <c r="Y251" s="37">
        <f t="shared" si="11"/>
        <v>0.43426013778225914</v>
      </c>
    </row>
    <row r="252" spans="2:25" x14ac:dyDescent="0.25">
      <c r="B252" s="7">
        <v>1</v>
      </c>
      <c r="C252" s="20">
        <v>0</v>
      </c>
      <c r="D252" s="7">
        <v>1</v>
      </c>
      <c r="E252" s="20">
        <v>0</v>
      </c>
      <c r="F252" s="7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1</v>
      </c>
      <c r="P252" s="3">
        <v>0</v>
      </c>
      <c r="Q252" s="3">
        <v>1</v>
      </c>
      <c r="R252" s="3">
        <v>0</v>
      </c>
      <c r="S252" s="3">
        <v>0</v>
      </c>
      <c r="T252" s="3">
        <v>0</v>
      </c>
      <c r="U252" s="7">
        <v>1</v>
      </c>
      <c r="V252" s="15">
        <v>1</v>
      </c>
      <c r="W252" s="28">
        <f t="shared" si="9"/>
        <v>2.3743317619915101</v>
      </c>
      <c r="X252" s="24">
        <f t="shared" si="10"/>
        <v>0.91484891342762298</v>
      </c>
      <c r="Y252" s="37">
        <f t="shared" si="11"/>
        <v>7.2507075444564464E-3</v>
      </c>
    </row>
    <row r="253" spans="2:25" x14ac:dyDescent="0.25">
      <c r="B253" s="7">
        <v>1</v>
      </c>
      <c r="C253" s="20">
        <v>0</v>
      </c>
      <c r="D253" s="7">
        <v>1</v>
      </c>
      <c r="E253" s="20">
        <v>0</v>
      </c>
      <c r="F253" s="7">
        <v>1</v>
      </c>
      <c r="G253" s="3">
        <v>0</v>
      </c>
      <c r="H253" s="3">
        <v>0</v>
      </c>
      <c r="I253" s="3">
        <v>0</v>
      </c>
      <c r="J253" s="3">
        <v>1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1</v>
      </c>
      <c r="R253" s="3">
        <v>1</v>
      </c>
      <c r="S253" s="3">
        <v>0</v>
      </c>
      <c r="T253" s="3">
        <v>0</v>
      </c>
      <c r="U253" s="7">
        <v>1</v>
      </c>
      <c r="V253" s="15">
        <v>1</v>
      </c>
      <c r="W253" s="28">
        <f t="shared" si="9"/>
        <v>8.021839145872935</v>
      </c>
      <c r="X253" s="24">
        <f t="shared" si="10"/>
        <v>0.99967189185969052</v>
      </c>
      <c r="Y253" s="37">
        <f t="shared" si="11"/>
        <v>1.0765495173734533E-7</v>
      </c>
    </row>
    <row r="254" spans="2:25" x14ac:dyDescent="0.25">
      <c r="B254" s="7">
        <v>1</v>
      </c>
      <c r="C254" s="20">
        <v>0</v>
      </c>
      <c r="D254" s="7">
        <v>0</v>
      </c>
      <c r="E254" s="20">
        <v>1</v>
      </c>
      <c r="F254" s="7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7">
        <v>1</v>
      </c>
      <c r="V254" s="15">
        <v>1</v>
      </c>
      <c r="W254" s="28">
        <f t="shared" si="9"/>
        <v>-0.65877061944510862</v>
      </c>
      <c r="X254" s="24">
        <f t="shared" si="10"/>
        <v>0.34101582888337967</v>
      </c>
      <c r="Y254" s="37">
        <f t="shared" si="11"/>
        <v>0.43426013778225914</v>
      </c>
    </row>
    <row r="255" spans="2:25" x14ac:dyDescent="0.25">
      <c r="B255" s="7">
        <v>1</v>
      </c>
      <c r="C255" s="20">
        <v>0</v>
      </c>
      <c r="D255" s="7">
        <v>1</v>
      </c>
      <c r="E255" s="20">
        <v>0</v>
      </c>
      <c r="F255" s="7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1</v>
      </c>
      <c r="R255" s="3">
        <v>1</v>
      </c>
      <c r="S255" s="3">
        <v>0</v>
      </c>
      <c r="T255" s="3">
        <v>0</v>
      </c>
      <c r="U255" s="7">
        <v>1</v>
      </c>
      <c r="V255" s="15">
        <v>1</v>
      </c>
      <c r="W255" s="28">
        <f t="shared" si="9"/>
        <v>2.1921188957404083</v>
      </c>
      <c r="X255" s="24">
        <f t="shared" si="10"/>
        <v>0.89953954929074365</v>
      </c>
      <c r="Y255" s="37">
        <f t="shared" si="11"/>
        <v>1.0092302156706926E-2</v>
      </c>
    </row>
    <row r="256" spans="2:25" x14ac:dyDescent="0.25">
      <c r="B256" s="7">
        <v>1</v>
      </c>
      <c r="C256" s="20">
        <v>0</v>
      </c>
      <c r="D256" s="7">
        <v>1</v>
      </c>
      <c r="E256" s="20">
        <v>0</v>
      </c>
      <c r="F256" s="7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7">
        <v>1</v>
      </c>
      <c r="V256" s="15">
        <v>1</v>
      </c>
      <c r="W256" s="28">
        <f t="shared" si="9"/>
        <v>-0.97727577277103717</v>
      </c>
      <c r="X256" s="24">
        <f t="shared" si="10"/>
        <v>0.27343266419268919</v>
      </c>
      <c r="Y256" s="37">
        <f t="shared" si="11"/>
        <v>0.52790009346213351</v>
      </c>
    </row>
    <row r="257" spans="2:25" x14ac:dyDescent="0.25">
      <c r="B257" s="7">
        <v>0</v>
      </c>
      <c r="C257" s="20">
        <v>1</v>
      </c>
      <c r="D257" s="7">
        <v>0</v>
      </c>
      <c r="E257" s="20">
        <v>1</v>
      </c>
      <c r="F257" s="7">
        <v>0</v>
      </c>
      <c r="G257" s="3">
        <v>0</v>
      </c>
      <c r="H257" s="3">
        <v>0</v>
      </c>
      <c r="I257" s="3">
        <v>0</v>
      </c>
      <c r="J257" s="3">
        <v>1</v>
      </c>
      <c r="K257" s="3">
        <v>0</v>
      </c>
      <c r="L257" s="3">
        <v>0</v>
      </c>
      <c r="M257" s="3">
        <v>0</v>
      </c>
      <c r="N257" s="3">
        <v>0</v>
      </c>
      <c r="O257" s="3">
        <v>1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7">
        <v>1</v>
      </c>
      <c r="V257" s="15">
        <v>1</v>
      </c>
      <c r="W257" s="28">
        <f t="shared" si="9"/>
        <v>3.8771047764219619</v>
      </c>
      <c r="X257" s="24">
        <f t="shared" si="10"/>
        <v>0.97970952929113864</v>
      </c>
      <c r="Y257" s="37">
        <f t="shared" si="11"/>
        <v>4.1170320158716094E-4</v>
      </c>
    </row>
    <row r="258" spans="2:25" x14ac:dyDescent="0.25">
      <c r="B258" s="7">
        <v>0</v>
      </c>
      <c r="C258" s="20">
        <v>1</v>
      </c>
      <c r="D258" s="7">
        <v>0</v>
      </c>
      <c r="E258" s="20">
        <v>0</v>
      </c>
      <c r="F258" s="7">
        <v>0</v>
      </c>
      <c r="G258" s="3">
        <v>0</v>
      </c>
      <c r="H258" s="3">
        <v>0</v>
      </c>
      <c r="I258" s="3">
        <v>0</v>
      </c>
      <c r="J258" s="3">
        <v>1</v>
      </c>
      <c r="K258" s="3">
        <v>0</v>
      </c>
      <c r="L258" s="3">
        <v>0</v>
      </c>
      <c r="M258" s="3">
        <v>0</v>
      </c>
      <c r="N258" s="3">
        <v>1</v>
      </c>
      <c r="O258" s="3">
        <v>0</v>
      </c>
      <c r="P258" s="3">
        <v>0</v>
      </c>
      <c r="Q258" s="3">
        <v>0</v>
      </c>
      <c r="R258" s="3">
        <v>1</v>
      </c>
      <c r="S258" s="3">
        <v>0</v>
      </c>
      <c r="T258" s="3">
        <v>0</v>
      </c>
      <c r="U258" s="7">
        <v>1</v>
      </c>
      <c r="V258" s="15">
        <v>1</v>
      </c>
      <c r="W258" s="28">
        <f t="shared" si="9"/>
        <v>5.3506325191934945</v>
      </c>
      <c r="X258" s="24">
        <f t="shared" si="10"/>
        <v>0.99527726144410222</v>
      </c>
      <c r="Y258" s="37">
        <f t="shared" si="11"/>
        <v>2.2304259467363412E-5</v>
      </c>
    </row>
    <row r="259" spans="2:25" x14ac:dyDescent="0.25">
      <c r="B259" s="7">
        <v>0</v>
      </c>
      <c r="C259" s="20">
        <v>1</v>
      </c>
      <c r="D259" s="7">
        <v>1</v>
      </c>
      <c r="E259" s="20">
        <v>0</v>
      </c>
      <c r="F259" s="7">
        <v>1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1</v>
      </c>
      <c r="R259" s="3">
        <v>0</v>
      </c>
      <c r="S259" s="3">
        <v>0</v>
      </c>
      <c r="T259" s="3">
        <v>0</v>
      </c>
      <c r="U259" s="7">
        <v>1</v>
      </c>
      <c r="V259" s="15">
        <v>1</v>
      </c>
      <c r="W259" s="28">
        <f t="shared" si="9"/>
        <v>4.3034837075699919</v>
      </c>
      <c r="X259" s="24">
        <f t="shared" si="10"/>
        <v>0.98665901605119966</v>
      </c>
      <c r="Y259" s="37">
        <f t="shared" si="11"/>
        <v>1.7798185272214844E-4</v>
      </c>
    </row>
    <row r="260" spans="2:25" x14ac:dyDescent="0.25">
      <c r="B260" s="7">
        <v>0</v>
      </c>
      <c r="C260" s="20">
        <v>1</v>
      </c>
      <c r="D260" s="7">
        <v>0</v>
      </c>
      <c r="E260" s="20">
        <v>1</v>
      </c>
      <c r="F260" s="7">
        <v>0</v>
      </c>
      <c r="G260" s="3">
        <v>1</v>
      </c>
      <c r="H260" s="3">
        <v>0</v>
      </c>
      <c r="I260" s="3">
        <v>1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7">
        <v>1</v>
      </c>
      <c r="V260" s="15">
        <v>1</v>
      </c>
      <c r="W260" s="28">
        <f t="shared" si="9"/>
        <v>1.5030214174613716</v>
      </c>
      <c r="X260" s="24">
        <f t="shared" si="10"/>
        <v>0.81802467756623887</v>
      </c>
      <c r="Y260" s="37">
        <f t="shared" si="11"/>
        <v>3.3115017974871326E-2</v>
      </c>
    </row>
    <row r="261" spans="2:25" x14ac:dyDescent="0.25">
      <c r="B261" s="7">
        <v>1</v>
      </c>
      <c r="C261" s="20">
        <v>0</v>
      </c>
      <c r="D261" s="7">
        <v>0</v>
      </c>
      <c r="E261" s="20">
        <v>1</v>
      </c>
      <c r="F261" s="7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7">
        <v>1</v>
      </c>
      <c r="V261" s="15">
        <v>1</v>
      </c>
      <c r="W261" s="28">
        <f t="shared" si="9"/>
        <v>-0.65877061944510862</v>
      </c>
      <c r="X261" s="24">
        <f t="shared" si="10"/>
        <v>0.34101582888337967</v>
      </c>
      <c r="Y261" s="37">
        <f t="shared" si="11"/>
        <v>0.43426013778225914</v>
      </c>
    </row>
    <row r="262" spans="2:25" x14ac:dyDescent="0.25">
      <c r="B262" s="7">
        <v>0</v>
      </c>
      <c r="C262" s="20">
        <v>1</v>
      </c>
      <c r="D262" s="7">
        <v>0</v>
      </c>
      <c r="E262" s="20">
        <v>0</v>
      </c>
      <c r="F262" s="7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7">
        <v>1</v>
      </c>
      <c r="V262" s="15">
        <v>1</v>
      </c>
      <c r="W262" s="28">
        <f t="shared" ref="W262:W325" si="12">SUMPRODUCT(B$2:U$2, B262:U262)</f>
        <v>-0.52537197878521247</v>
      </c>
      <c r="X262" s="24">
        <f t="shared" ref="X262:X325" si="13">EXP(W262)/(1+EXP(W262))</f>
        <v>0.37159694580265196</v>
      </c>
      <c r="Y262" s="37">
        <f t="shared" ref="Y262:Y325" si="14">(V262-X262)^2</f>
        <v>0.3948903985245551</v>
      </c>
    </row>
    <row r="263" spans="2:25" x14ac:dyDescent="0.25">
      <c r="B263" s="7">
        <v>1</v>
      </c>
      <c r="C263" s="20">
        <v>0</v>
      </c>
      <c r="D263" s="7">
        <v>0</v>
      </c>
      <c r="E263" s="20">
        <v>0</v>
      </c>
      <c r="F263" s="7">
        <v>0</v>
      </c>
      <c r="G263" s="3">
        <v>0</v>
      </c>
      <c r="H263" s="3">
        <v>0</v>
      </c>
      <c r="I263" s="3">
        <v>1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1</v>
      </c>
      <c r="P263" s="3">
        <v>0</v>
      </c>
      <c r="Q263" s="3">
        <v>1</v>
      </c>
      <c r="R263" s="3">
        <v>0</v>
      </c>
      <c r="S263" s="3">
        <v>0</v>
      </c>
      <c r="T263" s="3">
        <v>1</v>
      </c>
      <c r="U263" s="7">
        <v>1</v>
      </c>
      <c r="V263" s="15">
        <v>1</v>
      </c>
      <c r="W263" s="28">
        <f t="shared" si="12"/>
        <v>9.7324407573873586</v>
      </c>
      <c r="X263" s="24">
        <f t="shared" si="13"/>
        <v>0.99994067620590477</v>
      </c>
      <c r="Y263" s="37">
        <f t="shared" si="14"/>
        <v>3.5193125458537236E-9</v>
      </c>
    </row>
    <row r="264" spans="2:25" x14ac:dyDescent="0.25">
      <c r="B264" s="7">
        <v>1</v>
      </c>
      <c r="C264" s="20">
        <v>0</v>
      </c>
      <c r="D264" s="7">
        <v>0</v>
      </c>
      <c r="E264" s="20">
        <v>1</v>
      </c>
      <c r="F264" s="7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1</v>
      </c>
      <c r="S264" s="3">
        <v>0</v>
      </c>
      <c r="T264" s="3">
        <v>0</v>
      </c>
      <c r="U264" s="7">
        <v>1</v>
      </c>
      <c r="V264" s="15">
        <v>1</v>
      </c>
      <c r="W264" s="28">
        <f t="shared" si="12"/>
        <v>0.66600530297976068</v>
      </c>
      <c r="X264" s="24">
        <f t="shared" si="13"/>
        <v>0.66060810345005438</v>
      </c>
      <c r="Y264" s="37">
        <f t="shared" si="14"/>
        <v>0.11518685944376898</v>
      </c>
    </row>
    <row r="265" spans="2:25" x14ac:dyDescent="0.25">
      <c r="B265" s="7">
        <v>0</v>
      </c>
      <c r="C265" s="20">
        <v>1</v>
      </c>
      <c r="D265" s="7">
        <v>0</v>
      </c>
      <c r="E265" s="20">
        <v>1</v>
      </c>
      <c r="F265" s="7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1</v>
      </c>
      <c r="U265" s="7">
        <v>1</v>
      </c>
      <c r="V265" s="15">
        <v>1</v>
      </c>
      <c r="W265" s="28">
        <f t="shared" si="12"/>
        <v>1.8924083277496004</v>
      </c>
      <c r="X265" s="24">
        <f t="shared" si="13"/>
        <v>0.86902988276652138</v>
      </c>
      <c r="Y265" s="37">
        <f t="shared" si="14"/>
        <v>1.7153171608151135E-2</v>
      </c>
    </row>
    <row r="266" spans="2:25" x14ac:dyDescent="0.25">
      <c r="B266" s="7">
        <v>0</v>
      </c>
      <c r="C266" s="20">
        <v>0</v>
      </c>
      <c r="D266" s="7">
        <v>0</v>
      </c>
      <c r="E266" s="20">
        <v>1</v>
      </c>
      <c r="F266" s="7">
        <v>0</v>
      </c>
      <c r="G266" s="3">
        <v>0</v>
      </c>
      <c r="H266" s="3">
        <v>0</v>
      </c>
      <c r="I266" s="3">
        <v>1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7">
        <v>1</v>
      </c>
      <c r="V266" s="15">
        <v>1</v>
      </c>
      <c r="W266" s="28">
        <f t="shared" si="12"/>
        <v>4.7135609089686712</v>
      </c>
      <c r="X266" s="24">
        <f t="shared" si="13"/>
        <v>0.99110702520017147</v>
      </c>
      <c r="Y266" s="37">
        <f t="shared" si="14"/>
        <v>7.9085000790385368E-5</v>
      </c>
    </row>
    <row r="267" spans="2:25" x14ac:dyDescent="0.25">
      <c r="B267" s="7">
        <v>0</v>
      </c>
      <c r="C267" s="20">
        <v>1</v>
      </c>
      <c r="D267" s="7">
        <v>0</v>
      </c>
      <c r="E267" s="20">
        <v>1</v>
      </c>
      <c r="F267" s="7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1</v>
      </c>
      <c r="U267" s="7">
        <v>1</v>
      </c>
      <c r="V267" s="15">
        <v>1</v>
      </c>
      <c r="W267" s="28">
        <f t="shared" si="12"/>
        <v>1.8924083277496004</v>
      </c>
      <c r="X267" s="24">
        <f t="shared" si="13"/>
        <v>0.86902988276652138</v>
      </c>
      <c r="Y267" s="37">
        <f t="shared" si="14"/>
        <v>1.7153171608151135E-2</v>
      </c>
    </row>
    <row r="268" spans="2:25" x14ac:dyDescent="0.25">
      <c r="B268" s="7">
        <v>0</v>
      </c>
      <c r="C268" s="20">
        <v>0</v>
      </c>
      <c r="D268" s="7">
        <v>0</v>
      </c>
      <c r="E268" s="20">
        <v>1</v>
      </c>
      <c r="F268" s="7">
        <v>0</v>
      </c>
      <c r="G268" s="3">
        <v>0</v>
      </c>
      <c r="H268" s="3">
        <v>1</v>
      </c>
      <c r="I268" s="3">
        <v>0</v>
      </c>
      <c r="J268" s="3">
        <v>1</v>
      </c>
      <c r="K268" s="3">
        <v>0</v>
      </c>
      <c r="L268" s="3">
        <v>0</v>
      </c>
      <c r="M268" s="3">
        <v>0</v>
      </c>
      <c r="N268" s="3">
        <v>0</v>
      </c>
      <c r="O268" s="3">
        <v>1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7">
        <v>1</v>
      </c>
      <c r="V268" s="15">
        <v>1</v>
      </c>
      <c r="W268" s="28">
        <f t="shared" si="12"/>
        <v>1.7643830492518369</v>
      </c>
      <c r="X268" s="24">
        <f t="shared" si="13"/>
        <v>0.85375775675019605</v>
      </c>
      <c r="Y268" s="37">
        <f t="shared" si="14"/>
        <v>2.138679371073483E-2</v>
      </c>
    </row>
    <row r="269" spans="2:25" x14ac:dyDescent="0.25">
      <c r="B269" s="7">
        <v>1</v>
      </c>
      <c r="C269" s="20">
        <v>0</v>
      </c>
      <c r="D269" s="7">
        <v>1</v>
      </c>
      <c r="E269" s="20">
        <v>0</v>
      </c>
      <c r="F269" s="7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1</v>
      </c>
      <c r="P269" s="3">
        <v>0</v>
      </c>
      <c r="Q269" s="3">
        <v>0</v>
      </c>
      <c r="R269" s="3">
        <v>1</v>
      </c>
      <c r="S269" s="3">
        <v>0</v>
      </c>
      <c r="T269" s="3">
        <v>0</v>
      </c>
      <c r="U269" s="7">
        <v>1</v>
      </c>
      <c r="V269" s="15">
        <v>1</v>
      </c>
      <c r="W269" s="28">
        <f t="shared" si="12"/>
        <v>1.8544889383298027</v>
      </c>
      <c r="X269" s="24">
        <f t="shared" si="13"/>
        <v>0.86465329479473851</v>
      </c>
      <c r="Y269" s="37">
        <f t="shared" si="14"/>
        <v>1.8318730609919957E-2</v>
      </c>
    </row>
    <row r="270" spans="2:25" x14ac:dyDescent="0.25">
      <c r="B270" s="7">
        <v>0</v>
      </c>
      <c r="C270" s="20">
        <v>0</v>
      </c>
      <c r="D270" s="7">
        <v>1</v>
      </c>
      <c r="E270" s="20">
        <v>0</v>
      </c>
      <c r="F270" s="7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7">
        <v>1</v>
      </c>
      <c r="V270" s="15">
        <v>1</v>
      </c>
      <c r="W270" s="28">
        <f t="shared" si="12"/>
        <v>-0.59527758988559965</v>
      </c>
      <c r="X270" s="24">
        <f t="shared" si="13"/>
        <v>0.3554248484470624</v>
      </c>
      <c r="Y270" s="37">
        <f t="shared" si="14"/>
        <v>0.41547712599949255</v>
      </c>
    </row>
    <row r="271" spans="2:25" x14ac:dyDescent="0.25">
      <c r="B271" s="7">
        <v>1</v>
      </c>
      <c r="C271" s="20">
        <v>0</v>
      </c>
      <c r="D271" s="7">
        <v>0</v>
      </c>
      <c r="E271" s="20">
        <v>1</v>
      </c>
      <c r="F271" s="7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1</v>
      </c>
      <c r="S271" s="3">
        <v>0</v>
      </c>
      <c r="T271" s="3">
        <v>0</v>
      </c>
      <c r="U271" s="7">
        <v>1</v>
      </c>
      <c r="V271" s="15">
        <v>1</v>
      </c>
      <c r="W271" s="28">
        <f t="shared" si="12"/>
        <v>0.66600530297976068</v>
      </c>
      <c r="X271" s="24">
        <f t="shared" si="13"/>
        <v>0.66060810345005438</v>
      </c>
      <c r="Y271" s="37">
        <f t="shared" si="14"/>
        <v>0.11518685944376898</v>
      </c>
    </row>
    <row r="272" spans="2:25" x14ac:dyDescent="0.25">
      <c r="B272" s="7">
        <v>0</v>
      </c>
      <c r="C272" s="20">
        <v>1</v>
      </c>
      <c r="D272" s="7">
        <v>1</v>
      </c>
      <c r="E272" s="20">
        <v>0</v>
      </c>
      <c r="F272" s="7">
        <v>0</v>
      </c>
      <c r="G272" s="3">
        <v>0</v>
      </c>
      <c r="H272" s="3">
        <v>0</v>
      </c>
      <c r="I272" s="3">
        <v>1</v>
      </c>
      <c r="J272" s="3">
        <v>0</v>
      </c>
      <c r="K272" s="3">
        <v>0</v>
      </c>
      <c r="L272" s="3">
        <v>0</v>
      </c>
      <c r="M272" s="3">
        <v>0</v>
      </c>
      <c r="N272" s="3">
        <v>1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7">
        <v>1</v>
      </c>
      <c r="V272" s="15">
        <v>1</v>
      </c>
      <c r="W272" s="28">
        <f t="shared" si="12"/>
        <v>6.1707066324330686</v>
      </c>
      <c r="X272" s="24">
        <f t="shared" si="13"/>
        <v>0.99791459919733561</v>
      </c>
      <c r="Y272" s="37">
        <f t="shared" si="14"/>
        <v>4.3488965077533004E-6</v>
      </c>
    </row>
    <row r="273" spans="2:25" x14ac:dyDescent="0.25">
      <c r="B273" s="7">
        <v>0</v>
      </c>
      <c r="C273" s="20">
        <v>1</v>
      </c>
      <c r="D273" s="7">
        <v>0</v>
      </c>
      <c r="E273" s="20">
        <v>1</v>
      </c>
      <c r="F273" s="7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7">
        <v>1</v>
      </c>
      <c r="V273" s="15">
        <v>1</v>
      </c>
      <c r="W273" s="28">
        <f t="shared" si="12"/>
        <v>-0.34111707378859529</v>
      </c>
      <c r="X273" s="24">
        <f t="shared" si="13"/>
        <v>0.41553815203130562</v>
      </c>
      <c r="Y273" s="37">
        <f t="shared" si="14"/>
        <v>0.34159565173098122</v>
      </c>
    </row>
    <row r="274" spans="2:25" x14ac:dyDescent="0.25">
      <c r="B274" s="7">
        <v>0</v>
      </c>
      <c r="C274" s="20">
        <v>1</v>
      </c>
      <c r="D274" s="7">
        <v>1</v>
      </c>
      <c r="E274" s="20">
        <v>0</v>
      </c>
      <c r="F274" s="7">
        <v>1</v>
      </c>
      <c r="G274" s="3">
        <v>0</v>
      </c>
      <c r="H274" s="3">
        <v>0</v>
      </c>
      <c r="I274" s="3">
        <v>1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7">
        <v>1</v>
      </c>
      <c r="V274" s="15">
        <v>1</v>
      </c>
      <c r="W274" s="28">
        <f t="shared" si="12"/>
        <v>7.4491983070117573</v>
      </c>
      <c r="X274" s="24">
        <f t="shared" si="13"/>
        <v>0.9994184304831607</v>
      </c>
      <c r="Y274" s="37">
        <f t="shared" si="14"/>
        <v>3.3822310291669405E-7</v>
      </c>
    </row>
    <row r="275" spans="2:25" x14ac:dyDescent="0.25">
      <c r="B275" s="7">
        <v>1</v>
      </c>
      <c r="C275" s="20">
        <v>0</v>
      </c>
      <c r="D275" s="7">
        <v>1</v>
      </c>
      <c r="E275" s="20">
        <v>0</v>
      </c>
      <c r="F275" s="7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7">
        <v>1</v>
      </c>
      <c r="V275" s="15">
        <v>1</v>
      </c>
      <c r="W275" s="28">
        <f t="shared" si="12"/>
        <v>-0.97727577277103717</v>
      </c>
      <c r="X275" s="24">
        <f t="shared" si="13"/>
        <v>0.27343266419268919</v>
      </c>
      <c r="Y275" s="37">
        <f t="shared" si="14"/>
        <v>0.52790009346213351</v>
      </c>
    </row>
    <row r="276" spans="2:25" x14ac:dyDescent="0.25">
      <c r="B276" s="7">
        <v>0</v>
      </c>
      <c r="C276" s="20">
        <v>1</v>
      </c>
      <c r="D276" s="7">
        <v>1</v>
      </c>
      <c r="E276" s="20">
        <v>0</v>
      </c>
      <c r="F276" s="7">
        <v>0</v>
      </c>
      <c r="G276" s="3">
        <v>0</v>
      </c>
      <c r="H276" s="3">
        <v>0</v>
      </c>
      <c r="I276" s="3">
        <v>1</v>
      </c>
      <c r="J276" s="3">
        <v>1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7">
        <v>1</v>
      </c>
      <c r="V276" s="15">
        <v>1</v>
      </c>
      <c r="W276" s="28">
        <f t="shared" si="12"/>
        <v>7.0419441799484055</v>
      </c>
      <c r="X276" s="24">
        <f t="shared" si="13"/>
        <v>0.99912633908153614</v>
      </c>
      <c r="Y276" s="37">
        <f t="shared" si="14"/>
        <v>7.6328340045111343E-7</v>
      </c>
    </row>
    <row r="277" spans="2:25" x14ac:dyDescent="0.25">
      <c r="B277" s="7">
        <v>1</v>
      </c>
      <c r="C277" s="20">
        <v>0</v>
      </c>
      <c r="D277" s="7">
        <v>1</v>
      </c>
      <c r="E277" s="20">
        <v>0</v>
      </c>
      <c r="F277" s="7">
        <v>0</v>
      </c>
      <c r="G277" s="3">
        <v>0</v>
      </c>
      <c r="H277" s="3">
        <v>0</v>
      </c>
      <c r="I277" s="3">
        <v>0</v>
      </c>
      <c r="J277" s="3">
        <v>1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7">
        <v>1</v>
      </c>
      <c r="V277" s="15">
        <v>1</v>
      </c>
      <c r="W277" s="28">
        <f t="shared" si="12"/>
        <v>1.7339572887635497</v>
      </c>
      <c r="X277" s="24">
        <f t="shared" si="13"/>
        <v>0.84991790125985434</v>
      </c>
      <c r="Y277" s="37">
        <f t="shared" si="14"/>
        <v>2.2524636362246834E-2</v>
      </c>
    </row>
    <row r="278" spans="2:25" x14ac:dyDescent="0.25">
      <c r="B278" s="7">
        <v>0</v>
      </c>
      <c r="C278" s="20">
        <v>1</v>
      </c>
      <c r="D278" s="7">
        <v>0</v>
      </c>
      <c r="E278" s="20">
        <v>0</v>
      </c>
      <c r="F278" s="7">
        <v>0</v>
      </c>
      <c r="G278" s="3">
        <v>0</v>
      </c>
      <c r="H278" s="3">
        <v>0</v>
      </c>
      <c r="I278" s="3">
        <v>0</v>
      </c>
      <c r="J278" s="3">
        <v>1</v>
      </c>
      <c r="K278" s="3">
        <v>0</v>
      </c>
      <c r="L278" s="3">
        <v>0</v>
      </c>
      <c r="M278" s="3">
        <v>0</v>
      </c>
      <c r="N278" s="3">
        <v>1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7">
        <v>1</v>
      </c>
      <c r="V278" s="15">
        <v>1</v>
      </c>
      <c r="W278" s="28">
        <f t="shared" si="12"/>
        <v>4.0258565967686248</v>
      </c>
      <c r="X278" s="24">
        <f t="shared" si="13"/>
        <v>0.9824648408283676</v>
      </c>
      <c r="Y278" s="37">
        <f t="shared" si="14"/>
        <v>3.0748180717448379E-4</v>
      </c>
    </row>
    <row r="279" spans="2:25" x14ac:dyDescent="0.25">
      <c r="B279" s="7">
        <v>0</v>
      </c>
      <c r="C279" s="20">
        <v>1</v>
      </c>
      <c r="D279" s="7">
        <v>0</v>
      </c>
      <c r="E279" s="20">
        <v>1</v>
      </c>
      <c r="F279" s="7">
        <v>0</v>
      </c>
      <c r="G279" s="3">
        <v>0</v>
      </c>
      <c r="H279" s="3">
        <v>0</v>
      </c>
      <c r="I279" s="3">
        <v>0</v>
      </c>
      <c r="J279" s="3">
        <v>1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7">
        <v>1</v>
      </c>
      <c r="V279" s="15">
        <v>1</v>
      </c>
      <c r="W279" s="28">
        <f t="shared" si="12"/>
        <v>2.3701159877459914</v>
      </c>
      <c r="X279" s="24">
        <f t="shared" si="13"/>
        <v>0.91451992813779426</v>
      </c>
      <c r="Y279" s="37">
        <f t="shared" si="14"/>
        <v>7.3068426855678577E-3</v>
      </c>
    </row>
    <row r="280" spans="2:25" x14ac:dyDescent="0.25">
      <c r="B280" s="7">
        <v>0</v>
      </c>
      <c r="C280" s="20">
        <v>1</v>
      </c>
      <c r="D280" s="7">
        <v>1</v>
      </c>
      <c r="E280" s="20">
        <v>0</v>
      </c>
      <c r="F280" s="7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1</v>
      </c>
      <c r="U280" s="7">
        <v>1</v>
      </c>
      <c r="V280" s="15">
        <v>1</v>
      </c>
      <c r="W280" s="28">
        <f t="shared" si="12"/>
        <v>1.573903174423672</v>
      </c>
      <c r="X280" s="24">
        <f t="shared" si="13"/>
        <v>0.82833932495175311</v>
      </c>
      <c r="Y280" s="37">
        <f t="shared" si="14"/>
        <v>2.9467387358019813E-2</v>
      </c>
    </row>
    <row r="281" spans="2:25" x14ac:dyDescent="0.25">
      <c r="B281" s="7">
        <v>0</v>
      </c>
      <c r="C281" s="20">
        <v>1</v>
      </c>
      <c r="D281" s="7">
        <v>1</v>
      </c>
      <c r="E281" s="20">
        <v>0</v>
      </c>
      <c r="F281" s="7">
        <v>0</v>
      </c>
      <c r="G281" s="3">
        <v>0</v>
      </c>
      <c r="H281" s="3">
        <v>0</v>
      </c>
      <c r="I281" s="3">
        <v>0</v>
      </c>
      <c r="J281" s="3">
        <v>1</v>
      </c>
      <c r="K281" s="3">
        <v>0</v>
      </c>
      <c r="L281" s="3">
        <v>0</v>
      </c>
      <c r="M281" s="3">
        <v>0</v>
      </c>
      <c r="N281" s="3">
        <v>1</v>
      </c>
      <c r="O281" s="3">
        <v>1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7">
        <v>1</v>
      </c>
      <c r="V281" s="15">
        <v>1</v>
      </c>
      <c r="W281" s="28">
        <f t="shared" si="12"/>
        <v>5.3985951371152838</v>
      </c>
      <c r="X281" s="24">
        <f t="shared" si="13"/>
        <v>0.99549743421379255</v>
      </c>
      <c r="Y281" s="37">
        <f t="shared" si="14"/>
        <v>2.027309865912588E-5</v>
      </c>
    </row>
    <row r="282" spans="2:25" x14ac:dyDescent="0.25">
      <c r="B282" s="7">
        <v>0</v>
      </c>
      <c r="C282" s="20">
        <v>1</v>
      </c>
      <c r="D282" s="7">
        <v>0</v>
      </c>
      <c r="E282" s="20">
        <v>1</v>
      </c>
      <c r="F282" s="7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1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7">
        <v>1</v>
      </c>
      <c r="V282" s="15">
        <v>1</v>
      </c>
      <c r="W282" s="28">
        <f t="shared" si="12"/>
        <v>1.4988784402306554</v>
      </c>
      <c r="X282" s="24">
        <f t="shared" si="13"/>
        <v>0.81740713994918668</v>
      </c>
      <c r="Y282" s="37">
        <f t="shared" si="14"/>
        <v>3.3340152541535897E-2</v>
      </c>
    </row>
    <row r="283" spans="2:25" x14ac:dyDescent="0.25">
      <c r="B283" s="7">
        <v>0</v>
      </c>
      <c r="C283" s="20">
        <v>1</v>
      </c>
      <c r="D283" s="7">
        <v>0</v>
      </c>
      <c r="E283" s="20">
        <v>1</v>
      </c>
      <c r="F283" s="7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1</v>
      </c>
      <c r="U283" s="7">
        <v>1</v>
      </c>
      <c r="V283" s="15">
        <v>1</v>
      </c>
      <c r="W283" s="28">
        <f t="shared" si="12"/>
        <v>1.8924083277496004</v>
      </c>
      <c r="X283" s="24">
        <f t="shared" si="13"/>
        <v>0.86902988276652138</v>
      </c>
      <c r="Y283" s="37">
        <f t="shared" si="14"/>
        <v>1.7153171608151135E-2</v>
      </c>
    </row>
    <row r="284" spans="2:25" x14ac:dyDescent="0.25">
      <c r="B284" s="7">
        <v>0</v>
      </c>
      <c r="C284" s="20">
        <v>1</v>
      </c>
      <c r="D284" s="7">
        <v>0</v>
      </c>
      <c r="E284" s="20">
        <v>1</v>
      </c>
      <c r="F284" s="7">
        <v>0</v>
      </c>
      <c r="G284" s="3">
        <v>0</v>
      </c>
      <c r="H284" s="3">
        <v>0</v>
      </c>
      <c r="I284" s="3">
        <v>1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7">
        <v>1</v>
      </c>
      <c r="V284" s="15">
        <v>1</v>
      </c>
      <c r="W284" s="28">
        <f t="shared" si="12"/>
        <v>4.6492162717397472</v>
      </c>
      <c r="X284" s="24">
        <f t="shared" si="13"/>
        <v>0.99052160116720545</v>
      </c>
      <c r="Y284" s="37">
        <f t="shared" si="14"/>
        <v>8.9840044433521174E-5</v>
      </c>
    </row>
    <row r="285" spans="2:25" x14ac:dyDescent="0.25">
      <c r="B285" s="7">
        <v>1</v>
      </c>
      <c r="C285" s="20">
        <v>0</v>
      </c>
      <c r="D285" s="7">
        <v>0</v>
      </c>
      <c r="E285" s="20">
        <v>1</v>
      </c>
      <c r="F285" s="7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1</v>
      </c>
      <c r="P285" s="3">
        <v>0</v>
      </c>
      <c r="Q285" s="3">
        <v>0</v>
      </c>
      <c r="R285" s="3">
        <v>0</v>
      </c>
      <c r="S285" s="3">
        <v>0</v>
      </c>
      <c r="T285" s="3">
        <v>1</v>
      </c>
      <c r="U285" s="7">
        <v>1</v>
      </c>
      <c r="V285" s="15">
        <v>1</v>
      </c>
      <c r="W285" s="28">
        <f t="shared" si="12"/>
        <v>3.0817435707690577</v>
      </c>
      <c r="X285" s="24">
        <f t="shared" si="13"/>
        <v>0.9561333722412455</v>
      </c>
      <c r="Y285" s="37">
        <f t="shared" si="14"/>
        <v>1.9242810309251304E-3</v>
      </c>
    </row>
    <row r="286" spans="2:25" x14ac:dyDescent="0.25">
      <c r="B286" s="7">
        <v>1</v>
      </c>
      <c r="C286" s="20">
        <v>0</v>
      </c>
      <c r="D286" s="7">
        <v>1</v>
      </c>
      <c r="E286" s="20">
        <v>0</v>
      </c>
      <c r="F286" s="7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7">
        <v>1</v>
      </c>
      <c r="V286" s="15">
        <v>1</v>
      </c>
      <c r="W286" s="28">
        <f t="shared" si="12"/>
        <v>-0.97727577277103717</v>
      </c>
      <c r="X286" s="24">
        <f t="shared" si="13"/>
        <v>0.27343266419268919</v>
      </c>
      <c r="Y286" s="37">
        <f t="shared" si="14"/>
        <v>0.52790009346213351</v>
      </c>
    </row>
    <row r="287" spans="2:25" x14ac:dyDescent="0.25">
      <c r="B287" s="7">
        <v>0</v>
      </c>
      <c r="C287" s="20">
        <v>1</v>
      </c>
      <c r="D287" s="7">
        <v>0</v>
      </c>
      <c r="E287" s="20">
        <v>1</v>
      </c>
      <c r="F287" s="7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7">
        <v>1</v>
      </c>
      <c r="V287" s="15">
        <v>1</v>
      </c>
      <c r="W287" s="28">
        <f t="shared" si="12"/>
        <v>-0.34111707378859529</v>
      </c>
      <c r="X287" s="24">
        <f t="shared" si="13"/>
        <v>0.41553815203130562</v>
      </c>
      <c r="Y287" s="37">
        <f t="shared" si="14"/>
        <v>0.34159565173098122</v>
      </c>
    </row>
    <row r="288" spans="2:25" x14ac:dyDescent="0.25">
      <c r="B288" s="7">
        <v>0</v>
      </c>
      <c r="C288" s="20">
        <v>1</v>
      </c>
      <c r="D288" s="7">
        <v>1</v>
      </c>
      <c r="E288" s="20">
        <v>0</v>
      </c>
      <c r="F288" s="7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1</v>
      </c>
      <c r="P288" s="3">
        <v>0</v>
      </c>
      <c r="Q288" s="3">
        <v>0</v>
      </c>
      <c r="R288" s="3">
        <v>0</v>
      </c>
      <c r="S288" s="3">
        <v>0</v>
      </c>
      <c r="T288" s="3">
        <v>1</v>
      </c>
      <c r="U288" s="7">
        <v>1</v>
      </c>
      <c r="V288" s="15">
        <v>1</v>
      </c>
      <c r="W288" s="28">
        <f t="shared" si="12"/>
        <v>3.0808919630996425</v>
      </c>
      <c r="X288" s="24">
        <f t="shared" si="13"/>
        <v>0.9560976399391643</v>
      </c>
      <c r="Y288" s="37">
        <f t="shared" si="14"/>
        <v>1.9274172189112616E-3</v>
      </c>
    </row>
    <row r="289" spans="2:25" x14ac:dyDescent="0.25">
      <c r="B289" s="7">
        <v>0</v>
      </c>
      <c r="C289" s="20">
        <v>0</v>
      </c>
      <c r="D289" s="7">
        <v>1</v>
      </c>
      <c r="E289" s="20">
        <v>0</v>
      </c>
      <c r="F289" s="7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1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7">
        <v>1</v>
      </c>
      <c r="V289" s="15">
        <v>1</v>
      </c>
      <c r="W289" s="28">
        <f t="shared" si="12"/>
        <v>0.91171119879037088</v>
      </c>
      <c r="X289" s="24">
        <f t="shared" si="13"/>
        <v>0.71335019928461474</v>
      </c>
      <c r="Y289" s="37">
        <f t="shared" si="14"/>
        <v>8.2168108250170083E-2</v>
      </c>
    </row>
    <row r="290" spans="2:25" x14ac:dyDescent="0.25">
      <c r="B290" s="7">
        <v>0</v>
      </c>
      <c r="C290" s="20">
        <v>0</v>
      </c>
      <c r="D290" s="7">
        <v>0</v>
      </c>
      <c r="E290" s="20">
        <v>1</v>
      </c>
      <c r="F290" s="7">
        <v>0</v>
      </c>
      <c r="G290" s="3">
        <v>0</v>
      </c>
      <c r="H290" s="3">
        <v>0</v>
      </c>
      <c r="I290" s="3">
        <v>1</v>
      </c>
      <c r="J290" s="3">
        <v>1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1</v>
      </c>
      <c r="T290" s="3">
        <v>0</v>
      </c>
      <c r="U290" s="7">
        <v>1</v>
      </c>
      <c r="V290" s="15">
        <v>1</v>
      </c>
      <c r="W290" s="28">
        <f t="shared" si="12"/>
        <v>5.9262200324521475</v>
      </c>
      <c r="X290" s="24">
        <f t="shared" si="13"/>
        <v>0.99733855222563284</v>
      </c>
      <c r="Y290" s="37">
        <f t="shared" si="14"/>
        <v>7.0833042556839354E-6</v>
      </c>
    </row>
    <row r="291" spans="2:25" x14ac:dyDescent="0.25">
      <c r="B291" s="7">
        <v>0</v>
      </c>
      <c r="C291" s="20">
        <v>1</v>
      </c>
      <c r="D291" s="7">
        <v>1</v>
      </c>
      <c r="E291" s="20">
        <v>0</v>
      </c>
      <c r="F291" s="7">
        <v>0</v>
      </c>
      <c r="G291" s="3">
        <v>0</v>
      </c>
      <c r="H291" s="3">
        <v>0</v>
      </c>
      <c r="I291" s="3">
        <v>0</v>
      </c>
      <c r="J291" s="3">
        <v>1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1</v>
      </c>
      <c r="U291" s="7">
        <v>1</v>
      </c>
      <c r="V291" s="15">
        <v>1</v>
      </c>
      <c r="W291" s="28">
        <f t="shared" si="12"/>
        <v>4.2851362359582588</v>
      </c>
      <c r="X291" s="24">
        <f t="shared" si="13"/>
        <v>0.98641533929903691</v>
      </c>
      <c r="Y291" s="37">
        <f t="shared" si="14"/>
        <v>1.8454300636029102E-4</v>
      </c>
    </row>
    <row r="292" spans="2:25" x14ac:dyDescent="0.25">
      <c r="B292" s="7">
        <v>1</v>
      </c>
      <c r="C292" s="20">
        <v>0</v>
      </c>
      <c r="D292" s="7">
        <v>0</v>
      </c>
      <c r="E292" s="20">
        <v>1</v>
      </c>
      <c r="F292" s="7">
        <v>1</v>
      </c>
      <c r="G292" s="3">
        <v>0</v>
      </c>
      <c r="H292" s="3">
        <v>0</v>
      </c>
      <c r="I292" s="3">
        <v>0</v>
      </c>
      <c r="J292" s="3">
        <v>1</v>
      </c>
      <c r="K292" s="3">
        <v>0</v>
      </c>
      <c r="L292" s="3">
        <v>0</v>
      </c>
      <c r="M292" s="3">
        <v>1</v>
      </c>
      <c r="N292" s="3">
        <v>1</v>
      </c>
      <c r="O292" s="3">
        <v>0</v>
      </c>
      <c r="P292" s="3">
        <v>1</v>
      </c>
      <c r="Q292" s="3">
        <v>0</v>
      </c>
      <c r="R292" s="3">
        <v>0</v>
      </c>
      <c r="S292" s="3">
        <v>0</v>
      </c>
      <c r="T292" s="3">
        <v>0</v>
      </c>
      <c r="U292" s="7">
        <v>1</v>
      </c>
      <c r="V292" s="15">
        <v>1</v>
      </c>
      <c r="W292" s="28">
        <f t="shared" si="12"/>
        <v>7.4578003989839967</v>
      </c>
      <c r="X292" s="24">
        <f t="shared" si="13"/>
        <v>0.99942340887014236</v>
      </c>
      <c r="Y292" s="37">
        <f t="shared" si="14"/>
        <v>3.3245733103050966E-7</v>
      </c>
    </row>
    <row r="293" spans="2:25" x14ac:dyDescent="0.25">
      <c r="B293" s="7">
        <v>0</v>
      </c>
      <c r="C293" s="20">
        <v>1</v>
      </c>
      <c r="D293" s="7">
        <v>0</v>
      </c>
      <c r="E293" s="20">
        <v>1</v>
      </c>
      <c r="F293" s="7">
        <v>0</v>
      </c>
      <c r="G293" s="3">
        <v>0</v>
      </c>
      <c r="H293" s="3">
        <v>1</v>
      </c>
      <c r="I293" s="3">
        <v>1</v>
      </c>
      <c r="J293" s="3">
        <v>1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7">
        <v>1</v>
      </c>
      <c r="V293" s="15">
        <v>1</v>
      </c>
      <c r="W293" s="28">
        <f t="shared" si="12"/>
        <v>5.1833829688752839</v>
      </c>
      <c r="X293" s="24">
        <f t="shared" si="13"/>
        <v>0.99442228618003514</v>
      </c>
      <c r="Y293" s="37">
        <f t="shared" si="14"/>
        <v>3.1110891457426966E-5</v>
      </c>
    </row>
    <row r="294" spans="2:25" x14ac:dyDescent="0.25">
      <c r="B294" s="7">
        <v>0</v>
      </c>
      <c r="C294" s="20">
        <v>0</v>
      </c>
      <c r="D294" s="7">
        <v>1</v>
      </c>
      <c r="E294" s="20">
        <v>0</v>
      </c>
      <c r="F294" s="7">
        <v>1</v>
      </c>
      <c r="G294" s="3">
        <v>0</v>
      </c>
      <c r="H294" s="3">
        <v>0</v>
      </c>
      <c r="I294" s="3">
        <v>0</v>
      </c>
      <c r="J294" s="3">
        <v>0</v>
      </c>
      <c r="K294" s="3">
        <v>1</v>
      </c>
      <c r="L294" s="3">
        <v>0</v>
      </c>
      <c r="M294" s="3">
        <v>1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7">
        <v>1</v>
      </c>
      <c r="V294" s="15">
        <v>1</v>
      </c>
      <c r="W294" s="28">
        <f t="shared" si="12"/>
        <v>6.8026085780479697</v>
      </c>
      <c r="X294" s="24">
        <f t="shared" si="13"/>
        <v>0.99889035910614288</v>
      </c>
      <c r="Y294" s="37">
        <f t="shared" si="14"/>
        <v>1.2313029133200332E-6</v>
      </c>
    </row>
    <row r="295" spans="2:25" x14ac:dyDescent="0.25">
      <c r="B295" s="7">
        <v>0</v>
      </c>
      <c r="C295" s="20">
        <v>1</v>
      </c>
      <c r="D295" s="7">
        <v>1</v>
      </c>
      <c r="E295" s="20">
        <v>0</v>
      </c>
      <c r="F295" s="7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1</v>
      </c>
      <c r="Q295" s="3">
        <v>1</v>
      </c>
      <c r="R295" s="3">
        <v>0</v>
      </c>
      <c r="S295" s="3">
        <v>0</v>
      </c>
      <c r="T295" s="3">
        <v>1</v>
      </c>
      <c r="U295" s="7">
        <v>1</v>
      </c>
      <c r="V295" s="15">
        <v>1</v>
      </c>
      <c r="W295" s="28">
        <f t="shared" si="12"/>
        <v>1.889887584140209</v>
      </c>
      <c r="X295" s="24">
        <f t="shared" si="13"/>
        <v>0.86874271244588952</v>
      </c>
      <c r="Y295" s="37">
        <f t="shared" si="14"/>
        <v>1.7228475536062444E-2</v>
      </c>
    </row>
    <row r="296" spans="2:25" x14ac:dyDescent="0.25">
      <c r="B296" s="7">
        <v>0</v>
      </c>
      <c r="C296" s="20">
        <v>1</v>
      </c>
      <c r="D296" s="7">
        <v>1</v>
      </c>
      <c r="E296" s="20">
        <v>0</v>
      </c>
      <c r="F296" s="7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1</v>
      </c>
      <c r="N296" s="3">
        <v>0</v>
      </c>
      <c r="O296" s="3">
        <v>0</v>
      </c>
      <c r="P296" s="3">
        <v>1</v>
      </c>
      <c r="Q296" s="3">
        <v>1</v>
      </c>
      <c r="R296" s="3">
        <v>0</v>
      </c>
      <c r="S296" s="3">
        <v>0</v>
      </c>
      <c r="T296" s="3">
        <v>0</v>
      </c>
      <c r="U296" s="7">
        <v>1</v>
      </c>
      <c r="V296" s="15">
        <v>1</v>
      </c>
      <c r="W296" s="28">
        <f t="shared" si="12"/>
        <v>1.6318517732493816</v>
      </c>
      <c r="X296" s="24">
        <f t="shared" si="13"/>
        <v>0.83642315525688882</v>
      </c>
      <c r="Y296" s="37">
        <f t="shared" si="14"/>
        <v>2.6757384136111902E-2</v>
      </c>
    </row>
    <row r="297" spans="2:25" x14ac:dyDescent="0.25">
      <c r="B297" s="7">
        <v>1</v>
      </c>
      <c r="C297" s="20">
        <v>0</v>
      </c>
      <c r="D297" s="7">
        <v>1</v>
      </c>
      <c r="E297" s="20">
        <v>0</v>
      </c>
      <c r="F297" s="7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7">
        <v>1</v>
      </c>
      <c r="V297" s="15">
        <v>1</v>
      </c>
      <c r="W297" s="28">
        <f t="shared" si="12"/>
        <v>-0.97727577277103717</v>
      </c>
      <c r="X297" s="24">
        <f t="shared" si="13"/>
        <v>0.27343266419268919</v>
      </c>
      <c r="Y297" s="37">
        <f t="shared" si="14"/>
        <v>0.52790009346213351</v>
      </c>
    </row>
    <row r="298" spans="2:25" x14ac:dyDescent="0.25">
      <c r="B298" s="7">
        <v>1</v>
      </c>
      <c r="C298" s="20">
        <v>0</v>
      </c>
      <c r="D298" s="7">
        <v>1</v>
      </c>
      <c r="E298" s="20">
        <v>0</v>
      </c>
      <c r="F298" s="7">
        <v>1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1</v>
      </c>
      <c r="R298" s="3">
        <v>0</v>
      </c>
      <c r="S298" s="3">
        <v>0</v>
      </c>
      <c r="T298" s="3">
        <v>0</v>
      </c>
      <c r="U298" s="7">
        <v>1</v>
      </c>
      <c r="V298" s="15">
        <v>1</v>
      </c>
      <c r="W298" s="28">
        <f t="shared" si="12"/>
        <v>3.9858301619134786</v>
      </c>
      <c r="X298" s="24">
        <f t="shared" si="13"/>
        <v>0.9817617954294322</v>
      </c>
      <c r="Y298" s="37">
        <f t="shared" si="14"/>
        <v>3.3263210595788003E-4</v>
      </c>
    </row>
    <row r="299" spans="2:25" x14ac:dyDescent="0.25">
      <c r="B299" s="7">
        <v>1</v>
      </c>
      <c r="C299" s="20">
        <v>0</v>
      </c>
      <c r="D299" s="7">
        <v>0</v>
      </c>
      <c r="E299" s="20">
        <v>1</v>
      </c>
      <c r="F299" s="7">
        <v>1</v>
      </c>
      <c r="G299" s="3">
        <v>0</v>
      </c>
      <c r="H299" s="3">
        <v>0</v>
      </c>
      <c r="I299" s="3">
        <v>0</v>
      </c>
      <c r="J299" s="3">
        <v>1</v>
      </c>
      <c r="K299" s="3">
        <v>0</v>
      </c>
      <c r="L299" s="3">
        <v>0</v>
      </c>
      <c r="M299" s="3">
        <v>0</v>
      </c>
      <c r="N299" s="3">
        <v>0</v>
      </c>
      <c r="O299" s="3">
        <v>1</v>
      </c>
      <c r="P299" s="3">
        <v>0</v>
      </c>
      <c r="Q299" s="3">
        <v>0</v>
      </c>
      <c r="R299" s="3">
        <v>1</v>
      </c>
      <c r="S299" s="3">
        <v>0</v>
      </c>
      <c r="T299" s="3">
        <v>1</v>
      </c>
      <c r="U299" s="7">
        <v>1</v>
      </c>
      <c r="V299" s="15">
        <v>1</v>
      </c>
      <c r="W299" s="28">
        <f t="shared" si="12"/>
        <v>10.236239743326454</v>
      </c>
      <c r="X299" s="24">
        <f t="shared" si="13"/>
        <v>0.99996415389306836</v>
      </c>
      <c r="Y299" s="37">
        <f t="shared" si="14"/>
        <v>1.284943382154301E-9</v>
      </c>
    </row>
    <row r="300" spans="2:25" x14ac:dyDescent="0.25">
      <c r="B300" s="7">
        <v>0</v>
      </c>
      <c r="C300" s="20">
        <v>1</v>
      </c>
      <c r="D300" s="7">
        <v>1</v>
      </c>
      <c r="E300" s="20">
        <v>0</v>
      </c>
      <c r="F300" s="7">
        <v>0</v>
      </c>
      <c r="G300" s="3">
        <v>1</v>
      </c>
      <c r="H300" s="3">
        <v>0</v>
      </c>
      <c r="I300" s="3">
        <v>1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1</v>
      </c>
      <c r="P300" s="3">
        <v>0</v>
      </c>
      <c r="Q300" s="3">
        <v>0</v>
      </c>
      <c r="R300" s="3">
        <v>1</v>
      </c>
      <c r="S300" s="3">
        <v>0</v>
      </c>
      <c r="T300" s="3">
        <v>0</v>
      </c>
      <c r="U300" s="7">
        <v>1</v>
      </c>
      <c r="V300" s="15">
        <v>1</v>
      </c>
      <c r="W300" s="28">
        <f t="shared" si="12"/>
        <v>4.0162809752362829</v>
      </c>
      <c r="X300" s="24">
        <f t="shared" si="13"/>
        <v>0.98229911071974552</v>
      </c>
      <c r="Y300" s="37">
        <f t="shared" si="14"/>
        <v>3.133214813118281E-4</v>
      </c>
    </row>
    <row r="301" spans="2:25" x14ac:dyDescent="0.25">
      <c r="B301" s="7">
        <v>0</v>
      </c>
      <c r="C301" s="20">
        <v>1</v>
      </c>
      <c r="D301" s="7">
        <v>0</v>
      </c>
      <c r="E301" s="20">
        <v>0</v>
      </c>
      <c r="F301" s="7">
        <v>0</v>
      </c>
      <c r="G301" s="3">
        <v>0</v>
      </c>
      <c r="H301" s="3">
        <v>0</v>
      </c>
      <c r="I301" s="3">
        <v>1</v>
      </c>
      <c r="J301" s="3">
        <v>1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7">
        <v>1</v>
      </c>
      <c r="V301" s="15">
        <v>1</v>
      </c>
      <c r="W301" s="28">
        <f t="shared" si="12"/>
        <v>7.1761944282777161</v>
      </c>
      <c r="X301" s="24">
        <f t="shared" si="13"/>
        <v>0.99923601217752045</v>
      </c>
      <c r="Y301" s="37">
        <f t="shared" si="14"/>
        <v>5.8367739289704512E-7</v>
      </c>
    </row>
    <row r="302" spans="2:25" x14ac:dyDescent="0.25">
      <c r="B302" s="7">
        <v>0</v>
      </c>
      <c r="C302" s="20">
        <v>1</v>
      </c>
      <c r="D302" s="7">
        <v>0</v>
      </c>
      <c r="E302" s="20">
        <v>1</v>
      </c>
      <c r="F302" s="7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7">
        <v>1</v>
      </c>
      <c r="V302" s="15">
        <v>1</v>
      </c>
      <c r="W302" s="28">
        <f t="shared" si="12"/>
        <v>-0.34111707378859529</v>
      </c>
      <c r="X302" s="24">
        <f t="shared" si="13"/>
        <v>0.41553815203130562</v>
      </c>
      <c r="Y302" s="37">
        <f t="shared" si="14"/>
        <v>0.34159565173098122</v>
      </c>
    </row>
    <row r="303" spans="2:25" x14ac:dyDescent="0.25">
      <c r="B303" s="7">
        <v>0</v>
      </c>
      <c r="C303" s="20">
        <v>1</v>
      </c>
      <c r="D303" s="7">
        <v>0</v>
      </c>
      <c r="E303" s="20">
        <v>0</v>
      </c>
      <c r="F303" s="7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1</v>
      </c>
      <c r="R303" s="3">
        <v>0</v>
      </c>
      <c r="S303" s="3">
        <v>0</v>
      </c>
      <c r="T303" s="3">
        <v>0</v>
      </c>
      <c r="U303" s="7">
        <v>1</v>
      </c>
      <c r="V303" s="15">
        <v>1</v>
      </c>
      <c r="W303" s="28">
        <f t="shared" si="12"/>
        <v>1.3192467673013639</v>
      </c>
      <c r="X303" s="24">
        <f t="shared" si="13"/>
        <v>0.78905636093299236</v>
      </c>
      <c r="Y303" s="37">
        <f t="shared" si="14"/>
        <v>4.4497218862831991E-2</v>
      </c>
    </row>
    <row r="304" spans="2:25" x14ac:dyDescent="0.25">
      <c r="B304" s="7">
        <v>0</v>
      </c>
      <c r="C304" s="20">
        <v>1</v>
      </c>
      <c r="D304" s="7">
        <v>1</v>
      </c>
      <c r="E304" s="20">
        <v>0</v>
      </c>
      <c r="F304" s="7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1</v>
      </c>
      <c r="R304" s="3">
        <v>0</v>
      </c>
      <c r="S304" s="3">
        <v>0</v>
      </c>
      <c r="T304" s="3">
        <v>0</v>
      </c>
      <c r="U304" s="7">
        <v>1</v>
      </c>
      <c r="V304" s="15">
        <v>1</v>
      </c>
      <c r="W304" s="28">
        <f t="shared" si="12"/>
        <v>1.1849965189720524</v>
      </c>
      <c r="X304" s="24">
        <f t="shared" si="13"/>
        <v>0.76584500158004221</v>
      </c>
      <c r="Y304" s="37">
        <f t="shared" si="14"/>
        <v>5.4828563285050438E-2</v>
      </c>
    </row>
    <row r="305" spans="2:25" x14ac:dyDescent="0.25">
      <c r="B305" s="7">
        <v>1</v>
      </c>
      <c r="C305" s="20">
        <v>0</v>
      </c>
      <c r="D305" s="7">
        <v>1</v>
      </c>
      <c r="E305" s="20">
        <v>0</v>
      </c>
      <c r="F305" s="7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1</v>
      </c>
      <c r="R305" s="3">
        <v>0</v>
      </c>
      <c r="S305" s="3">
        <v>1</v>
      </c>
      <c r="T305" s="3">
        <v>1</v>
      </c>
      <c r="U305" s="7">
        <v>1</v>
      </c>
      <c r="V305" s="15">
        <v>1</v>
      </c>
      <c r="W305" s="28">
        <f t="shared" si="12"/>
        <v>1.6022944368026253</v>
      </c>
      <c r="X305" s="24">
        <f t="shared" si="13"/>
        <v>0.83233882007543325</v>
      </c>
      <c r="Y305" s="37">
        <f t="shared" si="14"/>
        <v>2.8110271253697944E-2</v>
      </c>
    </row>
    <row r="306" spans="2:25" x14ac:dyDescent="0.25">
      <c r="B306" s="7">
        <v>0</v>
      </c>
      <c r="C306" s="20">
        <v>1</v>
      </c>
      <c r="D306" s="7">
        <v>1</v>
      </c>
      <c r="E306" s="20">
        <v>0</v>
      </c>
      <c r="F306" s="7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1</v>
      </c>
      <c r="S306" s="3">
        <v>0</v>
      </c>
      <c r="T306" s="3">
        <v>0</v>
      </c>
      <c r="U306" s="7">
        <v>1</v>
      </c>
      <c r="V306" s="15">
        <v>1</v>
      </c>
      <c r="W306" s="28">
        <f t="shared" si="12"/>
        <v>0.66515369531034529</v>
      </c>
      <c r="X306" s="24">
        <f t="shared" si="13"/>
        <v>0.66041714261378814</v>
      </c>
      <c r="Y306" s="37">
        <f t="shared" si="14"/>
        <v>0.11531651703058431</v>
      </c>
    </row>
    <row r="307" spans="2:25" x14ac:dyDescent="0.25">
      <c r="B307" s="7">
        <v>1</v>
      </c>
      <c r="C307" s="20">
        <v>0</v>
      </c>
      <c r="D307" s="7">
        <v>1</v>
      </c>
      <c r="E307" s="20">
        <v>0</v>
      </c>
      <c r="F307" s="7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7">
        <v>1</v>
      </c>
      <c r="V307" s="15">
        <v>1</v>
      </c>
      <c r="W307" s="28">
        <f t="shared" si="12"/>
        <v>-0.97727577277103717</v>
      </c>
      <c r="X307" s="24">
        <f t="shared" si="13"/>
        <v>0.27343266419268919</v>
      </c>
      <c r="Y307" s="37">
        <f t="shared" si="14"/>
        <v>0.52790009346213351</v>
      </c>
    </row>
    <row r="308" spans="2:25" x14ac:dyDescent="0.25">
      <c r="B308" s="7">
        <v>0</v>
      </c>
      <c r="C308" s="20">
        <v>1</v>
      </c>
      <c r="D308" s="7">
        <v>1</v>
      </c>
      <c r="E308" s="20">
        <v>0</v>
      </c>
      <c r="F308" s="7">
        <v>1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7">
        <v>1</v>
      </c>
      <c r="V308" s="15">
        <v>1</v>
      </c>
      <c r="W308" s="28">
        <f t="shared" si="12"/>
        <v>2.4588649614834157</v>
      </c>
      <c r="X308" s="24">
        <f t="shared" si="13"/>
        <v>0.9212073161210339</v>
      </c>
      <c r="Y308" s="37">
        <f t="shared" si="14"/>
        <v>6.2082870328506838E-3</v>
      </c>
    </row>
    <row r="309" spans="2:25" x14ac:dyDescent="0.25">
      <c r="B309" s="7">
        <v>1</v>
      </c>
      <c r="C309" s="20">
        <v>0</v>
      </c>
      <c r="D309" s="7">
        <v>0</v>
      </c>
      <c r="E309" s="20">
        <v>1</v>
      </c>
      <c r="F309" s="7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1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7">
        <v>1</v>
      </c>
      <c r="V309" s="15">
        <v>1</v>
      </c>
      <c r="W309" s="28">
        <f t="shared" si="12"/>
        <v>0.84821816923086202</v>
      </c>
      <c r="X309" s="24">
        <f t="shared" si="13"/>
        <v>0.70019322927740746</v>
      </c>
      <c r="Y309" s="37">
        <f t="shared" si="14"/>
        <v>8.9884099771109172E-2</v>
      </c>
    </row>
    <row r="310" spans="2:25" x14ac:dyDescent="0.25">
      <c r="B310" s="7">
        <v>1</v>
      </c>
      <c r="C310" s="20">
        <v>0</v>
      </c>
      <c r="D310" s="7">
        <v>0</v>
      </c>
      <c r="E310" s="20">
        <v>1</v>
      </c>
      <c r="F310" s="7">
        <v>0</v>
      </c>
      <c r="G310" s="3">
        <v>0</v>
      </c>
      <c r="H310" s="3">
        <v>0</v>
      </c>
      <c r="I310" s="3">
        <v>0</v>
      </c>
      <c r="J310" s="3">
        <v>1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1</v>
      </c>
      <c r="S310" s="3">
        <v>0</v>
      </c>
      <c r="T310" s="3">
        <v>1</v>
      </c>
      <c r="U310" s="7">
        <v>1</v>
      </c>
      <c r="V310" s="15">
        <v>1</v>
      </c>
      <c r="W310" s="28">
        <f t="shared" si="12"/>
        <v>5.6107637660525427</v>
      </c>
      <c r="X310" s="24">
        <f t="shared" si="13"/>
        <v>0.9963550599653902</v>
      </c>
      <c r="Y310" s="37">
        <f t="shared" si="14"/>
        <v>1.3285587855901294E-5</v>
      </c>
    </row>
    <row r="311" spans="2:25" x14ac:dyDescent="0.25">
      <c r="B311" s="7">
        <v>0</v>
      </c>
      <c r="C311" s="20">
        <v>0</v>
      </c>
      <c r="D311" s="7">
        <v>0</v>
      </c>
      <c r="E311" s="20">
        <v>1</v>
      </c>
      <c r="F311" s="7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1</v>
      </c>
      <c r="S311" s="3">
        <v>0</v>
      </c>
      <c r="T311" s="3">
        <v>0</v>
      </c>
      <c r="U311" s="7">
        <v>1</v>
      </c>
      <c r="V311" s="15">
        <v>1</v>
      </c>
      <c r="W311" s="28">
        <f t="shared" si="12"/>
        <v>1.0480034858651983</v>
      </c>
      <c r="X311" s="24">
        <f t="shared" si="13"/>
        <v>0.74039132940950225</v>
      </c>
      <c r="Y311" s="37">
        <f t="shared" si="14"/>
        <v>6.7396661845765565E-2</v>
      </c>
    </row>
    <row r="312" spans="2:25" x14ac:dyDescent="0.25">
      <c r="B312" s="7">
        <v>0</v>
      </c>
      <c r="C312" s="20">
        <v>1</v>
      </c>
      <c r="D312" s="7">
        <v>0</v>
      </c>
      <c r="E312" s="20">
        <v>1</v>
      </c>
      <c r="F312" s="7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1</v>
      </c>
      <c r="U312" s="7">
        <v>1</v>
      </c>
      <c r="V312" s="15">
        <v>1</v>
      </c>
      <c r="W312" s="28">
        <f t="shared" si="12"/>
        <v>1.8924083277496004</v>
      </c>
      <c r="X312" s="24">
        <f t="shared" si="13"/>
        <v>0.86902988276652138</v>
      </c>
      <c r="Y312" s="37">
        <f t="shared" si="14"/>
        <v>1.7153171608151135E-2</v>
      </c>
    </row>
    <row r="313" spans="2:25" x14ac:dyDescent="0.25">
      <c r="B313" s="7">
        <v>1</v>
      </c>
      <c r="C313" s="20">
        <v>0</v>
      </c>
      <c r="D313" s="7">
        <v>1</v>
      </c>
      <c r="E313" s="20">
        <v>0</v>
      </c>
      <c r="F313" s="7">
        <v>0</v>
      </c>
      <c r="G313" s="3">
        <v>1</v>
      </c>
      <c r="H313" s="3">
        <v>0</v>
      </c>
      <c r="I313" s="3">
        <v>1</v>
      </c>
      <c r="J313" s="3">
        <v>1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7">
        <v>1</v>
      </c>
      <c r="V313" s="15">
        <v>1</v>
      </c>
      <c r="W313" s="28">
        <f t="shared" si="12"/>
        <v>3.5780957800135167</v>
      </c>
      <c r="X313" s="24">
        <f t="shared" si="13"/>
        <v>0.97282999613830412</v>
      </c>
      <c r="Y313" s="37">
        <f t="shared" si="14"/>
        <v>7.3820910984456897E-4</v>
      </c>
    </row>
    <row r="314" spans="2:25" x14ac:dyDescent="0.25">
      <c r="B314" s="7">
        <v>0</v>
      </c>
      <c r="C314" s="20">
        <v>1</v>
      </c>
      <c r="D314" s="7">
        <v>1</v>
      </c>
      <c r="E314" s="20">
        <v>0</v>
      </c>
      <c r="F314" s="7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1</v>
      </c>
      <c r="S314" s="3">
        <v>0</v>
      </c>
      <c r="T314" s="3">
        <v>0</v>
      </c>
      <c r="U314" s="7">
        <v>1</v>
      </c>
      <c r="V314" s="15">
        <v>1</v>
      </c>
      <c r="W314" s="28">
        <f t="shared" si="12"/>
        <v>0.66515369531034529</v>
      </c>
      <c r="X314" s="24">
        <f t="shared" si="13"/>
        <v>0.66041714261378814</v>
      </c>
      <c r="Y314" s="37">
        <f t="shared" si="14"/>
        <v>0.11531651703058431</v>
      </c>
    </row>
    <row r="315" spans="2:25" x14ac:dyDescent="0.25">
      <c r="B315" s="7">
        <v>0</v>
      </c>
      <c r="C315" s="20">
        <v>0</v>
      </c>
      <c r="D315" s="7">
        <v>0</v>
      </c>
      <c r="E315" s="20">
        <v>1</v>
      </c>
      <c r="F315" s="7">
        <v>0</v>
      </c>
      <c r="G315" s="3">
        <v>0</v>
      </c>
      <c r="H315" s="3">
        <v>0</v>
      </c>
      <c r="I315" s="3">
        <v>1</v>
      </c>
      <c r="J315" s="3">
        <v>1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1</v>
      </c>
      <c r="S315" s="3">
        <v>0</v>
      </c>
      <c r="T315" s="3">
        <v>0</v>
      </c>
      <c r="U315" s="7">
        <v>1</v>
      </c>
      <c r="V315" s="15">
        <v>1</v>
      </c>
      <c r="W315" s="28">
        <f t="shared" si="12"/>
        <v>8.7495698929281271</v>
      </c>
      <c r="X315" s="24">
        <f t="shared" si="13"/>
        <v>0.99984149563250591</v>
      </c>
      <c r="Y315" s="37">
        <f t="shared" si="14"/>
        <v>2.5123634514702952E-8</v>
      </c>
    </row>
    <row r="316" spans="2:25" x14ac:dyDescent="0.25">
      <c r="B316" s="7">
        <v>0</v>
      </c>
      <c r="C316" s="20">
        <v>0</v>
      </c>
      <c r="D316" s="7">
        <v>1</v>
      </c>
      <c r="E316" s="20">
        <v>0</v>
      </c>
      <c r="F316" s="7">
        <v>1</v>
      </c>
      <c r="G316" s="3">
        <v>0</v>
      </c>
      <c r="H316" s="3">
        <v>1</v>
      </c>
      <c r="I316" s="3">
        <v>1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1</v>
      </c>
      <c r="S316" s="3">
        <v>0</v>
      </c>
      <c r="T316" s="3">
        <v>0</v>
      </c>
      <c r="U316" s="7">
        <v>1</v>
      </c>
      <c r="V316" s="15">
        <v>1</v>
      </c>
      <c r="W316" s="28">
        <f t="shared" si="12"/>
        <v>6.6612525022665015</v>
      </c>
      <c r="X316" s="24">
        <f t="shared" si="13"/>
        <v>0.99872209240124643</v>
      </c>
      <c r="Y316" s="37">
        <f t="shared" si="14"/>
        <v>1.6330478309521135E-6</v>
      </c>
    </row>
    <row r="317" spans="2:25" x14ac:dyDescent="0.25">
      <c r="B317" s="7">
        <v>1</v>
      </c>
      <c r="C317" s="20">
        <v>0</v>
      </c>
      <c r="D317" s="7">
        <v>0</v>
      </c>
      <c r="E317" s="20">
        <v>1</v>
      </c>
      <c r="F317" s="7">
        <v>1</v>
      </c>
      <c r="G317" s="3">
        <v>0</v>
      </c>
      <c r="H317" s="3">
        <v>0</v>
      </c>
      <c r="I317" s="3">
        <v>1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1</v>
      </c>
      <c r="R317" s="3">
        <v>0</v>
      </c>
      <c r="S317" s="3">
        <v>0</v>
      </c>
      <c r="T317" s="3">
        <v>1</v>
      </c>
      <c r="U317" s="7">
        <v>1</v>
      </c>
      <c r="V317" s="15">
        <v>1</v>
      </c>
      <c r="W317" s="28">
        <f t="shared" si="12"/>
        <v>11.528194062305946</v>
      </c>
      <c r="X317" s="24">
        <f t="shared" si="13"/>
        <v>0.99999015162322458</v>
      </c>
      <c r="Y317" s="37">
        <f t="shared" si="14"/>
        <v>9.6990525110694323E-11</v>
      </c>
    </row>
    <row r="318" spans="2:25" x14ac:dyDescent="0.25">
      <c r="B318" s="7">
        <v>0</v>
      </c>
      <c r="C318" s="20">
        <v>1</v>
      </c>
      <c r="D318" s="7">
        <v>0</v>
      </c>
      <c r="E318" s="20">
        <v>1</v>
      </c>
      <c r="F318" s="7">
        <v>1</v>
      </c>
      <c r="G318" s="3">
        <v>0</v>
      </c>
      <c r="H318" s="3">
        <v>0</v>
      </c>
      <c r="I318" s="3">
        <v>0</v>
      </c>
      <c r="J318" s="3">
        <v>1</v>
      </c>
      <c r="K318" s="3">
        <v>0</v>
      </c>
      <c r="L318" s="3">
        <v>0</v>
      </c>
      <c r="M318" s="3">
        <v>0</v>
      </c>
      <c r="N318" s="3">
        <v>0</v>
      </c>
      <c r="O318" s="3">
        <v>1</v>
      </c>
      <c r="P318" s="3">
        <v>0</v>
      </c>
      <c r="Q318" s="3">
        <v>0</v>
      </c>
      <c r="R318" s="3">
        <v>0</v>
      </c>
      <c r="S318" s="3">
        <v>1</v>
      </c>
      <c r="T318" s="3">
        <v>0</v>
      </c>
      <c r="U318" s="7">
        <v>1</v>
      </c>
      <c r="V318" s="15">
        <v>1</v>
      </c>
      <c r="W318" s="28">
        <f t="shared" si="12"/>
        <v>5.4970180269687914</v>
      </c>
      <c r="X318" s="24">
        <f t="shared" si="13"/>
        <v>0.99591775674933636</v>
      </c>
      <c r="Y318" s="37">
        <f t="shared" si="14"/>
        <v>1.6664709957588858E-5</v>
      </c>
    </row>
    <row r="319" spans="2:25" x14ac:dyDescent="0.25">
      <c r="B319" s="7">
        <v>0</v>
      </c>
      <c r="C319" s="20">
        <v>1</v>
      </c>
      <c r="D319" s="7">
        <v>1</v>
      </c>
      <c r="E319" s="20">
        <v>0</v>
      </c>
      <c r="F319" s="7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1</v>
      </c>
      <c r="S319" s="3">
        <v>0</v>
      </c>
      <c r="T319" s="3">
        <v>0</v>
      </c>
      <c r="U319" s="7">
        <v>1</v>
      </c>
      <c r="V319" s="15">
        <v>1</v>
      </c>
      <c r="W319" s="28">
        <f t="shared" si="12"/>
        <v>0.66515369531034529</v>
      </c>
      <c r="X319" s="24">
        <f t="shared" si="13"/>
        <v>0.66041714261378814</v>
      </c>
      <c r="Y319" s="37">
        <f t="shared" si="14"/>
        <v>0.11531651703058431</v>
      </c>
    </row>
    <row r="320" spans="2:25" x14ac:dyDescent="0.25">
      <c r="B320" s="7">
        <v>1</v>
      </c>
      <c r="C320" s="20">
        <v>0</v>
      </c>
      <c r="D320" s="7">
        <v>0</v>
      </c>
      <c r="E320" s="20">
        <v>1</v>
      </c>
      <c r="F320" s="7">
        <v>1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7">
        <v>1</v>
      </c>
      <c r="V320" s="15">
        <v>1</v>
      </c>
      <c r="W320" s="28">
        <f t="shared" si="12"/>
        <v>2.4597165691528309</v>
      </c>
      <c r="X320" s="24">
        <f t="shared" si="13"/>
        <v>0.92126910738159951</v>
      </c>
      <c r="Y320" s="37">
        <f t="shared" si="14"/>
        <v>6.1985534524901095E-3</v>
      </c>
    </row>
    <row r="321" spans="2:25" x14ac:dyDescent="0.25">
      <c r="B321" s="7">
        <v>0</v>
      </c>
      <c r="C321" s="20">
        <v>1</v>
      </c>
      <c r="D321" s="7">
        <v>1</v>
      </c>
      <c r="E321" s="20">
        <v>0</v>
      </c>
      <c r="F321" s="7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1</v>
      </c>
      <c r="R321" s="3">
        <v>0</v>
      </c>
      <c r="S321" s="3">
        <v>0</v>
      </c>
      <c r="T321" s="3">
        <v>1</v>
      </c>
      <c r="U321" s="7">
        <v>1</v>
      </c>
      <c r="V321" s="15">
        <v>1</v>
      </c>
      <c r="W321" s="28">
        <f t="shared" si="12"/>
        <v>3.4185219205102482</v>
      </c>
      <c r="X321" s="24">
        <f t="shared" si="13"/>
        <v>0.96827840332137949</v>
      </c>
      <c r="Y321" s="37">
        <f t="shared" si="14"/>
        <v>1.0062596958410679E-3</v>
      </c>
    </row>
    <row r="322" spans="2:25" x14ac:dyDescent="0.25">
      <c r="B322" s="7">
        <v>1</v>
      </c>
      <c r="C322" s="20">
        <v>0</v>
      </c>
      <c r="D322" s="7">
        <v>1</v>
      </c>
      <c r="E322" s="20">
        <v>0</v>
      </c>
      <c r="F322" s="7">
        <v>0</v>
      </c>
      <c r="G322" s="3">
        <v>0</v>
      </c>
      <c r="H322" s="3">
        <v>0</v>
      </c>
      <c r="I322" s="3">
        <v>1</v>
      </c>
      <c r="J322" s="3">
        <v>0</v>
      </c>
      <c r="K322" s="3">
        <v>0</v>
      </c>
      <c r="L322" s="3">
        <v>0</v>
      </c>
      <c r="M322" s="3">
        <v>1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1</v>
      </c>
      <c r="U322" s="7">
        <v>1</v>
      </c>
      <c r="V322" s="15">
        <v>1</v>
      </c>
      <c r="W322" s="28">
        <f t="shared" si="12"/>
        <v>8.2220725649428701</v>
      </c>
      <c r="X322" s="24">
        <f t="shared" si="13"/>
        <v>0.99973141448055092</v>
      </c>
      <c r="Y322" s="37">
        <f t="shared" si="14"/>
        <v>7.2138181257733586E-8</v>
      </c>
    </row>
    <row r="323" spans="2:25" x14ac:dyDescent="0.25">
      <c r="B323" s="7">
        <v>1</v>
      </c>
      <c r="C323" s="20">
        <v>0</v>
      </c>
      <c r="D323" s="7">
        <v>1</v>
      </c>
      <c r="E323" s="20">
        <v>0</v>
      </c>
      <c r="F323" s="7">
        <v>0</v>
      </c>
      <c r="G323" s="3">
        <v>0</v>
      </c>
      <c r="H323" s="3">
        <v>0</v>
      </c>
      <c r="I323" s="3">
        <v>1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1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7">
        <v>1</v>
      </c>
      <c r="V323" s="15">
        <v>1</v>
      </c>
      <c r="W323" s="28">
        <f t="shared" si="12"/>
        <v>5.5200463614332751</v>
      </c>
      <c r="X323" s="24">
        <f t="shared" si="13"/>
        <v>0.99601031908460735</v>
      </c>
      <c r="Y323" s="37">
        <f t="shared" si="14"/>
        <v>1.5917553806648303E-5</v>
      </c>
    </row>
    <row r="324" spans="2:25" x14ac:dyDescent="0.25">
      <c r="B324" s="7">
        <v>0</v>
      </c>
      <c r="C324" s="20">
        <v>1</v>
      </c>
      <c r="D324" s="7">
        <v>1</v>
      </c>
      <c r="E324" s="20">
        <v>0</v>
      </c>
      <c r="F324" s="7">
        <v>0</v>
      </c>
      <c r="G324" s="3">
        <v>1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7">
        <v>1</v>
      </c>
      <c r="V324" s="15">
        <v>1</v>
      </c>
      <c r="W324" s="28">
        <f t="shared" si="12"/>
        <v>-3.8058170813928993</v>
      </c>
      <c r="X324" s="24">
        <f t="shared" si="13"/>
        <v>2.1757116617606247E-2</v>
      </c>
      <c r="Y324" s="37">
        <f t="shared" si="14"/>
        <v>0.95695913888829964</v>
      </c>
    </row>
    <row r="325" spans="2:25" x14ac:dyDescent="0.25">
      <c r="B325" s="7">
        <v>1</v>
      </c>
      <c r="C325" s="20">
        <v>0</v>
      </c>
      <c r="D325" s="7">
        <v>0</v>
      </c>
      <c r="E325" s="20">
        <v>1</v>
      </c>
      <c r="F325" s="7">
        <v>1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7">
        <v>1</v>
      </c>
      <c r="V325" s="15">
        <v>1</v>
      </c>
      <c r="W325" s="28">
        <f t="shared" si="12"/>
        <v>2.4597165691528309</v>
      </c>
      <c r="X325" s="24">
        <f t="shared" si="13"/>
        <v>0.92126910738159951</v>
      </c>
      <c r="Y325" s="37">
        <f t="shared" si="14"/>
        <v>6.1985534524901095E-3</v>
      </c>
    </row>
    <row r="326" spans="2:25" x14ac:dyDescent="0.25">
      <c r="B326" s="7">
        <v>0</v>
      </c>
      <c r="C326" s="20">
        <v>0</v>
      </c>
      <c r="D326" s="7">
        <v>0</v>
      </c>
      <c r="E326" s="20">
        <v>1</v>
      </c>
      <c r="F326" s="7">
        <v>0</v>
      </c>
      <c r="G326" s="3">
        <v>1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1</v>
      </c>
      <c r="S326" s="3">
        <v>0</v>
      </c>
      <c r="T326" s="3">
        <v>0</v>
      </c>
      <c r="U326" s="7">
        <v>1</v>
      </c>
      <c r="V326" s="15">
        <v>1</v>
      </c>
      <c r="W326" s="28">
        <f t="shared" ref="W326:W389" si="15">SUMPRODUCT(B$2:U$2, B326:U326)</f>
        <v>-2.0981913684131772</v>
      </c>
      <c r="X326" s="24">
        <f t="shared" ref="X326:X389" si="16">EXP(W326)/(1+EXP(W326))</f>
        <v>0.10927273493181669</v>
      </c>
      <c r="Y326" s="37">
        <f t="shared" ref="Y326:Y389" si="17">(V326-X326)^2</f>
        <v>0.79339506073584576</v>
      </c>
    </row>
    <row r="327" spans="2:25" x14ac:dyDescent="0.25">
      <c r="B327" s="7">
        <v>0</v>
      </c>
      <c r="C327" s="20">
        <v>1</v>
      </c>
      <c r="D327" s="7">
        <v>0</v>
      </c>
      <c r="E327" s="20">
        <v>1</v>
      </c>
      <c r="F327" s="7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7">
        <v>1</v>
      </c>
      <c r="V327" s="15">
        <v>1</v>
      </c>
      <c r="W327" s="28">
        <f t="shared" si="15"/>
        <v>-0.34111707378859529</v>
      </c>
      <c r="X327" s="24">
        <f t="shared" si="16"/>
        <v>0.41553815203130562</v>
      </c>
      <c r="Y327" s="37">
        <f t="shared" si="17"/>
        <v>0.34159565173098122</v>
      </c>
    </row>
    <row r="328" spans="2:25" x14ac:dyDescent="0.25">
      <c r="B328" s="7">
        <v>0</v>
      </c>
      <c r="C328" s="20">
        <v>1</v>
      </c>
      <c r="D328" s="7">
        <v>0</v>
      </c>
      <c r="E328" s="20">
        <v>0</v>
      </c>
      <c r="F328" s="7">
        <v>0</v>
      </c>
      <c r="G328" s="3">
        <v>0</v>
      </c>
      <c r="H328" s="3">
        <v>0</v>
      </c>
      <c r="I328" s="3">
        <v>1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1</v>
      </c>
      <c r="R328" s="3">
        <v>1</v>
      </c>
      <c r="S328" s="3">
        <v>0</v>
      </c>
      <c r="T328" s="3">
        <v>0</v>
      </c>
      <c r="U328" s="7">
        <v>1</v>
      </c>
      <c r="V328" s="15">
        <v>1</v>
      </c>
      <c r="W328" s="28">
        <f t="shared" si="15"/>
        <v>7.6343560352545747</v>
      </c>
      <c r="X328" s="24">
        <f t="shared" si="16"/>
        <v>0.99951668380394565</v>
      </c>
      <c r="Y328" s="37">
        <f t="shared" si="17"/>
        <v>2.335945453684477E-7</v>
      </c>
    </row>
    <row r="329" spans="2:25" x14ac:dyDescent="0.25">
      <c r="B329" s="7">
        <v>0</v>
      </c>
      <c r="C329" s="20">
        <v>1</v>
      </c>
      <c r="D329" s="7">
        <v>1</v>
      </c>
      <c r="E329" s="20">
        <v>0</v>
      </c>
      <c r="F329" s="7">
        <v>0</v>
      </c>
      <c r="G329" s="3">
        <v>0</v>
      </c>
      <c r="H329" s="3">
        <v>0</v>
      </c>
      <c r="I329" s="3">
        <v>0</v>
      </c>
      <c r="J329" s="3">
        <v>1</v>
      </c>
      <c r="K329" s="3">
        <v>0</v>
      </c>
      <c r="L329" s="3">
        <v>0</v>
      </c>
      <c r="M329" s="3">
        <v>1</v>
      </c>
      <c r="N329" s="3">
        <v>0</v>
      </c>
      <c r="O329" s="3">
        <v>1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7">
        <v>1</v>
      </c>
      <c r="V329" s="15">
        <v>1</v>
      </c>
      <c r="W329" s="28">
        <f t="shared" si="15"/>
        <v>5.5340892137434015</v>
      </c>
      <c r="X329" s="24">
        <f t="shared" si="16"/>
        <v>0.99606573515088503</v>
      </c>
      <c r="Y329" s="37">
        <f t="shared" si="17"/>
        <v>1.5478439902981602E-5</v>
      </c>
    </row>
    <row r="330" spans="2:25" x14ac:dyDescent="0.25">
      <c r="B330" s="7">
        <v>1</v>
      </c>
      <c r="C330" s="20">
        <v>0</v>
      </c>
      <c r="D330" s="7">
        <v>0</v>
      </c>
      <c r="E330" s="20">
        <v>0</v>
      </c>
      <c r="F330" s="7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1</v>
      </c>
      <c r="U330" s="7">
        <v>1</v>
      </c>
      <c r="V330" s="15">
        <v>1</v>
      </c>
      <c r="W330" s="28">
        <f t="shared" si="15"/>
        <v>1.3904998770964698</v>
      </c>
      <c r="X330" s="24">
        <f t="shared" si="16"/>
        <v>0.80067203369123929</v>
      </c>
      <c r="Y330" s="37">
        <f t="shared" si="17"/>
        <v>3.9731638152786443E-2</v>
      </c>
    </row>
    <row r="331" spans="2:25" x14ac:dyDescent="0.25">
      <c r="B331" s="7">
        <v>0</v>
      </c>
      <c r="C331" s="20">
        <v>1</v>
      </c>
      <c r="D331" s="7">
        <v>1</v>
      </c>
      <c r="E331" s="20">
        <v>0</v>
      </c>
      <c r="F331" s="7">
        <v>0</v>
      </c>
      <c r="G331" s="3">
        <v>0</v>
      </c>
      <c r="H331" s="3">
        <v>0</v>
      </c>
      <c r="I331" s="3">
        <v>0</v>
      </c>
      <c r="J331" s="3">
        <v>0</v>
      </c>
      <c r="K331" s="3">
        <v>1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1</v>
      </c>
      <c r="S331" s="3">
        <v>0</v>
      </c>
      <c r="T331" s="3">
        <v>0</v>
      </c>
      <c r="U331" s="7">
        <v>1</v>
      </c>
      <c r="V331" s="15">
        <v>1</v>
      </c>
      <c r="W331" s="28">
        <f t="shared" si="15"/>
        <v>2.969063083998607</v>
      </c>
      <c r="X331" s="24">
        <f t="shared" si="16"/>
        <v>0.95115676855433429</v>
      </c>
      <c r="Y331" s="37">
        <f t="shared" si="17"/>
        <v>2.3856612580548681E-3</v>
      </c>
    </row>
    <row r="332" spans="2:25" x14ac:dyDescent="0.25">
      <c r="B332" s="7">
        <v>0</v>
      </c>
      <c r="C332" s="20">
        <v>1</v>
      </c>
      <c r="D332" s="7">
        <v>0</v>
      </c>
      <c r="E332" s="20">
        <v>1</v>
      </c>
      <c r="F332" s="7">
        <v>0</v>
      </c>
      <c r="G332" s="3">
        <v>0</v>
      </c>
      <c r="H332" s="3">
        <v>0</v>
      </c>
      <c r="I332" s="3">
        <v>0</v>
      </c>
      <c r="J332" s="3">
        <v>1</v>
      </c>
      <c r="K332" s="3">
        <v>1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1</v>
      </c>
      <c r="S332" s="3">
        <v>0</v>
      </c>
      <c r="T332" s="3">
        <v>0</v>
      </c>
      <c r="U332" s="7">
        <v>1</v>
      </c>
      <c r="V332" s="15">
        <v>1</v>
      </c>
      <c r="W332" s="28">
        <f t="shared" si="15"/>
        <v>5.9988012988591226</v>
      </c>
      <c r="X332" s="24">
        <f t="shared" si="16"/>
        <v>0.99752441847188467</v>
      </c>
      <c r="Y332" s="37">
        <f t="shared" si="17"/>
        <v>6.128503902345851E-6</v>
      </c>
    </row>
    <row r="333" spans="2:25" x14ac:dyDescent="0.25">
      <c r="B333" s="7">
        <v>0</v>
      </c>
      <c r="C333" s="20">
        <v>1</v>
      </c>
      <c r="D333" s="7">
        <v>1</v>
      </c>
      <c r="E333" s="20">
        <v>0</v>
      </c>
      <c r="F333" s="7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1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7">
        <v>1</v>
      </c>
      <c r="V333" s="15">
        <v>1</v>
      </c>
      <c r="W333" s="28">
        <f t="shared" si="15"/>
        <v>0.84736656156144663</v>
      </c>
      <c r="X333" s="24">
        <f t="shared" si="16"/>
        <v>0.70001442704835437</v>
      </c>
      <c r="Y333" s="37">
        <f t="shared" si="17"/>
        <v>8.99913439791271E-2</v>
      </c>
    </row>
    <row r="334" spans="2:25" x14ac:dyDescent="0.25">
      <c r="B334" s="7">
        <v>0</v>
      </c>
      <c r="C334" s="20">
        <v>0</v>
      </c>
      <c r="D334" s="7">
        <v>1</v>
      </c>
      <c r="E334" s="20">
        <v>0</v>
      </c>
      <c r="F334" s="7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1</v>
      </c>
      <c r="N334" s="3">
        <v>0</v>
      </c>
      <c r="O334" s="3">
        <v>0</v>
      </c>
      <c r="P334" s="3">
        <v>0</v>
      </c>
      <c r="Q334" s="3">
        <v>0</v>
      </c>
      <c r="R334" s="3">
        <v>1</v>
      </c>
      <c r="S334" s="3">
        <v>0</v>
      </c>
      <c r="T334" s="3">
        <v>0</v>
      </c>
      <c r="U334" s="7">
        <v>1</v>
      </c>
      <c r="V334" s="15">
        <v>1</v>
      </c>
      <c r="W334" s="28">
        <f t="shared" si="15"/>
        <v>2.7049879231866383</v>
      </c>
      <c r="X334" s="24">
        <f t="shared" si="16"/>
        <v>0.93732032908028884</v>
      </c>
      <c r="Y334" s="37">
        <f t="shared" si="17"/>
        <v>3.9287411466032854E-3</v>
      </c>
    </row>
    <row r="335" spans="2:25" x14ac:dyDescent="0.25">
      <c r="B335" s="7">
        <v>1</v>
      </c>
      <c r="C335" s="20">
        <v>0</v>
      </c>
      <c r="D335" s="7">
        <v>1</v>
      </c>
      <c r="E335" s="20">
        <v>0</v>
      </c>
      <c r="F335" s="7">
        <v>0</v>
      </c>
      <c r="G335" s="3">
        <v>0</v>
      </c>
      <c r="H335" s="3">
        <v>0</v>
      </c>
      <c r="I335" s="3">
        <v>1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1</v>
      </c>
      <c r="R335" s="3">
        <v>1</v>
      </c>
      <c r="S335" s="3">
        <v>0</v>
      </c>
      <c r="T335" s="3">
        <v>0</v>
      </c>
      <c r="U335" s="7">
        <v>1</v>
      </c>
      <c r="V335" s="15">
        <v>1</v>
      </c>
      <c r="W335" s="28">
        <f t="shared" si="15"/>
        <v>7.1824522412687504</v>
      </c>
      <c r="X335" s="24">
        <f t="shared" si="16"/>
        <v>0.99924077452418658</v>
      </c>
      <c r="Y335" s="37">
        <f t="shared" si="17"/>
        <v>5.7642332312411204E-7</v>
      </c>
    </row>
    <row r="336" spans="2:25" x14ac:dyDescent="0.25">
      <c r="B336" s="7">
        <v>0</v>
      </c>
      <c r="C336" s="20">
        <v>1</v>
      </c>
      <c r="D336" s="7">
        <v>1</v>
      </c>
      <c r="E336" s="20">
        <v>0</v>
      </c>
      <c r="F336" s="7">
        <v>0</v>
      </c>
      <c r="G336" s="3">
        <v>0</v>
      </c>
      <c r="H336" s="3">
        <v>0</v>
      </c>
      <c r="I336" s="3">
        <v>0</v>
      </c>
      <c r="J336" s="3">
        <v>0</v>
      </c>
      <c r="K336" s="3">
        <v>1</v>
      </c>
      <c r="L336" s="3">
        <v>1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7">
        <v>1</v>
      </c>
      <c r="V336" s="15">
        <v>1</v>
      </c>
      <c r="W336" s="28">
        <f t="shared" si="15"/>
        <v>3.6188863180003019</v>
      </c>
      <c r="X336" s="24">
        <f t="shared" si="16"/>
        <v>0.9738876182774181</v>
      </c>
      <c r="Y336" s="37">
        <f t="shared" si="17"/>
        <v>6.8185647922582937E-4</v>
      </c>
    </row>
    <row r="337" spans="2:25" x14ac:dyDescent="0.25">
      <c r="B337" s="7">
        <v>0</v>
      </c>
      <c r="C337" s="20">
        <v>0</v>
      </c>
      <c r="D337" s="7">
        <v>1</v>
      </c>
      <c r="E337" s="20">
        <v>0</v>
      </c>
      <c r="F337" s="7">
        <v>0</v>
      </c>
      <c r="G337" s="3">
        <v>0</v>
      </c>
      <c r="H337" s="3">
        <v>0</v>
      </c>
      <c r="I337" s="3">
        <v>0</v>
      </c>
      <c r="J337" s="3">
        <v>1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1</v>
      </c>
      <c r="U337" s="7">
        <v>1</v>
      </c>
      <c r="V337" s="15">
        <v>1</v>
      </c>
      <c r="W337" s="28">
        <f t="shared" si="15"/>
        <v>4.3494808731871828</v>
      </c>
      <c r="X337" s="24">
        <f t="shared" si="16"/>
        <v>0.98725111827775214</v>
      </c>
      <c r="Y337" s="37">
        <f t="shared" si="17"/>
        <v>1.6253398516786563E-4</v>
      </c>
    </row>
    <row r="338" spans="2:25" x14ac:dyDescent="0.25">
      <c r="B338" s="7">
        <v>1</v>
      </c>
      <c r="C338" s="20">
        <v>0</v>
      </c>
      <c r="D338" s="7">
        <v>1</v>
      </c>
      <c r="E338" s="20">
        <v>0</v>
      </c>
      <c r="F338" s="7">
        <v>0</v>
      </c>
      <c r="G338" s="3">
        <v>0</v>
      </c>
      <c r="H338" s="3">
        <v>0</v>
      </c>
      <c r="I338" s="3">
        <v>1</v>
      </c>
      <c r="J338" s="3">
        <v>1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7">
        <v>1</v>
      </c>
      <c r="V338" s="15">
        <v>1</v>
      </c>
      <c r="W338" s="28">
        <f t="shared" si="15"/>
        <v>6.7242906342918918</v>
      </c>
      <c r="X338" s="24">
        <f t="shared" si="16"/>
        <v>0.99880006907423946</v>
      </c>
      <c r="Y338" s="37">
        <f t="shared" si="17"/>
        <v>1.4398342265965454E-6</v>
      </c>
    </row>
    <row r="339" spans="2:25" x14ac:dyDescent="0.25">
      <c r="B339" s="7">
        <v>0</v>
      </c>
      <c r="C339" s="20">
        <v>0</v>
      </c>
      <c r="D339" s="7">
        <v>0</v>
      </c>
      <c r="E339" s="20">
        <v>1</v>
      </c>
      <c r="F339" s="7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7">
        <v>1</v>
      </c>
      <c r="V339" s="15">
        <v>1</v>
      </c>
      <c r="W339" s="28">
        <f t="shared" si="15"/>
        <v>-0.2767724365596711</v>
      </c>
      <c r="X339" s="24">
        <f t="shared" si="16"/>
        <v>0.4312452332053901</v>
      </c>
      <c r="Y339" s="37">
        <f t="shared" si="17"/>
        <v>0.32348198475159107</v>
      </c>
    </row>
    <row r="340" spans="2:25" x14ac:dyDescent="0.25">
      <c r="B340" s="7">
        <v>0</v>
      </c>
      <c r="C340" s="20">
        <v>0</v>
      </c>
      <c r="D340" s="7">
        <v>0</v>
      </c>
      <c r="E340" s="20">
        <v>1</v>
      </c>
      <c r="F340" s="7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1</v>
      </c>
      <c r="U340" s="7">
        <v>1</v>
      </c>
      <c r="V340" s="15">
        <v>1</v>
      </c>
      <c r="W340" s="28">
        <f t="shared" si="15"/>
        <v>1.9567529649785249</v>
      </c>
      <c r="X340" s="24">
        <f t="shared" si="16"/>
        <v>0.87618111892428552</v>
      </c>
      <c r="Y340" s="37">
        <f t="shared" si="17"/>
        <v>1.5331115310841926E-2</v>
      </c>
    </row>
    <row r="341" spans="2:25" x14ac:dyDescent="0.25">
      <c r="B341" s="7">
        <v>0</v>
      </c>
      <c r="C341" s="20">
        <v>1</v>
      </c>
      <c r="D341" s="7">
        <v>0</v>
      </c>
      <c r="E341" s="20">
        <v>1</v>
      </c>
      <c r="F341" s="7">
        <v>1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1</v>
      </c>
      <c r="S341" s="3">
        <v>0</v>
      </c>
      <c r="T341" s="3">
        <v>0</v>
      </c>
      <c r="U341" s="7">
        <v>1</v>
      </c>
      <c r="V341" s="15">
        <v>1</v>
      </c>
      <c r="W341" s="28">
        <f t="shared" si="15"/>
        <v>4.1021460372342133</v>
      </c>
      <c r="X341" s="24">
        <f t="shared" si="16"/>
        <v>0.98373188034324899</v>
      </c>
      <c r="Y341" s="37">
        <f t="shared" si="17"/>
        <v>2.6465171716636869E-4</v>
      </c>
    </row>
    <row r="342" spans="2:25" x14ac:dyDescent="0.25">
      <c r="B342" s="7">
        <v>0</v>
      </c>
      <c r="C342" s="20">
        <v>1</v>
      </c>
      <c r="D342" s="7">
        <v>0</v>
      </c>
      <c r="E342" s="20">
        <v>1</v>
      </c>
      <c r="F342" s="7">
        <v>0</v>
      </c>
      <c r="G342" s="3">
        <v>0</v>
      </c>
      <c r="H342" s="3">
        <v>0</v>
      </c>
      <c r="I342" s="3">
        <v>0</v>
      </c>
      <c r="J342" s="3">
        <v>1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7">
        <v>1</v>
      </c>
      <c r="V342" s="15">
        <v>1</v>
      </c>
      <c r="W342" s="28">
        <f t="shared" si="15"/>
        <v>2.3701159877459914</v>
      </c>
      <c r="X342" s="24">
        <f t="shared" si="16"/>
        <v>0.91451992813779426</v>
      </c>
      <c r="Y342" s="37">
        <f t="shared" si="17"/>
        <v>7.3068426855678577E-3</v>
      </c>
    </row>
    <row r="343" spans="2:25" x14ac:dyDescent="0.25">
      <c r="B343" s="7">
        <v>1</v>
      </c>
      <c r="C343" s="20">
        <v>0</v>
      </c>
      <c r="D343" s="7">
        <v>0</v>
      </c>
      <c r="E343" s="20">
        <v>1</v>
      </c>
      <c r="F343" s="7">
        <v>1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1</v>
      </c>
      <c r="P343" s="3">
        <v>0</v>
      </c>
      <c r="Q343" s="3">
        <v>1</v>
      </c>
      <c r="R343" s="3">
        <v>0</v>
      </c>
      <c r="S343" s="3">
        <v>0</v>
      </c>
      <c r="T343" s="3">
        <v>0</v>
      </c>
      <c r="U343" s="7">
        <v>1</v>
      </c>
      <c r="V343" s="15">
        <v>1</v>
      </c>
      <c r="W343" s="28">
        <f t="shared" si="15"/>
        <v>5.8113241039153767</v>
      </c>
      <c r="X343" s="24">
        <f t="shared" si="16"/>
        <v>0.99701547029171611</v>
      </c>
      <c r="Y343" s="37">
        <f t="shared" si="17"/>
        <v>8.9074175796291184E-6</v>
      </c>
    </row>
    <row r="344" spans="2:25" x14ac:dyDescent="0.25">
      <c r="B344" s="7">
        <v>0</v>
      </c>
      <c r="C344" s="20">
        <v>1</v>
      </c>
      <c r="D344" s="7">
        <v>1</v>
      </c>
      <c r="E344" s="20">
        <v>0</v>
      </c>
      <c r="F344" s="7">
        <v>0</v>
      </c>
      <c r="G344" s="3">
        <v>0</v>
      </c>
      <c r="H344" s="3">
        <v>0</v>
      </c>
      <c r="I344" s="3">
        <v>0</v>
      </c>
      <c r="J344" s="3">
        <v>1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1</v>
      </c>
      <c r="S344" s="3">
        <v>0</v>
      </c>
      <c r="T344" s="3">
        <v>0</v>
      </c>
      <c r="U344" s="7">
        <v>1</v>
      </c>
      <c r="V344" s="15">
        <v>1</v>
      </c>
      <c r="W344" s="28">
        <f t="shared" si="15"/>
        <v>3.3763867568449322</v>
      </c>
      <c r="X344" s="24">
        <f t="shared" si="16"/>
        <v>0.96695835704645683</v>
      </c>
      <c r="Y344" s="37">
        <f t="shared" si="17"/>
        <v>1.0917501690694291E-3</v>
      </c>
    </row>
    <row r="345" spans="2:25" x14ac:dyDescent="0.25">
      <c r="B345" s="7">
        <v>0</v>
      </c>
      <c r="C345" s="20">
        <v>1</v>
      </c>
      <c r="D345" s="7">
        <v>1</v>
      </c>
      <c r="E345" s="20">
        <v>0</v>
      </c>
      <c r="F345" s="7">
        <v>1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1</v>
      </c>
      <c r="R345" s="3">
        <v>0</v>
      </c>
      <c r="S345" s="3">
        <v>0</v>
      </c>
      <c r="T345" s="3">
        <v>0</v>
      </c>
      <c r="U345" s="7">
        <v>1</v>
      </c>
      <c r="V345" s="15">
        <v>1</v>
      </c>
      <c r="W345" s="28">
        <f t="shared" si="15"/>
        <v>4.3034837075699919</v>
      </c>
      <c r="X345" s="24">
        <f t="shared" si="16"/>
        <v>0.98665901605119966</v>
      </c>
      <c r="Y345" s="37">
        <f t="shared" si="17"/>
        <v>1.7798185272214844E-4</v>
      </c>
    </row>
    <row r="346" spans="2:25" x14ac:dyDescent="0.25">
      <c r="B346" s="7">
        <v>0</v>
      </c>
      <c r="C346" s="20">
        <v>1</v>
      </c>
      <c r="D346" s="7">
        <v>0</v>
      </c>
      <c r="E346" s="20">
        <v>0</v>
      </c>
      <c r="F346" s="7">
        <v>0</v>
      </c>
      <c r="G346" s="3">
        <v>0</v>
      </c>
      <c r="H346" s="3">
        <v>0</v>
      </c>
      <c r="I346" s="3">
        <v>1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1</v>
      </c>
      <c r="U346" s="7">
        <v>1</v>
      </c>
      <c r="V346" s="15">
        <v>1</v>
      </c>
      <c r="W346" s="28">
        <f t="shared" si="15"/>
        <v>6.6984867682813256</v>
      </c>
      <c r="X346" s="24">
        <f t="shared" si="16"/>
        <v>0.99876874189776543</v>
      </c>
      <c r="Y346" s="37">
        <f t="shared" si="17"/>
        <v>1.5159965143182674E-6</v>
      </c>
    </row>
    <row r="347" spans="2:25" x14ac:dyDescent="0.25">
      <c r="B347" s="7">
        <v>0</v>
      </c>
      <c r="C347" s="20">
        <v>1</v>
      </c>
      <c r="D347" s="7">
        <v>0</v>
      </c>
      <c r="E347" s="20">
        <v>0</v>
      </c>
      <c r="F347" s="7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7">
        <v>1</v>
      </c>
      <c r="V347" s="15">
        <v>1</v>
      </c>
      <c r="W347" s="28">
        <f t="shared" si="15"/>
        <v>-0.52537197878521247</v>
      </c>
      <c r="X347" s="24">
        <f t="shared" si="16"/>
        <v>0.37159694580265196</v>
      </c>
      <c r="Y347" s="37">
        <f t="shared" si="17"/>
        <v>0.3948903985245551</v>
      </c>
    </row>
    <row r="348" spans="2:25" x14ac:dyDescent="0.25">
      <c r="B348" s="7">
        <v>1</v>
      </c>
      <c r="C348" s="20">
        <v>0</v>
      </c>
      <c r="D348" s="7">
        <v>0</v>
      </c>
      <c r="E348" s="20">
        <v>1</v>
      </c>
      <c r="F348" s="7">
        <v>0</v>
      </c>
      <c r="G348" s="3">
        <v>0</v>
      </c>
      <c r="H348" s="3">
        <v>0</v>
      </c>
      <c r="I348" s="3">
        <v>1</v>
      </c>
      <c r="J348" s="3">
        <v>0</v>
      </c>
      <c r="K348" s="3">
        <v>0</v>
      </c>
      <c r="L348" s="3">
        <v>0</v>
      </c>
      <c r="M348" s="3">
        <v>1</v>
      </c>
      <c r="N348" s="3">
        <v>0</v>
      </c>
      <c r="O348" s="3">
        <v>0</v>
      </c>
      <c r="P348" s="3">
        <v>0</v>
      </c>
      <c r="Q348" s="3">
        <v>0</v>
      </c>
      <c r="R348" s="3">
        <v>1</v>
      </c>
      <c r="S348" s="3">
        <v>0</v>
      </c>
      <c r="T348" s="3">
        <v>0</v>
      </c>
      <c r="U348" s="7">
        <v>1</v>
      </c>
      <c r="V348" s="15">
        <v>1</v>
      </c>
      <c r="W348" s="28">
        <f t="shared" si="15"/>
        <v>7.631828239155471</v>
      </c>
      <c r="X348" s="24">
        <f t="shared" si="16"/>
        <v>0.99951546112643508</v>
      </c>
      <c r="Y348" s="37">
        <f t="shared" si="17"/>
        <v>2.3477791999556291E-7</v>
      </c>
    </row>
    <row r="349" spans="2:25" x14ac:dyDescent="0.25">
      <c r="B349" s="7">
        <v>0</v>
      </c>
      <c r="C349" s="20">
        <v>1</v>
      </c>
      <c r="D349" s="7">
        <v>0</v>
      </c>
      <c r="E349" s="20">
        <v>1</v>
      </c>
      <c r="F349" s="7">
        <v>0</v>
      </c>
      <c r="G349" s="3">
        <v>1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7">
        <v>1</v>
      </c>
      <c r="V349" s="15">
        <v>1</v>
      </c>
      <c r="W349" s="28">
        <f t="shared" si="15"/>
        <v>-3.4873119280669709</v>
      </c>
      <c r="X349" s="24">
        <f t="shared" si="16"/>
        <v>2.9675408836019254E-2</v>
      </c>
      <c r="Y349" s="37">
        <f t="shared" si="17"/>
        <v>0.94152981221754639</v>
      </c>
    </row>
    <row r="350" spans="2:25" x14ac:dyDescent="0.25">
      <c r="B350" s="7">
        <v>0</v>
      </c>
      <c r="C350" s="20">
        <v>1</v>
      </c>
      <c r="D350" s="7">
        <v>0</v>
      </c>
      <c r="E350" s="20">
        <v>1</v>
      </c>
      <c r="F350" s="7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1</v>
      </c>
      <c r="U350" s="7">
        <v>1</v>
      </c>
      <c r="V350" s="15">
        <v>1</v>
      </c>
      <c r="W350" s="28">
        <f t="shared" si="15"/>
        <v>1.8924083277496004</v>
      </c>
      <c r="X350" s="24">
        <f t="shared" si="16"/>
        <v>0.86902988276652138</v>
      </c>
      <c r="Y350" s="37">
        <f t="shared" si="17"/>
        <v>1.7153171608151135E-2</v>
      </c>
    </row>
    <row r="351" spans="2:25" x14ac:dyDescent="0.25">
      <c r="B351" s="7">
        <v>0</v>
      </c>
      <c r="C351" s="20">
        <v>1</v>
      </c>
      <c r="D351" s="7">
        <v>1</v>
      </c>
      <c r="E351" s="20">
        <v>0</v>
      </c>
      <c r="F351" s="7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7">
        <v>1</v>
      </c>
      <c r="V351" s="15">
        <v>1</v>
      </c>
      <c r="W351" s="28">
        <f t="shared" si="15"/>
        <v>-0.6596222271145239</v>
      </c>
      <c r="X351" s="24">
        <f t="shared" si="16"/>
        <v>0.34082447809204769</v>
      </c>
      <c r="Y351" s="37">
        <f t="shared" si="17"/>
        <v>0.43451236868262122</v>
      </c>
    </row>
    <row r="352" spans="2:25" x14ac:dyDescent="0.25">
      <c r="B352" s="7">
        <v>1</v>
      </c>
      <c r="C352" s="20">
        <v>0</v>
      </c>
      <c r="D352" s="7">
        <v>0</v>
      </c>
      <c r="E352" s="20">
        <v>0</v>
      </c>
      <c r="F352" s="7">
        <v>0</v>
      </c>
      <c r="G352" s="3">
        <v>0</v>
      </c>
      <c r="H352" s="3">
        <v>0</v>
      </c>
      <c r="I352" s="3">
        <v>1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1</v>
      </c>
      <c r="S352" s="3">
        <v>0</v>
      </c>
      <c r="T352" s="3">
        <v>0</v>
      </c>
      <c r="U352" s="7">
        <v>1</v>
      </c>
      <c r="V352" s="15">
        <v>1</v>
      </c>
      <c r="W352" s="28">
        <f t="shared" si="15"/>
        <v>5.4720837435114849</v>
      </c>
      <c r="X352" s="24">
        <f t="shared" si="16"/>
        <v>0.99581512064736721</v>
      </c>
      <c r="Y352" s="37">
        <f t="shared" si="17"/>
        <v>1.7513215196092211E-5</v>
      </c>
    </row>
    <row r="353" spans="2:25" x14ac:dyDescent="0.25">
      <c r="B353" s="7">
        <v>0</v>
      </c>
      <c r="C353" s="20">
        <v>0</v>
      </c>
      <c r="D353" s="7">
        <v>1</v>
      </c>
      <c r="E353" s="20">
        <v>0</v>
      </c>
      <c r="F353" s="7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1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7">
        <v>1</v>
      </c>
      <c r="V353" s="15">
        <v>1</v>
      </c>
      <c r="W353" s="28">
        <f t="shared" si="15"/>
        <v>0.91171119879037088</v>
      </c>
      <c r="X353" s="24">
        <f t="shared" si="16"/>
        <v>0.71335019928461474</v>
      </c>
      <c r="Y353" s="37">
        <f t="shared" si="17"/>
        <v>8.2168108250170083E-2</v>
      </c>
    </row>
    <row r="354" spans="2:25" x14ac:dyDescent="0.25">
      <c r="B354" s="7">
        <v>0</v>
      </c>
      <c r="C354" s="20">
        <v>1</v>
      </c>
      <c r="D354" s="7">
        <v>0</v>
      </c>
      <c r="E354" s="20">
        <v>1</v>
      </c>
      <c r="F354" s="7">
        <v>0</v>
      </c>
      <c r="G354" s="3">
        <v>0</v>
      </c>
      <c r="H354" s="3">
        <v>0</v>
      </c>
      <c r="I354" s="3">
        <v>0</v>
      </c>
      <c r="J354" s="3">
        <v>1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7">
        <v>1</v>
      </c>
      <c r="V354" s="15">
        <v>1</v>
      </c>
      <c r="W354" s="28">
        <f t="shared" si="15"/>
        <v>2.3701159877459914</v>
      </c>
      <c r="X354" s="24">
        <f t="shared" si="16"/>
        <v>0.91451992813779426</v>
      </c>
      <c r="Y354" s="37">
        <f t="shared" si="17"/>
        <v>7.3068426855678577E-3</v>
      </c>
    </row>
    <row r="355" spans="2:25" x14ac:dyDescent="0.25">
      <c r="B355" s="7">
        <v>0</v>
      </c>
      <c r="C355" s="20">
        <v>1</v>
      </c>
      <c r="D355" s="7">
        <v>1</v>
      </c>
      <c r="E355" s="20">
        <v>0</v>
      </c>
      <c r="F355" s="7">
        <v>0</v>
      </c>
      <c r="G355" s="3">
        <v>0</v>
      </c>
      <c r="H355" s="3">
        <v>0</v>
      </c>
      <c r="I355" s="3">
        <v>1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7">
        <v>1</v>
      </c>
      <c r="V355" s="15">
        <v>1</v>
      </c>
      <c r="W355" s="28">
        <f t="shared" si="15"/>
        <v>4.3307111184138183</v>
      </c>
      <c r="X355" s="24">
        <f t="shared" si="16"/>
        <v>0.98701270216215409</v>
      </c>
      <c r="Y355" s="37">
        <f t="shared" si="17"/>
        <v>1.6866990512891711E-4</v>
      </c>
    </row>
    <row r="356" spans="2:25" x14ac:dyDescent="0.25">
      <c r="B356" s="7">
        <v>0</v>
      </c>
      <c r="C356" s="20">
        <v>1</v>
      </c>
      <c r="D356" s="7">
        <v>1</v>
      </c>
      <c r="E356" s="20">
        <v>0</v>
      </c>
      <c r="F356" s="7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1</v>
      </c>
      <c r="U356" s="7">
        <v>1</v>
      </c>
      <c r="V356" s="15">
        <v>1</v>
      </c>
      <c r="W356" s="28">
        <f t="shared" si="15"/>
        <v>1.573903174423672</v>
      </c>
      <c r="X356" s="24">
        <f t="shared" si="16"/>
        <v>0.82833932495175311</v>
      </c>
      <c r="Y356" s="37">
        <f t="shared" si="17"/>
        <v>2.9467387358019813E-2</v>
      </c>
    </row>
    <row r="357" spans="2:25" x14ac:dyDescent="0.25">
      <c r="B357" s="7">
        <v>1</v>
      </c>
      <c r="C357" s="20">
        <v>0</v>
      </c>
      <c r="D357" s="7">
        <v>0</v>
      </c>
      <c r="E357" s="20">
        <v>1</v>
      </c>
      <c r="F357" s="7">
        <v>0</v>
      </c>
      <c r="G357" s="3">
        <v>0</v>
      </c>
      <c r="H357" s="3">
        <v>0</v>
      </c>
      <c r="I357" s="3">
        <v>0</v>
      </c>
      <c r="J357" s="3">
        <v>0</v>
      </c>
      <c r="K357" s="3">
        <v>1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1</v>
      </c>
      <c r="U357" s="7">
        <v>1</v>
      </c>
      <c r="V357" s="15">
        <v>1</v>
      </c>
      <c r="W357" s="28">
        <f t="shared" si="15"/>
        <v>3.8786641707813492</v>
      </c>
      <c r="X357" s="24">
        <f t="shared" si="16"/>
        <v>0.97974050495124532</v>
      </c>
      <c r="Y357" s="37">
        <f t="shared" si="17"/>
        <v>4.1044713963051552E-4</v>
      </c>
    </row>
    <row r="358" spans="2:25" x14ac:dyDescent="0.25">
      <c r="B358" s="7">
        <v>1</v>
      </c>
      <c r="C358" s="20">
        <v>0</v>
      </c>
      <c r="D358" s="7">
        <v>0</v>
      </c>
      <c r="E358" s="20">
        <v>0</v>
      </c>
      <c r="F358" s="7">
        <v>1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1</v>
      </c>
      <c r="O358" s="3">
        <v>0</v>
      </c>
      <c r="P358" s="3">
        <v>0</v>
      </c>
      <c r="Q358" s="3">
        <v>1</v>
      </c>
      <c r="R358" s="3">
        <v>0</v>
      </c>
      <c r="S358" s="3">
        <v>0</v>
      </c>
      <c r="T358" s="3">
        <v>0</v>
      </c>
      <c r="U358" s="7">
        <v>1</v>
      </c>
      <c r="V358" s="15">
        <v>1</v>
      </c>
      <c r="W358" s="28">
        <f t="shared" si="15"/>
        <v>5.96007592426204</v>
      </c>
      <c r="X358" s="24">
        <f t="shared" si="16"/>
        <v>0.99742692170994507</v>
      </c>
      <c r="Y358" s="37">
        <f t="shared" si="17"/>
        <v>6.6207318867520075E-6</v>
      </c>
    </row>
    <row r="359" spans="2:25" x14ac:dyDescent="0.25">
      <c r="B359" s="7">
        <v>0</v>
      </c>
      <c r="C359" s="20">
        <v>1</v>
      </c>
      <c r="D359" s="7">
        <v>1</v>
      </c>
      <c r="E359" s="20">
        <v>0</v>
      </c>
      <c r="F359" s="7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1</v>
      </c>
      <c r="T359" s="3">
        <v>0</v>
      </c>
      <c r="U359" s="7">
        <v>1</v>
      </c>
      <c r="V359" s="15">
        <v>1</v>
      </c>
      <c r="W359" s="28">
        <f t="shared" si="15"/>
        <v>-2.1581961651656338</v>
      </c>
      <c r="X359" s="24">
        <f t="shared" si="16"/>
        <v>0.10356780249527617</v>
      </c>
      <c r="Y359" s="37">
        <f t="shared" si="17"/>
        <v>0.8035906847231481</v>
      </c>
    </row>
    <row r="360" spans="2:25" x14ac:dyDescent="0.25">
      <c r="B360" s="7">
        <v>0</v>
      </c>
      <c r="C360" s="20">
        <v>1</v>
      </c>
      <c r="D360" s="7">
        <v>0</v>
      </c>
      <c r="E360" s="20">
        <v>0</v>
      </c>
      <c r="F360" s="7">
        <v>0</v>
      </c>
      <c r="G360" s="3">
        <v>0</v>
      </c>
      <c r="H360" s="3">
        <v>0</v>
      </c>
      <c r="I360" s="3">
        <v>1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1</v>
      </c>
      <c r="U360" s="7">
        <v>1</v>
      </c>
      <c r="V360" s="15">
        <v>1</v>
      </c>
      <c r="W360" s="28">
        <f t="shared" si="15"/>
        <v>6.6984867682813256</v>
      </c>
      <c r="X360" s="24">
        <f t="shared" si="16"/>
        <v>0.99876874189776543</v>
      </c>
      <c r="Y360" s="37">
        <f t="shared" si="17"/>
        <v>1.5159965143182674E-6</v>
      </c>
    </row>
    <row r="361" spans="2:25" x14ac:dyDescent="0.25">
      <c r="B361" s="7">
        <v>0</v>
      </c>
      <c r="C361" s="20">
        <v>1</v>
      </c>
      <c r="D361" s="7">
        <v>0</v>
      </c>
      <c r="E361" s="20">
        <v>1</v>
      </c>
      <c r="F361" s="7">
        <v>0</v>
      </c>
      <c r="G361" s="3">
        <v>0</v>
      </c>
      <c r="H361" s="3">
        <v>0</v>
      </c>
      <c r="I361" s="3">
        <v>1</v>
      </c>
      <c r="J361" s="3">
        <v>1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7">
        <v>1</v>
      </c>
      <c r="V361" s="15">
        <v>1</v>
      </c>
      <c r="W361" s="28">
        <f t="shared" si="15"/>
        <v>7.3604493332743335</v>
      </c>
      <c r="X361" s="24">
        <f t="shared" si="16"/>
        <v>0.99936449146930306</v>
      </c>
      <c r="Y361" s="37">
        <f t="shared" si="17"/>
        <v>4.0387109258858061E-7</v>
      </c>
    </row>
    <row r="362" spans="2:25" x14ac:dyDescent="0.25">
      <c r="B362" s="7">
        <v>1</v>
      </c>
      <c r="C362" s="20">
        <v>0</v>
      </c>
      <c r="D362" s="7">
        <v>0</v>
      </c>
      <c r="E362" s="20">
        <v>1</v>
      </c>
      <c r="F362" s="7">
        <v>0</v>
      </c>
      <c r="G362" s="3">
        <v>0</v>
      </c>
      <c r="H362" s="3">
        <v>0</v>
      </c>
      <c r="I362" s="3">
        <v>1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1</v>
      </c>
      <c r="S362" s="3">
        <v>0</v>
      </c>
      <c r="T362" s="3">
        <v>1</v>
      </c>
      <c r="U362" s="7">
        <v>1</v>
      </c>
      <c r="V362" s="15">
        <v>1</v>
      </c>
      <c r="W362" s="28">
        <f t="shared" si="15"/>
        <v>7.8898640500462989</v>
      </c>
      <c r="X362" s="24">
        <f t="shared" si="16"/>
        <v>0.99962561972551478</v>
      </c>
      <c r="Y362" s="37">
        <f t="shared" si="17"/>
        <v>1.4016058992362855E-7</v>
      </c>
    </row>
    <row r="363" spans="2:25" x14ac:dyDescent="0.25">
      <c r="B363" s="7">
        <v>1</v>
      </c>
      <c r="C363" s="20">
        <v>0</v>
      </c>
      <c r="D363" s="7">
        <v>0</v>
      </c>
      <c r="E363" s="20">
        <v>1</v>
      </c>
      <c r="F363" s="7">
        <v>0</v>
      </c>
      <c r="G363" s="3">
        <v>0</v>
      </c>
      <c r="H363" s="3">
        <v>0</v>
      </c>
      <c r="I363" s="3">
        <v>0</v>
      </c>
      <c r="J363" s="3">
        <v>1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7">
        <v>1</v>
      </c>
      <c r="V363" s="15">
        <v>1</v>
      </c>
      <c r="W363" s="28">
        <f t="shared" si="15"/>
        <v>2.0524624420894781</v>
      </c>
      <c r="X363" s="24">
        <f t="shared" si="16"/>
        <v>0.88619619842213937</v>
      </c>
      <c r="Y363" s="37">
        <f t="shared" si="17"/>
        <v>1.2951305253573074E-2</v>
      </c>
    </row>
    <row r="364" spans="2:25" x14ac:dyDescent="0.25">
      <c r="B364" s="7">
        <v>0</v>
      </c>
      <c r="C364" s="20">
        <v>1</v>
      </c>
      <c r="D364" s="7">
        <v>0</v>
      </c>
      <c r="E364" s="20">
        <v>1</v>
      </c>
      <c r="F364" s="7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1</v>
      </c>
      <c r="S364" s="3">
        <v>0</v>
      </c>
      <c r="T364" s="3">
        <v>1</v>
      </c>
      <c r="U364" s="7">
        <v>1</v>
      </c>
      <c r="V364" s="15">
        <v>1</v>
      </c>
      <c r="W364" s="28">
        <f t="shared" si="15"/>
        <v>3.2171842501744696</v>
      </c>
      <c r="X364" s="24">
        <f t="shared" si="16"/>
        <v>0.96147585443863581</v>
      </c>
      <c r="Y364" s="37">
        <f t="shared" si="17"/>
        <v>1.4841097912331759E-3</v>
      </c>
    </row>
    <row r="365" spans="2:25" x14ac:dyDescent="0.25">
      <c r="B365" s="7">
        <v>0</v>
      </c>
      <c r="C365" s="20">
        <v>0</v>
      </c>
      <c r="D365" s="7">
        <v>1</v>
      </c>
      <c r="E365" s="20">
        <v>0</v>
      </c>
      <c r="F365" s="7">
        <v>0</v>
      </c>
      <c r="G365" s="3">
        <v>1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1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7">
        <v>1</v>
      </c>
      <c r="V365" s="15">
        <v>1</v>
      </c>
      <c r="W365" s="28">
        <f t="shared" si="15"/>
        <v>-1.7659828535166069</v>
      </c>
      <c r="X365" s="24">
        <f t="shared" si="16"/>
        <v>0.14604261199167581</v>
      </c>
      <c r="Y365" s="37">
        <f t="shared" si="17"/>
        <v>0.72924322053399959</v>
      </c>
    </row>
    <row r="366" spans="2:25" x14ac:dyDescent="0.25">
      <c r="B366" s="7">
        <v>0</v>
      </c>
      <c r="C366" s="20">
        <v>1</v>
      </c>
      <c r="D366" s="7">
        <v>0</v>
      </c>
      <c r="E366" s="20">
        <v>1</v>
      </c>
      <c r="F366" s="7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7">
        <v>1</v>
      </c>
      <c r="V366" s="15">
        <v>1</v>
      </c>
      <c r="W366" s="28">
        <f t="shared" si="15"/>
        <v>-0.34111707378859529</v>
      </c>
      <c r="X366" s="24">
        <f t="shared" si="16"/>
        <v>0.41553815203130562</v>
      </c>
      <c r="Y366" s="37">
        <f t="shared" si="17"/>
        <v>0.34159565173098122</v>
      </c>
    </row>
    <row r="367" spans="2:25" x14ac:dyDescent="0.25">
      <c r="B367" s="7">
        <v>1</v>
      </c>
      <c r="C367" s="20">
        <v>0</v>
      </c>
      <c r="D367" s="7">
        <v>1</v>
      </c>
      <c r="E367" s="20">
        <v>0</v>
      </c>
      <c r="F367" s="7">
        <v>0</v>
      </c>
      <c r="G367" s="3">
        <v>0</v>
      </c>
      <c r="H367" s="3">
        <v>0</v>
      </c>
      <c r="I367" s="3">
        <v>0</v>
      </c>
      <c r="J367" s="3">
        <v>1</v>
      </c>
      <c r="K367" s="3">
        <v>0</v>
      </c>
      <c r="L367" s="3">
        <v>1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7">
        <v>1</v>
      </c>
      <c r="V367" s="15">
        <v>1</v>
      </c>
      <c r="W367" s="28">
        <f t="shared" si="15"/>
        <v>3.7085564451901143</v>
      </c>
      <c r="X367" s="24">
        <f t="shared" si="16"/>
        <v>0.97607362110277707</v>
      </c>
      <c r="Y367" s="37">
        <f t="shared" si="17"/>
        <v>5.7247160713347486E-4</v>
      </c>
    </row>
    <row r="368" spans="2:25" x14ac:dyDescent="0.25">
      <c r="B368" s="7">
        <v>0</v>
      </c>
      <c r="C368" s="20">
        <v>1</v>
      </c>
      <c r="D368" s="7">
        <v>1</v>
      </c>
      <c r="E368" s="20">
        <v>0</v>
      </c>
      <c r="F368" s="7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1</v>
      </c>
      <c r="S368" s="3">
        <v>0</v>
      </c>
      <c r="T368" s="3">
        <v>0</v>
      </c>
      <c r="U368" s="7">
        <v>1</v>
      </c>
      <c r="V368" s="15">
        <v>1</v>
      </c>
      <c r="W368" s="28">
        <f t="shared" si="15"/>
        <v>0.66515369531034529</v>
      </c>
      <c r="X368" s="24">
        <f t="shared" si="16"/>
        <v>0.66041714261378814</v>
      </c>
      <c r="Y368" s="37">
        <f t="shared" si="17"/>
        <v>0.11531651703058431</v>
      </c>
    </row>
    <row r="369" spans="2:25" x14ac:dyDescent="0.25">
      <c r="B369" s="7">
        <v>0</v>
      </c>
      <c r="C369" s="20">
        <v>1</v>
      </c>
      <c r="D369" s="7">
        <v>1</v>
      </c>
      <c r="E369" s="20">
        <v>0</v>
      </c>
      <c r="F369" s="7">
        <v>0</v>
      </c>
      <c r="G369" s="3">
        <v>0</v>
      </c>
      <c r="H369" s="3">
        <v>0</v>
      </c>
      <c r="I369" s="3">
        <v>1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1</v>
      </c>
      <c r="U369" s="7">
        <v>1</v>
      </c>
      <c r="V369" s="15">
        <v>1</v>
      </c>
      <c r="W369" s="28">
        <f t="shared" si="15"/>
        <v>6.5642365199520141</v>
      </c>
      <c r="X369" s="24">
        <f t="shared" si="16"/>
        <v>0.99859208504865771</v>
      </c>
      <c r="Y369" s="37">
        <f t="shared" si="17"/>
        <v>1.9822245102131707E-6</v>
      </c>
    </row>
    <row r="370" spans="2:25" x14ac:dyDescent="0.25">
      <c r="B370" s="7">
        <v>0</v>
      </c>
      <c r="C370" s="20">
        <v>1</v>
      </c>
      <c r="D370" s="7">
        <v>0</v>
      </c>
      <c r="E370" s="20">
        <v>1</v>
      </c>
      <c r="F370" s="7">
        <v>0</v>
      </c>
      <c r="G370" s="3">
        <v>0</v>
      </c>
      <c r="H370" s="3">
        <v>0</v>
      </c>
      <c r="I370" s="3">
        <v>0</v>
      </c>
      <c r="J370" s="3">
        <v>1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7">
        <v>1</v>
      </c>
      <c r="V370" s="15">
        <v>1</v>
      </c>
      <c r="W370" s="28">
        <f t="shared" si="15"/>
        <v>2.3701159877459914</v>
      </c>
      <c r="X370" s="24">
        <f t="shared" si="16"/>
        <v>0.91451992813779426</v>
      </c>
      <c r="Y370" s="37">
        <f t="shared" si="17"/>
        <v>7.3068426855678577E-3</v>
      </c>
    </row>
    <row r="371" spans="2:25" x14ac:dyDescent="0.25">
      <c r="B371" s="7">
        <v>0</v>
      </c>
      <c r="C371" s="20">
        <v>1</v>
      </c>
      <c r="D371" s="7">
        <v>1</v>
      </c>
      <c r="E371" s="20">
        <v>0</v>
      </c>
      <c r="F371" s="7">
        <v>0</v>
      </c>
      <c r="G371" s="3">
        <v>0</v>
      </c>
      <c r="H371" s="3">
        <v>0</v>
      </c>
      <c r="I371" s="3">
        <v>1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1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7">
        <v>1</v>
      </c>
      <c r="V371" s="15">
        <v>1</v>
      </c>
      <c r="W371" s="28">
        <f t="shared" si="15"/>
        <v>5.8376999070897888</v>
      </c>
      <c r="X371" s="24">
        <f t="shared" si="16"/>
        <v>0.99709293473325833</v>
      </c>
      <c r="Y371" s="37">
        <f t="shared" si="17"/>
        <v>8.4510284650958209E-6</v>
      </c>
    </row>
    <row r="372" spans="2:25" x14ac:dyDescent="0.25">
      <c r="B372" s="7">
        <v>1</v>
      </c>
      <c r="C372" s="20">
        <v>0</v>
      </c>
      <c r="D372" s="7">
        <v>0</v>
      </c>
      <c r="E372" s="20">
        <v>1</v>
      </c>
      <c r="F372" s="7">
        <v>0</v>
      </c>
      <c r="G372" s="3">
        <v>0</v>
      </c>
      <c r="H372" s="3">
        <v>0</v>
      </c>
      <c r="I372" s="3">
        <v>0</v>
      </c>
      <c r="J372" s="3">
        <v>1</v>
      </c>
      <c r="K372" s="3">
        <v>0</v>
      </c>
      <c r="L372" s="3">
        <v>0</v>
      </c>
      <c r="M372" s="3">
        <v>1</v>
      </c>
      <c r="N372" s="3">
        <v>0</v>
      </c>
      <c r="O372" s="3">
        <v>1</v>
      </c>
      <c r="P372" s="3">
        <v>0</v>
      </c>
      <c r="Q372" s="3">
        <v>0</v>
      </c>
      <c r="R372" s="3">
        <v>0</v>
      </c>
      <c r="S372" s="3">
        <v>0</v>
      </c>
      <c r="T372" s="3">
        <v>1</v>
      </c>
      <c r="U372" s="7">
        <v>1</v>
      </c>
      <c r="V372" s="15">
        <v>1</v>
      </c>
      <c r="W372" s="28">
        <f t="shared" si="15"/>
        <v>7.7684662229510124</v>
      </c>
      <c r="X372" s="24">
        <f t="shared" si="16"/>
        <v>0.9995773173914323</v>
      </c>
      <c r="Y372" s="37">
        <f t="shared" si="17"/>
        <v>1.7866058758559869E-7</v>
      </c>
    </row>
    <row r="373" spans="2:25" x14ac:dyDescent="0.25">
      <c r="B373" s="7">
        <v>0</v>
      </c>
      <c r="C373" s="20">
        <v>1</v>
      </c>
      <c r="D373" s="7">
        <v>0</v>
      </c>
      <c r="E373" s="20">
        <v>1</v>
      </c>
      <c r="F373" s="7">
        <v>0</v>
      </c>
      <c r="G373" s="3">
        <v>0</v>
      </c>
      <c r="H373" s="3">
        <v>0</v>
      </c>
      <c r="I373" s="3">
        <v>0</v>
      </c>
      <c r="J373" s="3">
        <v>1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7">
        <v>1</v>
      </c>
      <c r="V373" s="15">
        <v>1</v>
      </c>
      <c r="W373" s="28">
        <f t="shared" si="15"/>
        <v>2.3701159877459914</v>
      </c>
      <c r="X373" s="24">
        <f t="shared" si="16"/>
        <v>0.91451992813779426</v>
      </c>
      <c r="Y373" s="37">
        <f t="shared" si="17"/>
        <v>7.3068426855678577E-3</v>
      </c>
    </row>
    <row r="374" spans="2:25" x14ac:dyDescent="0.25">
      <c r="B374" s="7">
        <v>0</v>
      </c>
      <c r="C374" s="20">
        <v>0</v>
      </c>
      <c r="D374" s="7">
        <v>1</v>
      </c>
      <c r="E374" s="20">
        <v>0</v>
      </c>
      <c r="F374" s="7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1</v>
      </c>
      <c r="S374" s="3">
        <v>0</v>
      </c>
      <c r="T374" s="3">
        <v>0</v>
      </c>
      <c r="U374" s="7">
        <v>1</v>
      </c>
      <c r="V374" s="15">
        <v>1</v>
      </c>
      <c r="W374" s="28">
        <f t="shared" si="15"/>
        <v>0.72949833253926955</v>
      </c>
      <c r="X374" s="24">
        <f t="shared" si="16"/>
        <v>0.67469517545863411</v>
      </c>
      <c r="Y374" s="37">
        <f t="shared" si="17"/>
        <v>0.10582322886988885</v>
      </c>
    </row>
    <row r="375" spans="2:25" x14ac:dyDescent="0.25">
      <c r="B375" s="7">
        <v>0</v>
      </c>
      <c r="C375" s="20">
        <v>1</v>
      </c>
      <c r="D375" s="7">
        <v>0</v>
      </c>
      <c r="E375" s="20">
        <v>1</v>
      </c>
      <c r="F375" s="7">
        <v>0</v>
      </c>
      <c r="G375" s="3">
        <v>0</v>
      </c>
      <c r="H375" s="3">
        <v>0</v>
      </c>
      <c r="I375" s="3">
        <v>0</v>
      </c>
      <c r="J375" s="3">
        <v>0</v>
      </c>
      <c r="K375" s="3">
        <v>1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1</v>
      </c>
      <c r="R375" s="3">
        <v>0</v>
      </c>
      <c r="S375" s="3">
        <v>0</v>
      </c>
      <c r="T375" s="3">
        <v>1</v>
      </c>
      <c r="U375" s="7">
        <v>1</v>
      </c>
      <c r="V375" s="15">
        <v>1</v>
      </c>
      <c r="W375" s="28">
        <f t="shared" si="15"/>
        <v>6.0409364625244377</v>
      </c>
      <c r="X375" s="24">
        <f t="shared" si="16"/>
        <v>0.99762631805510293</v>
      </c>
      <c r="Y375" s="37">
        <f t="shared" si="17"/>
        <v>5.6343659755303169E-6</v>
      </c>
    </row>
    <row r="376" spans="2:25" x14ac:dyDescent="0.25">
      <c r="B376" s="7">
        <v>1</v>
      </c>
      <c r="C376" s="20">
        <v>0</v>
      </c>
      <c r="D376" s="7">
        <v>1</v>
      </c>
      <c r="E376" s="20">
        <v>0</v>
      </c>
      <c r="F376" s="7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7">
        <v>1</v>
      </c>
      <c r="V376" s="15">
        <v>1</v>
      </c>
      <c r="W376" s="28">
        <f t="shared" si="15"/>
        <v>-0.97727577277103717</v>
      </c>
      <c r="X376" s="24">
        <f t="shared" si="16"/>
        <v>0.27343266419268919</v>
      </c>
      <c r="Y376" s="37">
        <f t="shared" si="17"/>
        <v>0.52790009346213351</v>
      </c>
    </row>
    <row r="377" spans="2:25" x14ac:dyDescent="0.25">
      <c r="B377" s="7">
        <v>0</v>
      </c>
      <c r="C377" s="20">
        <v>0</v>
      </c>
      <c r="D377" s="7">
        <v>1</v>
      </c>
      <c r="E377" s="20">
        <v>0</v>
      </c>
      <c r="F377" s="7">
        <v>0</v>
      </c>
      <c r="G377" s="3">
        <v>0</v>
      </c>
      <c r="H377" s="3">
        <v>0</v>
      </c>
      <c r="I377" s="3">
        <v>1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7">
        <v>1</v>
      </c>
      <c r="V377" s="15">
        <v>1</v>
      </c>
      <c r="W377" s="28">
        <f t="shared" si="15"/>
        <v>4.3950557556427423</v>
      </c>
      <c r="X377" s="24">
        <f t="shared" si="16"/>
        <v>0.98781218324543352</v>
      </c>
      <c r="Y377" s="37">
        <f t="shared" si="17"/>
        <v>1.4854287724289146E-4</v>
      </c>
    </row>
    <row r="378" spans="2:25" x14ac:dyDescent="0.25">
      <c r="B378" s="7">
        <v>0</v>
      </c>
      <c r="C378" s="20">
        <v>1</v>
      </c>
      <c r="D378" s="7">
        <v>0</v>
      </c>
      <c r="E378" s="20">
        <v>1</v>
      </c>
      <c r="F378" s="7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7">
        <v>1</v>
      </c>
      <c r="V378" s="15">
        <v>1</v>
      </c>
      <c r="W378" s="28">
        <f t="shared" si="15"/>
        <v>-0.34111707378859529</v>
      </c>
      <c r="X378" s="24">
        <f t="shared" si="16"/>
        <v>0.41553815203130562</v>
      </c>
      <c r="Y378" s="37">
        <f t="shared" si="17"/>
        <v>0.34159565173098122</v>
      </c>
    </row>
    <row r="379" spans="2:25" x14ac:dyDescent="0.25">
      <c r="B379" s="7">
        <v>0</v>
      </c>
      <c r="C379" s="20">
        <v>1</v>
      </c>
      <c r="D379" s="7">
        <v>0</v>
      </c>
      <c r="E379" s="20">
        <v>1</v>
      </c>
      <c r="F379" s="7">
        <v>0</v>
      </c>
      <c r="G379" s="3">
        <v>0</v>
      </c>
      <c r="H379" s="3">
        <v>0</v>
      </c>
      <c r="I379" s="3">
        <v>1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7">
        <v>1</v>
      </c>
      <c r="V379" s="15">
        <v>1</v>
      </c>
      <c r="W379" s="28">
        <f t="shared" si="15"/>
        <v>4.6492162717397472</v>
      </c>
      <c r="X379" s="24">
        <f t="shared" si="16"/>
        <v>0.99052160116720545</v>
      </c>
      <c r="Y379" s="37">
        <f t="shared" si="17"/>
        <v>8.9840044433521174E-5</v>
      </c>
    </row>
    <row r="380" spans="2:25" x14ac:dyDescent="0.25">
      <c r="B380" s="7">
        <v>0</v>
      </c>
      <c r="C380" s="20">
        <v>1</v>
      </c>
      <c r="D380" s="7">
        <v>1</v>
      </c>
      <c r="E380" s="20">
        <v>0</v>
      </c>
      <c r="F380" s="7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1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7">
        <v>1</v>
      </c>
      <c r="V380" s="15">
        <v>1</v>
      </c>
      <c r="W380" s="28">
        <f t="shared" si="15"/>
        <v>1.3158673635328446</v>
      </c>
      <c r="X380" s="24">
        <f t="shared" si="16"/>
        <v>0.78849332181104326</v>
      </c>
      <c r="Y380" s="37">
        <f t="shared" si="17"/>
        <v>4.4735074918526907E-2</v>
      </c>
    </row>
    <row r="381" spans="2:25" x14ac:dyDescent="0.25">
      <c r="B381" s="7">
        <v>0</v>
      </c>
      <c r="C381" s="20">
        <v>1</v>
      </c>
      <c r="D381" s="7">
        <v>1</v>
      </c>
      <c r="E381" s="20">
        <v>0</v>
      </c>
      <c r="F381" s="7">
        <v>1</v>
      </c>
      <c r="G381" s="3">
        <v>0</v>
      </c>
      <c r="H381" s="3">
        <v>0</v>
      </c>
      <c r="I381" s="3">
        <v>1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1</v>
      </c>
      <c r="S381" s="3">
        <v>0</v>
      </c>
      <c r="T381" s="3">
        <v>0</v>
      </c>
      <c r="U381" s="7">
        <v>1</v>
      </c>
      <c r="V381" s="15">
        <v>1</v>
      </c>
      <c r="W381" s="28">
        <f t="shared" si="15"/>
        <v>8.773974229436627</v>
      </c>
      <c r="X381" s="24">
        <f t="shared" si="16"/>
        <v>0.99984531641660446</v>
      </c>
      <c r="Y381" s="37">
        <f t="shared" si="17"/>
        <v>2.392701097208587E-8</v>
      </c>
    </row>
    <row r="382" spans="2:25" x14ac:dyDescent="0.25">
      <c r="B382" s="7">
        <v>1</v>
      </c>
      <c r="C382" s="20">
        <v>0</v>
      </c>
      <c r="D382" s="7">
        <v>1</v>
      </c>
      <c r="E382" s="20">
        <v>0</v>
      </c>
      <c r="F382" s="7">
        <v>0</v>
      </c>
      <c r="G382" s="3">
        <v>0</v>
      </c>
      <c r="H382" s="3">
        <v>0</v>
      </c>
      <c r="I382" s="3">
        <v>1</v>
      </c>
      <c r="J382" s="3">
        <v>1</v>
      </c>
      <c r="K382" s="3">
        <v>0</v>
      </c>
      <c r="L382" s="3">
        <v>0</v>
      </c>
      <c r="M382" s="3">
        <v>0</v>
      </c>
      <c r="N382" s="3">
        <v>0</v>
      </c>
      <c r="O382" s="3">
        <v>1</v>
      </c>
      <c r="P382" s="3">
        <v>0</v>
      </c>
      <c r="Q382" s="3">
        <v>0</v>
      </c>
      <c r="R382" s="3">
        <v>0</v>
      </c>
      <c r="S382" s="3">
        <v>1</v>
      </c>
      <c r="T382" s="3">
        <v>1</v>
      </c>
      <c r="U382" s="7">
        <v>1</v>
      </c>
      <c r="V382" s="15">
        <v>1</v>
      </c>
      <c r="W382" s="28">
        <f t="shared" si="15"/>
        <v>8.966230886454948</v>
      </c>
      <c r="X382" s="24">
        <f t="shared" si="16"/>
        <v>0.99987236788410006</v>
      </c>
      <c r="Y382" s="37">
        <f t="shared" si="17"/>
        <v>1.628995700909698E-8</v>
      </c>
    </row>
    <row r="383" spans="2:25" x14ac:dyDescent="0.25">
      <c r="B383" s="7">
        <v>0</v>
      </c>
      <c r="C383" s="20">
        <v>0</v>
      </c>
      <c r="D383" s="7">
        <v>1</v>
      </c>
      <c r="E383" s="20">
        <v>0</v>
      </c>
      <c r="F383" s="7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7">
        <v>1</v>
      </c>
      <c r="V383" s="15">
        <v>1</v>
      </c>
      <c r="W383" s="28">
        <f t="shared" si="15"/>
        <v>-0.59527758988559965</v>
      </c>
      <c r="X383" s="24">
        <f t="shared" si="16"/>
        <v>0.3554248484470624</v>
      </c>
      <c r="Y383" s="37">
        <f t="shared" si="17"/>
        <v>0.41547712599949255</v>
      </c>
    </row>
    <row r="384" spans="2:25" x14ac:dyDescent="0.25">
      <c r="B384" s="7">
        <v>0</v>
      </c>
      <c r="C384" s="20">
        <v>1</v>
      </c>
      <c r="D384" s="7">
        <v>1</v>
      </c>
      <c r="E384" s="20">
        <v>0</v>
      </c>
      <c r="F384" s="7">
        <v>0</v>
      </c>
      <c r="G384" s="3">
        <v>0</v>
      </c>
      <c r="H384" s="3">
        <v>0</v>
      </c>
      <c r="I384" s="3">
        <v>0</v>
      </c>
      <c r="J384" s="3">
        <v>1</v>
      </c>
      <c r="K384" s="3">
        <v>0</v>
      </c>
      <c r="L384" s="3">
        <v>0</v>
      </c>
      <c r="M384" s="3">
        <v>0</v>
      </c>
      <c r="N384" s="3">
        <v>1</v>
      </c>
      <c r="O384" s="3">
        <v>0</v>
      </c>
      <c r="P384" s="3">
        <v>1</v>
      </c>
      <c r="Q384" s="3">
        <v>0</v>
      </c>
      <c r="R384" s="3">
        <v>0</v>
      </c>
      <c r="S384" s="3">
        <v>0</v>
      </c>
      <c r="T384" s="3">
        <v>1</v>
      </c>
      <c r="U384" s="7">
        <v>1</v>
      </c>
      <c r="V384" s="15">
        <v>1</v>
      </c>
      <c r="W384" s="28">
        <f t="shared" si="15"/>
        <v>4.5964974136074694</v>
      </c>
      <c r="X384" s="24">
        <f t="shared" si="16"/>
        <v>0.99001362867678633</v>
      </c>
      <c r="Y384" s="37">
        <f t="shared" si="17"/>
        <v>9.972761220510439E-5</v>
      </c>
    </row>
    <row r="385" spans="2:25" x14ac:dyDescent="0.25">
      <c r="B385" s="7">
        <v>1</v>
      </c>
      <c r="C385" s="20">
        <v>0</v>
      </c>
      <c r="D385" s="7">
        <v>0</v>
      </c>
      <c r="E385" s="20">
        <v>0</v>
      </c>
      <c r="F385" s="7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1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7">
        <v>1</v>
      </c>
      <c r="V385" s="15">
        <v>1</v>
      </c>
      <c r="W385" s="28">
        <f t="shared" si="15"/>
        <v>0.66396326423424468</v>
      </c>
      <c r="X385" s="24">
        <f t="shared" si="16"/>
        <v>0.66015011803194268</v>
      </c>
      <c r="Y385" s="37">
        <f t="shared" si="17"/>
        <v>0.1154979422737025</v>
      </c>
    </row>
    <row r="386" spans="2:25" x14ac:dyDescent="0.25">
      <c r="B386" s="7">
        <v>0</v>
      </c>
      <c r="C386" s="20">
        <v>1</v>
      </c>
      <c r="D386" s="7">
        <v>1</v>
      </c>
      <c r="E386" s="20">
        <v>0</v>
      </c>
      <c r="F386" s="7">
        <v>0</v>
      </c>
      <c r="G386" s="3">
        <v>0</v>
      </c>
      <c r="H386" s="3">
        <v>1</v>
      </c>
      <c r="I386" s="3">
        <v>0</v>
      </c>
      <c r="J386" s="3">
        <v>1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1</v>
      </c>
      <c r="U386" s="7">
        <v>1</v>
      </c>
      <c r="V386" s="15">
        <v>1</v>
      </c>
      <c r="W386" s="28">
        <f t="shared" si="15"/>
        <v>2.1080698715592092</v>
      </c>
      <c r="X386" s="24">
        <f t="shared" si="16"/>
        <v>0.89168505688074085</v>
      </c>
      <c r="Y386" s="37">
        <f t="shared" si="17"/>
        <v>1.1732126902928346E-2</v>
      </c>
    </row>
    <row r="387" spans="2:25" x14ac:dyDescent="0.25">
      <c r="B387" s="7">
        <v>1</v>
      </c>
      <c r="C387" s="20">
        <v>0</v>
      </c>
      <c r="D387" s="7">
        <v>1</v>
      </c>
      <c r="E387" s="20">
        <v>0</v>
      </c>
      <c r="F387" s="7">
        <v>1</v>
      </c>
      <c r="G387" s="3">
        <v>0</v>
      </c>
      <c r="H387" s="3">
        <v>0</v>
      </c>
      <c r="I387" s="3">
        <v>0</v>
      </c>
      <c r="J387" s="3">
        <v>1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7">
        <v>1</v>
      </c>
      <c r="V387" s="15">
        <v>1</v>
      </c>
      <c r="W387" s="28">
        <f t="shared" si="15"/>
        <v>4.8524444773614892</v>
      </c>
      <c r="X387" s="24">
        <f t="shared" si="16"/>
        <v>0.99225124743174031</v>
      </c>
      <c r="Y387" s="37">
        <f t="shared" si="17"/>
        <v>6.0043166364111094E-5</v>
      </c>
    </row>
    <row r="388" spans="2:25" x14ac:dyDescent="0.25">
      <c r="B388" s="7">
        <v>1</v>
      </c>
      <c r="C388" s="20">
        <v>0</v>
      </c>
      <c r="D388" s="7">
        <v>0</v>
      </c>
      <c r="E388" s="20">
        <v>1</v>
      </c>
      <c r="F388" s="7">
        <v>0</v>
      </c>
      <c r="G388" s="3">
        <v>0</v>
      </c>
      <c r="H388" s="3">
        <v>0</v>
      </c>
      <c r="I388" s="3">
        <v>1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7">
        <v>1</v>
      </c>
      <c r="V388" s="15">
        <v>1</v>
      </c>
      <c r="W388" s="28">
        <f t="shared" si="15"/>
        <v>4.3315627260832334</v>
      </c>
      <c r="X388" s="24">
        <f t="shared" si="16"/>
        <v>0.98702361407770467</v>
      </c>
      <c r="Y388" s="37">
        <f t="shared" si="17"/>
        <v>1.6838659160434442E-4</v>
      </c>
    </row>
    <row r="389" spans="2:25" x14ac:dyDescent="0.25">
      <c r="B389" s="7">
        <v>1</v>
      </c>
      <c r="C389" s="20">
        <v>0</v>
      </c>
      <c r="D389" s="7">
        <v>1</v>
      </c>
      <c r="E389" s="20">
        <v>0</v>
      </c>
      <c r="F389" s="7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7">
        <v>1</v>
      </c>
      <c r="V389" s="15">
        <v>1</v>
      </c>
      <c r="W389" s="28">
        <f t="shared" si="15"/>
        <v>-0.97727577277103717</v>
      </c>
      <c r="X389" s="24">
        <f t="shared" si="16"/>
        <v>0.27343266419268919</v>
      </c>
      <c r="Y389" s="37">
        <f t="shared" si="17"/>
        <v>0.52790009346213351</v>
      </c>
    </row>
    <row r="390" spans="2:25" x14ac:dyDescent="0.25">
      <c r="B390" s="7">
        <v>0</v>
      </c>
      <c r="C390" s="20">
        <v>1</v>
      </c>
      <c r="D390" s="7">
        <v>0</v>
      </c>
      <c r="E390" s="20">
        <v>1</v>
      </c>
      <c r="F390" s="7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1</v>
      </c>
      <c r="U390" s="7">
        <v>1</v>
      </c>
      <c r="V390" s="15">
        <v>1</v>
      </c>
      <c r="W390" s="28">
        <f t="shared" ref="W390:W453" si="18">SUMPRODUCT(B$2:U$2, B390:U390)</f>
        <v>1.8924083277496004</v>
      </c>
      <c r="X390" s="24">
        <f t="shared" ref="X390:X453" si="19">EXP(W390)/(1+EXP(W390))</f>
        <v>0.86902988276652138</v>
      </c>
      <c r="Y390" s="37">
        <f t="shared" ref="Y390:Y453" si="20">(V390-X390)^2</f>
        <v>1.7153171608151135E-2</v>
      </c>
    </row>
    <row r="391" spans="2:25" x14ac:dyDescent="0.25">
      <c r="B391" s="7">
        <v>1</v>
      </c>
      <c r="C391" s="20">
        <v>0</v>
      </c>
      <c r="D391" s="7">
        <v>0</v>
      </c>
      <c r="E391" s="20">
        <v>0</v>
      </c>
      <c r="F391" s="7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7">
        <v>1</v>
      </c>
      <c r="V391" s="15">
        <v>1</v>
      </c>
      <c r="W391" s="28">
        <f t="shared" si="18"/>
        <v>-0.84302552444172574</v>
      </c>
      <c r="X391" s="24">
        <f t="shared" si="19"/>
        <v>0.30089795645702483</v>
      </c>
      <c r="Y391" s="37">
        <f t="shared" si="20"/>
        <v>0.48874366728596386</v>
      </c>
    </row>
    <row r="392" spans="2:25" x14ac:dyDescent="0.25">
      <c r="B392" s="7">
        <v>0</v>
      </c>
      <c r="C392" s="20">
        <v>1</v>
      </c>
      <c r="D392" s="7">
        <v>0</v>
      </c>
      <c r="E392" s="20">
        <v>1</v>
      </c>
      <c r="F392" s="7">
        <v>0</v>
      </c>
      <c r="G392" s="3">
        <v>0</v>
      </c>
      <c r="H392" s="3">
        <v>0</v>
      </c>
      <c r="I392" s="3">
        <v>0</v>
      </c>
      <c r="J392" s="3">
        <v>1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7">
        <v>1</v>
      </c>
      <c r="V392" s="15">
        <v>1</v>
      </c>
      <c r="W392" s="28">
        <f t="shared" si="18"/>
        <v>2.3701159877459914</v>
      </c>
      <c r="X392" s="24">
        <f t="shared" si="19"/>
        <v>0.91451992813779426</v>
      </c>
      <c r="Y392" s="37">
        <f t="shared" si="20"/>
        <v>7.3068426855678577E-3</v>
      </c>
    </row>
    <row r="393" spans="2:25" x14ac:dyDescent="0.25">
      <c r="B393" s="7">
        <v>0</v>
      </c>
      <c r="C393" s="20">
        <v>1</v>
      </c>
      <c r="D393" s="7">
        <v>0</v>
      </c>
      <c r="E393" s="20">
        <v>1</v>
      </c>
      <c r="F393" s="7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7">
        <v>1</v>
      </c>
      <c r="V393" s="15">
        <v>1</v>
      </c>
      <c r="W393" s="28">
        <f t="shared" si="18"/>
        <v>-0.34111707378859529</v>
      </c>
      <c r="X393" s="24">
        <f t="shared" si="19"/>
        <v>0.41553815203130562</v>
      </c>
      <c r="Y393" s="37">
        <f t="shared" si="20"/>
        <v>0.34159565173098122</v>
      </c>
    </row>
    <row r="394" spans="2:25" x14ac:dyDescent="0.25">
      <c r="B394" s="7">
        <v>0</v>
      </c>
      <c r="C394" s="20">
        <v>1</v>
      </c>
      <c r="D394" s="7">
        <v>0</v>
      </c>
      <c r="E394" s="20">
        <v>1</v>
      </c>
      <c r="F394" s="7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7">
        <v>1</v>
      </c>
      <c r="V394" s="15">
        <v>1</v>
      </c>
      <c r="W394" s="28">
        <f t="shared" si="18"/>
        <v>-0.34111707378859529</v>
      </c>
      <c r="X394" s="24">
        <f t="shared" si="19"/>
        <v>0.41553815203130562</v>
      </c>
      <c r="Y394" s="37">
        <f t="shared" si="20"/>
        <v>0.34159565173098122</v>
      </c>
    </row>
    <row r="395" spans="2:25" x14ac:dyDescent="0.25">
      <c r="B395" s="7">
        <v>1</v>
      </c>
      <c r="C395" s="20">
        <v>0</v>
      </c>
      <c r="D395" s="7">
        <v>0</v>
      </c>
      <c r="E395" s="20">
        <v>1</v>
      </c>
      <c r="F395" s="7">
        <v>0</v>
      </c>
      <c r="G395" s="3">
        <v>0</v>
      </c>
      <c r="H395" s="3">
        <v>0</v>
      </c>
      <c r="I395" s="3">
        <v>1</v>
      </c>
      <c r="J395" s="3">
        <v>0</v>
      </c>
      <c r="K395" s="3">
        <v>0</v>
      </c>
      <c r="L395" s="3">
        <v>0</v>
      </c>
      <c r="M395" s="3">
        <v>0</v>
      </c>
      <c r="N395" s="3">
        <v>1</v>
      </c>
      <c r="O395" s="3">
        <v>0</v>
      </c>
      <c r="P395" s="3">
        <v>0</v>
      </c>
      <c r="Q395" s="3">
        <v>1</v>
      </c>
      <c r="R395" s="3">
        <v>0</v>
      </c>
      <c r="S395" s="3">
        <v>0</v>
      </c>
      <c r="T395" s="3">
        <v>1</v>
      </c>
      <c r="U395" s="7">
        <v>1</v>
      </c>
      <c r="V395" s="15">
        <v>1</v>
      </c>
      <c r="W395" s="28">
        <f t="shared" si="18"/>
        <v>10.249702387727258</v>
      </c>
      <c r="X395" s="24">
        <f t="shared" si="19"/>
        <v>0.99996463322561036</v>
      </c>
      <c r="Y395" s="37">
        <f t="shared" si="20"/>
        <v>1.2508087307280241E-9</v>
      </c>
    </row>
    <row r="396" spans="2:25" x14ac:dyDescent="0.25">
      <c r="B396" s="7">
        <v>0</v>
      </c>
      <c r="C396" s="20">
        <v>0</v>
      </c>
      <c r="D396" s="7">
        <v>1</v>
      </c>
      <c r="E396" s="20">
        <v>0</v>
      </c>
      <c r="F396" s="7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1</v>
      </c>
      <c r="P396" s="3">
        <v>0</v>
      </c>
      <c r="Q396" s="3">
        <v>1</v>
      </c>
      <c r="R396" s="3">
        <v>1</v>
      </c>
      <c r="S396" s="3">
        <v>0</v>
      </c>
      <c r="T396" s="3">
        <v>0</v>
      </c>
      <c r="U396" s="7">
        <v>1</v>
      </c>
      <c r="V396" s="15">
        <v>1</v>
      </c>
      <c r="W396" s="28">
        <f t="shared" si="18"/>
        <v>4.0811058673018161</v>
      </c>
      <c r="X396" s="24">
        <f t="shared" si="19"/>
        <v>0.98339171507272649</v>
      </c>
      <c r="Y396" s="37">
        <f t="shared" si="20"/>
        <v>2.7583512822550041E-4</v>
      </c>
    </row>
    <row r="397" spans="2:25" x14ac:dyDescent="0.25">
      <c r="B397" s="7">
        <v>0</v>
      </c>
      <c r="C397" s="20">
        <v>1</v>
      </c>
      <c r="D397" s="7">
        <v>1</v>
      </c>
      <c r="E397" s="20">
        <v>0</v>
      </c>
      <c r="F397" s="7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1</v>
      </c>
      <c r="N397" s="3">
        <v>0</v>
      </c>
      <c r="O397" s="3">
        <v>1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7">
        <v>1</v>
      </c>
      <c r="V397" s="15">
        <v>1</v>
      </c>
      <c r="W397" s="28">
        <f t="shared" si="18"/>
        <v>2.8228561522088156</v>
      </c>
      <c r="X397" s="24">
        <f t="shared" si="19"/>
        <v>0.94389850334509506</v>
      </c>
      <c r="Y397" s="37">
        <f t="shared" si="20"/>
        <v>3.1473779269203099E-3</v>
      </c>
    </row>
    <row r="398" spans="2:25" x14ac:dyDescent="0.25">
      <c r="B398" s="7">
        <v>0</v>
      </c>
      <c r="C398" s="20">
        <v>1</v>
      </c>
      <c r="D398" s="7">
        <v>1</v>
      </c>
      <c r="E398" s="20">
        <v>0</v>
      </c>
      <c r="F398" s="7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1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7">
        <v>1</v>
      </c>
      <c r="V398" s="15">
        <v>1</v>
      </c>
      <c r="W398" s="28">
        <f t="shared" si="18"/>
        <v>1.3158673635328446</v>
      </c>
      <c r="X398" s="24">
        <f t="shared" si="19"/>
        <v>0.78849332181104326</v>
      </c>
      <c r="Y398" s="37">
        <f t="shared" si="20"/>
        <v>4.4735074918526907E-2</v>
      </c>
    </row>
    <row r="399" spans="2:25" x14ac:dyDescent="0.25">
      <c r="B399" s="7">
        <v>0</v>
      </c>
      <c r="C399" s="20">
        <v>1</v>
      </c>
      <c r="D399" s="7">
        <v>0</v>
      </c>
      <c r="E399" s="20">
        <v>1</v>
      </c>
      <c r="F399" s="7">
        <v>0</v>
      </c>
      <c r="G399" s="3">
        <v>0</v>
      </c>
      <c r="H399" s="3">
        <v>0</v>
      </c>
      <c r="I399" s="3">
        <v>1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1</v>
      </c>
      <c r="R399" s="3">
        <v>0</v>
      </c>
      <c r="S399" s="3">
        <v>0</v>
      </c>
      <c r="T399" s="3">
        <v>0</v>
      </c>
      <c r="U399" s="7">
        <v>1</v>
      </c>
      <c r="V399" s="15">
        <v>1</v>
      </c>
      <c r="W399" s="28">
        <f t="shared" si="18"/>
        <v>6.4938350178263233</v>
      </c>
      <c r="X399" s="24">
        <f t="shared" si="19"/>
        <v>0.9984895484170232</v>
      </c>
      <c r="Y399" s="37">
        <f t="shared" si="20"/>
        <v>2.2814639845171262E-6</v>
      </c>
    </row>
    <row r="400" spans="2:25" x14ac:dyDescent="0.25">
      <c r="B400" s="7">
        <v>0</v>
      </c>
      <c r="C400" s="20">
        <v>1</v>
      </c>
      <c r="D400" s="7">
        <v>1</v>
      </c>
      <c r="E400" s="20">
        <v>0</v>
      </c>
      <c r="F400" s="7">
        <v>0</v>
      </c>
      <c r="G400" s="3">
        <v>0</v>
      </c>
      <c r="H400" s="3">
        <v>1</v>
      </c>
      <c r="I400" s="3">
        <v>1</v>
      </c>
      <c r="J400" s="3">
        <v>0</v>
      </c>
      <c r="K400" s="3">
        <v>1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7">
        <v>1</v>
      </c>
      <c r="V400" s="15">
        <v>1</v>
      </c>
      <c r="W400" s="28">
        <f t="shared" si="18"/>
        <v>4.4575541427030299</v>
      </c>
      <c r="X400" s="24">
        <f t="shared" si="19"/>
        <v>0.98854212672668917</v>
      </c>
      <c r="Y400" s="37">
        <f t="shared" si="20"/>
        <v>1.3128285994725054E-4</v>
      </c>
    </row>
    <row r="401" spans="2:25" x14ac:dyDescent="0.25">
      <c r="B401" s="7">
        <v>1</v>
      </c>
      <c r="C401" s="20">
        <v>0</v>
      </c>
      <c r="D401" s="7">
        <v>1</v>
      </c>
      <c r="E401" s="20">
        <v>0</v>
      </c>
      <c r="F401" s="7">
        <v>1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1</v>
      </c>
      <c r="Q401" s="3">
        <v>0</v>
      </c>
      <c r="R401" s="3">
        <v>0</v>
      </c>
      <c r="S401" s="3">
        <v>0</v>
      </c>
      <c r="T401" s="3">
        <v>0</v>
      </c>
      <c r="U401" s="7">
        <v>1</v>
      </c>
      <c r="V401" s="15">
        <v>1</v>
      </c>
      <c r="W401" s="28">
        <f t="shared" si="18"/>
        <v>0.61257707945686291</v>
      </c>
      <c r="X401" s="24">
        <f t="shared" si="19"/>
        <v>0.64852844437759316</v>
      </c>
      <c r="Y401" s="37">
        <f t="shared" si="20"/>
        <v>0.12353225441163462</v>
      </c>
    </row>
    <row r="402" spans="2:25" x14ac:dyDescent="0.25">
      <c r="B402" s="7">
        <v>0</v>
      </c>
      <c r="C402" s="20">
        <v>1</v>
      </c>
      <c r="D402" s="7">
        <v>1</v>
      </c>
      <c r="E402" s="20">
        <v>0</v>
      </c>
      <c r="F402" s="7">
        <v>0</v>
      </c>
      <c r="G402" s="3">
        <v>0</v>
      </c>
      <c r="H402" s="3">
        <v>0</v>
      </c>
      <c r="I402" s="3">
        <v>1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1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7">
        <v>1</v>
      </c>
      <c r="V402" s="15">
        <v>1</v>
      </c>
      <c r="W402" s="28">
        <f t="shared" si="18"/>
        <v>5.8376999070897888</v>
      </c>
      <c r="X402" s="24">
        <f t="shared" si="19"/>
        <v>0.99709293473325833</v>
      </c>
      <c r="Y402" s="37">
        <f t="shared" si="20"/>
        <v>8.4510284650958209E-6</v>
      </c>
    </row>
    <row r="403" spans="2:25" x14ac:dyDescent="0.25">
      <c r="B403" s="7">
        <v>0</v>
      </c>
      <c r="C403" s="20">
        <v>1</v>
      </c>
      <c r="D403" s="7">
        <v>0</v>
      </c>
      <c r="E403" s="20">
        <v>1</v>
      </c>
      <c r="F403" s="7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1</v>
      </c>
      <c r="Q403" s="3">
        <v>0</v>
      </c>
      <c r="R403" s="3">
        <v>0</v>
      </c>
      <c r="S403" s="3">
        <v>0</v>
      </c>
      <c r="T403" s="3">
        <v>1</v>
      </c>
      <c r="U403" s="7">
        <v>1</v>
      </c>
      <c r="V403" s="15">
        <v>1</v>
      </c>
      <c r="W403" s="28">
        <f t="shared" si="18"/>
        <v>0.36377399137956112</v>
      </c>
      <c r="X403" s="24">
        <f t="shared" si="19"/>
        <v>0.58995370297238214</v>
      </c>
      <c r="Y403" s="37">
        <f t="shared" si="20"/>
        <v>0.1681379657060614</v>
      </c>
    </row>
    <row r="404" spans="2:25" x14ac:dyDescent="0.25">
      <c r="B404" s="7">
        <v>1</v>
      </c>
      <c r="C404" s="20">
        <v>0</v>
      </c>
      <c r="D404" s="7">
        <v>0</v>
      </c>
      <c r="E404" s="20">
        <v>0</v>
      </c>
      <c r="F404" s="7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7">
        <v>1</v>
      </c>
      <c r="V404" s="15">
        <v>1</v>
      </c>
      <c r="W404" s="28">
        <f t="shared" si="18"/>
        <v>-0.84302552444172574</v>
      </c>
      <c r="X404" s="24">
        <f t="shared" si="19"/>
        <v>0.30089795645702483</v>
      </c>
      <c r="Y404" s="37">
        <f t="shared" si="20"/>
        <v>0.48874366728596386</v>
      </c>
    </row>
    <row r="405" spans="2:25" x14ac:dyDescent="0.25">
      <c r="B405" s="7">
        <v>1</v>
      </c>
      <c r="C405" s="20">
        <v>0</v>
      </c>
      <c r="D405" s="7">
        <v>1</v>
      </c>
      <c r="E405" s="20">
        <v>0</v>
      </c>
      <c r="F405" s="7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1</v>
      </c>
      <c r="U405" s="7">
        <v>1</v>
      </c>
      <c r="V405" s="15">
        <v>1</v>
      </c>
      <c r="W405" s="28">
        <f t="shared" si="18"/>
        <v>1.2562496287671587</v>
      </c>
      <c r="X405" s="24">
        <f t="shared" si="19"/>
        <v>0.77837982671295769</v>
      </c>
      <c r="Y405" s="37">
        <f t="shared" si="20"/>
        <v>4.9115501207778661E-2</v>
      </c>
    </row>
    <row r="406" spans="2:25" x14ac:dyDescent="0.25">
      <c r="B406" s="7">
        <v>0</v>
      </c>
      <c r="C406" s="20">
        <v>0</v>
      </c>
      <c r="D406" s="7">
        <v>0</v>
      </c>
      <c r="E406" s="20">
        <v>1</v>
      </c>
      <c r="F406" s="7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1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7">
        <v>1</v>
      </c>
      <c r="V406" s="15">
        <v>1</v>
      </c>
      <c r="W406" s="28">
        <f t="shared" si="18"/>
        <v>1.2302163521162996</v>
      </c>
      <c r="X406" s="24">
        <f t="shared" si="19"/>
        <v>0.77385643870664944</v>
      </c>
      <c r="Y406" s="37">
        <f t="shared" si="20"/>
        <v>5.1140910314439403E-2</v>
      </c>
    </row>
    <row r="407" spans="2:25" x14ac:dyDescent="0.25">
      <c r="B407" s="7">
        <v>0</v>
      </c>
      <c r="C407" s="20">
        <v>1</v>
      </c>
      <c r="D407" s="7">
        <v>1</v>
      </c>
      <c r="E407" s="20">
        <v>0</v>
      </c>
      <c r="F407" s="7">
        <v>0</v>
      </c>
      <c r="G407" s="3">
        <v>0</v>
      </c>
      <c r="H407" s="3">
        <v>0</v>
      </c>
      <c r="I407" s="3">
        <v>0</v>
      </c>
      <c r="J407" s="3">
        <v>1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7">
        <v>1</v>
      </c>
      <c r="V407" s="15">
        <v>1</v>
      </c>
      <c r="W407" s="28">
        <f t="shared" si="18"/>
        <v>2.051610834420063</v>
      </c>
      <c r="X407" s="24">
        <f t="shared" si="19"/>
        <v>0.88611028341159692</v>
      </c>
      <c r="Y407" s="37">
        <f t="shared" si="20"/>
        <v>1.2970867544586775E-2</v>
      </c>
    </row>
    <row r="408" spans="2:25" x14ac:dyDescent="0.25">
      <c r="B408" s="7">
        <v>0</v>
      </c>
      <c r="C408" s="20">
        <v>1</v>
      </c>
      <c r="D408" s="7">
        <v>0</v>
      </c>
      <c r="E408" s="20">
        <v>0</v>
      </c>
      <c r="F408" s="7">
        <v>1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1</v>
      </c>
      <c r="P408" s="3">
        <v>0</v>
      </c>
      <c r="Q408" s="3">
        <v>1</v>
      </c>
      <c r="R408" s="3">
        <v>0</v>
      </c>
      <c r="S408" s="3">
        <v>0</v>
      </c>
      <c r="T408" s="3">
        <v>1</v>
      </c>
      <c r="U408" s="7">
        <v>1</v>
      </c>
      <c r="V408" s="15">
        <v>1</v>
      </c>
      <c r="W408" s="28">
        <f t="shared" si="18"/>
        <v>8.178248146113468</v>
      </c>
      <c r="X408" s="24">
        <f t="shared" si="19"/>
        <v>0.99971938552338102</v>
      </c>
      <c r="Y408" s="37">
        <f t="shared" si="20"/>
        <v>7.8744484488143435E-8</v>
      </c>
    </row>
    <row r="409" spans="2:25" x14ac:dyDescent="0.25">
      <c r="B409" s="7">
        <v>1</v>
      </c>
      <c r="C409" s="20">
        <v>0</v>
      </c>
      <c r="D409" s="7">
        <v>0</v>
      </c>
      <c r="E409" s="20">
        <v>1</v>
      </c>
      <c r="F409" s="7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1</v>
      </c>
      <c r="S409" s="3">
        <v>0</v>
      </c>
      <c r="T409" s="3">
        <v>1</v>
      </c>
      <c r="U409" s="7">
        <v>1</v>
      </c>
      <c r="V409" s="15">
        <v>1</v>
      </c>
      <c r="W409" s="28">
        <f t="shared" si="18"/>
        <v>2.8995307045179568</v>
      </c>
      <c r="X409" s="24">
        <f t="shared" si="19"/>
        <v>0.947823233094643</v>
      </c>
      <c r="Y409" s="37">
        <f t="shared" si="20"/>
        <v>2.7224150046959573E-3</v>
      </c>
    </row>
    <row r="410" spans="2:25" x14ac:dyDescent="0.25">
      <c r="B410" s="7">
        <v>1</v>
      </c>
      <c r="C410" s="20">
        <v>0</v>
      </c>
      <c r="D410" s="7">
        <v>0</v>
      </c>
      <c r="E410" s="20">
        <v>0</v>
      </c>
      <c r="F410" s="7">
        <v>1</v>
      </c>
      <c r="G410" s="3">
        <v>1</v>
      </c>
      <c r="H410" s="3">
        <v>1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1</v>
      </c>
      <c r="R410" s="3">
        <v>0</v>
      </c>
      <c r="S410" s="3">
        <v>0</v>
      </c>
      <c r="T410" s="3">
        <v>1</v>
      </c>
      <c r="U410" s="7">
        <v>1</v>
      </c>
      <c r="V410" s="15">
        <v>1</v>
      </c>
      <c r="W410" s="28">
        <f t="shared" si="18"/>
        <v>1.0303445931035609</v>
      </c>
      <c r="X410" s="24">
        <f t="shared" si="19"/>
        <v>0.73698269693989682</v>
      </c>
      <c r="Y410" s="37">
        <f t="shared" si="20"/>
        <v>6.9178101709010162E-2</v>
      </c>
    </row>
    <row r="411" spans="2:25" x14ac:dyDescent="0.25">
      <c r="B411" s="7">
        <v>0</v>
      </c>
      <c r="C411" s="20">
        <v>1</v>
      </c>
      <c r="D411" s="7">
        <v>1</v>
      </c>
      <c r="E411" s="20">
        <v>0</v>
      </c>
      <c r="F411" s="7">
        <v>0</v>
      </c>
      <c r="G411" s="3">
        <v>0</v>
      </c>
      <c r="H411" s="3">
        <v>0</v>
      </c>
      <c r="I411" s="3">
        <v>1</v>
      </c>
      <c r="J411" s="3">
        <v>0</v>
      </c>
      <c r="K411" s="3">
        <v>0</v>
      </c>
      <c r="L411" s="3">
        <v>0</v>
      </c>
      <c r="M411" s="3">
        <v>0</v>
      </c>
      <c r="N411" s="3">
        <v>1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7">
        <v>1</v>
      </c>
      <c r="V411" s="15">
        <v>1</v>
      </c>
      <c r="W411" s="28">
        <f t="shared" si="18"/>
        <v>6.1707066324330686</v>
      </c>
      <c r="X411" s="24">
        <f t="shared" si="19"/>
        <v>0.99791459919733561</v>
      </c>
      <c r="Y411" s="37">
        <f t="shared" si="20"/>
        <v>4.3488965077533004E-6</v>
      </c>
    </row>
    <row r="412" spans="2:25" x14ac:dyDescent="0.25">
      <c r="B412" s="7">
        <v>0</v>
      </c>
      <c r="C412" s="20">
        <v>1</v>
      </c>
      <c r="D412" s="7">
        <v>0</v>
      </c>
      <c r="E412" s="20">
        <v>1</v>
      </c>
      <c r="F412" s="7">
        <v>0</v>
      </c>
      <c r="G412" s="3">
        <v>0</v>
      </c>
      <c r="H412" s="3">
        <v>0</v>
      </c>
      <c r="I412" s="3">
        <v>0</v>
      </c>
      <c r="J412" s="3">
        <v>1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1</v>
      </c>
      <c r="S412" s="3">
        <v>0</v>
      </c>
      <c r="T412" s="3">
        <v>0</v>
      </c>
      <c r="U412" s="7">
        <v>1</v>
      </c>
      <c r="V412" s="15">
        <v>1</v>
      </c>
      <c r="W412" s="28">
        <f t="shared" si="18"/>
        <v>3.6948919101708602</v>
      </c>
      <c r="X412" s="24">
        <f t="shared" si="19"/>
        <v>0.97575241627500453</v>
      </c>
      <c r="Y412" s="37">
        <f t="shared" si="20"/>
        <v>5.8794531650066518E-4</v>
      </c>
    </row>
    <row r="413" spans="2:25" x14ac:dyDescent="0.25">
      <c r="B413" s="7">
        <v>1</v>
      </c>
      <c r="C413" s="20">
        <v>0</v>
      </c>
      <c r="D413" s="7">
        <v>0</v>
      </c>
      <c r="E413" s="20">
        <v>1</v>
      </c>
      <c r="F413" s="7">
        <v>0</v>
      </c>
      <c r="G413" s="3">
        <v>0</v>
      </c>
      <c r="H413" s="3">
        <v>0</v>
      </c>
      <c r="I413" s="3">
        <v>1</v>
      </c>
      <c r="J413" s="3">
        <v>1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1</v>
      </c>
      <c r="S413" s="3">
        <v>0</v>
      </c>
      <c r="T413" s="3">
        <v>1</v>
      </c>
      <c r="U413" s="7">
        <v>1</v>
      </c>
      <c r="V413" s="15">
        <v>1</v>
      </c>
      <c r="W413" s="28">
        <f t="shared" si="18"/>
        <v>10.601097111580884</v>
      </c>
      <c r="X413" s="24">
        <f t="shared" si="19"/>
        <v>0.99997511193035316</v>
      </c>
      <c r="Y413" s="37">
        <f t="shared" si="20"/>
        <v>6.1941601074618425E-10</v>
      </c>
    </row>
    <row r="414" spans="2:25" x14ac:dyDescent="0.25">
      <c r="B414" s="7">
        <v>0</v>
      </c>
      <c r="C414" s="20">
        <v>1</v>
      </c>
      <c r="D414" s="7">
        <v>0</v>
      </c>
      <c r="E414" s="20">
        <v>1</v>
      </c>
      <c r="F414" s="7">
        <v>1</v>
      </c>
      <c r="G414" s="3">
        <v>0</v>
      </c>
      <c r="H414" s="3">
        <v>0</v>
      </c>
      <c r="I414" s="3">
        <v>1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7">
        <v>1</v>
      </c>
      <c r="V414" s="15">
        <v>1</v>
      </c>
      <c r="W414" s="28">
        <f t="shared" si="18"/>
        <v>7.7677034603376853</v>
      </c>
      <c r="X414" s="24">
        <f t="shared" si="19"/>
        <v>0.99957699499838171</v>
      </c>
      <c r="Y414" s="37">
        <f t="shared" si="20"/>
        <v>1.7893323139409197E-7</v>
      </c>
    </row>
    <row r="415" spans="2:25" x14ac:dyDescent="0.25">
      <c r="B415" s="7">
        <v>0</v>
      </c>
      <c r="C415" s="20">
        <v>1</v>
      </c>
      <c r="D415" s="7">
        <v>0</v>
      </c>
      <c r="E415" s="20">
        <v>1</v>
      </c>
      <c r="F415" s="7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7">
        <v>1</v>
      </c>
      <c r="V415" s="15">
        <v>1</v>
      </c>
      <c r="W415" s="28">
        <f t="shared" si="18"/>
        <v>-0.34111707378859529</v>
      </c>
      <c r="X415" s="24">
        <f t="shared" si="19"/>
        <v>0.41553815203130562</v>
      </c>
      <c r="Y415" s="37">
        <f t="shared" si="20"/>
        <v>0.34159565173098122</v>
      </c>
    </row>
    <row r="416" spans="2:25" x14ac:dyDescent="0.25">
      <c r="B416" s="7">
        <v>0</v>
      </c>
      <c r="C416" s="20">
        <v>1</v>
      </c>
      <c r="D416" s="7">
        <v>1</v>
      </c>
      <c r="E416" s="20">
        <v>0</v>
      </c>
      <c r="F416" s="7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7">
        <v>1</v>
      </c>
      <c r="V416" s="15">
        <v>1</v>
      </c>
      <c r="W416" s="28">
        <f t="shared" si="18"/>
        <v>-0.6596222271145239</v>
      </c>
      <c r="X416" s="24">
        <f t="shared" si="19"/>
        <v>0.34082447809204769</v>
      </c>
      <c r="Y416" s="37">
        <f t="shared" si="20"/>
        <v>0.43451236868262122</v>
      </c>
    </row>
    <row r="417" spans="2:25" x14ac:dyDescent="0.25">
      <c r="B417" s="7">
        <v>0</v>
      </c>
      <c r="C417" s="20">
        <v>1</v>
      </c>
      <c r="D417" s="7">
        <v>0</v>
      </c>
      <c r="E417" s="20">
        <v>1</v>
      </c>
      <c r="F417" s="7">
        <v>0</v>
      </c>
      <c r="G417" s="3">
        <v>0</v>
      </c>
      <c r="H417" s="3">
        <v>0</v>
      </c>
      <c r="I417" s="3">
        <v>1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7">
        <v>1</v>
      </c>
      <c r="V417" s="15">
        <v>1</v>
      </c>
      <c r="W417" s="28">
        <f t="shared" si="18"/>
        <v>4.6492162717397472</v>
      </c>
      <c r="X417" s="24">
        <f t="shared" si="19"/>
        <v>0.99052160116720545</v>
      </c>
      <c r="Y417" s="37">
        <f t="shared" si="20"/>
        <v>8.9840044433521174E-5</v>
      </c>
    </row>
    <row r="418" spans="2:25" x14ac:dyDescent="0.25">
      <c r="B418" s="7">
        <v>1</v>
      </c>
      <c r="C418" s="20">
        <v>0</v>
      </c>
      <c r="D418" s="7">
        <v>0</v>
      </c>
      <c r="E418" s="20">
        <v>1</v>
      </c>
      <c r="F418" s="7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7">
        <v>1</v>
      </c>
      <c r="V418" s="15">
        <v>1</v>
      </c>
      <c r="W418" s="28">
        <f t="shared" si="18"/>
        <v>-0.65877061944510862</v>
      </c>
      <c r="X418" s="24">
        <f t="shared" si="19"/>
        <v>0.34101582888337967</v>
      </c>
      <c r="Y418" s="37">
        <f t="shared" si="20"/>
        <v>0.43426013778225914</v>
      </c>
    </row>
    <row r="419" spans="2:25" x14ac:dyDescent="0.25">
      <c r="B419" s="7">
        <v>1</v>
      </c>
      <c r="C419" s="20">
        <v>0</v>
      </c>
      <c r="D419" s="7">
        <v>0</v>
      </c>
      <c r="E419" s="20">
        <v>1</v>
      </c>
      <c r="F419" s="7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7">
        <v>1</v>
      </c>
      <c r="V419" s="15">
        <v>1</v>
      </c>
      <c r="W419" s="28">
        <f t="shared" si="18"/>
        <v>-0.65877061944510862</v>
      </c>
      <c r="X419" s="24">
        <f t="shared" si="19"/>
        <v>0.34101582888337967</v>
      </c>
      <c r="Y419" s="37">
        <f t="shared" si="20"/>
        <v>0.43426013778225914</v>
      </c>
    </row>
    <row r="420" spans="2:25" x14ac:dyDescent="0.25">
      <c r="B420" s="7">
        <v>1</v>
      </c>
      <c r="C420" s="20">
        <v>0</v>
      </c>
      <c r="D420" s="7">
        <v>0</v>
      </c>
      <c r="E420" s="20">
        <v>1</v>
      </c>
      <c r="F420" s="7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1</v>
      </c>
      <c r="O420" s="3">
        <v>0</v>
      </c>
      <c r="P420" s="3">
        <v>1</v>
      </c>
      <c r="Q420" s="3">
        <v>0</v>
      </c>
      <c r="R420" s="3">
        <v>0</v>
      </c>
      <c r="S420" s="3">
        <v>0</v>
      </c>
      <c r="T420" s="3">
        <v>0</v>
      </c>
      <c r="U420" s="7">
        <v>1</v>
      </c>
      <c r="V420" s="15">
        <v>1</v>
      </c>
      <c r="W420" s="28">
        <f t="shared" si="18"/>
        <v>-0.34740944179589739</v>
      </c>
      <c r="X420" s="24">
        <f t="shared" si="19"/>
        <v>0.41401076534025361</v>
      </c>
      <c r="Y420" s="37">
        <f t="shared" si="20"/>
        <v>0.34338338313711531</v>
      </c>
    </row>
    <row r="421" spans="2:25" x14ac:dyDescent="0.25">
      <c r="B421" s="7">
        <v>0</v>
      </c>
      <c r="C421" s="20">
        <v>1</v>
      </c>
      <c r="D421" s="7">
        <v>0</v>
      </c>
      <c r="E421" s="20">
        <v>1</v>
      </c>
      <c r="F421" s="7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7">
        <v>1</v>
      </c>
      <c r="V421" s="15">
        <v>1</v>
      </c>
      <c r="W421" s="28">
        <f t="shared" si="18"/>
        <v>-0.34111707378859529</v>
      </c>
      <c r="X421" s="24">
        <f t="shared" si="19"/>
        <v>0.41553815203130562</v>
      </c>
      <c r="Y421" s="37">
        <f t="shared" si="20"/>
        <v>0.34159565173098122</v>
      </c>
    </row>
    <row r="422" spans="2:25" x14ac:dyDescent="0.25">
      <c r="B422" s="7">
        <v>1</v>
      </c>
      <c r="C422" s="20">
        <v>0</v>
      </c>
      <c r="D422" s="7">
        <v>1</v>
      </c>
      <c r="E422" s="20">
        <v>0</v>
      </c>
      <c r="F422" s="7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1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1</v>
      </c>
      <c r="U422" s="7">
        <v>1</v>
      </c>
      <c r="V422" s="15">
        <v>1</v>
      </c>
      <c r="W422" s="28">
        <f t="shared" si="18"/>
        <v>3.2317392194145271</v>
      </c>
      <c r="X422" s="24">
        <f t="shared" si="19"/>
        <v>0.96201136466872528</v>
      </c>
      <c r="Y422" s="37">
        <f t="shared" si="20"/>
        <v>1.4431364143325741E-3</v>
      </c>
    </row>
    <row r="423" spans="2:25" x14ac:dyDescent="0.25">
      <c r="B423" s="7">
        <v>1</v>
      </c>
      <c r="C423" s="20">
        <v>0</v>
      </c>
      <c r="D423" s="7">
        <v>0</v>
      </c>
      <c r="E423" s="20">
        <v>1</v>
      </c>
      <c r="F423" s="7">
        <v>0</v>
      </c>
      <c r="G423" s="3">
        <v>0</v>
      </c>
      <c r="H423" s="3">
        <v>0</v>
      </c>
      <c r="I423" s="3">
        <v>1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1</v>
      </c>
      <c r="P423" s="3">
        <v>0</v>
      </c>
      <c r="Q423" s="3">
        <v>0</v>
      </c>
      <c r="R423" s="3">
        <v>1</v>
      </c>
      <c r="S423" s="3">
        <v>0</v>
      </c>
      <c r="T423" s="3">
        <v>0</v>
      </c>
      <c r="U423" s="7">
        <v>1</v>
      </c>
      <c r="V423" s="15">
        <v>1</v>
      </c>
      <c r="W423" s="28">
        <f t="shared" si="18"/>
        <v>7.1633274371840727</v>
      </c>
      <c r="X423" s="24">
        <f t="shared" si="19"/>
        <v>0.99922612609469141</v>
      </c>
      <c r="Y423" s="37">
        <f t="shared" si="20"/>
        <v>5.9888082131756291E-7</v>
      </c>
    </row>
    <row r="424" spans="2:25" x14ac:dyDescent="0.25">
      <c r="B424" s="7">
        <v>0</v>
      </c>
      <c r="C424" s="20">
        <v>1</v>
      </c>
      <c r="D424" s="7">
        <v>0</v>
      </c>
      <c r="E424" s="20">
        <v>1</v>
      </c>
      <c r="F424" s="7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7">
        <v>1</v>
      </c>
      <c r="V424" s="15">
        <v>1</v>
      </c>
      <c r="W424" s="28">
        <f t="shared" si="18"/>
        <v>-0.34111707378859529</v>
      </c>
      <c r="X424" s="24">
        <f t="shared" si="19"/>
        <v>0.41553815203130562</v>
      </c>
      <c r="Y424" s="37">
        <f t="shared" si="20"/>
        <v>0.34159565173098122</v>
      </c>
    </row>
    <row r="425" spans="2:25" x14ac:dyDescent="0.25">
      <c r="B425" s="7">
        <v>0</v>
      </c>
      <c r="C425" s="20">
        <v>1</v>
      </c>
      <c r="D425" s="7">
        <v>0</v>
      </c>
      <c r="E425" s="20">
        <v>1</v>
      </c>
      <c r="F425" s="7">
        <v>0</v>
      </c>
      <c r="G425" s="3">
        <v>1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1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7">
        <v>1</v>
      </c>
      <c r="V425" s="15">
        <v>1</v>
      </c>
      <c r="W425" s="28">
        <f t="shared" si="18"/>
        <v>-1.5118223374196025</v>
      </c>
      <c r="X425" s="24">
        <f t="shared" si="19"/>
        <v>0.18066887985676505</v>
      </c>
      <c r="Y425" s="37">
        <f t="shared" si="20"/>
        <v>0.67130348443516807</v>
      </c>
    </row>
    <row r="426" spans="2:25" x14ac:dyDescent="0.25">
      <c r="B426" s="7">
        <v>0</v>
      </c>
      <c r="C426" s="20">
        <v>1</v>
      </c>
      <c r="D426" s="7">
        <v>0</v>
      </c>
      <c r="E426" s="20">
        <v>1</v>
      </c>
      <c r="F426" s="7">
        <v>0</v>
      </c>
      <c r="G426" s="3">
        <v>0</v>
      </c>
      <c r="H426" s="3">
        <v>0</v>
      </c>
      <c r="I426" s="3">
        <v>1</v>
      </c>
      <c r="J426" s="3">
        <v>1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1</v>
      </c>
      <c r="R426" s="3">
        <v>1</v>
      </c>
      <c r="S426" s="3">
        <v>0</v>
      </c>
      <c r="T426" s="3">
        <v>0</v>
      </c>
      <c r="U426" s="7">
        <v>1</v>
      </c>
      <c r="V426" s="15">
        <v>1</v>
      </c>
      <c r="W426" s="28">
        <f t="shared" si="18"/>
        <v>10.529844001785779</v>
      </c>
      <c r="X426" s="24">
        <f t="shared" si="19"/>
        <v>0.99997327392101432</v>
      </c>
      <c r="Y426" s="37">
        <f t="shared" si="20"/>
        <v>7.1428329794900914E-10</v>
      </c>
    </row>
    <row r="427" spans="2:25" x14ac:dyDescent="0.25">
      <c r="B427" s="7">
        <v>1</v>
      </c>
      <c r="C427" s="20">
        <v>0</v>
      </c>
      <c r="D427" s="7">
        <v>1</v>
      </c>
      <c r="E427" s="20">
        <v>0</v>
      </c>
      <c r="F427" s="7">
        <v>0</v>
      </c>
      <c r="G427" s="3">
        <v>0</v>
      </c>
      <c r="H427" s="3">
        <v>0</v>
      </c>
      <c r="I427" s="3">
        <v>0</v>
      </c>
      <c r="J427" s="3">
        <v>1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1</v>
      </c>
      <c r="Q427" s="3">
        <v>0</v>
      </c>
      <c r="R427" s="3">
        <v>0</v>
      </c>
      <c r="S427" s="3">
        <v>1</v>
      </c>
      <c r="T427" s="3">
        <v>1</v>
      </c>
      <c r="U427" s="7">
        <v>1</v>
      </c>
      <c r="V427" s="15">
        <v>1</v>
      </c>
      <c r="W427" s="28">
        <f t="shared" si="18"/>
        <v>0.9402744158805959</v>
      </c>
      <c r="X427" s="24">
        <f t="shared" si="19"/>
        <v>0.71915508481263102</v>
      </c>
      <c r="Y427" s="37">
        <f t="shared" si="20"/>
        <v>7.8873866386600475E-2</v>
      </c>
    </row>
    <row r="428" spans="2:25" x14ac:dyDescent="0.25">
      <c r="B428" s="7">
        <v>0</v>
      </c>
      <c r="C428" s="20">
        <v>0</v>
      </c>
      <c r="D428" s="7">
        <v>1</v>
      </c>
      <c r="E428" s="20">
        <v>0</v>
      </c>
      <c r="F428" s="7">
        <v>1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7">
        <v>1</v>
      </c>
      <c r="V428" s="15">
        <v>1</v>
      </c>
      <c r="W428" s="28">
        <f t="shared" si="18"/>
        <v>2.5232095987123397</v>
      </c>
      <c r="X428" s="24">
        <f t="shared" si="19"/>
        <v>0.92575296639811011</v>
      </c>
      <c r="Y428" s="37">
        <f t="shared" si="20"/>
        <v>5.512621998680166E-3</v>
      </c>
    </row>
    <row r="429" spans="2:25" x14ac:dyDescent="0.25">
      <c r="B429" s="7">
        <v>0</v>
      </c>
      <c r="C429" s="20">
        <v>1</v>
      </c>
      <c r="D429" s="7">
        <v>0</v>
      </c>
      <c r="E429" s="20">
        <v>1</v>
      </c>
      <c r="F429" s="7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1</v>
      </c>
      <c r="U429" s="7">
        <v>1</v>
      </c>
      <c r="V429" s="15">
        <v>1</v>
      </c>
      <c r="W429" s="28">
        <f t="shared" si="18"/>
        <v>1.8924083277496004</v>
      </c>
      <c r="X429" s="24">
        <f t="shared" si="19"/>
        <v>0.86902988276652138</v>
      </c>
      <c r="Y429" s="37">
        <f t="shared" si="20"/>
        <v>1.7153171608151135E-2</v>
      </c>
    </row>
    <row r="430" spans="2:25" x14ac:dyDescent="0.25">
      <c r="B430" s="7">
        <v>1</v>
      </c>
      <c r="C430" s="20">
        <v>0</v>
      </c>
      <c r="D430" s="7">
        <v>1</v>
      </c>
      <c r="E430" s="20">
        <v>0</v>
      </c>
      <c r="F430" s="7">
        <v>1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1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1</v>
      </c>
      <c r="S430" s="3">
        <v>0</v>
      </c>
      <c r="T430" s="3">
        <v>0</v>
      </c>
      <c r="U430" s="7">
        <v>1</v>
      </c>
      <c r="V430" s="15">
        <v>1</v>
      </c>
      <c r="W430" s="28">
        <f t="shared" si="18"/>
        <v>5.4405864946783353</v>
      </c>
      <c r="X430" s="24">
        <f t="shared" si="19"/>
        <v>0.99568178888481962</v>
      </c>
      <c r="Y430" s="37">
        <f t="shared" si="20"/>
        <v>1.8646947235267394E-5</v>
      </c>
    </row>
    <row r="431" spans="2:25" x14ac:dyDescent="0.25">
      <c r="B431" s="7">
        <v>0</v>
      </c>
      <c r="C431" s="20">
        <v>1</v>
      </c>
      <c r="D431" s="7">
        <v>1</v>
      </c>
      <c r="E431" s="20">
        <v>0</v>
      </c>
      <c r="F431" s="7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7">
        <v>1</v>
      </c>
      <c r="V431" s="15">
        <v>1</v>
      </c>
      <c r="W431" s="28">
        <f t="shared" si="18"/>
        <v>-0.6596222271145239</v>
      </c>
      <c r="X431" s="24">
        <f t="shared" si="19"/>
        <v>0.34082447809204769</v>
      </c>
      <c r="Y431" s="37">
        <f t="shared" si="20"/>
        <v>0.43451236868262122</v>
      </c>
    </row>
    <row r="432" spans="2:25" x14ac:dyDescent="0.25">
      <c r="B432" s="7">
        <v>0</v>
      </c>
      <c r="C432" s="20">
        <v>1</v>
      </c>
      <c r="D432" s="7">
        <v>0</v>
      </c>
      <c r="E432" s="20">
        <v>1</v>
      </c>
      <c r="F432" s="7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1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7">
        <v>1</v>
      </c>
      <c r="V432" s="15">
        <v>1</v>
      </c>
      <c r="W432" s="28">
        <f t="shared" si="18"/>
        <v>1.4988784402306554</v>
      </c>
      <c r="X432" s="24">
        <f t="shared" si="19"/>
        <v>0.81740713994918668</v>
      </c>
      <c r="Y432" s="37">
        <f t="shared" si="20"/>
        <v>3.3340152541535897E-2</v>
      </c>
    </row>
    <row r="433" spans="2:25" x14ac:dyDescent="0.25">
      <c r="B433" s="7">
        <v>0</v>
      </c>
      <c r="C433" s="20">
        <v>1</v>
      </c>
      <c r="D433" s="7">
        <v>0</v>
      </c>
      <c r="E433" s="20">
        <v>1</v>
      </c>
      <c r="F433" s="7">
        <v>0</v>
      </c>
      <c r="G433" s="3">
        <v>0</v>
      </c>
      <c r="H433" s="3">
        <v>0</v>
      </c>
      <c r="I433" s="3">
        <v>0</v>
      </c>
      <c r="J433" s="3">
        <v>1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7">
        <v>1</v>
      </c>
      <c r="V433" s="15">
        <v>1</v>
      </c>
      <c r="W433" s="28">
        <f t="shared" si="18"/>
        <v>2.3701159877459914</v>
      </c>
      <c r="X433" s="24">
        <f t="shared" si="19"/>
        <v>0.91451992813779426</v>
      </c>
      <c r="Y433" s="37">
        <f t="shared" si="20"/>
        <v>7.3068426855678577E-3</v>
      </c>
    </row>
    <row r="434" spans="2:25" x14ac:dyDescent="0.25">
      <c r="B434" s="7">
        <v>0</v>
      </c>
      <c r="C434" s="20">
        <v>1</v>
      </c>
      <c r="D434" s="7">
        <v>1</v>
      </c>
      <c r="E434" s="20">
        <v>0</v>
      </c>
      <c r="F434" s="7">
        <v>1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1</v>
      </c>
      <c r="Q434" s="3">
        <v>0</v>
      </c>
      <c r="R434" s="3">
        <v>0</v>
      </c>
      <c r="S434" s="3">
        <v>0</v>
      </c>
      <c r="T434" s="3">
        <v>0</v>
      </c>
      <c r="U434" s="7">
        <v>1</v>
      </c>
      <c r="V434" s="15">
        <v>1</v>
      </c>
      <c r="W434" s="28">
        <f t="shared" si="18"/>
        <v>0.93023062511337617</v>
      </c>
      <c r="X434" s="24">
        <f t="shared" si="19"/>
        <v>0.71712207198614264</v>
      </c>
      <c r="Y434" s="37">
        <f t="shared" si="20"/>
        <v>8.0019922157413062E-2</v>
      </c>
    </row>
    <row r="435" spans="2:25" x14ac:dyDescent="0.25">
      <c r="B435" s="7">
        <v>0</v>
      </c>
      <c r="C435" s="20">
        <v>1</v>
      </c>
      <c r="D435" s="7">
        <v>0</v>
      </c>
      <c r="E435" s="20">
        <v>1</v>
      </c>
      <c r="F435" s="7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1</v>
      </c>
      <c r="N435" s="3">
        <v>0</v>
      </c>
      <c r="O435" s="3">
        <v>0</v>
      </c>
      <c r="P435" s="3">
        <v>0</v>
      </c>
      <c r="Q435" s="3">
        <v>0</v>
      </c>
      <c r="R435" s="3">
        <v>1</v>
      </c>
      <c r="S435" s="3">
        <v>0</v>
      </c>
      <c r="T435" s="3">
        <v>0</v>
      </c>
      <c r="U435" s="7">
        <v>1</v>
      </c>
      <c r="V435" s="15">
        <v>1</v>
      </c>
      <c r="W435" s="28">
        <f t="shared" si="18"/>
        <v>2.9591484392836427</v>
      </c>
      <c r="X435" s="24">
        <f t="shared" si="19"/>
        <v>0.95069409246421088</v>
      </c>
      <c r="Y435" s="37">
        <f t="shared" si="20"/>
        <v>2.431072517927786E-3</v>
      </c>
    </row>
    <row r="436" spans="2:25" x14ac:dyDescent="0.25">
      <c r="B436" s="7">
        <v>0</v>
      </c>
      <c r="C436" s="20">
        <v>1</v>
      </c>
      <c r="D436" s="7">
        <v>1</v>
      </c>
      <c r="E436" s="20">
        <v>0</v>
      </c>
      <c r="F436" s="7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1</v>
      </c>
      <c r="P436" s="3">
        <v>0</v>
      </c>
      <c r="Q436" s="3">
        <v>0</v>
      </c>
      <c r="R436" s="3">
        <v>1</v>
      </c>
      <c r="S436" s="3">
        <v>0</v>
      </c>
      <c r="T436" s="3">
        <v>0</v>
      </c>
      <c r="U436" s="7">
        <v>1</v>
      </c>
      <c r="V436" s="15">
        <v>1</v>
      </c>
      <c r="W436" s="28">
        <f t="shared" si="18"/>
        <v>2.1721424839863159</v>
      </c>
      <c r="X436" s="24">
        <f t="shared" si="19"/>
        <v>0.89771985481023386</v>
      </c>
      <c r="Y436" s="37">
        <f t="shared" si="20"/>
        <v>1.0461228100039641E-2</v>
      </c>
    </row>
    <row r="437" spans="2:25" x14ac:dyDescent="0.25">
      <c r="B437" s="7">
        <v>0</v>
      </c>
      <c r="C437" s="20">
        <v>1</v>
      </c>
      <c r="D437" s="7">
        <v>0</v>
      </c>
      <c r="E437" s="20">
        <v>1</v>
      </c>
      <c r="F437" s="7">
        <v>0</v>
      </c>
      <c r="G437" s="3">
        <v>0</v>
      </c>
      <c r="H437" s="3">
        <v>0</v>
      </c>
      <c r="I437" s="3">
        <v>1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1</v>
      </c>
      <c r="R437" s="3">
        <v>0</v>
      </c>
      <c r="S437" s="3">
        <v>0</v>
      </c>
      <c r="T437" s="3">
        <v>0</v>
      </c>
      <c r="U437" s="7">
        <v>1</v>
      </c>
      <c r="V437" s="15">
        <v>1</v>
      </c>
      <c r="W437" s="28">
        <f t="shared" si="18"/>
        <v>6.4938350178263233</v>
      </c>
      <c r="X437" s="24">
        <f t="shared" si="19"/>
        <v>0.9984895484170232</v>
      </c>
      <c r="Y437" s="37">
        <f t="shared" si="20"/>
        <v>2.2814639845171262E-6</v>
      </c>
    </row>
    <row r="438" spans="2:25" x14ac:dyDescent="0.25">
      <c r="B438" s="7">
        <v>0</v>
      </c>
      <c r="C438" s="20">
        <v>1</v>
      </c>
      <c r="D438" s="7">
        <v>1</v>
      </c>
      <c r="E438" s="20">
        <v>0</v>
      </c>
      <c r="F438" s="7">
        <v>1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1</v>
      </c>
      <c r="T438" s="3">
        <v>0</v>
      </c>
      <c r="U438" s="7">
        <v>1</v>
      </c>
      <c r="V438" s="15">
        <v>1</v>
      </c>
      <c r="W438" s="28">
        <f t="shared" si="18"/>
        <v>0.96029102343230555</v>
      </c>
      <c r="X438" s="24">
        <f t="shared" si="19"/>
        <v>0.72318006908030663</v>
      </c>
      <c r="Y438" s="37">
        <f t="shared" si="20"/>
        <v>7.6629274154383809E-2</v>
      </c>
    </row>
    <row r="439" spans="2:25" x14ac:dyDescent="0.25">
      <c r="B439" s="7">
        <v>0</v>
      </c>
      <c r="C439" s="20">
        <v>0</v>
      </c>
      <c r="D439" s="7">
        <v>0</v>
      </c>
      <c r="E439" s="20">
        <v>1</v>
      </c>
      <c r="F439" s="7">
        <v>0</v>
      </c>
      <c r="G439" s="3">
        <v>0</v>
      </c>
      <c r="H439" s="3">
        <v>0</v>
      </c>
      <c r="I439" s="3">
        <v>0</v>
      </c>
      <c r="J439" s="3">
        <v>1</v>
      </c>
      <c r="K439" s="3">
        <v>0</v>
      </c>
      <c r="L439" s="3">
        <v>0</v>
      </c>
      <c r="M439" s="3">
        <v>0</v>
      </c>
      <c r="N439" s="3">
        <v>0</v>
      </c>
      <c r="O439" s="3">
        <v>1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7">
        <v>1</v>
      </c>
      <c r="V439" s="15">
        <v>1</v>
      </c>
      <c r="W439" s="28">
        <f t="shared" si="18"/>
        <v>3.9414494136508869</v>
      </c>
      <c r="X439" s="24">
        <f t="shared" si="19"/>
        <v>0.98094990703813434</v>
      </c>
      <c r="Y439" s="37">
        <f t="shared" si="20"/>
        <v>3.6290604185572361E-4</v>
      </c>
    </row>
    <row r="440" spans="2:25" x14ac:dyDescent="0.25">
      <c r="B440" s="7">
        <v>0</v>
      </c>
      <c r="C440" s="20">
        <v>1</v>
      </c>
      <c r="D440" s="7">
        <v>0</v>
      </c>
      <c r="E440" s="20">
        <v>1</v>
      </c>
      <c r="F440" s="7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1</v>
      </c>
      <c r="S440" s="3">
        <v>0</v>
      </c>
      <c r="T440" s="3">
        <v>0</v>
      </c>
      <c r="U440" s="7">
        <v>1</v>
      </c>
      <c r="V440" s="15">
        <v>1</v>
      </c>
      <c r="W440" s="28">
        <f t="shared" si="18"/>
        <v>0.98365884863627395</v>
      </c>
      <c r="X440" s="24">
        <f t="shared" si="19"/>
        <v>0.7278336083089082</v>
      </c>
      <c r="Y440" s="37">
        <f t="shared" si="20"/>
        <v>7.4074544766148803E-2</v>
      </c>
    </row>
    <row r="441" spans="2:25" x14ac:dyDescent="0.25">
      <c r="B441" s="7">
        <v>0</v>
      </c>
      <c r="C441" s="20">
        <v>1</v>
      </c>
      <c r="D441" s="7">
        <v>0</v>
      </c>
      <c r="E441" s="20">
        <v>1</v>
      </c>
      <c r="F441" s="7">
        <v>0</v>
      </c>
      <c r="G441" s="3">
        <v>0</v>
      </c>
      <c r="H441" s="3">
        <v>0</v>
      </c>
      <c r="I441" s="3">
        <v>0</v>
      </c>
      <c r="J441" s="3">
        <v>1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7">
        <v>1</v>
      </c>
      <c r="V441" s="15">
        <v>1</v>
      </c>
      <c r="W441" s="28">
        <f t="shared" si="18"/>
        <v>2.3701159877459914</v>
      </c>
      <c r="X441" s="24">
        <f t="shared" si="19"/>
        <v>0.91451992813779426</v>
      </c>
      <c r="Y441" s="37">
        <f t="shared" si="20"/>
        <v>7.3068426855678577E-3</v>
      </c>
    </row>
    <row r="442" spans="2:25" x14ac:dyDescent="0.25">
      <c r="B442" s="7">
        <v>0</v>
      </c>
      <c r="C442" s="20">
        <v>1</v>
      </c>
      <c r="D442" s="7">
        <v>1</v>
      </c>
      <c r="E442" s="20">
        <v>0</v>
      </c>
      <c r="F442" s="7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7">
        <v>1</v>
      </c>
      <c r="V442" s="15">
        <v>1</v>
      </c>
      <c r="W442" s="28">
        <f t="shared" si="18"/>
        <v>-0.6596222271145239</v>
      </c>
      <c r="X442" s="24">
        <f t="shared" si="19"/>
        <v>0.34082447809204769</v>
      </c>
      <c r="Y442" s="37">
        <f t="shared" si="20"/>
        <v>0.43451236868262122</v>
      </c>
    </row>
    <row r="443" spans="2:25" x14ac:dyDescent="0.25">
      <c r="B443" s="7">
        <v>0</v>
      </c>
      <c r="C443" s="20">
        <v>1</v>
      </c>
      <c r="D443" s="7">
        <v>1</v>
      </c>
      <c r="E443" s="20">
        <v>0</v>
      </c>
      <c r="F443" s="7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1</v>
      </c>
      <c r="T443" s="3">
        <v>1</v>
      </c>
      <c r="U443" s="7">
        <v>1</v>
      </c>
      <c r="V443" s="15">
        <v>1</v>
      </c>
      <c r="W443" s="28">
        <f t="shared" si="18"/>
        <v>7.5329236372561836E-2</v>
      </c>
      <c r="X443" s="24">
        <f t="shared" si="19"/>
        <v>0.5188234088250433</v>
      </c>
      <c r="Y443" s="37">
        <f t="shared" si="20"/>
        <v>0.23153091189475142</v>
      </c>
    </row>
    <row r="444" spans="2:25" x14ac:dyDescent="0.25">
      <c r="B444" s="7">
        <v>1</v>
      </c>
      <c r="C444" s="20">
        <v>0</v>
      </c>
      <c r="D444" s="7">
        <v>1</v>
      </c>
      <c r="E444" s="20">
        <v>0</v>
      </c>
      <c r="F444" s="7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1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7">
        <v>1</v>
      </c>
      <c r="V444" s="15">
        <v>1</v>
      </c>
      <c r="W444" s="28">
        <f t="shared" si="18"/>
        <v>0.52971301590493336</v>
      </c>
      <c r="X444" s="24">
        <f t="shared" si="19"/>
        <v>0.62941617499657054</v>
      </c>
      <c r="Y444" s="37">
        <f t="shared" si="20"/>
        <v>0.13733237135417242</v>
      </c>
    </row>
    <row r="445" spans="2:25" x14ac:dyDescent="0.25">
      <c r="B445" s="7">
        <v>0</v>
      </c>
      <c r="C445" s="20">
        <v>1</v>
      </c>
      <c r="D445" s="7">
        <v>1</v>
      </c>
      <c r="E445" s="20">
        <v>0</v>
      </c>
      <c r="F445" s="7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1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7">
        <v>1</v>
      </c>
      <c r="V445" s="15">
        <v>1</v>
      </c>
      <c r="W445" s="28">
        <f t="shared" si="18"/>
        <v>0.84736656156144663</v>
      </c>
      <c r="X445" s="24">
        <f t="shared" si="19"/>
        <v>0.70001442704835437</v>
      </c>
      <c r="Y445" s="37">
        <f t="shared" si="20"/>
        <v>8.99913439791271E-2</v>
      </c>
    </row>
    <row r="446" spans="2:25" x14ac:dyDescent="0.25">
      <c r="B446" s="7">
        <v>0</v>
      </c>
      <c r="C446" s="20">
        <v>1</v>
      </c>
      <c r="D446" s="7">
        <v>1</v>
      </c>
      <c r="E446" s="20">
        <v>0</v>
      </c>
      <c r="F446" s="7">
        <v>0</v>
      </c>
      <c r="G446" s="3">
        <v>0</v>
      </c>
      <c r="H446" s="3">
        <v>0</v>
      </c>
      <c r="I446" s="3">
        <v>0</v>
      </c>
      <c r="J446" s="3">
        <v>1</v>
      </c>
      <c r="K446" s="3">
        <v>0</v>
      </c>
      <c r="L446" s="3">
        <v>0</v>
      </c>
      <c r="M446" s="3">
        <v>0</v>
      </c>
      <c r="N446" s="3">
        <v>0</v>
      </c>
      <c r="O446" s="3">
        <v>1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7">
        <v>1</v>
      </c>
      <c r="V446" s="15">
        <v>1</v>
      </c>
      <c r="W446" s="28">
        <f t="shared" si="18"/>
        <v>3.5585996230960331</v>
      </c>
      <c r="X446" s="24">
        <f t="shared" si="19"/>
        <v>0.97230989975440751</v>
      </c>
      <c r="Y446" s="37">
        <f t="shared" si="20"/>
        <v>7.6674165161096108E-4</v>
      </c>
    </row>
    <row r="447" spans="2:25" x14ac:dyDescent="0.25">
      <c r="B447" s="7">
        <v>0</v>
      </c>
      <c r="C447" s="20">
        <v>1</v>
      </c>
      <c r="D447" s="7">
        <v>1</v>
      </c>
      <c r="E447" s="20">
        <v>0</v>
      </c>
      <c r="F447" s="7">
        <v>1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1</v>
      </c>
      <c r="S447" s="3">
        <v>0</v>
      </c>
      <c r="T447" s="3">
        <v>1</v>
      </c>
      <c r="U447" s="7">
        <v>1</v>
      </c>
      <c r="V447" s="15">
        <v>1</v>
      </c>
      <c r="W447" s="28">
        <f t="shared" si="18"/>
        <v>6.0171662854464802</v>
      </c>
      <c r="X447" s="24">
        <f t="shared" si="19"/>
        <v>0.99756935806609681</v>
      </c>
      <c r="Y447" s="37">
        <f t="shared" si="20"/>
        <v>5.9080202108486307E-6</v>
      </c>
    </row>
    <row r="448" spans="2:25" x14ac:dyDescent="0.25">
      <c r="B448" s="7">
        <v>0</v>
      </c>
      <c r="C448" s="20">
        <v>1</v>
      </c>
      <c r="D448" s="7">
        <v>1</v>
      </c>
      <c r="E448" s="20">
        <v>0</v>
      </c>
      <c r="F448" s="7">
        <v>0</v>
      </c>
      <c r="G448" s="3">
        <v>0</v>
      </c>
      <c r="H448" s="3">
        <v>0</v>
      </c>
      <c r="I448" s="3">
        <v>1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1</v>
      </c>
      <c r="U448" s="7">
        <v>1</v>
      </c>
      <c r="V448" s="15">
        <v>1</v>
      </c>
      <c r="W448" s="28">
        <f t="shared" si="18"/>
        <v>6.5642365199520141</v>
      </c>
      <c r="X448" s="24">
        <f t="shared" si="19"/>
        <v>0.99859208504865771</v>
      </c>
      <c r="Y448" s="37">
        <f t="shared" si="20"/>
        <v>1.9822245102131707E-6</v>
      </c>
    </row>
    <row r="449" spans="2:25" x14ac:dyDescent="0.25">
      <c r="B449" s="7">
        <v>0</v>
      </c>
      <c r="C449" s="20">
        <v>0</v>
      </c>
      <c r="D449" s="7">
        <v>1</v>
      </c>
      <c r="E449" s="20">
        <v>0</v>
      </c>
      <c r="F449" s="7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1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7">
        <v>1</v>
      </c>
      <c r="V449" s="15">
        <v>1</v>
      </c>
      <c r="W449" s="28">
        <f t="shared" si="18"/>
        <v>1.3802120007617691</v>
      </c>
      <c r="X449" s="24">
        <f t="shared" si="19"/>
        <v>0.79902504634256521</v>
      </c>
      <c r="Y449" s="37">
        <f t="shared" si="20"/>
        <v>4.0390931997608057E-2</v>
      </c>
    </row>
    <row r="450" spans="2:25" x14ac:dyDescent="0.25">
      <c r="B450" s="7">
        <v>1</v>
      </c>
      <c r="C450" s="20">
        <v>0</v>
      </c>
      <c r="D450" s="7">
        <v>1</v>
      </c>
      <c r="E450" s="20">
        <v>0</v>
      </c>
      <c r="F450" s="7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1</v>
      </c>
      <c r="S450" s="3">
        <v>0</v>
      </c>
      <c r="T450" s="3">
        <v>0</v>
      </c>
      <c r="U450" s="7">
        <v>1</v>
      </c>
      <c r="V450" s="15">
        <v>1</v>
      </c>
      <c r="W450" s="28">
        <f t="shared" si="18"/>
        <v>0.34750014965383202</v>
      </c>
      <c r="X450" s="24">
        <f t="shared" si="19"/>
        <v>0.58601124074520006</v>
      </c>
      <c r="Y450" s="37">
        <f t="shared" si="20"/>
        <v>0.17138669278932869</v>
      </c>
    </row>
    <row r="451" spans="2:25" x14ac:dyDescent="0.25">
      <c r="B451" s="7">
        <v>0</v>
      </c>
      <c r="C451" s="20">
        <v>1</v>
      </c>
      <c r="D451" s="7">
        <v>1</v>
      </c>
      <c r="E451" s="20">
        <v>0</v>
      </c>
      <c r="F451" s="7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7">
        <v>1</v>
      </c>
      <c r="V451" s="15">
        <v>1</v>
      </c>
      <c r="W451" s="28">
        <f t="shared" si="18"/>
        <v>-0.6596222271145239</v>
      </c>
      <c r="X451" s="24">
        <f t="shared" si="19"/>
        <v>0.34082447809204769</v>
      </c>
      <c r="Y451" s="37">
        <f t="shared" si="20"/>
        <v>0.43451236868262122</v>
      </c>
    </row>
    <row r="452" spans="2:25" x14ac:dyDescent="0.25">
      <c r="B452" s="7">
        <v>0</v>
      </c>
      <c r="C452" s="20">
        <v>1</v>
      </c>
      <c r="D452" s="7">
        <v>1</v>
      </c>
      <c r="E452" s="20">
        <v>0</v>
      </c>
      <c r="F452" s="7">
        <v>1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1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1</v>
      </c>
      <c r="U452" s="7">
        <v>1</v>
      </c>
      <c r="V452" s="15">
        <v>1</v>
      </c>
      <c r="W452" s="28">
        <f t="shared" si="18"/>
        <v>6.5323858770408618</v>
      </c>
      <c r="X452" s="24">
        <f t="shared" si="19"/>
        <v>0.99854658649493588</v>
      </c>
      <c r="Y452" s="37">
        <f t="shared" si="20"/>
        <v>2.1124108167027597E-6</v>
      </c>
    </row>
    <row r="453" spans="2:25" x14ac:dyDescent="0.25">
      <c r="B453" s="7">
        <v>0</v>
      </c>
      <c r="C453" s="20">
        <v>1</v>
      </c>
      <c r="D453" s="7">
        <v>0</v>
      </c>
      <c r="E453" s="20">
        <v>1</v>
      </c>
      <c r="F453" s="7">
        <v>0</v>
      </c>
      <c r="G453" s="3">
        <v>0</v>
      </c>
      <c r="H453" s="3">
        <v>0</v>
      </c>
      <c r="I453" s="3">
        <v>0</v>
      </c>
      <c r="J453" s="3">
        <v>1</v>
      </c>
      <c r="K453" s="3">
        <v>0</v>
      </c>
      <c r="L453" s="3">
        <v>0</v>
      </c>
      <c r="M453" s="3">
        <v>0</v>
      </c>
      <c r="N453" s="3">
        <v>1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7">
        <v>1</v>
      </c>
      <c r="V453" s="15">
        <v>1</v>
      </c>
      <c r="W453" s="28">
        <f t="shared" si="18"/>
        <v>4.2101115017652413</v>
      </c>
      <c r="X453" s="24">
        <f t="shared" si="19"/>
        <v>0.98537242905891032</v>
      </c>
      <c r="Y453" s="37">
        <f t="shared" si="20"/>
        <v>2.1396583163661137E-4</v>
      </c>
    </row>
    <row r="454" spans="2:25" x14ac:dyDescent="0.25">
      <c r="B454" s="7">
        <v>0</v>
      </c>
      <c r="C454" s="20">
        <v>1</v>
      </c>
      <c r="D454" s="7">
        <v>0</v>
      </c>
      <c r="E454" s="20">
        <v>1</v>
      </c>
      <c r="F454" s="7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7">
        <v>1</v>
      </c>
      <c r="V454" s="15">
        <v>1</v>
      </c>
      <c r="W454" s="28">
        <f t="shared" ref="W454:W517" si="21">SUMPRODUCT(B$2:U$2, B454:U454)</f>
        <v>-0.34111707378859529</v>
      </c>
      <c r="X454" s="24">
        <f t="shared" ref="X454:X517" si="22">EXP(W454)/(1+EXP(W454))</f>
        <v>0.41553815203130562</v>
      </c>
      <c r="Y454" s="37">
        <f t="shared" ref="Y454:Y517" si="23">(V454-X454)^2</f>
        <v>0.34159565173098122</v>
      </c>
    </row>
    <row r="455" spans="2:25" x14ac:dyDescent="0.25">
      <c r="B455" s="7">
        <v>0</v>
      </c>
      <c r="C455" s="20">
        <v>1</v>
      </c>
      <c r="D455" s="7">
        <v>1</v>
      </c>
      <c r="E455" s="20">
        <v>0</v>
      </c>
      <c r="F455" s="7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7">
        <v>1</v>
      </c>
      <c r="V455" s="15">
        <v>1</v>
      </c>
      <c r="W455" s="28">
        <f t="shared" si="21"/>
        <v>-0.6596222271145239</v>
      </c>
      <c r="X455" s="24">
        <f t="shared" si="22"/>
        <v>0.34082447809204769</v>
      </c>
      <c r="Y455" s="37">
        <f t="shared" si="23"/>
        <v>0.43451236868262122</v>
      </c>
    </row>
    <row r="456" spans="2:25" x14ac:dyDescent="0.25">
      <c r="B456" s="7">
        <v>1</v>
      </c>
      <c r="C456" s="20">
        <v>0</v>
      </c>
      <c r="D456" s="7">
        <v>1</v>
      </c>
      <c r="E456" s="20">
        <v>0</v>
      </c>
      <c r="F456" s="7">
        <v>0</v>
      </c>
      <c r="G456" s="3">
        <v>0</v>
      </c>
      <c r="H456" s="3">
        <v>0</v>
      </c>
      <c r="I456" s="3">
        <v>0</v>
      </c>
      <c r="J456" s="3">
        <v>1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7">
        <v>1</v>
      </c>
      <c r="V456" s="15">
        <v>1</v>
      </c>
      <c r="W456" s="28">
        <f t="shared" si="21"/>
        <v>1.7339572887635497</v>
      </c>
      <c r="X456" s="24">
        <f t="shared" si="22"/>
        <v>0.84991790125985434</v>
      </c>
      <c r="Y456" s="37">
        <f t="shared" si="23"/>
        <v>2.2524636362246834E-2</v>
      </c>
    </row>
    <row r="457" spans="2:25" x14ac:dyDescent="0.25">
      <c r="B457" s="7">
        <v>0</v>
      </c>
      <c r="C457" s="20">
        <v>1</v>
      </c>
      <c r="D457" s="7">
        <v>1</v>
      </c>
      <c r="E457" s="20">
        <v>0</v>
      </c>
      <c r="F457" s="7">
        <v>1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7">
        <v>1</v>
      </c>
      <c r="V457" s="15">
        <v>1</v>
      </c>
      <c r="W457" s="28">
        <f t="shared" si="21"/>
        <v>2.4588649614834157</v>
      </c>
      <c r="X457" s="24">
        <f t="shared" si="22"/>
        <v>0.9212073161210339</v>
      </c>
      <c r="Y457" s="37">
        <f t="shared" si="23"/>
        <v>6.2082870328506838E-3</v>
      </c>
    </row>
    <row r="458" spans="2:25" x14ac:dyDescent="0.25">
      <c r="B458" s="7">
        <v>1</v>
      </c>
      <c r="C458" s="20">
        <v>0</v>
      </c>
      <c r="D458" s="7">
        <v>0</v>
      </c>
      <c r="E458" s="20">
        <v>1</v>
      </c>
      <c r="F458" s="7">
        <v>0</v>
      </c>
      <c r="G458" s="3">
        <v>0</v>
      </c>
      <c r="H458" s="3">
        <v>0</v>
      </c>
      <c r="I458" s="3">
        <v>0</v>
      </c>
      <c r="J458" s="3">
        <v>1</v>
      </c>
      <c r="K458" s="3">
        <v>0</v>
      </c>
      <c r="L458" s="3">
        <v>0</v>
      </c>
      <c r="M458" s="3">
        <v>0</v>
      </c>
      <c r="N458" s="3">
        <v>0</v>
      </c>
      <c r="O458" s="3">
        <v>1</v>
      </c>
      <c r="P458" s="3">
        <v>0</v>
      </c>
      <c r="Q458" s="3">
        <v>0</v>
      </c>
      <c r="R458" s="3">
        <v>1</v>
      </c>
      <c r="S458" s="3">
        <v>0</v>
      </c>
      <c r="T458" s="3">
        <v>0</v>
      </c>
      <c r="U458" s="7">
        <v>1</v>
      </c>
      <c r="V458" s="15">
        <v>1</v>
      </c>
      <c r="W458" s="28">
        <f t="shared" si="21"/>
        <v>4.8842271531903183</v>
      </c>
      <c r="X458" s="24">
        <f t="shared" si="22"/>
        <v>0.99249183099394644</v>
      </c>
      <c r="Y458" s="37">
        <f t="shared" si="23"/>
        <v>5.6372601823463238E-5</v>
      </c>
    </row>
    <row r="459" spans="2:25" x14ac:dyDescent="0.25">
      <c r="B459" s="7">
        <v>0</v>
      </c>
      <c r="C459" s="20">
        <v>1</v>
      </c>
      <c r="D459" s="7">
        <v>1</v>
      </c>
      <c r="E459" s="20">
        <v>0</v>
      </c>
      <c r="F459" s="7">
        <v>0</v>
      </c>
      <c r="G459" s="3">
        <v>1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7">
        <v>1</v>
      </c>
      <c r="V459" s="15">
        <v>1</v>
      </c>
      <c r="W459" s="28">
        <f t="shared" si="21"/>
        <v>-3.8058170813928993</v>
      </c>
      <c r="X459" s="24">
        <f t="shared" si="22"/>
        <v>2.1757116617606247E-2</v>
      </c>
      <c r="Y459" s="37">
        <f t="shared" si="23"/>
        <v>0.95695913888829964</v>
      </c>
    </row>
    <row r="460" spans="2:25" x14ac:dyDescent="0.25">
      <c r="B460" s="7">
        <v>0</v>
      </c>
      <c r="C460" s="20">
        <v>1</v>
      </c>
      <c r="D460" s="7">
        <v>1</v>
      </c>
      <c r="E460" s="20">
        <v>0</v>
      </c>
      <c r="F460" s="7">
        <v>1</v>
      </c>
      <c r="G460" s="3">
        <v>0</v>
      </c>
      <c r="H460" s="3">
        <v>0</v>
      </c>
      <c r="I460" s="3">
        <v>1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1</v>
      </c>
      <c r="S460" s="3">
        <v>0</v>
      </c>
      <c r="T460" s="3">
        <v>0</v>
      </c>
      <c r="U460" s="7">
        <v>1</v>
      </c>
      <c r="V460" s="15">
        <v>1</v>
      </c>
      <c r="W460" s="28">
        <f t="shared" si="21"/>
        <v>8.773974229436627</v>
      </c>
      <c r="X460" s="24">
        <f t="shared" si="22"/>
        <v>0.99984531641660446</v>
      </c>
      <c r="Y460" s="37">
        <f t="shared" si="23"/>
        <v>2.392701097208587E-8</v>
      </c>
    </row>
    <row r="461" spans="2:25" x14ac:dyDescent="0.25">
      <c r="B461" s="7">
        <v>0</v>
      </c>
      <c r="C461" s="20">
        <v>1</v>
      </c>
      <c r="D461" s="7">
        <v>1</v>
      </c>
      <c r="E461" s="20">
        <v>0</v>
      </c>
      <c r="F461" s="7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1</v>
      </c>
      <c r="S461" s="3">
        <v>0</v>
      </c>
      <c r="T461" s="3">
        <v>1</v>
      </c>
      <c r="U461" s="7">
        <v>1</v>
      </c>
      <c r="V461" s="15">
        <v>1</v>
      </c>
      <c r="W461" s="28">
        <f t="shared" si="21"/>
        <v>2.8986790968485412</v>
      </c>
      <c r="X461" s="24">
        <f t="shared" si="22"/>
        <v>0.94778110132404403</v>
      </c>
      <c r="Y461" s="37">
        <f t="shared" si="23"/>
        <v>2.7268133789297563E-3</v>
      </c>
    </row>
    <row r="462" spans="2:25" x14ac:dyDescent="0.25">
      <c r="B462" s="7">
        <v>1</v>
      </c>
      <c r="C462" s="20">
        <v>0</v>
      </c>
      <c r="D462" s="7">
        <v>0</v>
      </c>
      <c r="E462" s="20">
        <v>0</v>
      </c>
      <c r="F462" s="7">
        <v>0</v>
      </c>
      <c r="G462" s="3">
        <v>0</v>
      </c>
      <c r="H462" s="3">
        <v>0</v>
      </c>
      <c r="I462" s="3">
        <v>0</v>
      </c>
      <c r="J462" s="3">
        <v>1</v>
      </c>
      <c r="K462" s="3">
        <v>0</v>
      </c>
      <c r="L462" s="3">
        <v>0</v>
      </c>
      <c r="M462" s="3">
        <v>0</v>
      </c>
      <c r="N462" s="3">
        <v>0</v>
      </c>
      <c r="O462" s="3">
        <v>1</v>
      </c>
      <c r="P462" s="3">
        <v>0</v>
      </c>
      <c r="Q462" s="3">
        <v>0</v>
      </c>
      <c r="R462" s="3">
        <v>0</v>
      </c>
      <c r="S462" s="3">
        <v>1</v>
      </c>
      <c r="T462" s="3">
        <v>0</v>
      </c>
      <c r="U462" s="7">
        <v>1</v>
      </c>
      <c r="V462" s="15">
        <v>1</v>
      </c>
      <c r="W462" s="28">
        <f t="shared" si="21"/>
        <v>1.8766223877177217</v>
      </c>
      <c r="X462" s="24">
        <f t="shared" si="22"/>
        <v>0.86722268501611299</v>
      </c>
      <c r="Y462" s="37">
        <f t="shared" si="23"/>
        <v>1.7629815374330345E-2</v>
      </c>
    </row>
    <row r="463" spans="2:25" x14ac:dyDescent="0.25">
      <c r="B463" s="7">
        <v>0</v>
      </c>
      <c r="C463" s="20">
        <v>0</v>
      </c>
      <c r="D463" s="7">
        <v>1</v>
      </c>
      <c r="E463" s="20">
        <v>0</v>
      </c>
      <c r="F463" s="7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1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7">
        <v>1</v>
      </c>
      <c r="V463" s="15">
        <v>1</v>
      </c>
      <c r="W463" s="28">
        <f t="shared" si="21"/>
        <v>0.91171119879037088</v>
      </c>
      <c r="X463" s="24">
        <f t="shared" si="22"/>
        <v>0.71335019928461474</v>
      </c>
      <c r="Y463" s="37">
        <f t="shared" si="23"/>
        <v>8.2168108250170083E-2</v>
      </c>
    </row>
    <row r="464" spans="2:25" x14ac:dyDescent="0.25">
      <c r="B464" s="7">
        <v>0</v>
      </c>
      <c r="C464" s="20">
        <v>1</v>
      </c>
      <c r="D464" s="7">
        <v>1</v>
      </c>
      <c r="E464" s="20">
        <v>0</v>
      </c>
      <c r="F464" s="7">
        <v>1</v>
      </c>
      <c r="G464" s="3">
        <v>0</v>
      </c>
      <c r="H464" s="3">
        <v>0</v>
      </c>
      <c r="I464" s="3">
        <v>1</v>
      </c>
      <c r="J464" s="3">
        <v>0</v>
      </c>
      <c r="K464" s="3">
        <v>0</v>
      </c>
      <c r="L464" s="3">
        <v>0</v>
      </c>
      <c r="M464" s="3">
        <v>1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7">
        <v>1</v>
      </c>
      <c r="V464" s="15">
        <v>1</v>
      </c>
      <c r="W464" s="28">
        <f t="shared" si="21"/>
        <v>9.4246878976591262</v>
      </c>
      <c r="X464" s="24">
        <f t="shared" si="22"/>
        <v>0.99991929972711246</v>
      </c>
      <c r="Y464" s="37">
        <f t="shared" si="23"/>
        <v>6.5125340441226176E-9</v>
      </c>
    </row>
    <row r="465" spans="2:25" x14ac:dyDescent="0.25">
      <c r="B465" s="7">
        <v>0</v>
      </c>
      <c r="C465" s="20">
        <v>1</v>
      </c>
      <c r="D465" s="7">
        <v>0</v>
      </c>
      <c r="E465" s="20">
        <v>1</v>
      </c>
      <c r="F465" s="7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1</v>
      </c>
      <c r="U465" s="7">
        <v>1</v>
      </c>
      <c r="V465" s="15">
        <v>1</v>
      </c>
      <c r="W465" s="28">
        <f t="shared" si="21"/>
        <v>1.8924083277496004</v>
      </c>
      <c r="X465" s="24">
        <f t="shared" si="22"/>
        <v>0.86902988276652138</v>
      </c>
      <c r="Y465" s="37">
        <f t="shared" si="23"/>
        <v>1.7153171608151135E-2</v>
      </c>
    </row>
    <row r="466" spans="2:25" x14ac:dyDescent="0.25">
      <c r="B466" s="7">
        <v>1</v>
      </c>
      <c r="C466" s="20">
        <v>0</v>
      </c>
      <c r="D466" s="7">
        <v>1</v>
      </c>
      <c r="E466" s="20">
        <v>0</v>
      </c>
      <c r="F466" s="7">
        <v>0</v>
      </c>
      <c r="G466" s="3">
        <v>0</v>
      </c>
      <c r="H466" s="3">
        <v>0</v>
      </c>
      <c r="I466" s="3">
        <v>0</v>
      </c>
      <c r="J466" s="3">
        <v>1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7">
        <v>1</v>
      </c>
      <c r="V466" s="15">
        <v>1</v>
      </c>
      <c r="W466" s="28">
        <f t="shared" si="21"/>
        <v>1.7339572887635497</v>
      </c>
      <c r="X466" s="24">
        <f t="shared" si="22"/>
        <v>0.84991790125985434</v>
      </c>
      <c r="Y466" s="37">
        <f t="shared" si="23"/>
        <v>2.2524636362246834E-2</v>
      </c>
    </row>
    <row r="467" spans="2:25" x14ac:dyDescent="0.25">
      <c r="B467" s="7">
        <v>0</v>
      </c>
      <c r="C467" s="20">
        <v>1</v>
      </c>
      <c r="D467" s="7">
        <v>1</v>
      </c>
      <c r="E467" s="20">
        <v>0</v>
      </c>
      <c r="F467" s="7">
        <v>0</v>
      </c>
      <c r="G467" s="3">
        <v>0</v>
      </c>
      <c r="H467" s="3">
        <v>0</v>
      </c>
      <c r="I467" s="3">
        <v>1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1</v>
      </c>
      <c r="S467" s="3">
        <v>0</v>
      </c>
      <c r="T467" s="3">
        <v>0</v>
      </c>
      <c r="U467" s="7">
        <v>1</v>
      </c>
      <c r="V467" s="15">
        <v>1</v>
      </c>
      <c r="W467" s="28">
        <f t="shared" si="21"/>
        <v>5.6554870408386879</v>
      </c>
      <c r="X467" s="24">
        <f t="shared" si="22"/>
        <v>0.99651392635090785</v>
      </c>
      <c r="Y467" s="37">
        <f t="shared" si="23"/>
        <v>1.2152709486894641E-5</v>
      </c>
    </row>
    <row r="468" spans="2:25" x14ac:dyDescent="0.25">
      <c r="B468" s="7">
        <v>0</v>
      </c>
      <c r="C468" s="20">
        <v>1</v>
      </c>
      <c r="D468" s="7">
        <v>1</v>
      </c>
      <c r="E468" s="20">
        <v>0</v>
      </c>
      <c r="F468" s="7">
        <v>0</v>
      </c>
      <c r="G468" s="3">
        <v>0</v>
      </c>
      <c r="H468" s="3">
        <v>1</v>
      </c>
      <c r="I468" s="3">
        <v>0</v>
      </c>
      <c r="J468" s="3">
        <v>0</v>
      </c>
      <c r="K468" s="3">
        <v>0</v>
      </c>
      <c r="L468" s="3">
        <v>0</v>
      </c>
      <c r="M468" s="3">
        <v>1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1</v>
      </c>
      <c r="U468" s="7">
        <v>1</v>
      </c>
      <c r="V468" s="15">
        <v>1</v>
      </c>
      <c r="W468" s="28">
        <f t="shared" si="21"/>
        <v>1.3723264006719909</v>
      </c>
      <c r="X468" s="24">
        <f t="shared" si="22"/>
        <v>0.7977557585739331</v>
      </c>
      <c r="Y468" s="37">
        <f t="shared" si="23"/>
        <v>4.090273319000523E-2</v>
      </c>
    </row>
    <row r="469" spans="2:25" x14ac:dyDescent="0.25">
      <c r="B469" s="7">
        <v>0</v>
      </c>
      <c r="C469" s="20">
        <v>1</v>
      </c>
      <c r="D469" s="7">
        <v>0</v>
      </c>
      <c r="E469" s="20">
        <v>1</v>
      </c>
      <c r="F469" s="7">
        <v>0</v>
      </c>
      <c r="G469" s="3">
        <v>0</v>
      </c>
      <c r="H469" s="3">
        <v>0</v>
      </c>
      <c r="I469" s="3">
        <v>0</v>
      </c>
      <c r="J469" s="3">
        <v>1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7">
        <v>1</v>
      </c>
      <c r="V469" s="15">
        <v>1</v>
      </c>
      <c r="W469" s="28">
        <f t="shared" si="21"/>
        <v>2.3701159877459914</v>
      </c>
      <c r="X469" s="24">
        <f t="shared" si="22"/>
        <v>0.91451992813779426</v>
      </c>
      <c r="Y469" s="37">
        <f t="shared" si="23"/>
        <v>7.3068426855678577E-3</v>
      </c>
    </row>
    <row r="470" spans="2:25" x14ac:dyDescent="0.25">
      <c r="B470" s="7">
        <v>1</v>
      </c>
      <c r="C470" s="20">
        <v>0</v>
      </c>
      <c r="D470" s="7">
        <v>0</v>
      </c>
      <c r="E470" s="20">
        <v>1</v>
      </c>
      <c r="F470" s="7">
        <v>0</v>
      </c>
      <c r="G470" s="3">
        <v>0</v>
      </c>
      <c r="H470" s="3">
        <v>0</v>
      </c>
      <c r="I470" s="3">
        <v>0</v>
      </c>
      <c r="J470" s="3">
        <v>1</v>
      </c>
      <c r="K470" s="3">
        <v>0</v>
      </c>
      <c r="L470" s="3">
        <v>0</v>
      </c>
      <c r="M470" s="3">
        <v>0</v>
      </c>
      <c r="N470" s="3">
        <v>1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7">
        <v>1</v>
      </c>
      <c r="V470" s="15">
        <v>1</v>
      </c>
      <c r="W470" s="28">
        <f t="shared" si="21"/>
        <v>3.8924579561087289</v>
      </c>
      <c r="X470" s="24">
        <f t="shared" si="22"/>
        <v>0.98001249427214465</v>
      </c>
      <c r="Y470" s="37">
        <f t="shared" si="23"/>
        <v>3.9950038522105032E-4</v>
      </c>
    </row>
    <row r="471" spans="2:25" x14ac:dyDescent="0.25">
      <c r="B471" s="7">
        <v>0</v>
      </c>
      <c r="C471" s="20">
        <v>1</v>
      </c>
      <c r="D471" s="7">
        <v>1</v>
      </c>
      <c r="E471" s="20">
        <v>0</v>
      </c>
      <c r="F471" s="7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7">
        <v>1</v>
      </c>
      <c r="V471" s="15">
        <v>1</v>
      </c>
      <c r="W471" s="28">
        <f t="shared" si="21"/>
        <v>-0.6596222271145239</v>
      </c>
      <c r="X471" s="24">
        <f t="shared" si="22"/>
        <v>0.34082447809204769</v>
      </c>
      <c r="Y471" s="37">
        <f t="shared" si="23"/>
        <v>0.43451236868262122</v>
      </c>
    </row>
    <row r="472" spans="2:25" x14ac:dyDescent="0.25">
      <c r="B472" s="7">
        <v>1</v>
      </c>
      <c r="C472" s="20">
        <v>0</v>
      </c>
      <c r="D472" s="7">
        <v>0</v>
      </c>
      <c r="E472" s="20">
        <v>1</v>
      </c>
      <c r="F472" s="7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1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7">
        <v>1</v>
      </c>
      <c r="V472" s="15">
        <v>1</v>
      </c>
      <c r="W472" s="28">
        <f t="shared" si="21"/>
        <v>0.84821816923086202</v>
      </c>
      <c r="X472" s="24">
        <f t="shared" si="22"/>
        <v>0.70019322927740746</v>
      </c>
      <c r="Y472" s="37">
        <f t="shared" si="23"/>
        <v>8.9884099771109172E-2</v>
      </c>
    </row>
    <row r="473" spans="2:25" x14ac:dyDescent="0.25">
      <c r="B473" s="7">
        <v>1</v>
      </c>
      <c r="C473" s="20">
        <v>0</v>
      </c>
      <c r="D473" s="7">
        <v>0</v>
      </c>
      <c r="E473" s="20">
        <v>1</v>
      </c>
      <c r="F473" s="7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1</v>
      </c>
      <c r="N473" s="3">
        <v>0</v>
      </c>
      <c r="O473" s="3">
        <v>0</v>
      </c>
      <c r="P473" s="3">
        <v>0</v>
      </c>
      <c r="Q473" s="3">
        <v>0</v>
      </c>
      <c r="R473" s="3">
        <v>1</v>
      </c>
      <c r="S473" s="3">
        <v>0</v>
      </c>
      <c r="T473" s="3">
        <v>1</v>
      </c>
      <c r="U473" s="7">
        <v>1</v>
      </c>
      <c r="V473" s="15">
        <v>1</v>
      </c>
      <c r="W473" s="28">
        <f t="shared" si="21"/>
        <v>4.8750202951653243</v>
      </c>
      <c r="X473" s="24">
        <f t="shared" si="22"/>
        <v>0.99242291134673977</v>
      </c>
      <c r="Y473" s="37">
        <f t="shared" si="23"/>
        <v>5.7412272459364977E-5</v>
      </c>
    </row>
    <row r="474" spans="2:25" x14ac:dyDescent="0.25">
      <c r="B474" s="7">
        <v>0</v>
      </c>
      <c r="C474" s="20">
        <v>1</v>
      </c>
      <c r="D474" s="7">
        <v>1</v>
      </c>
      <c r="E474" s="20">
        <v>0</v>
      </c>
      <c r="F474" s="7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1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7">
        <v>1</v>
      </c>
      <c r="V474" s="15">
        <v>1</v>
      </c>
      <c r="W474" s="28">
        <f t="shared" si="21"/>
        <v>1.3149769293120404</v>
      </c>
      <c r="X474" s="24">
        <f t="shared" si="22"/>
        <v>0.7883447845213456</v>
      </c>
      <c r="Y474" s="37">
        <f t="shared" si="23"/>
        <v>4.4797930239315623E-2</v>
      </c>
    </row>
    <row r="475" spans="2:25" x14ac:dyDescent="0.25">
      <c r="B475" s="7">
        <v>0</v>
      </c>
      <c r="C475" s="20">
        <v>0</v>
      </c>
      <c r="D475" s="7">
        <v>0</v>
      </c>
      <c r="E475" s="20">
        <v>1</v>
      </c>
      <c r="F475" s="7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1</v>
      </c>
      <c r="S475" s="3">
        <v>0</v>
      </c>
      <c r="T475" s="3">
        <v>0</v>
      </c>
      <c r="U475" s="7">
        <v>1</v>
      </c>
      <c r="V475" s="15">
        <v>1</v>
      </c>
      <c r="W475" s="28">
        <f t="shared" si="21"/>
        <v>1.0480034858651983</v>
      </c>
      <c r="X475" s="24">
        <f t="shared" si="22"/>
        <v>0.74039132940950225</v>
      </c>
      <c r="Y475" s="37">
        <f t="shared" si="23"/>
        <v>6.7396661845765565E-2</v>
      </c>
    </row>
    <row r="476" spans="2:25" x14ac:dyDescent="0.25">
      <c r="B476" s="7">
        <v>0</v>
      </c>
      <c r="C476" s="20">
        <v>1</v>
      </c>
      <c r="D476" s="7">
        <v>1</v>
      </c>
      <c r="E476" s="20">
        <v>0</v>
      </c>
      <c r="F476" s="7">
        <v>0</v>
      </c>
      <c r="G476" s="3">
        <v>0</v>
      </c>
      <c r="H476" s="3">
        <v>0</v>
      </c>
      <c r="I476" s="3">
        <v>1</v>
      </c>
      <c r="J476" s="3">
        <v>0</v>
      </c>
      <c r="K476" s="3">
        <v>0</v>
      </c>
      <c r="L476" s="3">
        <v>0</v>
      </c>
      <c r="M476" s="3">
        <v>1</v>
      </c>
      <c r="N476" s="3">
        <v>0</v>
      </c>
      <c r="O476" s="3">
        <v>0</v>
      </c>
      <c r="P476" s="3">
        <v>0</v>
      </c>
      <c r="Q476" s="3">
        <v>1</v>
      </c>
      <c r="R476" s="3">
        <v>0</v>
      </c>
      <c r="S476" s="3">
        <v>0</v>
      </c>
      <c r="T476" s="3">
        <v>0</v>
      </c>
      <c r="U476" s="7">
        <v>1</v>
      </c>
      <c r="V476" s="15">
        <v>1</v>
      </c>
      <c r="W476" s="28">
        <f t="shared" si="21"/>
        <v>8.1508194551477633</v>
      </c>
      <c r="X476" s="24">
        <f t="shared" si="22"/>
        <v>0.99971158435671281</v>
      </c>
      <c r="Y476" s="37">
        <f t="shared" si="23"/>
        <v>8.3183583292762243E-8</v>
      </c>
    </row>
    <row r="477" spans="2:25" x14ac:dyDescent="0.25">
      <c r="B477" s="7">
        <v>0</v>
      </c>
      <c r="C477" s="20">
        <v>1</v>
      </c>
      <c r="D477" s="7">
        <v>1</v>
      </c>
      <c r="E477" s="20">
        <v>0</v>
      </c>
      <c r="F477" s="7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1</v>
      </c>
      <c r="R477" s="3">
        <v>0</v>
      </c>
      <c r="S477" s="3">
        <v>0</v>
      </c>
      <c r="T477" s="3">
        <v>0</v>
      </c>
      <c r="U477" s="7">
        <v>1</v>
      </c>
      <c r="V477" s="15">
        <v>1</v>
      </c>
      <c r="W477" s="28">
        <f t="shared" si="21"/>
        <v>1.1849965189720524</v>
      </c>
      <c r="X477" s="24">
        <f t="shared" si="22"/>
        <v>0.76584500158004221</v>
      </c>
      <c r="Y477" s="37">
        <f t="shared" si="23"/>
        <v>5.4828563285050438E-2</v>
      </c>
    </row>
    <row r="478" spans="2:25" x14ac:dyDescent="0.25">
      <c r="B478" s="7">
        <v>1</v>
      </c>
      <c r="C478" s="20">
        <v>0</v>
      </c>
      <c r="D478" s="7">
        <v>1</v>
      </c>
      <c r="E478" s="20">
        <v>0</v>
      </c>
      <c r="F478" s="7">
        <v>0</v>
      </c>
      <c r="G478" s="3">
        <v>0</v>
      </c>
      <c r="H478" s="3">
        <v>0</v>
      </c>
      <c r="I478" s="3">
        <v>0</v>
      </c>
      <c r="J478" s="3">
        <v>1</v>
      </c>
      <c r="K478" s="3">
        <v>0</v>
      </c>
      <c r="L478" s="3">
        <v>1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7">
        <v>1</v>
      </c>
      <c r="V478" s="15">
        <v>1</v>
      </c>
      <c r="W478" s="28">
        <f t="shared" si="21"/>
        <v>3.7085564451901143</v>
      </c>
      <c r="X478" s="24">
        <f t="shared" si="22"/>
        <v>0.97607362110277707</v>
      </c>
      <c r="Y478" s="37">
        <f t="shared" si="23"/>
        <v>5.7247160713347486E-4</v>
      </c>
    </row>
    <row r="479" spans="2:25" x14ac:dyDescent="0.25">
      <c r="B479" s="7">
        <v>0</v>
      </c>
      <c r="C479" s="20">
        <v>1</v>
      </c>
      <c r="D479" s="7">
        <v>0</v>
      </c>
      <c r="E479" s="20">
        <v>1</v>
      </c>
      <c r="F479" s="7">
        <v>0</v>
      </c>
      <c r="G479" s="3">
        <v>0</v>
      </c>
      <c r="H479" s="3">
        <v>0</v>
      </c>
      <c r="I479" s="3">
        <v>1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1</v>
      </c>
      <c r="S479" s="3">
        <v>0</v>
      </c>
      <c r="T479" s="3">
        <v>0</v>
      </c>
      <c r="U479" s="7">
        <v>1</v>
      </c>
      <c r="V479" s="15">
        <v>1</v>
      </c>
      <c r="W479" s="28">
        <f t="shared" si="21"/>
        <v>5.9739921941646159</v>
      </c>
      <c r="X479" s="24">
        <f t="shared" si="22"/>
        <v>0.99746239112271085</v>
      </c>
      <c r="Y479" s="37">
        <f t="shared" si="23"/>
        <v>6.4394588140967242E-6</v>
      </c>
    </row>
    <row r="480" spans="2:25" x14ac:dyDescent="0.25">
      <c r="B480" s="7">
        <v>0</v>
      </c>
      <c r="C480" s="20">
        <v>1</v>
      </c>
      <c r="D480" s="7">
        <v>1</v>
      </c>
      <c r="E480" s="20">
        <v>0</v>
      </c>
      <c r="F480" s="7">
        <v>0</v>
      </c>
      <c r="G480" s="3">
        <v>0</v>
      </c>
      <c r="H480" s="3">
        <v>0</v>
      </c>
      <c r="I480" s="3">
        <v>0</v>
      </c>
      <c r="J480" s="3">
        <v>1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7">
        <v>1</v>
      </c>
      <c r="V480" s="15">
        <v>1</v>
      </c>
      <c r="W480" s="28">
        <f t="shared" si="21"/>
        <v>2.051610834420063</v>
      </c>
      <c r="X480" s="24">
        <f t="shared" si="22"/>
        <v>0.88611028341159692</v>
      </c>
      <c r="Y480" s="37">
        <f t="shared" si="23"/>
        <v>1.2970867544586775E-2</v>
      </c>
    </row>
    <row r="481" spans="2:25" x14ac:dyDescent="0.25">
      <c r="B481" s="7">
        <v>0</v>
      </c>
      <c r="C481" s="20">
        <v>1</v>
      </c>
      <c r="D481" s="7">
        <v>1</v>
      </c>
      <c r="E481" s="20">
        <v>0</v>
      </c>
      <c r="F481" s="7">
        <v>0</v>
      </c>
      <c r="G481" s="3">
        <v>0</v>
      </c>
      <c r="H481" s="3">
        <v>0</v>
      </c>
      <c r="I481" s="3">
        <v>1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1</v>
      </c>
      <c r="S481" s="3">
        <v>0</v>
      </c>
      <c r="T481" s="3">
        <v>0</v>
      </c>
      <c r="U481" s="7">
        <v>1</v>
      </c>
      <c r="V481" s="15">
        <v>1</v>
      </c>
      <c r="W481" s="28">
        <f t="shared" si="21"/>
        <v>5.6554870408386879</v>
      </c>
      <c r="X481" s="24">
        <f t="shared" si="22"/>
        <v>0.99651392635090785</v>
      </c>
      <c r="Y481" s="37">
        <f t="shared" si="23"/>
        <v>1.2152709486894641E-5</v>
      </c>
    </row>
    <row r="482" spans="2:25" x14ac:dyDescent="0.25">
      <c r="B482" s="7">
        <v>0</v>
      </c>
      <c r="C482" s="20">
        <v>1</v>
      </c>
      <c r="D482" s="7">
        <v>0</v>
      </c>
      <c r="E482" s="20">
        <v>1</v>
      </c>
      <c r="F482" s="7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7">
        <v>1</v>
      </c>
      <c r="V482" s="15">
        <v>1</v>
      </c>
      <c r="W482" s="28">
        <f t="shared" si="21"/>
        <v>-0.34111707378859529</v>
      </c>
      <c r="X482" s="24">
        <f t="shared" si="22"/>
        <v>0.41553815203130562</v>
      </c>
      <c r="Y482" s="37">
        <f t="shared" si="23"/>
        <v>0.34159565173098122</v>
      </c>
    </row>
    <row r="483" spans="2:25" x14ac:dyDescent="0.25">
      <c r="B483" s="7">
        <v>0</v>
      </c>
      <c r="C483" s="20">
        <v>1</v>
      </c>
      <c r="D483" s="7">
        <v>1</v>
      </c>
      <c r="E483" s="20">
        <v>0</v>
      </c>
      <c r="F483" s="7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7">
        <v>1</v>
      </c>
      <c r="V483" s="15">
        <v>1</v>
      </c>
      <c r="W483" s="28">
        <f t="shared" si="21"/>
        <v>-0.6596222271145239</v>
      </c>
      <c r="X483" s="24">
        <f t="shared" si="22"/>
        <v>0.34082447809204769</v>
      </c>
      <c r="Y483" s="37">
        <f t="shared" si="23"/>
        <v>0.43451236868262122</v>
      </c>
    </row>
    <row r="484" spans="2:25" x14ac:dyDescent="0.25">
      <c r="B484" s="7">
        <v>0</v>
      </c>
      <c r="C484" s="20">
        <v>0</v>
      </c>
      <c r="D484" s="7">
        <v>1</v>
      </c>
      <c r="E484" s="20">
        <v>0</v>
      </c>
      <c r="F484" s="7">
        <v>0</v>
      </c>
      <c r="G484" s="3">
        <v>0</v>
      </c>
      <c r="H484" s="3">
        <v>0</v>
      </c>
      <c r="I484" s="3">
        <v>0</v>
      </c>
      <c r="J484" s="3">
        <v>1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7">
        <v>1</v>
      </c>
      <c r="V484" s="15">
        <v>1</v>
      </c>
      <c r="W484" s="28">
        <f t="shared" si="21"/>
        <v>2.115955471648987</v>
      </c>
      <c r="X484" s="24">
        <f t="shared" si="22"/>
        <v>0.89244432129203133</v>
      </c>
      <c r="Y484" s="37">
        <f t="shared" si="23"/>
        <v>1.1568224022331786E-2</v>
      </c>
    </row>
    <row r="485" spans="2:25" x14ac:dyDescent="0.25">
      <c r="B485" s="7">
        <v>0</v>
      </c>
      <c r="C485" s="20">
        <v>1</v>
      </c>
      <c r="D485" s="7">
        <v>1</v>
      </c>
      <c r="E485" s="20">
        <v>0</v>
      </c>
      <c r="F485" s="7">
        <v>1</v>
      </c>
      <c r="G485" s="3">
        <v>0</v>
      </c>
      <c r="H485" s="3">
        <v>0</v>
      </c>
      <c r="I485" s="3">
        <v>0</v>
      </c>
      <c r="J485" s="3">
        <v>1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7">
        <v>1</v>
      </c>
      <c r="V485" s="15">
        <v>1</v>
      </c>
      <c r="W485" s="28">
        <f t="shared" si="21"/>
        <v>5.170098023018002</v>
      </c>
      <c r="X485" s="24">
        <f t="shared" si="22"/>
        <v>0.99434811375917553</v>
      </c>
      <c r="Y485" s="37">
        <f t="shared" si="23"/>
        <v>3.1943818079220918E-5</v>
      </c>
    </row>
    <row r="486" spans="2:25" x14ac:dyDescent="0.25">
      <c r="B486" s="7">
        <v>0</v>
      </c>
      <c r="C486" s="20">
        <v>1</v>
      </c>
      <c r="D486" s="7">
        <v>1</v>
      </c>
      <c r="E486" s="20">
        <v>0</v>
      </c>
      <c r="F486" s="7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7">
        <v>1</v>
      </c>
      <c r="V486" s="15">
        <v>1</v>
      </c>
      <c r="W486" s="28">
        <f t="shared" si="21"/>
        <v>-0.6596222271145239</v>
      </c>
      <c r="X486" s="24">
        <f t="shared" si="22"/>
        <v>0.34082447809204769</v>
      </c>
      <c r="Y486" s="37">
        <f t="shared" si="23"/>
        <v>0.43451236868262122</v>
      </c>
    </row>
    <row r="487" spans="2:25" x14ac:dyDescent="0.25">
      <c r="B487" s="7">
        <v>0</v>
      </c>
      <c r="C487" s="20">
        <v>1</v>
      </c>
      <c r="D487" s="7">
        <v>1</v>
      </c>
      <c r="E487" s="20">
        <v>0</v>
      </c>
      <c r="F487" s="7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1</v>
      </c>
      <c r="P487" s="3">
        <v>0</v>
      </c>
      <c r="Q487" s="3">
        <v>0</v>
      </c>
      <c r="R487" s="3">
        <v>0</v>
      </c>
      <c r="S487" s="3">
        <v>1</v>
      </c>
      <c r="T487" s="3">
        <v>0</v>
      </c>
      <c r="U487" s="7">
        <v>1</v>
      </c>
      <c r="V487" s="15">
        <v>1</v>
      </c>
      <c r="W487" s="28">
        <f t="shared" si="21"/>
        <v>-0.65120737648966343</v>
      </c>
      <c r="X487" s="24">
        <f t="shared" si="22"/>
        <v>0.34271750939546286</v>
      </c>
      <c r="Y487" s="37">
        <f t="shared" si="23"/>
        <v>0.43202027245530344</v>
      </c>
    </row>
    <row r="488" spans="2:25" x14ac:dyDescent="0.25">
      <c r="B488" s="7">
        <v>0</v>
      </c>
      <c r="C488" s="20">
        <v>1</v>
      </c>
      <c r="D488" s="7">
        <v>1</v>
      </c>
      <c r="E488" s="20">
        <v>0</v>
      </c>
      <c r="F488" s="7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7">
        <v>1</v>
      </c>
      <c r="V488" s="15">
        <v>1</v>
      </c>
      <c r="W488" s="28">
        <f t="shared" si="21"/>
        <v>-0.6596222271145239</v>
      </c>
      <c r="X488" s="24">
        <f t="shared" si="22"/>
        <v>0.34082447809204769</v>
      </c>
      <c r="Y488" s="37">
        <f t="shared" si="23"/>
        <v>0.43451236868262122</v>
      </c>
    </row>
    <row r="489" spans="2:25" x14ac:dyDescent="0.25">
      <c r="B489" s="7">
        <v>1</v>
      </c>
      <c r="C489" s="20">
        <v>0</v>
      </c>
      <c r="D489" s="7">
        <v>1</v>
      </c>
      <c r="E489" s="20">
        <v>0</v>
      </c>
      <c r="F489" s="7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1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7">
        <v>1</v>
      </c>
      <c r="V489" s="15">
        <v>1</v>
      </c>
      <c r="W489" s="28">
        <f t="shared" si="21"/>
        <v>0.52971301590493336</v>
      </c>
      <c r="X489" s="24">
        <f t="shared" si="22"/>
        <v>0.62941617499657054</v>
      </c>
      <c r="Y489" s="37">
        <f t="shared" si="23"/>
        <v>0.13733237135417242</v>
      </c>
    </row>
    <row r="490" spans="2:25" x14ac:dyDescent="0.25">
      <c r="B490" s="7">
        <v>0</v>
      </c>
      <c r="C490" s="20">
        <v>1</v>
      </c>
      <c r="D490" s="7">
        <v>0</v>
      </c>
      <c r="E490" s="20">
        <v>0</v>
      </c>
      <c r="F490" s="7">
        <v>0</v>
      </c>
      <c r="G490" s="3">
        <v>0</v>
      </c>
      <c r="H490" s="3">
        <v>0</v>
      </c>
      <c r="I490" s="3">
        <v>0</v>
      </c>
      <c r="J490" s="3">
        <v>1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1</v>
      </c>
      <c r="U490" s="7">
        <v>1</v>
      </c>
      <c r="V490" s="15">
        <v>1</v>
      </c>
      <c r="W490" s="28">
        <f t="shared" si="21"/>
        <v>4.4193864842875694</v>
      </c>
      <c r="X490" s="24">
        <f t="shared" si="22"/>
        <v>0.98810165755088686</v>
      </c>
      <c r="Y490" s="37">
        <f t="shared" si="23"/>
        <v>1.4157055303636772E-4</v>
      </c>
    </row>
    <row r="491" spans="2:25" x14ac:dyDescent="0.25">
      <c r="B491" s="7">
        <v>0</v>
      </c>
      <c r="C491" s="20">
        <v>1</v>
      </c>
      <c r="D491" s="7">
        <v>1</v>
      </c>
      <c r="E491" s="20">
        <v>0</v>
      </c>
      <c r="F491" s="7">
        <v>0</v>
      </c>
      <c r="G491" s="3">
        <v>0</v>
      </c>
      <c r="H491" s="3">
        <v>0</v>
      </c>
      <c r="I491" s="3">
        <v>0</v>
      </c>
      <c r="J491" s="3">
        <v>1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7">
        <v>1</v>
      </c>
      <c r="V491" s="15">
        <v>1</v>
      </c>
      <c r="W491" s="28">
        <f t="shared" si="21"/>
        <v>2.051610834420063</v>
      </c>
      <c r="X491" s="24">
        <f t="shared" si="22"/>
        <v>0.88611028341159692</v>
      </c>
      <c r="Y491" s="37">
        <f t="shared" si="23"/>
        <v>1.2970867544586775E-2</v>
      </c>
    </row>
    <row r="492" spans="2:25" x14ac:dyDescent="0.25">
      <c r="B492" s="7">
        <v>1</v>
      </c>
      <c r="C492" s="20">
        <v>0</v>
      </c>
      <c r="D492" s="7">
        <v>1</v>
      </c>
      <c r="E492" s="20">
        <v>0</v>
      </c>
      <c r="F492" s="7">
        <v>0</v>
      </c>
      <c r="G492" s="3">
        <v>0</v>
      </c>
      <c r="H492" s="3">
        <v>0</v>
      </c>
      <c r="I492" s="3">
        <v>0</v>
      </c>
      <c r="J492" s="3">
        <v>1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1</v>
      </c>
      <c r="T492" s="3">
        <v>0</v>
      </c>
      <c r="U492" s="7">
        <v>1</v>
      </c>
      <c r="V492" s="15">
        <v>1</v>
      </c>
      <c r="W492" s="28">
        <f t="shared" si="21"/>
        <v>0.23538335071243954</v>
      </c>
      <c r="X492" s="24">
        <f t="shared" si="22"/>
        <v>0.55857563692102363</v>
      </c>
      <c r="Y492" s="37">
        <f t="shared" si="23"/>
        <v>0.19485546831967995</v>
      </c>
    </row>
    <row r="493" spans="2:25" x14ac:dyDescent="0.25">
      <c r="B493" s="7">
        <v>0</v>
      </c>
      <c r="C493" s="20">
        <v>1</v>
      </c>
      <c r="D493" s="7">
        <v>1</v>
      </c>
      <c r="E493" s="20">
        <v>0</v>
      </c>
      <c r="F493" s="7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1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7">
        <v>1</v>
      </c>
      <c r="V493" s="15">
        <v>1</v>
      </c>
      <c r="W493" s="28">
        <f t="shared" si="21"/>
        <v>1.3158673635328446</v>
      </c>
      <c r="X493" s="24">
        <f t="shared" si="22"/>
        <v>0.78849332181104326</v>
      </c>
      <c r="Y493" s="37">
        <f t="shared" si="23"/>
        <v>4.4735074918526907E-2</v>
      </c>
    </row>
    <row r="494" spans="2:25" x14ac:dyDescent="0.25">
      <c r="B494" s="7">
        <v>0</v>
      </c>
      <c r="C494" s="20">
        <v>1</v>
      </c>
      <c r="D494" s="7">
        <v>0</v>
      </c>
      <c r="E494" s="20">
        <v>1</v>
      </c>
      <c r="F494" s="7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7">
        <v>1</v>
      </c>
      <c r="V494" s="15">
        <v>1</v>
      </c>
      <c r="W494" s="28">
        <f t="shared" si="21"/>
        <v>-0.34111707378859529</v>
      </c>
      <c r="X494" s="24">
        <f t="shared" si="22"/>
        <v>0.41553815203130562</v>
      </c>
      <c r="Y494" s="37">
        <f t="shared" si="23"/>
        <v>0.34159565173098122</v>
      </c>
    </row>
    <row r="495" spans="2:25" x14ac:dyDescent="0.25">
      <c r="B495" s="7">
        <v>0</v>
      </c>
      <c r="C495" s="20">
        <v>1</v>
      </c>
      <c r="D495" s="7">
        <v>1</v>
      </c>
      <c r="E495" s="20">
        <v>0</v>
      </c>
      <c r="F495" s="7">
        <v>1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7">
        <v>1</v>
      </c>
      <c r="V495" s="15">
        <v>1</v>
      </c>
      <c r="W495" s="28">
        <f t="shared" si="21"/>
        <v>2.4588649614834157</v>
      </c>
      <c r="X495" s="24">
        <f t="shared" si="22"/>
        <v>0.9212073161210339</v>
      </c>
      <c r="Y495" s="37">
        <f t="shared" si="23"/>
        <v>6.2082870328506838E-3</v>
      </c>
    </row>
    <row r="496" spans="2:25" x14ac:dyDescent="0.25">
      <c r="B496" s="7">
        <v>1</v>
      </c>
      <c r="C496" s="20">
        <v>0</v>
      </c>
      <c r="D496" s="7">
        <v>0</v>
      </c>
      <c r="E496" s="20">
        <v>1</v>
      </c>
      <c r="F496" s="7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7">
        <v>1</v>
      </c>
      <c r="V496" s="15">
        <v>1</v>
      </c>
      <c r="W496" s="28">
        <f t="shared" si="21"/>
        <v>-0.65877061944510862</v>
      </c>
      <c r="X496" s="24">
        <f t="shared" si="22"/>
        <v>0.34101582888337967</v>
      </c>
      <c r="Y496" s="37">
        <f t="shared" si="23"/>
        <v>0.43426013778225914</v>
      </c>
    </row>
    <row r="497" spans="2:25" x14ac:dyDescent="0.25">
      <c r="B497" s="7">
        <v>0</v>
      </c>
      <c r="C497" s="20">
        <v>1</v>
      </c>
      <c r="D497" s="7">
        <v>1</v>
      </c>
      <c r="E497" s="20">
        <v>0</v>
      </c>
      <c r="F497" s="7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1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1</v>
      </c>
      <c r="S497" s="3">
        <v>0</v>
      </c>
      <c r="T497" s="3">
        <v>0</v>
      </c>
      <c r="U497" s="7">
        <v>1</v>
      </c>
      <c r="V497" s="15">
        <v>1</v>
      </c>
      <c r="W497" s="28">
        <f t="shared" si="21"/>
        <v>2.6397528517369095</v>
      </c>
      <c r="X497" s="24">
        <f t="shared" si="22"/>
        <v>0.93337659722417277</v>
      </c>
      <c r="Y497" s="37">
        <f t="shared" si="23"/>
        <v>4.438677797430104E-3</v>
      </c>
    </row>
    <row r="498" spans="2:25" x14ac:dyDescent="0.25">
      <c r="B498" s="7">
        <v>1</v>
      </c>
      <c r="C498" s="20">
        <v>0</v>
      </c>
      <c r="D498" s="7">
        <v>0</v>
      </c>
      <c r="E498" s="20">
        <v>1</v>
      </c>
      <c r="F498" s="7">
        <v>0</v>
      </c>
      <c r="G498" s="3">
        <v>0</v>
      </c>
      <c r="H498" s="3">
        <v>0</v>
      </c>
      <c r="I498" s="3">
        <v>0</v>
      </c>
      <c r="J498" s="3">
        <v>1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7">
        <v>1</v>
      </c>
      <c r="V498" s="15">
        <v>1</v>
      </c>
      <c r="W498" s="28">
        <f t="shared" si="21"/>
        <v>2.0524624420894781</v>
      </c>
      <c r="X498" s="24">
        <f t="shared" si="22"/>
        <v>0.88619619842213937</v>
      </c>
      <c r="Y498" s="37">
        <f t="shared" si="23"/>
        <v>1.2951305253573074E-2</v>
      </c>
    </row>
    <row r="499" spans="2:25" x14ac:dyDescent="0.25">
      <c r="B499" s="7">
        <v>0</v>
      </c>
      <c r="C499" s="20">
        <v>1</v>
      </c>
      <c r="D499" s="7">
        <v>0</v>
      </c>
      <c r="E499" s="20">
        <v>1</v>
      </c>
      <c r="F499" s="7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1</v>
      </c>
      <c r="U499" s="7">
        <v>1</v>
      </c>
      <c r="V499" s="15">
        <v>1</v>
      </c>
      <c r="W499" s="28">
        <f t="shared" si="21"/>
        <v>1.8924083277496004</v>
      </c>
      <c r="X499" s="24">
        <f t="shared" si="22"/>
        <v>0.86902988276652138</v>
      </c>
      <c r="Y499" s="37">
        <f t="shared" si="23"/>
        <v>1.7153171608151135E-2</v>
      </c>
    </row>
    <row r="500" spans="2:25" x14ac:dyDescent="0.25">
      <c r="B500" s="7">
        <v>1</v>
      </c>
      <c r="C500" s="20">
        <v>0</v>
      </c>
      <c r="D500" s="7">
        <v>1</v>
      </c>
      <c r="E500" s="20">
        <v>0</v>
      </c>
      <c r="F500" s="7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1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7">
        <v>1</v>
      </c>
      <c r="V500" s="15">
        <v>1</v>
      </c>
      <c r="W500" s="28">
        <f t="shared" si="21"/>
        <v>0.99821381787633146</v>
      </c>
      <c r="X500" s="24">
        <f t="shared" si="22"/>
        <v>0.73070724900475803</v>
      </c>
      <c r="Y500" s="37">
        <f t="shared" si="23"/>
        <v>7.2518585738585398E-2</v>
      </c>
    </row>
    <row r="501" spans="2:25" x14ac:dyDescent="0.25">
      <c r="B501" s="7">
        <v>0</v>
      </c>
      <c r="C501" s="20">
        <v>1</v>
      </c>
      <c r="D501" s="7">
        <v>0</v>
      </c>
      <c r="E501" s="20">
        <v>0</v>
      </c>
      <c r="F501" s="7">
        <v>0</v>
      </c>
      <c r="G501" s="3">
        <v>0</v>
      </c>
      <c r="H501" s="3">
        <v>0</v>
      </c>
      <c r="I501" s="3">
        <v>1</v>
      </c>
      <c r="J501" s="3">
        <v>1</v>
      </c>
      <c r="K501" s="3">
        <v>0</v>
      </c>
      <c r="L501" s="3">
        <v>0</v>
      </c>
      <c r="M501" s="3">
        <v>0</v>
      </c>
      <c r="N501" s="3">
        <v>0</v>
      </c>
      <c r="O501" s="3">
        <v>1</v>
      </c>
      <c r="P501" s="3">
        <v>0</v>
      </c>
      <c r="Q501" s="3">
        <v>1</v>
      </c>
      <c r="R501" s="3">
        <v>0</v>
      </c>
      <c r="S501" s="3">
        <v>0</v>
      </c>
      <c r="T501" s="3">
        <v>0</v>
      </c>
      <c r="U501" s="7">
        <v>1</v>
      </c>
      <c r="V501" s="15">
        <v>1</v>
      </c>
      <c r="W501" s="28">
        <f t="shared" si="21"/>
        <v>10.527801963040263</v>
      </c>
      <c r="X501" s="24">
        <f t="shared" si="22"/>
        <v>0.99997321929102778</v>
      </c>
      <c r="Y501" s="37">
        <f t="shared" si="23"/>
        <v>7.1720637305465331E-10</v>
      </c>
    </row>
    <row r="502" spans="2:25" x14ac:dyDescent="0.25">
      <c r="B502" s="7">
        <v>1</v>
      </c>
      <c r="C502" s="20">
        <v>0</v>
      </c>
      <c r="D502" s="7">
        <v>1</v>
      </c>
      <c r="E502" s="20">
        <v>0</v>
      </c>
      <c r="F502" s="7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7">
        <v>1</v>
      </c>
      <c r="V502" s="15">
        <v>1</v>
      </c>
      <c r="W502" s="28">
        <f t="shared" si="21"/>
        <v>-0.97727577277103717</v>
      </c>
      <c r="X502" s="24">
        <f t="shared" si="22"/>
        <v>0.27343266419268919</v>
      </c>
      <c r="Y502" s="37">
        <f t="shared" si="23"/>
        <v>0.52790009346213351</v>
      </c>
    </row>
    <row r="503" spans="2:25" x14ac:dyDescent="0.25">
      <c r="B503" s="7">
        <v>0</v>
      </c>
      <c r="C503" s="20">
        <v>1</v>
      </c>
      <c r="D503" s="7">
        <v>1</v>
      </c>
      <c r="E503" s="20">
        <v>0</v>
      </c>
      <c r="F503" s="7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1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1</v>
      </c>
      <c r="S503" s="3">
        <v>0</v>
      </c>
      <c r="T503" s="3">
        <v>0</v>
      </c>
      <c r="U503" s="7">
        <v>1</v>
      </c>
      <c r="V503" s="15">
        <v>1</v>
      </c>
      <c r="W503" s="28">
        <f t="shared" si="21"/>
        <v>2.6397528517369095</v>
      </c>
      <c r="X503" s="24">
        <f t="shared" si="22"/>
        <v>0.93337659722417277</v>
      </c>
      <c r="Y503" s="37">
        <f t="shared" si="23"/>
        <v>4.438677797430104E-3</v>
      </c>
    </row>
    <row r="504" spans="2:25" x14ac:dyDescent="0.25">
      <c r="B504" s="7">
        <v>1</v>
      </c>
      <c r="C504" s="20">
        <v>0</v>
      </c>
      <c r="D504" s="7">
        <v>1</v>
      </c>
      <c r="E504" s="20">
        <v>0</v>
      </c>
      <c r="F504" s="7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7">
        <v>1</v>
      </c>
      <c r="V504" s="15">
        <v>1</v>
      </c>
      <c r="W504" s="28">
        <f t="shared" si="21"/>
        <v>-0.97727577277103717</v>
      </c>
      <c r="X504" s="24">
        <f t="shared" si="22"/>
        <v>0.27343266419268919</v>
      </c>
      <c r="Y504" s="37">
        <f t="shared" si="23"/>
        <v>0.52790009346213351</v>
      </c>
    </row>
    <row r="505" spans="2:25" x14ac:dyDescent="0.25">
      <c r="B505" s="7">
        <v>1</v>
      </c>
      <c r="C505" s="20">
        <v>0</v>
      </c>
      <c r="D505" s="7">
        <v>0</v>
      </c>
      <c r="E505" s="20">
        <v>1</v>
      </c>
      <c r="F505" s="7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1</v>
      </c>
      <c r="U505" s="7">
        <v>1</v>
      </c>
      <c r="V505" s="15">
        <v>0</v>
      </c>
      <c r="W505" s="28">
        <f t="shared" si="21"/>
        <v>1.5747547820930872</v>
      </c>
      <c r="X505" s="24">
        <f t="shared" si="22"/>
        <v>0.8284603839886947</v>
      </c>
      <c r="Y505" s="37">
        <f t="shared" si="23"/>
        <v>0.6863466078386955</v>
      </c>
    </row>
    <row r="506" spans="2:25" x14ac:dyDescent="0.25">
      <c r="B506" s="7">
        <v>0</v>
      </c>
      <c r="C506" s="20">
        <v>1</v>
      </c>
      <c r="D506" s="7">
        <v>1</v>
      </c>
      <c r="E506" s="20">
        <v>0</v>
      </c>
      <c r="F506" s="7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1</v>
      </c>
      <c r="S506" s="3">
        <v>0</v>
      </c>
      <c r="T506" s="3">
        <v>0</v>
      </c>
      <c r="U506" s="7">
        <v>1</v>
      </c>
      <c r="V506" s="15">
        <v>0</v>
      </c>
      <c r="W506" s="28">
        <f t="shared" si="21"/>
        <v>0.66515369531034529</v>
      </c>
      <c r="X506" s="24">
        <f t="shared" si="22"/>
        <v>0.66041714261378814</v>
      </c>
      <c r="Y506" s="37">
        <f t="shared" si="23"/>
        <v>0.43615080225816061</v>
      </c>
    </row>
    <row r="507" spans="2:25" x14ac:dyDescent="0.25">
      <c r="B507" s="7">
        <v>1</v>
      </c>
      <c r="C507" s="20">
        <v>0</v>
      </c>
      <c r="D507" s="7">
        <v>0</v>
      </c>
      <c r="E507" s="20">
        <v>1</v>
      </c>
      <c r="F507" s="7">
        <v>0</v>
      </c>
      <c r="G507" s="3">
        <v>1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7">
        <v>1</v>
      </c>
      <c r="V507" s="15">
        <v>0</v>
      </c>
      <c r="W507" s="28">
        <f t="shared" si="21"/>
        <v>-3.8049654737234841</v>
      </c>
      <c r="X507" s="24">
        <f t="shared" si="22"/>
        <v>2.1775249401590584E-2</v>
      </c>
      <c r="Y507" s="37">
        <f t="shared" si="23"/>
        <v>4.7416148650147107E-4</v>
      </c>
    </row>
    <row r="508" spans="2:25" x14ac:dyDescent="0.25">
      <c r="B508" s="7">
        <v>1</v>
      </c>
      <c r="C508" s="20">
        <v>0</v>
      </c>
      <c r="D508" s="7">
        <v>0</v>
      </c>
      <c r="E508" s="20">
        <v>1</v>
      </c>
      <c r="F508" s="7">
        <v>0</v>
      </c>
      <c r="G508" s="3">
        <v>1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7">
        <v>1</v>
      </c>
      <c r="V508" s="15">
        <v>0</v>
      </c>
      <c r="W508" s="28">
        <f t="shared" si="21"/>
        <v>-3.8049654737234841</v>
      </c>
      <c r="X508" s="24">
        <f t="shared" si="22"/>
        <v>2.1775249401590584E-2</v>
      </c>
      <c r="Y508" s="37">
        <f t="shared" si="23"/>
        <v>4.7416148650147107E-4</v>
      </c>
    </row>
    <row r="509" spans="2:25" x14ac:dyDescent="0.25">
      <c r="B509" s="7">
        <v>0</v>
      </c>
      <c r="C509" s="20">
        <v>1</v>
      </c>
      <c r="D509" s="7">
        <v>0</v>
      </c>
      <c r="E509" s="20">
        <v>0</v>
      </c>
      <c r="F509" s="7">
        <v>0</v>
      </c>
      <c r="G509" s="3">
        <v>1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7">
        <v>1</v>
      </c>
      <c r="V509" s="15">
        <v>0</v>
      </c>
      <c r="W509" s="28">
        <f t="shared" si="21"/>
        <v>-3.6715668330635878</v>
      </c>
      <c r="X509" s="24">
        <f t="shared" si="22"/>
        <v>2.4805613753220868E-2</v>
      </c>
      <c r="Y509" s="37">
        <f t="shared" si="23"/>
        <v>6.1531847367398025E-4</v>
      </c>
    </row>
    <row r="510" spans="2:25" x14ac:dyDescent="0.25">
      <c r="B510" s="7">
        <v>1</v>
      </c>
      <c r="C510" s="20">
        <v>0</v>
      </c>
      <c r="D510" s="7">
        <v>0</v>
      </c>
      <c r="E510" s="20">
        <v>1</v>
      </c>
      <c r="F510" s="7">
        <v>0</v>
      </c>
      <c r="G510" s="3">
        <v>0</v>
      </c>
      <c r="H510" s="3">
        <v>1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1</v>
      </c>
      <c r="S510" s="3">
        <v>0</v>
      </c>
      <c r="T510" s="3">
        <v>1</v>
      </c>
      <c r="U510" s="7">
        <v>1</v>
      </c>
      <c r="V510" s="15">
        <v>0</v>
      </c>
      <c r="W510" s="28">
        <f t="shared" si="21"/>
        <v>0.7224643401189067</v>
      </c>
      <c r="X510" s="24">
        <f t="shared" si="22"/>
        <v>0.67314945055764952</v>
      </c>
      <c r="Y510" s="37">
        <f t="shared" si="23"/>
        <v>0.45313018278606543</v>
      </c>
    </row>
    <row r="511" spans="2:25" x14ac:dyDescent="0.25">
      <c r="B511" s="7">
        <v>1</v>
      </c>
      <c r="C511" s="20">
        <v>0</v>
      </c>
      <c r="D511" s="7">
        <v>1</v>
      </c>
      <c r="E511" s="20">
        <v>0</v>
      </c>
      <c r="F511" s="7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7">
        <v>1</v>
      </c>
      <c r="V511" s="15">
        <v>0</v>
      </c>
      <c r="W511" s="28">
        <f t="shared" si="21"/>
        <v>-0.97727577277103717</v>
      </c>
      <c r="X511" s="24">
        <f t="shared" si="22"/>
        <v>0.27343266419268919</v>
      </c>
      <c r="Y511" s="37">
        <f t="shared" si="23"/>
        <v>7.4765421847511934E-2</v>
      </c>
    </row>
    <row r="512" spans="2:25" x14ac:dyDescent="0.25">
      <c r="B512" s="7">
        <v>1</v>
      </c>
      <c r="C512" s="20">
        <v>0</v>
      </c>
      <c r="D512" s="7">
        <v>0</v>
      </c>
      <c r="E512" s="20">
        <v>1</v>
      </c>
      <c r="F512" s="7">
        <v>0</v>
      </c>
      <c r="G512" s="3">
        <v>1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7">
        <v>1</v>
      </c>
      <c r="V512" s="15">
        <v>0</v>
      </c>
      <c r="W512" s="28">
        <f t="shared" si="21"/>
        <v>-3.8049654737234841</v>
      </c>
      <c r="X512" s="24">
        <f t="shared" si="22"/>
        <v>2.1775249401590584E-2</v>
      </c>
      <c r="Y512" s="37">
        <f t="shared" si="23"/>
        <v>4.7416148650147107E-4</v>
      </c>
    </row>
    <row r="513" spans="2:25" x14ac:dyDescent="0.25">
      <c r="B513" s="7">
        <v>0</v>
      </c>
      <c r="C513" s="20">
        <v>1</v>
      </c>
      <c r="D513" s="7">
        <v>0</v>
      </c>
      <c r="E513" s="20">
        <v>1</v>
      </c>
      <c r="F513" s="7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7">
        <v>1</v>
      </c>
      <c r="V513" s="15">
        <v>0</v>
      </c>
      <c r="W513" s="28">
        <f t="shared" si="21"/>
        <v>-0.34111707378859529</v>
      </c>
      <c r="X513" s="24">
        <f t="shared" si="22"/>
        <v>0.41553815203130562</v>
      </c>
      <c r="Y513" s="37">
        <f t="shared" si="23"/>
        <v>0.17267195579359246</v>
      </c>
    </row>
    <row r="514" spans="2:25" x14ac:dyDescent="0.25">
      <c r="B514" s="7">
        <v>1</v>
      </c>
      <c r="C514" s="20">
        <v>0</v>
      </c>
      <c r="D514" s="7">
        <v>1</v>
      </c>
      <c r="E514" s="20">
        <v>0</v>
      </c>
      <c r="F514" s="7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7">
        <v>1</v>
      </c>
      <c r="V514" s="15">
        <v>0</v>
      </c>
      <c r="W514" s="28">
        <f t="shared" si="21"/>
        <v>-0.97727577277103717</v>
      </c>
      <c r="X514" s="24">
        <f t="shared" si="22"/>
        <v>0.27343266419268919</v>
      </c>
      <c r="Y514" s="37">
        <f t="shared" si="23"/>
        <v>7.4765421847511934E-2</v>
      </c>
    </row>
    <row r="515" spans="2:25" x14ac:dyDescent="0.25">
      <c r="B515" s="7">
        <v>0</v>
      </c>
      <c r="C515" s="20">
        <v>1</v>
      </c>
      <c r="D515" s="7">
        <v>0</v>
      </c>
      <c r="E515" s="20">
        <v>1</v>
      </c>
      <c r="F515" s="7">
        <v>0</v>
      </c>
      <c r="G515" s="3">
        <v>1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1</v>
      </c>
      <c r="U515" s="7">
        <v>1</v>
      </c>
      <c r="V515" s="15">
        <v>0</v>
      </c>
      <c r="W515" s="28">
        <f t="shared" si="21"/>
        <v>-1.2537865265287751</v>
      </c>
      <c r="X515" s="24">
        <f t="shared" si="22"/>
        <v>0.22204536125803565</v>
      </c>
      <c r="Y515" s="37">
        <f t="shared" si="23"/>
        <v>4.9304142456211557E-2</v>
      </c>
    </row>
    <row r="516" spans="2:25" x14ac:dyDescent="0.25">
      <c r="B516" s="7">
        <v>1</v>
      </c>
      <c r="C516" s="20">
        <v>0</v>
      </c>
      <c r="D516" s="7">
        <v>1</v>
      </c>
      <c r="E516" s="20">
        <v>0</v>
      </c>
      <c r="F516" s="7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7">
        <v>1</v>
      </c>
      <c r="V516" s="15">
        <v>0</v>
      </c>
      <c r="W516" s="28">
        <f t="shared" si="21"/>
        <v>-0.97727577277103717</v>
      </c>
      <c r="X516" s="24">
        <f t="shared" si="22"/>
        <v>0.27343266419268919</v>
      </c>
      <c r="Y516" s="37">
        <f t="shared" si="23"/>
        <v>7.4765421847511934E-2</v>
      </c>
    </row>
    <row r="517" spans="2:25" x14ac:dyDescent="0.25">
      <c r="B517" s="7">
        <v>1</v>
      </c>
      <c r="C517" s="20">
        <v>0</v>
      </c>
      <c r="D517" s="7">
        <v>1</v>
      </c>
      <c r="E517" s="20">
        <v>0</v>
      </c>
      <c r="F517" s="7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1</v>
      </c>
      <c r="Q517" s="3">
        <v>0</v>
      </c>
      <c r="R517" s="3">
        <v>0</v>
      </c>
      <c r="S517" s="3">
        <v>0</v>
      </c>
      <c r="T517" s="3">
        <v>0</v>
      </c>
      <c r="U517" s="7">
        <v>1</v>
      </c>
      <c r="V517" s="15">
        <v>0</v>
      </c>
      <c r="W517" s="28">
        <f t="shared" si="21"/>
        <v>-2.5059101091410763</v>
      </c>
      <c r="X517" s="24">
        <f t="shared" si="22"/>
        <v>7.5444896595910332E-2</v>
      </c>
      <c r="Y517" s="37">
        <f t="shared" si="23"/>
        <v>5.6919324223676021E-3</v>
      </c>
    </row>
    <row r="518" spans="2:25" x14ac:dyDescent="0.25">
      <c r="B518" s="7">
        <v>1</v>
      </c>
      <c r="C518" s="20">
        <v>0</v>
      </c>
      <c r="D518" s="7">
        <v>1</v>
      </c>
      <c r="E518" s="20">
        <v>0</v>
      </c>
      <c r="F518" s="7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1</v>
      </c>
      <c r="T518" s="3">
        <v>0</v>
      </c>
      <c r="U518" s="7">
        <v>1</v>
      </c>
      <c r="V518" s="15">
        <v>0</v>
      </c>
      <c r="W518" s="28">
        <f t="shared" ref="W518:W581" si="24">SUMPRODUCT(B$2:U$2, B518:U518)</f>
        <v>-2.4758497108221471</v>
      </c>
      <c r="X518" s="24">
        <f t="shared" ref="X518:X581" si="25">EXP(W518)/(1+EXP(W518))</f>
        <v>7.7568642434357127E-2</v>
      </c>
      <c r="Y518" s="37">
        <f t="shared" ref="Y518:Y581" si="26">(V518-X518)^2</f>
        <v>6.016894289109149E-3</v>
      </c>
    </row>
    <row r="519" spans="2:25" x14ac:dyDescent="0.25">
      <c r="B519" s="7">
        <v>1</v>
      </c>
      <c r="C519" s="20">
        <v>0</v>
      </c>
      <c r="D519" s="7">
        <v>1</v>
      </c>
      <c r="E519" s="20">
        <v>0</v>
      </c>
      <c r="F519" s="7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7">
        <v>1</v>
      </c>
      <c r="V519" s="15">
        <v>0</v>
      </c>
      <c r="W519" s="28">
        <f t="shared" si="24"/>
        <v>-0.97727577277103717</v>
      </c>
      <c r="X519" s="24">
        <f t="shared" si="25"/>
        <v>0.27343266419268919</v>
      </c>
      <c r="Y519" s="37">
        <f t="shared" si="26"/>
        <v>7.4765421847511934E-2</v>
      </c>
    </row>
    <row r="520" spans="2:25" x14ac:dyDescent="0.25">
      <c r="B520" s="7">
        <v>1</v>
      </c>
      <c r="C520" s="20">
        <v>0</v>
      </c>
      <c r="D520" s="7">
        <v>1</v>
      </c>
      <c r="E520" s="20">
        <v>0</v>
      </c>
      <c r="F520" s="7">
        <v>0</v>
      </c>
      <c r="G520" s="3">
        <v>0</v>
      </c>
      <c r="H520" s="3">
        <v>1</v>
      </c>
      <c r="I520" s="3">
        <v>0</v>
      </c>
      <c r="J520" s="3">
        <v>0</v>
      </c>
      <c r="K520" s="3">
        <v>0</v>
      </c>
      <c r="L520" s="3">
        <v>0</v>
      </c>
      <c r="M520" s="3">
        <v>1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7">
        <v>1</v>
      </c>
      <c r="V520" s="15">
        <v>0</v>
      </c>
      <c r="W520" s="28">
        <f t="shared" si="24"/>
        <v>-1.1788525465227182</v>
      </c>
      <c r="X520" s="24">
        <f t="shared" si="25"/>
        <v>0.23525857414453979</v>
      </c>
      <c r="Y520" s="37">
        <f t="shared" si="26"/>
        <v>5.5346596708521927E-2</v>
      </c>
    </row>
    <row r="521" spans="2:25" x14ac:dyDescent="0.25">
      <c r="B521" s="7">
        <v>0</v>
      </c>
      <c r="C521" s="20">
        <v>1</v>
      </c>
      <c r="D521" s="7">
        <v>1</v>
      </c>
      <c r="E521" s="20">
        <v>0</v>
      </c>
      <c r="F521" s="7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1</v>
      </c>
      <c r="T521" s="3">
        <v>0</v>
      </c>
      <c r="U521" s="7">
        <v>1</v>
      </c>
      <c r="V521" s="15">
        <v>0</v>
      </c>
      <c r="W521" s="28">
        <f t="shared" si="24"/>
        <v>-2.1581961651656338</v>
      </c>
      <c r="X521" s="24">
        <f t="shared" si="25"/>
        <v>0.10356780249527617</v>
      </c>
      <c r="Y521" s="37">
        <f t="shared" si="26"/>
        <v>1.0726289713700533E-2</v>
      </c>
    </row>
    <row r="522" spans="2:25" x14ac:dyDescent="0.25">
      <c r="B522" s="7">
        <v>0</v>
      </c>
      <c r="C522" s="20">
        <v>1</v>
      </c>
      <c r="D522" s="7">
        <v>0</v>
      </c>
      <c r="E522" s="20">
        <v>0</v>
      </c>
      <c r="F522" s="7">
        <v>0</v>
      </c>
      <c r="G522" s="3">
        <v>1</v>
      </c>
      <c r="H522" s="3">
        <v>1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1</v>
      </c>
      <c r="Q522" s="3">
        <v>0</v>
      </c>
      <c r="R522" s="3">
        <v>0</v>
      </c>
      <c r="S522" s="3">
        <v>0</v>
      </c>
      <c r="T522" s="3">
        <v>0</v>
      </c>
      <c r="U522" s="7">
        <v>1</v>
      </c>
      <c r="V522" s="15">
        <v>0</v>
      </c>
      <c r="W522" s="28">
        <f t="shared" si="24"/>
        <v>-7.3772675338326774</v>
      </c>
      <c r="X522" s="24">
        <f t="shared" si="25"/>
        <v>6.24916419735157E-4</v>
      </c>
      <c r="Y522" s="37">
        <f t="shared" si="26"/>
        <v>3.9052053165460691E-7</v>
      </c>
    </row>
    <row r="523" spans="2:25" x14ac:dyDescent="0.25">
      <c r="B523" s="7">
        <v>0</v>
      </c>
      <c r="C523" s="20">
        <v>1</v>
      </c>
      <c r="D523" s="7">
        <v>0</v>
      </c>
      <c r="E523" s="20">
        <v>1</v>
      </c>
      <c r="F523" s="7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7">
        <v>1</v>
      </c>
      <c r="V523" s="15">
        <v>0</v>
      </c>
      <c r="W523" s="28">
        <f t="shared" si="24"/>
        <v>-0.34111707378859529</v>
      </c>
      <c r="X523" s="24">
        <f t="shared" si="25"/>
        <v>0.41553815203130562</v>
      </c>
      <c r="Y523" s="37">
        <f t="shared" si="26"/>
        <v>0.17267195579359246</v>
      </c>
    </row>
    <row r="524" spans="2:25" x14ac:dyDescent="0.25">
      <c r="B524" s="7">
        <v>1</v>
      </c>
      <c r="C524" s="20">
        <v>0</v>
      </c>
      <c r="D524" s="7">
        <v>1</v>
      </c>
      <c r="E524" s="20">
        <v>0</v>
      </c>
      <c r="F524" s="7">
        <v>0</v>
      </c>
      <c r="G524" s="3">
        <v>0</v>
      </c>
      <c r="H524" s="3">
        <v>1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1</v>
      </c>
      <c r="T524" s="3">
        <v>0</v>
      </c>
      <c r="U524" s="7">
        <v>1</v>
      </c>
      <c r="V524" s="15">
        <v>0</v>
      </c>
      <c r="W524" s="28">
        <f t="shared" si="24"/>
        <v>-4.6529160752211975</v>
      </c>
      <c r="X524" s="24">
        <f t="shared" si="25"/>
        <v>9.4437259753195439E-3</v>
      </c>
      <c r="Y524" s="37">
        <f t="shared" si="26"/>
        <v>8.9183960296925071E-5</v>
      </c>
    </row>
    <row r="525" spans="2:25" x14ac:dyDescent="0.25">
      <c r="B525" s="7">
        <v>0</v>
      </c>
      <c r="C525" s="20">
        <v>1</v>
      </c>
      <c r="D525" s="7">
        <v>1</v>
      </c>
      <c r="E525" s="20">
        <v>0</v>
      </c>
      <c r="F525" s="7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7">
        <v>1</v>
      </c>
      <c r="V525" s="15">
        <v>0</v>
      </c>
      <c r="W525" s="28">
        <f t="shared" si="24"/>
        <v>-0.6596222271145239</v>
      </c>
      <c r="X525" s="24">
        <f t="shared" si="25"/>
        <v>0.34082447809204769</v>
      </c>
      <c r="Y525" s="37">
        <f t="shared" si="26"/>
        <v>0.11616132486671669</v>
      </c>
    </row>
    <row r="526" spans="2:25" x14ac:dyDescent="0.25">
      <c r="B526" s="7">
        <v>0</v>
      </c>
      <c r="C526" s="20">
        <v>1</v>
      </c>
      <c r="D526" s="7">
        <v>0</v>
      </c>
      <c r="E526" s="20">
        <v>1</v>
      </c>
      <c r="F526" s="7">
        <v>0</v>
      </c>
      <c r="G526" s="3">
        <v>1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7">
        <v>1</v>
      </c>
      <c r="V526" s="15">
        <v>0</v>
      </c>
      <c r="W526" s="28">
        <f t="shared" si="24"/>
        <v>-3.4873119280669709</v>
      </c>
      <c r="X526" s="24">
        <f t="shared" si="25"/>
        <v>2.9675408836019254E-2</v>
      </c>
      <c r="Y526" s="37">
        <f t="shared" si="26"/>
        <v>8.8062988958488965E-4</v>
      </c>
    </row>
    <row r="527" spans="2:25" x14ac:dyDescent="0.25">
      <c r="B527" s="7">
        <v>1</v>
      </c>
      <c r="C527" s="20">
        <v>0</v>
      </c>
      <c r="D527" s="7">
        <v>0</v>
      </c>
      <c r="E527" s="20">
        <v>1</v>
      </c>
      <c r="F527" s="7">
        <v>0</v>
      </c>
      <c r="G527" s="3">
        <v>0</v>
      </c>
      <c r="H527" s="3">
        <v>1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7">
        <v>1</v>
      </c>
      <c r="V527" s="15">
        <v>0</v>
      </c>
      <c r="W527" s="28">
        <f t="shared" si="24"/>
        <v>-2.8358369838441582</v>
      </c>
      <c r="X527" s="24">
        <f t="shared" si="25"/>
        <v>5.5418055855291443E-2</v>
      </c>
      <c r="Y527" s="37">
        <f t="shared" si="26"/>
        <v>3.071160914780202E-3</v>
      </c>
    </row>
    <row r="528" spans="2:25" x14ac:dyDescent="0.25">
      <c r="B528" s="7">
        <v>0</v>
      </c>
      <c r="C528" s="20">
        <v>1</v>
      </c>
      <c r="D528" s="7">
        <v>1</v>
      </c>
      <c r="E528" s="20">
        <v>0</v>
      </c>
      <c r="F528" s="7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7">
        <v>1</v>
      </c>
      <c r="V528" s="15">
        <v>0</v>
      </c>
      <c r="W528" s="28">
        <f t="shared" si="24"/>
        <v>-0.6596222271145239</v>
      </c>
      <c r="X528" s="24">
        <f t="shared" si="25"/>
        <v>0.34082447809204769</v>
      </c>
      <c r="Y528" s="37">
        <f t="shared" si="26"/>
        <v>0.11616132486671669</v>
      </c>
    </row>
    <row r="529" spans="2:25" x14ac:dyDescent="0.25">
      <c r="B529" s="7">
        <v>0</v>
      </c>
      <c r="C529" s="20">
        <v>1</v>
      </c>
      <c r="D529" s="7">
        <v>0</v>
      </c>
      <c r="E529" s="20">
        <v>1</v>
      </c>
      <c r="F529" s="7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1</v>
      </c>
      <c r="S529" s="3">
        <v>0</v>
      </c>
      <c r="T529" s="3">
        <v>0</v>
      </c>
      <c r="U529" s="7">
        <v>1</v>
      </c>
      <c r="V529" s="15">
        <v>0</v>
      </c>
      <c r="W529" s="28">
        <f t="shared" si="24"/>
        <v>0.98365884863627395</v>
      </c>
      <c r="X529" s="24">
        <f t="shared" si="25"/>
        <v>0.7278336083089082</v>
      </c>
      <c r="Y529" s="37">
        <f t="shared" si="26"/>
        <v>0.52974176138396523</v>
      </c>
    </row>
    <row r="530" spans="2:25" x14ac:dyDescent="0.25">
      <c r="B530" s="7">
        <v>0</v>
      </c>
      <c r="C530" s="20">
        <v>1</v>
      </c>
      <c r="D530" s="7">
        <v>0</v>
      </c>
      <c r="E530" s="20">
        <v>1</v>
      </c>
      <c r="F530" s="7">
        <v>0</v>
      </c>
      <c r="G530" s="3">
        <v>0</v>
      </c>
      <c r="H530" s="3">
        <v>1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1</v>
      </c>
      <c r="T530" s="3">
        <v>0</v>
      </c>
      <c r="U530" s="7">
        <v>1</v>
      </c>
      <c r="V530" s="15">
        <v>0</v>
      </c>
      <c r="W530" s="28">
        <f t="shared" si="24"/>
        <v>-4.016757376238755</v>
      </c>
      <c r="X530" s="24">
        <f t="shared" si="25"/>
        <v>1.7692607728514918E-2</v>
      </c>
      <c r="Y530" s="37">
        <f t="shared" si="26"/>
        <v>3.1302836823510579E-4</v>
      </c>
    </row>
    <row r="531" spans="2:25" x14ac:dyDescent="0.25">
      <c r="B531" s="7">
        <v>0</v>
      </c>
      <c r="C531" s="20">
        <v>1</v>
      </c>
      <c r="D531" s="7">
        <v>0</v>
      </c>
      <c r="E531" s="20">
        <v>1</v>
      </c>
      <c r="F531" s="7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1</v>
      </c>
      <c r="Q531" s="3">
        <v>0</v>
      </c>
      <c r="R531" s="3">
        <v>0</v>
      </c>
      <c r="S531" s="3">
        <v>1</v>
      </c>
      <c r="T531" s="3">
        <v>0</v>
      </c>
      <c r="U531" s="7">
        <v>1</v>
      </c>
      <c r="V531" s="15">
        <v>0</v>
      </c>
      <c r="W531" s="28">
        <f t="shared" si="24"/>
        <v>-3.3683253482097446</v>
      </c>
      <c r="X531" s="24">
        <f t="shared" si="25"/>
        <v>3.3300175901507405E-2</v>
      </c>
      <c r="Y531" s="37">
        <f t="shared" si="26"/>
        <v>1.1089017150713344E-3</v>
      </c>
    </row>
    <row r="532" spans="2:25" x14ac:dyDescent="0.25">
      <c r="B532" s="7">
        <v>1</v>
      </c>
      <c r="C532" s="20">
        <v>0</v>
      </c>
      <c r="D532" s="7">
        <v>0</v>
      </c>
      <c r="E532" s="20">
        <v>1</v>
      </c>
      <c r="F532" s="7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1</v>
      </c>
      <c r="S532" s="3">
        <v>0</v>
      </c>
      <c r="T532" s="3">
        <v>0</v>
      </c>
      <c r="U532" s="7">
        <v>1</v>
      </c>
      <c r="V532" s="15">
        <v>0</v>
      </c>
      <c r="W532" s="28">
        <f t="shared" si="24"/>
        <v>0.66600530297976068</v>
      </c>
      <c r="X532" s="24">
        <f t="shared" si="25"/>
        <v>0.66060810345005438</v>
      </c>
      <c r="Y532" s="37">
        <f t="shared" si="26"/>
        <v>0.43640306634387777</v>
      </c>
    </row>
    <row r="533" spans="2:25" x14ac:dyDescent="0.25">
      <c r="B533" s="7">
        <v>1</v>
      </c>
      <c r="C533" s="20">
        <v>0</v>
      </c>
      <c r="D533" s="7">
        <v>1</v>
      </c>
      <c r="E533" s="20">
        <v>0</v>
      </c>
      <c r="F533" s="7">
        <v>0</v>
      </c>
      <c r="G533" s="3">
        <v>0</v>
      </c>
      <c r="H533" s="3">
        <v>1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7">
        <v>1</v>
      </c>
      <c r="V533" s="15">
        <v>0</v>
      </c>
      <c r="W533" s="28">
        <f t="shared" si="24"/>
        <v>-3.1543421371700866</v>
      </c>
      <c r="X533" s="24">
        <f t="shared" si="25"/>
        <v>4.0920526418767596E-2</v>
      </c>
      <c r="Y533" s="37">
        <f t="shared" si="26"/>
        <v>1.6744894823890568E-3</v>
      </c>
    </row>
    <row r="534" spans="2:25" x14ac:dyDescent="0.25">
      <c r="B534" s="7">
        <v>1</v>
      </c>
      <c r="C534" s="20">
        <v>0</v>
      </c>
      <c r="D534" s="7">
        <v>1</v>
      </c>
      <c r="E534" s="20">
        <v>0</v>
      </c>
      <c r="F534" s="7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7">
        <v>1</v>
      </c>
      <c r="V534" s="15">
        <v>0</v>
      </c>
      <c r="W534" s="28">
        <f t="shared" si="24"/>
        <v>-0.97727577277103717</v>
      </c>
      <c r="X534" s="24">
        <f t="shared" si="25"/>
        <v>0.27343266419268919</v>
      </c>
      <c r="Y534" s="37">
        <f t="shared" si="26"/>
        <v>7.4765421847511934E-2</v>
      </c>
    </row>
    <row r="535" spans="2:25" x14ac:dyDescent="0.25">
      <c r="B535" s="7">
        <v>0</v>
      </c>
      <c r="C535" s="20">
        <v>1</v>
      </c>
      <c r="D535" s="7">
        <v>0</v>
      </c>
      <c r="E535" s="20">
        <v>1</v>
      </c>
      <c r="F535" s="7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7">
        <v>1</v>
      </c>
      <c r="V535" s="15">
        <v>0</v>
      </c>
      <c r="W535" s="28">
        <f t="shared" si="24"/>
        <v>-0.34111707378859529</v>
      </c>
      <c r="X535" s="24">
        <f t="shared" si="25"/>
        <v>0.41553815203130562</v>
      </c>
      <c r="Y535" s="37">
        <f t="shared" si="26"/>
        <v>0.17267195579359246</v>
      </c>
    </row>
    <row r="536" spans="2:25" x14ac:dyDescent="0.25">
      <c r="B536" s="7">
        <v>1</v>
      </c>
      <c r="C536" s="20">
        <v>0</v>
      </c>
      <c r="D536" s="7">
        <v>0</v>
      </c>
      <c r="E536" s="20">
        <v>1</v>
      </c>
      <c r="F536" s="7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1</v>
      </c>
      <c r="T536" s="3">
        <v>0</v>
      </c>
      <c r="U536" s="7">
        <v>1</v>
      </c>
      <c r="V536" s="15">
        <v>0</v>
      </c>
      <c r="W536" s="28">
        <f t="shared" si="24"/>
        <v>-2.1573445574962187</v>
      </c>
      <c r="X536" s="24">
        <f t="shared" si="25"/>
        <v>0.10364689373639578</v>
      </c>
      <c r="Y536" s="37">
        <f t="shared" si="26"/>
        <v>1.0742678581203719E-2</v>
      </c>
    </row>
    <row r="537" spans="2:25" x14ac:dyDescent="0.25">
      <c r="B537" s="7">
        <v>0</v>
      </c>
      <c r="C537" s="20">
        <v>1</v>
      </c>
      <c r="D537" s="7">
        <v>0</v>
      </c>
      <c r="E537" s="20">
        <v>1</v>
      </c>
      <c r="F537" s="7">
        <v>0</v>
      </c>
      <c r="G537" s="3">
        <v>0</v>
      </c>
      <c r="H537" s="3">
        <v>1</v>
      </c>
      <c r="I537" s="3">
        <v>0</v>
      </c>
      <c r="J537" s="3">
        <v>1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7">
        <v>1</v>
      </c>
      <c r="V537" s="15">
        <v>0</v>
      </c>
      <c r="W537" s="28">
        <f t="shared" si="24"/>
        <v>0.19304962334694176</v>
      </c>
      <c r="X537" s="24">
        <f t="shared" si="25"/>
        <v>0.54811307476464655</v>
      </c>
      <c r="Y537" s="37">
        <f t="shared" si="26"/>
        <v>0.30042794272795503</v>
      </c>
    </row>
    <row r="538" spans="2:25" x14ac:dyDescent="0.25">
      <c r="B538" s="7">
        <v>1</v>
      </c>
      <c r="C538" s="20">
        <v>0</v>
      </c>
      <c r="D538" s="7">
        <v>1</v>
      </c>
      <c r="E538" s="20">
        <v>0</v>
      </c>
      <c r="F538" s="7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7">
        <v>1</v>
      </c>
      <c r="V538" s="15">
        <v>0</v>
      </c>
      <c r="W538" s="28">
        <f t="shared" si="24"/>
        <v>-0.97727577277103717</v>
      </c>
      <c r="X538" s="24">
        <f t="shared" si="25"/>
        <v>0.27343266419268919</v>
      </c>
      <c r="Y538" s="37">
        <f t="shared" si="26"/>
        <v>7.4765421847511934E-2</v>
      </c>
    </row>
    <row r="539" spans="2:25" x14ac:dyDescent="0.25">
      <c r="B539" s="7">
        <v>0</v>
      </c>
      <c r="C539" s="20">
        <v>1</v>
      </c>
      <c r="D539" s="7">
        <v>1</v>
      </c>
      <c r="E539" s="20">
        <v>0</v>
      </c>
      <c r="F539" s="7">
        <v>0</v>
      </c>
      <c r="G539" s="3">
        <v>1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1</v>
      </c>
      <c r="T539" s="3">
        <v>0</v>
      </c>
      <c r="U539" s="7">
        <v>1</v>
      </c>
      <c r="V539" s="15">
        <v>0</v>
      </c>
      <c r="W539" s="28">
        <f t="shared" si="24"/>
        <v>-5.3043910194440098</v>
      </c>
      <c r="X539" s="24">
        <f t="shared" si="25"/>
        <v>4.9451477538918183E-3</v>
      </c>
      <c r="Y539" s="37">
        <f t="shared" si="26"/>
        <v>2.4454486307821296E-5</v>
      </c>
    </row>
    <row r="540" spans="2:25" x14ac:dyDescent="0.25">
      <c r="B540" s="7">
        <v>0</v>
      </c>
      <c r="C540" s="20">
        <v>1</v>
      </c>
      <c r="D540" s="7">
        <v>0</v>
      </c>
      <c r="E540" s="20">
        <v>1</v>
      </c>
      <c r="F540" s="7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1</v>
      </c>
      <c r="Q540" s="3">
        <v>0</v>
      </c>
      <c r="R540" s="3">
        <v>0</v>
      </c>
      <c r="S540" s="3">
        <v>0</v>
      </c>
      <c r="T540" s="3">
        <v>0</v>
      </c>
      <c r="U540" s="7">
        <v>1</v>
      </c>
      <c r="V540" s="15">
        <v>0</v>
      </c>
      <c r="W540" s="28">
        <f t="shared" si="24"/>
        <v>-1.8697514101586346</v>
      </c>
      <c r="X540" s="24">
        <f t="shared" si="25"/>
        <v>0.13357048906924976</v>
      </c>
      <c r="Y540" s="37">
        <f t="shared" si="26"/>
        <v>1.7841075550198569E-2</v>
      </c>
    </row>
    <row r="541" spans="2:25" x14ac:dyDescent="0.25">
      <c r="B541" s="7">
        <v>0</v>
      </c>
      <c r="C541" s="20">
        <v>1</v>
      </c>
      <c r="D541" s="7">
        <v>1</v>
      </c>
      <c r="E541" s="20">
        <v>0</v>
      </c>
      <c r="F541" s="7">
        <v>0</v>
      </c>
      <c r="G541" s="3">
        <v>0</v>
      </c>
      <c r="H541" s="3">
        <v>1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1</v>
      </c>
      <c r="U541" s="7">
        <v>1</v>
      </c>
      <c r="V541" s="15">
        <v>0</v>
      </c>
      <c r="W541" s="28">
        <f t="shared" si="24"/>
        <v>-0.60316318997537766</v>
      </c>
      <c r="X541" s="24">
        <f t="shared" si="25"/>
        <v>0.35362033963855893</v>
      </c>
      <c r="Y541" s="37">
        <f t="shared" si="26"/>
        <v>0.12504734460608977</v>
      </c>
    </row>
    <row r="542" spans="2:25" x14ac:dyDescent="0.25">
      <c r="B542" s="7">
        <v>1</v>
      </c>
      <c r="C542" s="20">
        <v>0</v>
      </c>
      <c r="D542" s="7">
        <v>0</v>
      </c>
      <c r="E542" s="20">
        <v>1</v>
      </c>
      <c r="F542" s="7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1</v>
      </c>
      <c r="Q542" s="3">
        <v>0</v>
      </c>
      <c r="R542" s="3">
        <v>0</v>
      </c>
      <c r="S542" s="3">
        <v>0</v>
      </c>
      <c r="T542" s="3">
        <v>0</v>
      </c>
      <c r="U542" s="7">
        <v>1</v>
      </c>
      <c r="V542" s="15">
        <v>0</v>
      </c>
      <c r="W542" s="28">
        <f t="shared" si="24"/>
        <v>-2.1874049558151478</v>
      </c>
      <c r="X542" s="24">
        <f t="shared" si="25"/>
        <v>0.1008872437667315</v>
      </c>
      <c r="Y542" s="37">
        <f t="shared" si="26"/>
        <v>1.0178235954847903E-2</v>
      </c>
    </row>
    <row r="543" spans="2:25" x14ac:dyDescent="0.25">
      <c r="B543" s="7">
        <v>0</v>
      </c>
      <c r="C543" s="20">
        <v>0</v>
      </c>
      <c r="D543" s="7">
        <v>0</v>
      </c>
      <c r="E543" s="20">
        <v>1</v>
      </c>
      <c r="F543" s="7">
        <v>0</v>
      </c>
      <c r="G543" s="3">
        <v>0</v>
      </c>
      <c r="H543" s="3">
        <v>1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7">
        <v>1</v>
      </c>
      <c r="V543" s="15">
        <v>0</v>
      </c>
      <c r="W543" s="28">
        <f t="shared" si="24"/>
        <v>-2.4538388009587204</v>
      </c>
      <c r="X543" s="24">
        <f t="shared" si="25"/>
        <v>7.9158277922369361E-2</v>
      </c>
      <c r="Y543" s="37">
        <f t="shared" si="26"/>
        <v>6.2660329636350688E-3</v>
      </c>
    </row>
    <row r="544" spans="2:25" x14ac:dyDescent="0.25">
      <c r="B544" s="7">
        <v>0</v>
      </c>
      <c r="C544" s="20">
        <v>1</v>
      </c>
      <c r="D544" s="7">
        <v>0</v>
      </c>
      <c r="E544" s="20">
        <v>1</v>
      </c>
      <c r="F544" s="7">
        <v>0</v>
      </c>
      <c r="G544" s="3">
        <v>1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1</v>
      </c>
      <c r="Q544" s="3">
        <v>0</v>
      </c>
      <c r="R544" s="3">
        <v>1</v>
      </c>
      <c r="S544" s="3">
        <v>0</v>
      </c>
      <c r="T544" s="3">
        <v>0</v>
      </c>
      <c r="U544" s="7">
        <v>1</v>
      </c>
      <c r="V544" s="15">
        <v>0</v>
      </c>
      <c r="W544" s="28">
        <f t="shared" si="24"/>
        <v>-3.6911703420121409</v>
      </c>
      <c r="X544" s="24">
        <f t="shared" si="25"/>
        <v>2.4335790754656462E-2</v>
      </c>
      <c r="Y544" s="37">
        <f t="shared" si="26"/>
        <v>5.922307116544229E-4</v>
      </c>
    </row>
    <row r="545" spans="2:25" x14ac:dyDescent="0.25">
      <c r="B545" s="7">
        <v>0</v>
      </c>
      <c r="C545" s="20">
        <v>1</v>
      </c>
      <c r="D545" s="7">
        <v>1</v>
      </c>
      <c r="E545" s="20">
        <v>0</v>
      </c>
      <c r="F545" s="7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7">
        <v>1</v>
      </c>
      <c r="V545" s="15">
        <v>0</v>
      </c>
      <c r="W545" s="28">
        <f t="shared" si="24"/>
        <v>-0.6596222271145239</v>
      </c>
      <c r="X545" s="24">
        <f t="shared" si="25"/>
        <v>0.34082447809204769</v>
      </c>
      <c r="Y545" s="37">
        <f t="shared" si="26"/>
        <v>0.11616132486671669</v>
      </c>
    </row>
    <row r="546" spans="2:25" x14ac:dyDescent="0.25">
      <c r="B546" s="7">
        <v>1</v>
      </c>
      <c r="C546" s="20">
        <v>0</v>
      </c>
      <c r="D546" s="7">
        <v>1</v>
      </c>
      <c r="E546" s="20">
        <v>0</v>
      </c>
      <c r="F546" s="7">
        <v>0</v>
      </c>
      <c r="G546" s="3">
        <v>1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1</v>
      </c>
      <c r="T546" s="3">
        <v>0</v>
      </c>
      <c r="U546" s="7">
        <v>1</v>
      </c>
      <c r="V546" s="15">
        <v>0</v>
      </c>
      <c r="W546" s="28">
        <f t="shared" si="24"/>
        <v>-5.6220445651005235</v>
      </c>
      <c r="X546" s="24">
        <f t="shared" si="25"/>
        <v>3.604200614103941E-3</v>
      </c>
      <c r="Y546" s="37">
        <f t="shared" si="26"/>
        <v>1.2990262066707225E-5</v>
      </c>
    </row>
    <row r="547" spans="2:25" x14ac:dyDescent="0.25">
      <c r="B547" s="7">
        <v>0</v>
      </c>
      <c r="C547" s="20">
        <v>1</v>
      </c>
      <c r="D547" s="7">
        <v>1</v>
      </c>
      <c r="E547" s="20">
        <v>0</v>
      </c>
      <c r="F547" s="7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7">
        <v>1</v>
      </c>
      <c r="V547" s="15">
        <v>0</v>
      </c>
      <c r="W547" s="28">
        <f t="shared" si="24"/>
        <v>-0.6596222271145239</v>
      </c>
      <c r="X547" s="24">
        <f t="shared" si="25"/>
        <v>0.34082447809204769</v>
      </c>
      <c r="Y547" s="37">
        <f t="shared" si="26"/>
        <v>0.11616132486671669</v>
      </c>
    </row>
    <row r="548" spans="2:25" x14ac:dyDescent="0.25">
      <c r="B548" s="7">
        <v>0</v>
      </c>
      <c r="C548" s="20">
        <v>1</v>
      </c>
      <c r="D548" s="7">
        <v>1</v>
      </c>
      <c r="E548" s="20">
        <v>0</v>
      </c>
      <c r="F548" s="7">
        <v>0</v>
      </c>
      <c r="G548" s="3">
        <v>0</v>
      </c>
      <c r="H548" s="3">
        <v>1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1</v>
      </c>
      <c r="T548" s="3">
        <v>0</v>
      </c>
      <c r="U548" s="7">
        <v>1</v>
      </c>
      <c r="V548" s="15">
        <v>0</v>
      </c>
      <c r="W548" s="28">
        <f t="shared" si="24"/>
        <v>-4.3352625295646838</v>
      </c>
      <c r="X548" s="24">
        <f t="shared" si="25"/>
        <v>1.2929084128446917E-2</v>
      </c>
      <c r="Y548" s="37">
        <f t="shared" si="26"/>
        <v>1.6716121640045797E-4</v>
      </c>
    </row>
    <row r="549" spans="2:25" x14ac:dyDescent="0.25">
      <c r="B549" s="7">
        <v>1</v>
      </c>
      <c r="C549" s="20">
        <v>0</v>
      </c>
      <c r="D549" s="7">
        <v>0</v>
      </c>
      <c r="E549" s="20">
        <v>1</v>
      </c>
      <c r="F549" s="7">
        <v>0</v>
      </c>
      <c r="G549" s="3">
        <v>1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7">
        <v>1</v>
      </c>
      <c r="V549" s="15">
        <v>0</v>
      </c>
      <c r="W549" s="28">
        <f t="shared" si="24"/>
        <v>-3.8049654737234841</v>
      </c>
      <c r="X549" s="24">
        <f t="shared" si="25"/>
        <v>2.1775249401590584E-2</v>
      </c>
      <c r="Y549" s="37">
        <f t="shared" si="26"/>
        <v>4.7416148650147107E-4</v>
      </c>
    </row>
    <row r="550" spans="2:25" x14ac:dyDescent="0.25">
      <c r="B550" s="7">
        <v>1</v>
      </c>
      <c r="C550" s="20">
        <v>0</v>
      </c>
      <c r="D550" s="7">
        <v>0</v>
      </c>
      <c r="E550" s="20">
        <v>0</v>
      </c>
      <c r="F550" s="7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7">
        <v>1</v>
      </c>
      <c r="V550" s="15">
        <v>0</v>
      </c>
      <c r="W550" s="28">
        <f t="shared" si="24"/>
        <v>-0.84302552444172574</v>
      </c>
      <c r="X550" s="24">
        <f t="shared" si="25"/>
        <v>0.30089795645702483</v>
      </c>
      <c r="Y550" s="37">
        <f t="shared" si="26"/>
        <v>9.0539580200013611E-2</v>
      </c>
    </row>
    <row r="551" spans="2:25" x14ac:dyDescent="0.25">
      <c r="B551" s="7">
        <v>1</v>
      </c>
      <c r="C551" s="20">
        <v>0</v>
      </c>
      <c r="D551" s="7">
        <v>0</v>
      </c>
      <c r="E551" s="20">
        <v>1</v>
      </c>
      <c r="F551" s="7">
        <v>0</v>
      </c>
      <c r="G551" s="3">
        <v>1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1</v>
      </c>
      <c r="T551" s="3">
        <v>0</v>
      </c>
      <c r="U551" s="7">
        <v>1</v>
      </c>
      <c r="V551" s="15">
        <v>0</v>
      </c>
      <c r="W551" s="28">
        <f t="shared" si="24"/>
        <v>-5.3035394117745946</v>
      </c>
      <c r="X551" s="24">
        <f t="shared" si="25"/>
        <v>4.9493400211924558E-3</v>
      </c>
      <c r="Y551" s="37">
        <f t="shared" si="26"/>
        <v>2.4495966645377338E-5</v>
      </c>
    </row>
    <row r="552" spans="2:25" x14ac:dyDescent="0.25">
      <c r="B552" s="7">
        <v>0</v>
      </c>
      <c r="C552" s="20">
        <v>0</v>
      </c>
      <c r="D552" s="7">
        <v>0</v>
      </c>
      <c r="E552" s="20">
        <v>1</v>
      </c>
      <c r="F552" s="7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1</v>
      </c>
      <c r="P552" s="3">
        <v>0</v>
      </c>
      <c r="Q552" s="3">
        <v>0</v>
      </c>
      <c r="R552" s="3">
        <v>0</v>
      </c>
      <c r="S552" s="3">
        <v>0</v>
      </c>
      <c r="T552" s="3">
        <v>1</v>
      </c>
      <c r="U552" s="7">
        <v>1</v>
      </c>
      <c r="V552" s="15">
        <v>0</v>
      </c>
      <c r="W552" s="28">
        <f t="shared" si="24"/>
        <v>3.4637417536544954</v>
      </c>
      <c r="X552" s="24">
        <f t="shared" si="25"/>
        <v>0.96963831719241222</v>
      </c>
      <c r="Y552" s="37">
        <f t="shared" si="26"/>
        <v>0.94019846616773306</v>
      </c>
    </row>
    <row r="553" spans="2:25" x14ac:dyDescent="0.25">
      <c r="B553" s="7">
        <v>1</v>
      </c>
      <c r="C553" s="20">
        <v>0</v>
      </c>
      <c r="D553" s="7">
        <v>0</v>
      </c>
      <c r="E553" s="20">
        <v>0</v>
      </c>
      <c r="F553" s="7">
        <v>0</v>
      </c>
      <c r="G553" s="3">
        <v>1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7">
        <v>1</v>
      </c>
      <c r="V553" s="15">
        <v>0</v>
      </c>
      <c r="W553" s="28">
        <f t="shared" si="24"/>
        <v>-3.989220378720101</v>
      </c>
      <c r="X553" s="24">
        <f t="shared" si="25"/>
        <v>1.8177599840221447E-2</v>
      </c>
      <c r="Y553" s="37">
        <f t="shared" si="26"/>
        <v>3.3042513595121878E-4</v>
      </c>
    </row>
    <row r="554" spans="2:25" x14ac:dyDescent="0.25">
      <c r="B554" s="7">
        <v>0</v>
      </c>
      <c r="C554" s="20">
        <v>1</v>
      </c>
      <c r="D554" s="7">
        <v>0</v>
      </c>
      <c r="E554" s="20">
        <v>1</v>
      </c>
      <c r="F554" s="7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7">
        <v>1</v>
      </c>
      <c r="V554" s="15">
        <v>0</v>
      </c>
      <c r="W554" s="28">
        <f t="shared" si="24"/>
        <v>-0.34111707378859529</v>
      </c>
      <c r="X554" s="24">
        <f t="shared" si="25"/>
        <v>0.41553815203130562</v>
      </c>
      <c r="Y554" s="37">
        <f t="shared" si="26"/>
        <v>0.17267195579359246</v>
      </c>
    </row>
    <row r="555" spans="2:25" x14ac:dyDescent="0.25">
      <c r="B555" s="7">
        <v>0</v>
      </c>
      <c r="C555" s="20">
        <v>1</v>
      </c>
      <c r="D555" s="7">
        <v>0</v>
      </c>
      <c r="E555" s="20">
        <v>1</v>
      </c>
      <c r="F555" s="7">
        <v>0</v>
      </c>
      <c r="G555" s="3">
        <v>0</v>
      </c>
      <c r="H555" s="3">
        <v>1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7">
        <v>1</v>
      </c>
      <c r="V555" s="15">
        <v>0</v>
      </c>
      <c r="W555" s="28">
        <f t="shared" si="24"/>
        <v>-2.5181834381876449</v>
      </c>
      <c r="X555" s="24">
        <f t="shared" si="25"/>
        <v>7.4593243915743304E-2</v>
      </c>
      <c r="Y555" s="37">
        <f t="shared" si="26"/>
        <v>5.5641520378735751E-3</v>
      </c>
    </row>
    <row r="556" spans="2:25" x14ac:dyDescent="0.25">
      <c r="B556" s="7">
        <v>0</v>
      </c>
      <c r="C556" s="20">
        <v>1</v>
      </c>
      <c r="D556" s="7">
        <v>0</v>
      </c>
      <c r="E556" s="20">
        <v>1</v>
      </c>
      <c r="F556" s="7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1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7">
        <v>1</v>
      </c>
      <c r="V556" s="15">
        <v>0</v>
      </c>
      <c r="W556" s="28">
        <f t="shared" si="24"/>
        <v>1.1658717148873752</v>
      </c>
      <c r="X556" s="24">
        <f t="shared" si="25"/>
        <v>0.76239799833474242</v>
      </c>
      <c r="Y556" s="37">
        <f t="shared" si="26"/>
        <v>0.58125070786482191</v>
      </c>
    </row>
    <row r="557" spans="2:25" x14ac:dyDescent="0.25">
      <c r="B557" s="7">
        <v>0</v>
      </c>
      <c r="C557" s="20">
        <v>0</v>
      </c>
      <c r="D557" s="7">
        <v>1</v>
      </c>
      <c r="E557" s="20">
        <v>0</v>
      </c>
      <c r="F557" s="7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1</v>
      </c>
      <c r="T557" s="3">
        <v>0</v>
      </c>
      <c r="U557" s="7">
        <v>1</v>
      </c>
      <c r="V557" s="15">
        <v>0</v>
      </c>
      <c r="W557" s="28">
        <f t="shared" si="24"/>
        <v>-2.0938515279367098</v>
      </c>
      <c r="X557" s="24">
        <f t="shared" si="25"/>
        <v>0.10969585799498249</v>
      </c>
      <c r="Y557" s="37">
        <f t="shared" si="26"/>
        <v>1.2033181261255365E-2</v>
      </c>
    </row>
    <row r="558" spans="2:25" x14ac:dyDescent="0.25">
      <c r="B558" s="7">
        <v>0</v>
      </c>
      <c r="C558" s="20">
        <v>1</v>
      </c>
      <c r="D558" s="7">
        <v>1</v>
      </c>
      <c r="E558" s="20">
        <v>0</v>
      </c>
      <c r="F558" s="7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7">
        <v>1</v>
      </c>
      <c r="V558" s="15">
        <v>0</v>
      </c>
      <c r="W558" s="28">
        <f t="shared" si="24"/>
        <v>-0.6596222271145239</v>
      </c>
      <c r="X558" s="24">
        <f t="shared" si="25"/>
        <v>0.34082447809204769</v>
      </c>
      <c r="Y558" s="37">
        <f t="shared" si="26"/>
        <v>0.11616132486671669</v>
      </c>
    </row>
    <row r="559" spans="2:25" x14ac:dyDescent="0.25">
      <c r="B559" s="7">
        <v>1</v>
      </c>
      <c r="C559" s="20">
        <v>0</v>
      </c>
      <c r="D559" s="7">
        <v>1</v>
      </c>
      <c r="E559" s="20">
        <v>0</v>
      </c>
      <c r="F559" s="7">
        <v>0</v>
      </c>
      <c r="G559" s="3">
        <v>1</v>
      </c>
      <c r="H559" s="3">
        <v>1</v>
      </c>
      <c r="I559" s="3">
        <v>0</v>
      </c>
      <c r="J559" s="3">
        <v>1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7">
        <v>1</v>
      </c>
      <c r="V559" s="15">
        <v>0</v>
      </c>
      <c r="W559" s="28">
        <f t="shared" si="24"/>
        <v>-3.5893039299138749</v>
      </c>
      <c r="X559" s="24">
        <f t="shared" si="25"/>
        <v>2.6875317135801699E-2</v>
      </c>
      <c r="Y559" s="37">
        <f t="shared" si="26"/>
        <v>7.2228267114991644E-4</v>
      </c>
    </row>
    <row r="560" spans="2:25" x14ac:dyDescent="0.25">
      <c r="B560" s="7">
        <v>1</v>
      </c>
      <c r="C560" s="20">
        <v>0</v>
      </c>
      <c r="D560" s="7">
        <v>1</v>
      </c>
      <c r="E560" s="20">
        <v>0</v>
      </c>
      <c r="F560" s="7">
        <v>0</v>
      </c>
      <c r="G560" s="3">
        <v>0</v>
      </c>
      <c r="H560" s="3">
        <v>1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7">
        <v>1</v>
      </c>
      <c r="V560" s="15">
        <v>0</v>
      </c>
      <c r="W560" s="28">
        <f t="shared" si="24"/>
        <v>-3.1543421371700866</v>
      </c>
      <c r="X560" s="24">
        <f t="shared" si="25"/>
        <v>4.0920526418767596E-2</v>
      </c>
      <c r="Y560" s="37">
        <f t="shared" si="26"/>
        <v>1.6744894823890568E-3</v>
      </c>
    </row>
    <row r="561" spans="2:25" x14ac:dyDescent="0.25">
      <c r="B561" s="7">
        <v>1</v>
      </c>
      <c r="C561" s="20">
        <v>0</v>
      </c>
      <c r="D561" s="7">
        <v>0</v>
      </c>
      <c r="E561" s="20">
        <v>0</v>
      </c>
      <c r="F561" s="7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1</v>
      </c>
      <c r="T561" s="3">
        <v>0</v>
      </c>
      <c r="U561" s="7">
        <v>1</v>
      </c>
      <c r="V561" s="15">
        <v>0</v>
      </c>
      <c r="W561" s="28">
        <f t="shared" si="24"/>
        <v>-2.341599462492836</v>
      </c>
      <c r="X561" s="24">
        <f t="shared" si="25"/>
        <v>8.7735812223575446E-2</v>
      </c>
      <c r="Y561" s="37">
        <f t="shared" si="26"/>
        <v>7.6975727465304908E-3</v>
      </c>
    </row>
    <row r="562" spans="2:25" x14ac:dyDescent="0.25">
      <c r="B562" s="7">
        <v>1</v>
      </c>
      <c r="C562" s="20">
        <v>0</v>
      </c>
      <c r="D562" s="7">
        <v>1</v>
      </c>
      <c r="E562" s="20">
        <v>0</v>
      </c>
      <c r="F562" s="7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7">
        <v>1</v>
      </c>
      <c r="V562" s="15">
        <v>0</v>
      </c>
      <c r="W562" s="28">
        <f t="shared" si="24"/>
        <v>-0.97727577277103717</v>
      </c>
      <c r="X562" s="24">
        <f t="shared" si="25"/>
        <v>0.27343266419268919</v>
      </c>
      <c r="Y562" s="37">
        <f t="shared" si="26"/>
        <v>7.4765421847511934E-2</v>
      </c>
    </row>
    <row r="563" spans="2:25" x14ac:dyDescent="0.25">
      <c r="B563" s="7">
        <v>0</v>
      </c>
      <c r="C563" s="20">
        <v>1</v>
      </c>
      <c r="D563" s="7">
        <v>0</v>
      </c>
      <c r="E563" s="20">
        <v>1</v>
      </c>
      <c r="F563" s="7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1</v>
      </c>
      <c r="S563" s="3">
        <v>0</v>
      </c>
      <c r="T563" s="3">
        <v>0</v>
      </c>
      <c r="U563" s="7">
        <v>1</v>
      </c>
      <c r="V563" s="15">
        <v>0</v>
      </c>
      <c r="W563" s="28">
        <f t="shared" si="24"/>
        <v>0.98365884863627395</v>
      </c>
      <c r="X563" s="24">
        <f t="shared" si="25"/>
        <v>0.7278336083089082</v>
      </c>
      <c r="Y563" s="37">
        <f t="shared" si="26"/>
        <v>0.52974176138396523</v>
      </c>
    </row>
    <row r="564" spans="2:25" x14ac:dyDescent="0.25">
      <c r="B564" s="7">
        <v>1</v>
      </c>
      <c r="C564" s="20">
        <v>0</v>
      </c>
      <c r="D564" s="7">
        <v>0</v>
      </c>
      <c r="E564" s="20">
        <v>0</v>
      </c>
      <c r="F564" s="7">
        <v>0</v>
      </c>
      <c r="G564" s="3">
        <v>1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1</v>
      </c>
      <c r="Q564" s="3">
        <v>0</v>
      </c>
      <c r="R564" s="3">
        <v>0</v>
      </c>
      <c r="S564" s="3">
        <v>0</v>
      </c>
      <c r="T564" s="3">
        <v>0</v>
      </c>
      <c r="U564" s="7">
        <v>1</v>
      </c>
      <c r="V564" s="15">
        <v>0</v>
      </c>
      <c r="W564" s="28">
        <f t="shared" si="24"/>
        <v>-5.5178547150901407</v>
      </c>
      <c r="X564" s="24">
        <f t="shared" si="25"/>
        <v>3.9983994736059823E-3</v>
      </c>
      <c r="Y564" s="37">
        <f t="shared" si="26"/>
        <v>1.5987198350532598E-5</v>
      </c>
    </row>
    <row r="565" spans="2:25" x14ac:dyDescent="0.25">
      <c r="B565" s="7">
        <v>0</v>
      </c>
      <c r="C565" s="20">
        <v>0</v>
      </c>
      <c r="D565" s="7">
        <v>1</v>
      </c>
      <c r="E565" s="20">
        <v>0</v>
      </c>
      <c r="F565" s="7">
        <v>0</v>
      </c>
      <c r="G565" s="3">
        <v>0</v>
      </c>
      <c r="H565" s="3">
        <v>1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7">
        <v>1</v>
      </c>
      <c r="V565" s="15">
        <v>0</v>
      </c>
      <c r="W565" s="28">
        <f t="shared" si="24"/>
        <v>-2.7723439542846493</v>
      </c>
      <c r="X565" s="24">
        <f t="shared" si="25"/>
        <v>5.883708204225567E-2</v>
      </c>
      <c r="Y565" s="37">
        <f t="shared" si="26"/>
        <v>3.4618022232471247E-3</v>
      </c>
    </row>
    <row r="566" spans="2:25" x14ac:dyDescent="0.25">
      <c r="B566" s="7">
        <v>0</v>
      </c>
      <c r="C566" s="20">
        <v>1</v>
      </c>
      <c r="D566" s="7">
        <v>0</v>
      </c>
      <c r="E566" s="20">
        <v>1</v>
      </c>
      <c r="F566" s="7">
        <v>0</v>
      </c>
      <c r="G566" s="3">
        <v>0</v>
      </c>
      <c r="H566" s="3">
        <v>1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1</v>
      </c>
      <c r="Q566" s="3">
        <v>0</v>
      </c>
      <c r="R566" s="3">
        <v>0</v>
      </c>
      <c r="S566" s="3">
        <v>0</v>
      </c>
      <c r="T566" s="3">
        <v>0</v>
      </c>
      <c r="U566" s="7">
        <v>1</v>
      </c>
      <c r="V566" s="15">
        <v>0</v>
      </c>
      <c r="W566" s="28">
        <f t="shared" si="24"/>
        <v>-4.0468177745576845</v>
      </c>
      <c r="X566" s="24">
        <f t="shared" si="25"/>
        <v>1.717767510002538E-2</v>
      </c>
      <c r="Y566" s="37">
        <f t="shared" si="26"/>
        <v>2.9507252184203194E-4</v>
      </c>
    </row>
    <row r="567" spans="2:25" x14ac:dyDescent="0.25">
      <c r="B567" s="7">
        <v>0</v>
      </c>
      <c r="C567" s="20">
        <v>1</v>
      </c>
      <c r="D567" s="7">
        <v>1</v>
      </c>
      <c r="E567" s="20">
        <v>0</v>
      </c>
      <c r="F567" s="7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1</v>
      </c>
      <c r="T567" s="3">
        <v>0</v>
      </c>
      <c r="U567" s="7">
        <v>1</v>
      </c>
      <c r="V567" s="15">
        <v>0</v>
      </c>
      <c r="W567" s="28">
        <f t="shared" si="24"/>
        <v>-2.1581961651656338</v>
      </c>
      <c r="X567" s="24">
        <f t="shared" si="25"/>
        <v>0.10356780249527617</v>
      </c>
      <c r="Y567" s="37">
        <f t="shared" si="26"/>
        <v>1.0726289713700533E-2</v>
      </c>
    </row>
    <row r="568" spans="2:25" x14ac:dyDescent="0.25">
      <c r="B568" s="7">
        <v>1</v>
      </c>
      <c r="C568" s="20">
        <v>0</v>
      </c>
      <c r="D568" s="7">
        <v>1</v>
      </c>
      <c r="E568" s="20">
        <v>0</v>
      </c>
      <c r="F568" s="7">
        <v>0</v>
      </c>
      <c r="G568" s="3">
        <v>0</v>
      </c>
      <c r="H568" s="3">
        <v>1</v>
      </c>
      <c r="I568" s="3">
        <v>0</v>
      </c>
      <c r="J568" s="3">
        <v>0</v>
      </c>
      <c r="K568" s="3">
        <v>0</v>
      </c>
      <c r="L568" s="3">
        <v>1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7">
        <v>1</v>
      </c>
      <c r="V568" s="15">
        <v>0</v>
      </c>
      <c r="W568" s="28">
        <f t="shared" si="24"/>
        <v>-1.1797429807435225</v>
      </c>
      <c r="X568" s="24">
        <f t="shared" si="25"/>
        <v>0.23509841212944518</v>
      </c>
      <c r="Y568" s="37">
        <f t="shared" si="26"/>
        <v>5.5271263385786459E-2</v>
      </c>
    </row>
    <row r="569" spans="2:25" x14ac:dyDescent="0.25">
      <c r="B569" s="7">
        <v>1</v>
      </c>
      <c r="C569" s="20">
        <v>0</v>
      </c>
      <c r="D569" s="7">
        <v>0</v>
      </c>
      <c r="E569" s="20">
        <v>0</v>
      </c>
      <c r="F569" s="7">
        <v>0</v>
      </c>
      <c r="G569" s="3">
        <v>0</v>
      </c>
      <c r="H569" s="3">
        <v>1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7">
        <v>1</v>
      </c>
      <c r="V569" s="15">
        <v>0</v>
      </c>
      <c r="W569" s="28">
        <f t="shared" si="24"/>
        <v>-3.0200918888407751</v>
      </c>
      <c r="X569" s="24">
        <f t="shared" si="25"/>
        <v>4.6526398000390094E-2</v>
      </c>
      <c r="Y569" s="37">
        <f t="shared" si="26"/>
        <v>2.1647057108907033E-3</v>
      </c>
    </row>
    <row r="570" spans="2:25" x14ac:dyDescent="0.25">
      <c r="B570" s="7">
        <v>1</v>
      </c>
      <c r="C570" s="20">
        <v>0</v>
      </c>
      <c r="D570" s="7">
        <v>1</v>
      </c>
      <c r="E570" s="20">
        <v>0</v>
      </c>
      <c r="F570" s="7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1</v>
      </c>
      <c r="Q570" s="3">
        <v>0</v>
      </c>
      <c r="R570" s="3">
        <v>0</v>
      </c>
      <c r="S570" s="3">
        <v>0</v>
      </c>
      <c r="T570" s="3">
        <v>0</v>
      </c>
      <c r="U570" s="7">
        <v>1</v>
      </c>
      <c r="V570" s="15">
        <v>0</v>
      </c>
      <c r="W570" s="28">
        <f t="shared" si="24"/>
        <v>-2.5059101091410763</v>
      </c>
      <c r="X570" s="24">
        <f t="shared" si="25"/>
        <v>7.5444896595910332E-2</v>
      </c>
      <c r="Y570" s="37">
        <f t="shared" si="26"/>
        <v>5.6919324223676021E-3</v>
      </c>
    </row>
    <row r="571" spans="2:25" x14ac:dyDescent="0.25">
      <c r="B571" s="7">
        <v>1</v>
      </c>
      <c r="C571" s="20">
        <v>0</v>
      </c>
      <c r="D571" s="7">
        <v>1</v>
      </c>
      <c r="E571" s="20">
        <v>0</v>
      </c>
      <c r="F571" s="7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7">
        <v>1</v>
      </c>
      <c r="V571" s="15">
        <v>0</v>
      </c>
      <c r="W571" s="28">
        <f t="shared" si="24"/>
        <v>-0.97727577277103717</v>
      </c>
      <c r="X571" s="24">
        <f t="shared" si="25"/>
        <v>0.27343266419268919</v>
      </c>
      <c r="Y571" s="37">
        <f t="shared" si="26"/>
        <v>7.4765421847511934E-2</v>
      </c>
    </row>
    <row r="572" spans="2:25" x14ac:dyDescent="0.25">
      <c r="B572" s="7">
        <v>0</v>
      </c>
      <c r="C572" s="20">
        <v>1</v>
      </c>
      <c r="D572" s="7">
        <v>1</v>
      </c>
      <c r="E572" s="20">
        <v>0</v>
      </c>
      <c r="F572" s="7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1</v>
      </c>
      <c r="R572" s="3">
        <v>0</v>
      </c>
      <c r="S572" s="3">
        <v>0</v>
      </c>
      <c r="T572" s="3">
        <v>0</v>
      </c>
      <c r="U572" s="7">
        <v>1</v>
      </c>
      <c r="V572" s="15">
        <v>0</v>
      </c>
      <c r="W572" s="28">
        <f t="shared" si="24"/>
        <v>1.1849965189720524</v>
      </c>
      <c r="X572" s="24">
        <f t="shared" si="25"/>
        <v>0.76584500158004221</v>
      </c>
      <c r="Y572" s="37">
        <f t="shared" si="26"/>
        <v>0.58651856644513489</v>
      </c>
    </row>
    <row r="573" spans="2:25" x14ac:dyDescent="0.25">
      <c r="B573" s="7">
        <v>0</v>
      </c>
      <c r="C573" s="20">
        <v>1</v>
      </c>
      <c r="D573" s="7">
        <v>1</v>
      </c>
      <c r="E573" s="20">
        <v>0</v>
      </c>
      <c r="F573" s="7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7">
        <v>1</v>
      </c>
      <c r="V573" s="15">
        <v>0</v>
      </c>
      <c r="W573" s="28">
        <f t="shared" si="24"/>
        <v>-0.6596222271145239</v>
      </c>
      <c r="X573" s="24">
        <f t="shared" si="25"/>
        <v>0.34082447809204769</v>
      </c>
      <c r="Y573" s="37">
        <f t="shared" si="26"/>
        <v>0.11616132486671669</v>
      </c>
    </row>
    <row r="574" spans="2:25" x14ac:dyDescent="0.25">
      <c r="B574" s="7">
        <v>0</v>
      </c>
      <c r="C574" s="20">
        <v>1</v>
      </c>
      <c r="D574" s="7">
        <v>1</v>
      </c>
      <c r="E574" s="20">
        <v>0</v>
      </c>
      <c r="F574" s="7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7">
        <v>1</v>
      </c>
      <c r="V574" s="15">
        <v>0</v>
      </c>
      <c r="W574" s="28">
        <f t="shared" si="24"/>
        <v>-0.6596222271145239</v>
      </c>
      <c r="X574" s="24">
        <f t="shared" si="25"/>
        <v>0.34082447809204769</v>
      </c>
      <c r="Y574" s="37">
        <f t="shared" si="26"/>
        <v>0.11616132486671669</v>
      </c>
    </row>
    <row r="575" spans="2:25" x14ac:dyDescent="0.25">
      <c r="B575" s="7">
        <v>0</v>
      </c>
      <c r="C575" s="20">
        <v>1</v>
      </c>
      <c r="D575" s="7">
        <v>0</v>
      </c>
      <c r="E575" s="20">
        <v>1</v>
      </c>
      <c r="F575" s="7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7">
        <v>1</v>
      </c>
      <c r="V575" s="15">
        <v>0</v>
      </c>
      <c r="W575" s="28">
        <f t="shared" si="24"/>
        <v>-0.34111707378859529</v>
      </c>
      <c r="X575" s="24">
        <f t="shared" si="25"/>
        <v>0.41553815203130562</v>
      </c>
      <c r="Y575" s="37">
        <f t="shared" si="26"/>
        <v>0.17267195579359246</v>
      </c>
    </row>
    <row r="576" spans="2:25" x14ac:dyDescent="0.25">
      <c r="B576" s="7">
        <v>0</v>
      </c>
      <c r="C576" s="20">
        <v>1</v>
      </c>
      <c r="D576" s="7">
        <v>0</v>
      </c>
      <c r="E576" s="20">
        <v>0</v>
      </c>
      <c r="F576" s="7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7">
        <v>1</v>
      </c>
      <c r="V576" s="15">
        <v>0</v>
      </c>
      <c r="W576" s="28">
        <f t="shared" si="24"/>
        <v>-0.52537197878521247</v>
      </c>
      <c r="X576" s="24">
        <f t="shared" si="25"/>
        <v>0.37159694580265196</v>
      </c>
      <c r="Y576" s="37">
        <f t="shared" si="26"/>
        <v>0.13808429012985907</v>
      </c>
    </row>
    <row r="577" spans="2:25" x14ac:dyDescent="0.25">
      <c r="B577" s="7">
        <v>1</v>
      </c>
      <c r="C577" s="20">
        <v>0</v>
      </c>
      <c r="D577" s="7">
        <v>1</v>
      </c>
      <c r="E577" s="20">
        <v>0</v>
      </c>
      <c r="F577" s="7">
        <v>0</v>
      </c>
      <c r="G577" s="3">
        <v>1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7">
        <v>1</v>
      </c>
      <c r="V577" s="15">
        <v>0</v>
      </c>
      <c r="W577" s="28">
        <f t="shared" si="24"/>
        <v>-4.1234706270494126</v>
      </c>
      <c r="X577" s="24">
        <f t="shared" si="25"/>
        <v>1.5930349297908035E-2</v>
      </c>
      <c r="Y577" s="37">
        <f t="shared" si="26"/>
        <v>2.5377602875335901E-4</v>
      </c>
    </row>
    <row r="578" spans="2:25" x14ac:dyDescent="0.25">
      <c r="B578" s="7">
        <v>0</v>
      </c>
      <c r="C578" s="20">
        <v>1</v>
      </c>
      <c r="D578" s="7">
        <v>0</v>
      </c>
      <c r="E578" s="20">
        <v>1</v>
      </c>
      <c r="F578" s="7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1</v>
      </c>
      <c r="T578" s="3">
        <v>0</v>
      </c>
      <c r="U578" s="7">
        <v>1</v>
      </c>
      <c r="V578" s="15">
        <v>0</v>
      </c>
      <c r="W578" s="28">
        <f t="shared" si="24"/>
        <v>-1.8396910118397054</v>
      </c>
      <c r="X578" s="24">
        <f t="shared" si="25"/>
        <v>0.13708784015845993</v>
      </c>
      <c r="Y578" s="37">
        <f t="shared" si="26"/>
        <v>1.879307591931146E-2</v>
      </c>
    </row>
    <row r="579" spans="2:25" x14ac:dyDescent="0.25">
      <c r="B579" s="7">
        <v>1</v>
      </c>
      <c r="C579" s="20">
        <v>0</v>
      </c>
      <c r="D579" s="7">
        <v>1</v>
      </c>
      <c r="E579" s="20">
        <v>0</v>
      </c>
      <c r="F579" s="7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7">
        <v>1</v>
      </c>
      <c r="V579" s="15">
        <v>0</v>
      </c>
      <c r="W579" s="28">
        <f t="shared" si="24"/>
        <v>-0.97727577277103717</v>
      </c>
      <c r="X579" s="24">
        <f t="shared" si="25"/>
        <v>0.27343266419268919</v>
      </c>
      <c r="Y579" s="37">
        <f t="shared" si="26"/>
        <v>7.4765421847511934E-2</v>
      </c>
    </row>
    <row r="580" spans="2:25" x14ac:dyDescent="0.25">
      <c r="B580" s="7">
        <v>0</v>
      </c>
      <c r="C580" s="20">
        <v>0</v>
      </c>
      <c r="D580" s="7">
        <v>1</v>
      </c>
      <c r="E580" s="20">
        <v>0</v>
      </c>
      <c r="F580" s="7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7">
        <v>1</v>
      </c>
      <c r="V580" s="15">
        <v>0</v>
      </c>
      <c r="W580" s="28">
        <f t="shared" si="24"/>
        <v>-0.59527758988559965</v>
      </c>
      <c r="X580" s="24">
        <f t="shared" si="25"/>
        <v>0.3554248484470624</v>
      </c>
      <c r="Y580" s="37">
        <f t="shared" si="26"/>
        <v>0.12632682289361727</v>
      </c>
    </row>
    <row r="581" spans="2:25" x14ac:dyDescent="0.25">
      <c r="B581" s="7">
        <v>0</v>
      </c>
      <c r="C581" s="20">
        <v>1</v>
      </c>
      <c r="D581" s="7">
        <v>1</v>
      </c>
      <c r="E581" s="20">
        <v>0</v>
      </c>
      <c r="F581" s="7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1</v>
      </c>
      <c r="Q581" s="3">
        <v>0</v>
      </c>
      <c r="R581" s="3">
        <v>0</v>
      </c>
      <c r="S581" s="3">
        <v>0</v>
      </c>
      <c r="T581" s="3">
        <v>0</v>
      </c>
      <c r="U581" s="7">
        <v>1</v>
      </c>
      <c r="V581" s="15">
        <v>0</v>
      </c>
      <c r="W581" s="28">
        <f t="shared" si="24"/>
        <v>-2.1882565634845634</v>
      </c>
      <c r="X581" s="24">
        <f t="shared" si="25"/>
        <v>0.10081002153153208</v>
      </c>
      <c r="Y581" s="37">
        <f t="shared" si="26"/>
        <v>1.0162660441187962E-2</v>
      </c>
    </row>
    <row r="582" spans="2:25" x14ac:dyDescent="0.25">
      <c r="B582" s="7">
        <v>1</v>
      </c>
      <c r="C582" s="20">
        <v>0</v>
      </c>
      <c r="D582" s="7">
        <v>0</v>
      </c>
      <c r="E582" s="20">
        <v>0</v>
      </c>
      <c r="F582" s="7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7">
        <v>1</v>
      </c>
      <c r="V582" s="15">
        <v>0</v>
      </c>
      <c r="W582" s="28">
        <f t="shared" ref="W582:W645" si="27">SUMPRODUCT(B$2:U$2, B582:U582)</f>
        <v>-0.84302552444172574</v>
      </c>
      <c r="X582" s="24">
        <f t="shared" ref="X582:X645" si="28">EXP(W582)/(1+EXP(W582))</f>
        <v>0.30089795645702483</v>
      </c>
      <c r="Y582" s="37">
        <f t="shared" ref="Y582:Y645" si="29">(V582-X582)^2</f>
        <v>9.0539580200013611E-2</v>
      </c>
    </row>
    <row r="583" spans="2:25" x14ac:dyDescent="0.25">
      <c r="B583" s="7">
        <v>0</v>
      </c>
      <c r="C583" s="20">
        <v>1</v>
      </c>
      <c r="D583" s="7">
        <v>1</v>
      </c>
      <c r="E583" s="20">
        <v>0</v>
      </c>
      <c r="F583" s="7">
        <v>0</v>
      </c>
      <c r="G583" s="3">
        <v>0</v>
      </c>
      <c r="H583" s="3">
        <v>1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7">
        <v>1</v>
      </c>
      <c r="V583" s="15">
        <v>0</v>
      </c>
      <c r="W583" s="28">
        <f t="shared" si="27"/>
        <v>-2.8366885915135733</v>
      </c>
      <c r="X583" s="24">
        <f t="shared" si="28"/>
        <v>5.5373493712429084E-2</v>
      </c>
      <c r="Y583" s="37">
        <f t="shared" si="29"/>
        <v>3.0662238059204231E-3</v>
      </c>
    </row>
    <row r="584" spans="2:25" x14ac:dyDescent="0.25">
      <c r="B584" s="7">
        <v>1</v>
      </c>
      <c r="C584" s="20">
        <v>0</v>
      </c>
      <c r="D584" s="7">
        <v>1</v>
      </c>
      <c r="E584" s="20">
        <v>0</v>
      </c>
      <c r="F584" s="7">
        <v>0</v>
      </c>
      <c r="G584" s="3">
        <v>1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1</v>
      </c>
      <c r="S584" s="3">
        <v>0</v>
      </c>
      <c r="T584" s="3">
        <v>0</v>
      </c>
      <c r="U584" s="7">
        <v>1</v>
      </c>
      <c r="V584" s="15">
        <v>0</v>
      </c>
      <c r="W584" s="28">
        <f t="shared" si="27"/>
        <v>-2.7986947046245434</v>
      </c>
      <c r="X584" s="24">
        <f t="shared" si="28"/>
        <v>5.7394752370825995E-2</v>
      </c>
      <c r="Y584" s="37">
        <f t="shared" si="29"/>
        <v>3.2941575997084364E-3</v>
      </c>
    </row>
    <row r="585" spans="2:25" x14ac:dyDescent="0.25">
      <c r="B585" s="7">
        <v>0</v>
      </c>
      <c r="C585" s="20">
        <v>1</v>
      </c>
      <c r="D585" s="7">
        <v>0</v>
      </c>
      <c r="E585" s="20">
        <v>1</v>
      </c>
      <c r="F585" s="7">
        <v>0</v>
      </c>
      <c r="G585" s="3">
        <v>0</v>
      </c>
      <c r="H585" s="3">
        <v>1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1</v>
      </c>
      <c r="T585" s="3">
        <v>0</v>
      </c>
      <c r="U585" s="7">
        <v>1</v>
      </c>
      <c r="V585" s="15">
        <v>0</v>
      </c>
      <c r="W585" s="28">
        <f t="shared" si="27"/>
        <v>-4.016757376238755</v>
      </c>
      <c r="X585" s="24">
        <f t="shared" si="28"/>
        <v>1.7692607728514918E-2</v>
      </c>
      <c r="Y585" s="37">
        <f t="shared" si="29"/>
        <v>3.1302836823510579E-4</v>
      </c>
    </row>
    <row r="586" spans="2:25" x14ac:dyDescent="0.25">
      <c r="B586" s="7">
        <v>0</v>
      </c>
      <c r="C586" s="20">
        <v>1</v>
      </c>
      <c r="D586" s="7">
        <v>1</v>
      </c>
      <c r="E586" s="20">
        <v>0</v>
      </c>
      <c r="F586" s="7">
        <v>0</v>
      </c>
      <c r="G586" s="3">
        <v>1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1</v>
      </c>
      <c r="S586" s="3">
        <v>0</v>
      </c>
      <c r="T586" s="3">
        <v>1</v>
      </c>
      <c r="U586" s="7">
        <v>1</v>
      </c>
      <c r="V586" s="15">
        <v>0</v>
      </c>
      <c r="W586" s="28">
        <f t="shared" si="27"/>
        <v>-0.24751575742983445</v>
      </c>
      <c r="X586" s="24">
        <f t="shared" si="28"/>
        <v>0.43843505002707139</v>
      </c>
      <c r="Y586" s="37">
        <f t="shared" si="29"/>
        <v>0.1922252930922406</v>
      </c>
    </row>
    <row r="587" spans="2:25" x14ac:dyDescent="0.25">
      <c r="B587" s="7">
        <v>1</v>
      </c>
      <c r="C587" s="20">
        <v>0</v>
      </c>
      <c r="D587" s="7">
        <v>1</v>
      </c>
      <c r="E587" s="20">
        <v>0</v>
      </c>
      <c r="F587" s="7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1</v>
      </c>
      <c r="Q587" s="3">
        <v>1</v>
      </c>
      <c r="R587" s="3">
        <v>0</v>
      </c>
      <c r="S587" s="3">
        <v>0</v>
      </c>
      <c r="T587" s="3">
        <v>0</v>
      </c>
      <c r="U587" s="7">
        <v>1</v>
      </c>
      <c r="V587" s="15">
        <v>0</v>
      </c>
      <c r="W587" s="28">
        <f t="shared" si="27"/>
        <v>-0.66129136305449998</v>
      </c>
      <c r="X587" s="24">
        <f t="shared" si="28"/>
        <v>0.34044958443948842</v>
      </c>
      <c r="Y587" s="37">
        <f t="shared" si="29"/>
        <v>0.11590591954502036</v>
      </c>
    </row>
    <row r="588" spans="2:25" x14ac:dyDescent="0.25">
      <c r="B588" s="7">
        <v>0</v>
      </c>
      <c r="C588" s="20">
        <v>1</v>
      </c>
      <c r="D588" s="7">
        <v>1</v>
      </c>
      <c r="E588" s="20">
        <v>0</v>
      </c>
      <c r="F588" s="7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7">
        <v>1</v>
      </c>
      <c r="V588" s="15">
        <v>0</v>
      </c>
      <c r="W588" s="28">
        <f t="shared" si="27"/>
        <v>-0.6596222271145239</v>
      </c>
      <c r="X588" s="24">
        <f t="shared" si="28"/>
        <v>0.34082447809204769</v>
      </c>
      <c r="Y588" s="37">
        <f t="shared" si="29"/>
        <v>0.11616132486671669</v>
      </c>
    </row>
    <row r="589" spans="2:25" x14ac:dyDescent="0.25">
      <c r="B589" s="7">
        <v>0</v>
      </c>
      <c r="C589" s="20">
        <v>1</v>
      </c>
      <c r="D589" s="7">
        <v>0</v>
      </c>
      <c r="E589" s="20">
        <v>0</v>
      </c>
      <c r="F589" s="7">
        <v>0</v>
      </c>
      <c r="G589" s="3">
        <v>1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7">
        <v>1</v>
      </c>
      <c r="V589" s="15">
        <v>0</v>
      </c>
      <c r="W589" s="28">
        <f t="shared" si="27"/>
        <v>-3.6715668330635878</v>
      </c>
      <c r="X589" s="24">
        <f t="shared" si="28"/>
        <v>2.4805613753220868E-2</v>
      </c>
      <c r="Y589" s="37">
        <f t="shared" si="29"/>
        <v>6.1531847367398025E-4</v>
      </c>
    </row>
    <row r="590" spans="2:25" x14ac:dyDescent="0.25">
      <c r="B590" s="7">
        <v>0</v>
      </c>
      <c r="C590" s="20">
        <v>1</v>
      </c>
      <c r="D590" s="7">
        <v>0</v>
      </c>
      <c r="E590" s="20">
        <v>1</v>
      </c>
      <c r="F590" s="7">
        <v>0</v>
      </c>
      <c r="G590" s="3">
        <v>1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1</v>
      </c>
      <c r="T590" s="3">
        <v>0</v>
      </c>
      <c r="U590" s="7">
        <v>1</v>
      </c>
      <c r="V590" s="15">
        <v>0</v>
      </c>
      <c r="W590" s="28">
        <f t="shared" si="27"/>
        <v>-4.9858858661180818</v>
      </c>
      <c r="X590" s="24">
        <f t="shared" si="28"/>
        <v>6.7873387992036143E-3</v>
      </c>
      <c r="Y590" s="37">
        <f t="shared" si="29"/>
        <v>4.6067967975174758E-5</v>
      </c>
    </row>
    <row r="591" spans="2:25" x14ac:dyDescent="0.25">
      <c r="B591" s="7">
        <v>1</v>
      </c>
      <c r="C591" s="20">
        <v>0</v>
      </c>
      <c r="D591" s="7">
        <v>1</v>
      </c>
      <c r="E591" s="20">
        <v>0</v>
      </c>
      <c r="F591" s="7">
        <v>0</v>
      </c>
      <c r="G591" s="3">
        <v>1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7">
        <v>1</v>
      </c>
      <c r="V591" s="15">
        <v>0</v>
      </c>
      <c r="W591" s="28">
        <f t="shared" si="27"/>
        <v>-4.1234706270494126</v>
      </c>
      <c r="X591" s="24">
        <f t="shared" si="28"/>
        <v>1.5930349297908035E-2</v>
      </c>
      <c r="Y591" s="37">
        <f t="shared" si="29"/>
        <v>2.5377602875335901E-4</v>
      </c>
    </row>
    <row r="592" spans="2:25" x14ac:dyDescent="0.25">
      <c r="B592" s="7">
        <v>1</v>
      </c>
      <c r="C592" s="20">
        <v>0</v>
      </c>
      <c r="D592" s="7">
        <v>1</v>
      </c>
      <c r="E592" s="20">
        <v>0</v>
      </c>
      <c r="F592" s="7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7">
        <v>1</v>
      </c>
      <c r="V592" s="15">
        <v>0</v>
      </c>
      <c r="W592" s="28">
        <f t="shared" si="27"/>
        <v>-0.97727577277103717</v>
      </c>
      <c r="X592" s="24">
        <f t="shared" si="28"/>
        <v>0.27343266419268919</v>
      </c>
      <c r="Y592" s="37">
        <f t="shared" si="29"/>
        <v>7.4765421847511934E-2</v>
      </c>
    </row>
    <row r="593" spans="2:25" x14ac:dyDescent="0.25">
      <c r="B593" s="7">
        <v>0</v>
      </c>
      <c r="C593" s="20">
        <v>1</v>
      </c>
      <c r="D593" s="7">
        <v>1</v>
      </c>
      <c r="E593" s="20">
        <v>0</v>
      </c>
      <c r="F593" s="7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7">
        <v>1</v>
      </c>
      <c r="V593" s="15">
        <v>0</v>
      </c>
      <c r="W593" s="28">
        <f t="shared" si="27"/>
        <v>-0.6596222271145239</v>
      </c>
      <c r="X593" s="24">
        <f t="shared" si="28"/>
        <v>0.34082447809204769</v>
      </c>
      <c r="Y593" s="37">
        <f t="shared" si="29"/>
        <v>0.11616132486671669</v>
      </c>
    </row>
    <row r="594" spans="2:25" x14ac:dyDescent="0.25">
      <c r="B594" s="7">
        <v>0</v>
      </c>
      <c r="C594" s="20">
        <v>1</v>
      </c>
      <c r="D594" s="7">
        <v>0</v>
      </c>
      <c r="E594" s="20">
        <v>1</v>
      </c>
      <c r="F594" s="7">
        <v>0</v>
      </c>
      <c r="G594" s="3">
        <v>0</v>
      </c>
      <c r="H594" s="3">
        <v>0</v>
      </c>
      <c r="I594" s="3">
        <v>1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1</v>
      </c>
      <c r="S594" s="3">
        <v>0</v>
      </c>
      <c r="T594" s="3">
        <v>0</v>
      </c>
      <c r="U594" s="7">
        <v>1</v>
      </c>
      <c r="V594" s="15">
        <v>0</v>
      </c>
      <c r="W594" s="28">
        <f t="shared" si="27"/>
        <v>5.9739921941646159</v>
      </c>
      <c r="X594" s="24">
        <f t="shared" si="28"/>
        <v>0.99746239112271085</v>
      </c>
      <c r="Y594" s="37">
        <f t="shared" si="29"/>
        <v>0.99493122170423576</v>
      </c>
    </row>
    <row r="595" spans="2:25" x14ac:dyDescent="0.25">
      <c r="B595" s="7">
        <v>0</v>
      </c>
      <c r="C595" s="20">
        <v>1</v>
      </c>
      <c r="D595" s="7">
        <v>0</v>
      </c>
      <c r="E595" s="20">
        <v>1</v>
      </c>
      <c r="F595" s="7">
        <v>0</v>
      </c>
      <c r="G595" s="3">
        <v>1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7">
        <v>1</v>
      </c>
      <c r="V595" s="15">
        <v>0</v>
      </c>
      <c r="W595" s="28">
        <f t="shared" si="27"/>
        <v>-3.4873119280669709</v>
      </c>
      <c r="X595" s="24">
        <f t="shared" si="28"/>
        <v>2.9675408836019254E-2</v>
      </c>
      <c r="Y595" s="37">
        <f t="shared" si="29"/>
        <v>8.8062988958488965E-4</v>
      </c>
    </row>
    <row r="596" spans="2:25" x14ac:dyDescent="0.25">
      <c r="B596" s="7">
        <v>0</v>
      </c>
      <c r="C596" s="20">
        <v>1</v>
      </c>
      <c r="D596" s="7">
        <v>0</v>
      </c>
      <c r="E596" s="20">
        <v>1</v>
      </c>
      <c r="F596" s="7">
        <v>0</v>
      </c>
      <c r="G596" s="3">
        <v>1</v>
      </c>
      <c r="H596" s="3">
        <v>1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7">
        <v>1</v>
      </c>
      <c r="V596" s="15">
        <v>0</v>
      </c>
      <c r="W596" s="28">
        <f t="shared" si="27"/>
        <v>-5.6643782924660204</v>
      </c>
      <c r="X596" s="24">
        <f t="shared" si="28"/>
        <v>3.4553221031763874E-3</v>
      </c>
      <c r="Y596" s="37">
        <f t="shared" si="29"/>
        <v>1.1939250836699294E-5</v>
      </c>
    </row>
    <row r="597" spans="2:25" x14ac:dyDescent="0.25">
      <c r="B597" s="7">
        <v>1</v>
      </c>
      <c r="C597" s="20">
        <v>0</v>
      </c>
      <c r="D597" s="7">
        <v>0</v>
      </c>
      <c r="E597" s="20">
        <v>1</v>
      </c>
      <c r="F597" s="7">
        <v>0</v>
      </c>
      <c r="G597" s="3">
        <v>1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7">
        <v>1</v>
      </c>
      <c r="V597" s="15">
        <v>0</v>
      </c>
      <c r="W597" s="28">
        <f t="shared" si="27"/>
        <v>-3.8049654737234841</v>
      </c>
      <c r="X597" s="24">
        <f t="shared" si="28"/>
        <v>2.1775249401590584E-2</v>
      </c>
      <c r="Y597" s="37">
        <f t="shared" si="29"/>
        <v>4.7416148650147107E-4</v>
      </c>
    </row>
    <row r="598" spans="2:25" x14ac:dyDescent="0.25">
      <c r="B598" s="7">
        <v>0</v>
      </c>
      <c r="C598" s="20">
        <v>1</v>
      </c>
      <c r="D598" s="7">
        <v>1</v>
      </c>
      <c r="E598" s="20">
        <v>0</v>
      </c>
      <c r="F598" s="7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7">
        <v>1</v>
      </c>
      <c r="V598" s="15">
        <v>0</v>
      </c>
      <c r="W598" s="28">
        <f t="shared" si="27"/>
        <v>-0.6596222271145239</v>
      </c>
      <c r="X598" s="24">
        <f t="shared" si="28"/>
        <v>0.34082447809204769</v>
      </c>
      <c r="Y598" s="37">
        <f t="shared" si="29"/>
        <v>0.11616132486671669</v>
      </c>
    </row>
    <row r="599" spans="2:25" x14ac:dyDescent="0.25">
      <c r="B599" s="7">
        <v>1</v>
      </c>
      <c r="C599" s="20">
        <v>0</v>
      </c>
      <c r="D599" s="7">
        <v>1</v>
      </c>
      <c r="E599" s="20">
        <v>0</v>
      </c>
      <c r="F599" s="7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7">
        <v>1</v>
      </c>
      <c r="V599" s="15">
        <v>0</v>
      </c>
      <c r="W599" s="28">
        <f t="shared" si="27"/>
        <v>-0.97727577277103717</v>
      </c>
      <c r="X599" s="24">
        <f t="shared" si="28"/>
        <v>0.27343266419268919</v>
      </c>
      <c r="Y599" s="37">
        <f t="shared" si="29"/>
        <v>7.4765421847511934E-2</v>
      </c>
    </row>
    <row r="600" spans="2:25" x14ac:dyDescent="0.25">
      <c r="B600" s="7">
        <v>1</v>
      </c>
      <c r="C600" s="20">
        <v>0</v>
      </c>
      <c r="D600" s="7">
        <v>1</v>
      </c>
      <c r="E600" s="20">
        <v>0</v>
      </c>
      <c r="F600" s="7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7">
        <v>1</v>
      </c>
      <c r="V600" s="15">
        <v>0</v>
      </c>
      <c r="W600" s="28">
        <f t="shared" si="27"/>
        <v>-0.97727577277103717</v>
      </c>
      <c r="X600" s="24">
        <f t="shared" si="28"/>
        <v>0.27343266419268919</v>
      </c>
      <c r="Y600" s="37">
        <f t="shared" si="29"/>
        <v>7.4765421847511934E-2</v>
      </c>
    </row>
    <row r="601" spans="2:25" x14ac:dyDescent="0.25">
      <c r="B601" s="7">
        <v>0</v>
      </c>
      <c r="C601" s="20">
        <v>1</v>
      </c>
      <c r="D601" s="7">
        <v>1</v>
      </c>
      <c r="E601" s="20">
        <v>0</v>
      </c>
      <c r="F601" s="7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1</v>
      </c>
      <c r="Q601" s="3">
        <v>0</v>
      </c>
      <c r="R601" s="3">
        <v>0</v>
      </c>
      <c r="S601" s="3">
        <v>0</v>
      </c>
      <c r="T601" s="3">
        <v>0</v>
      </c>
      <c r="U601" s="7">
        <v>1</v>
      </c>
      <c r="V601" s="15">
        <v>0</v>
      </c>
      <c r="W601" s="28">
        <f t="shared" si="27"/>
        <v>-2.1882565634845634</v>
      </c>
      <c r="X601" s="24">
        <f t="shared" si="28"/>
        <v>0.10081002153153208</v>
      </c>
      <c r="Y601" s="37">
        <f t="shared" si="29"/>
        <v>1.0162660441187962E-2</v>
      </c>
    </row>
    <row r="602" spans="2:25" x14ac:dyDescent="0.25">
      <c r="B602" s="7">
        <v>0</v>
      </c>
      <c r="C602" s="20">
        <v>1</v>
      </c>
      <c r="D602" s="7">
        <v>0</v>
      </c>
      <c r="E602" s="20">
        <v>1</v>
      </c>
      <c r="F602" s="7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7">
        <v>1</v>
      </c>
      <c r="V602" s="15">
        <v>0</v>
      </c>
      <c r="W602" s="28">
        <f t="shared" si="27"/>
        <v>-0.34111707378859529</v>
      </c>
      <c r="X602" s="24">
        <f t="shared" si="28"/>
        <v>0.41553815203130562</v>
      </c>
      <c r="Y602" s="37">
        <f t="shared" si="29"/>
        <v>0.17267195579359246</v>
      </c>
    </row>
    <row r="603" spans="2:25" x14ac:dyDescent="0.25">
      <c r="B603" s="7">
        <v>0</v>
      </c>
      <c r="C603" s="20">
        <v>1</v>
      </c>
      <c r="D603" s="7">
        <v>1</v>
      </c>
      <c r="E603" s="20">
        <v>0</v>
      </c>
      <c r="F603" s="7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7">
        <v>1</v>
      </c>
      <c r="V603" s="15">
        <v>0</v>
      </c>
      <c r="W603" s="28">
        <f t="shared" si="27"/>
        <v>-0.6596222271145239</v>
      </c>
      <c r="X603" s="24">
        <f t="shared" si="28"/>
        <v>0.34082447809204769</v>
      </c>
      <c r="Y603" s="37">
        <f t="shared" si="29"/>
        <v>0.11616132486671669</v>
      </c>
    </row>
    <row r="604" spans="2:25" x14ac:dyDescent="0.25">
      <c r="B604" s="7">
        <v>1</v>
      </c>
      <c r="C604" s="20">
        <v>0</v>
      </c>
      <c r="D604" s="7">
        <v>0</v>
      </c>
      <c r="E604" s="20">
        <v>1</v>
      </c>
      <c r="F604" s="7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7">
        <v>1</v>
      </c>
      <c r="V604" s="15">
        <v>0</v>
      </c>
      <c r="W604" s="28">
        <f t="shared" si="27"/>
        <v>-0.65877061944510862</v>
      </c>
      <c r="X604" s="24">
        <f t="shared" si="28"/>
        <v>0.34101582888337967</v>
      </c>
      <c r="Y604" s="37">
        <f t="shared" si="29"/>
        <v>0.11629179554901849</v>
      </c>
    </row>
    <row r="605" spans="2:25" x14ac:dyDescent="0.25">
      <c r="B605" s="7">
        <v>1</v>
      </c>
      <c r="C605" s="20">
        <v>0</v>
      </c>
      <c r="D605" s="7">
        <v>0</v>
      </c>
      <c r="E605" s="20">
        <v>1</v>
      </c>
      <c r="F605" s="7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7">
        <v>1</v>
      </c>
      <c r="V605" s="15">
        <v>0</v>
      </c>
      <c r="W605" s="28">
        <f t="shared" si="27"/>
        <v>-0.65877061944510862</v>
      </c>
      <c r="X605" s="24">
        <f t="shared" si="28"/>
        <v>0.34101582888337967</v>
      </c>
      <c r="Y605" s="37">
        <f t="shared" si="29"/>
        <v>0.11629179554901849</v>
      </c>
    </row>
    <row r="606" spans="2:25" x14ac:dyDescent="0.25">
      <c r="B606" s="7">
        <v>0</v>
      </c>
      <c r="C606" s="20">
        <v>1</v>
      </c>
      <c r="D606" s="7">
        <v>1</v>
      </c>
      <c r="E606" s="20">
        <v>0</v>
      </c>
      <c r="F606" s="7">
        <v>0</v>
      </c>
      <c r="G606" s="3">
        <v>1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1</v>
      </c>
      <c r="T606" s="3">
        <v>0</v>
      </c>
      <c r="U606" s="7">
        <v>1</v>
      </c>
      <c r="V606" s="15">
        <v>0</v>
      </c>
      <c r="W606" s="28">
        <f t="shared" si="27"/>
        <v>-5.3043910194440098</v>
      </c>
      <c r="X606" s="24">
        <f t="shared" si="28"/>
        <v>4.9451477538918183E-3</v>
      </c>
      <c r="Y606" s="37">
        <f t="shared" si="29"/>
        <v>2.4454486307821296E-5</v>
      </c>
    </row>
    <row r="607" spans="2:25" x14ac:dyDescent="0.25">
      <c r="B607" s="7">
        <v>0</v>
      </c>
      <c r="C607" s="20">
        <v>1</v>
      </c>
      <c r="D607" s="7">
        <v>0</v>
      </c>
      <c r="E607" s="20">
        <v>1</v>
      </c>
      <c r="F607" s="7">
        <v>0</v>
      </c>
      <c r="G607" s="3">
        <v>1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7">
        <v>1</v>
      </c>
      <c r="V607" s="15">
        <v>0</v>
      </c>
      <c r="W607" s="28">
        <f t="shared" si="27"/>
        <v>-3.4873119280669709</v>
      </c>
      <c r="X607" s="24">
        <f t="shared" si="28"/>
        <v>2.9675408836019254E-2</v>
      </c>
      <c r="Y607" s="37">
        <f t="shared" si="29"/>
        <v>8.8062988958488965E-4</v>
      </c>
    </row>
    <row r="608" spans="2:25" x14ac:dyDescent="0.25">
      <c r="B608" s="7">
        <v>1</v>
      </c>
      <c r="C608" s="20">
        <v>0</v>
      </c>
      <c r="D608" s="7">
        <v>0</v>
      </c>
      <c r="E608" s="20">
        <v>1</v>
      </c>
      <c r="F608" s="7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7">
        <v>1</v>
      </c>
      <c r="V608" s="15">
        <v>0</v>
      </c>
      <c r="W608" s="28">
        <f t="shared" si="27"/>
        <v>-0.65877061944510862</v>
      </c>
      <c r="X608" s="24">
        <f t="shared" si="28"/>
        <v>0.34101582888337967</v>
      </c>
      <c r="Y608" s="37">
        <f t="shared" si="29"/>
        <v>0.11629179554901849</v>
      </c>
    </row>
    <row r="609" spans="2:25" x14ac:dyDescent="0.25">
      <c r="B609" s="7">
        <v>0</v>
      </c>
      <c r="C609" s="20">
        <v>1</v>
      </c>
      <c r="D609" s="7">
        <v>1</v>
      </c>
      <c r="E609" s="20">
        <v>0</v>
      </c>
      <c r="F609" s="7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7">
        <v>1</v>
      </c>
      <c r="V609" s="15">
        <v>0</v>
      </c>
      <c r="W609" s="28">
        <f t="shared" si="27"/>
        <v>-0.6596222271145239</v>
      </c>
      <c r="X609" s="24">
        <f t="shared" si="28"/>
        <v>0.34082447809204769</v>
      </c>
      <c r="Y609" s="37">
        <f t="shared" si="29"/>
        <v>0.11616132486671669</v>
      </c>
    </row>
    <row r="610" spans="2:25" x14ac:dyDescent="0.25">
      <c r="B610" s="7">
        <v>1</v>
      </c>
      <c r="C610" s="20">
        <v>0</v>
      </c>
      <c r="D610" s="7">
        <v>0</v>
      </c>
      <c r="E610" s="20">
        <v>0</v>
      </c>
      <c r="F610" s="7">
        <v>0</v>
      </c>
      <c r="G610" s="3">
        <v>1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7">
        <v>1</v>
      </c>
      <c r="V610" s="15">
        <v>0</v>
      </c>
      <c r="W610" s="28">
        <f t="shared" si="27"/>
        <v>-3.989220378720101</v>
      </c>
      <c r="X610" s="24">
        <f t="shared" si="28"/>
        <v>1.8177599840221447E-2</v>
      </c>
      <c r="Y610" s="37">
        <f t="shared" si="29"/>
        <v>3.3042513595121878E-4</v>
      </c>
    </row>
    <row r="611" spans="2:25" x14ac:dyDescent="0.25">
      <c r="B611" s="7">
        <v>1</v>
      </c>
      <c r="C611" s="20">
        <v>0</v>
      </c>
      <c r="D611" s="7">
        <v>1</v>
      </c>
      <c r="E611" s="20">
        <v>0</v>
      </c>
      <c r="F611" s="7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7">
        <v>1</v>
      </c>
      <c r="V611" s="15">
        <v>0</v>
      </c>
      <c r="W611" s="28">
        <f t="shared" si="27"/>
        <v>-0.97727577277103717</v>
      </c>
      <c r="X611" s="24">
        <f t="shared" si="28"/>
        <v>0.27343266419268919</v>
      </c>
      <c r="Y611" s="37">
        <f t="shared" si="29"/>
        <v>7.4765421847511934E-2</v>
      </c>
    </row>
    <row r="612" spans="2:25" x14ac:dyDescent="0.25">
      <c r="B612" s="7">
        <v>1</v>
      </c>
      <c r="C612" s="20">
        <v>0</v>
      </c>
      <c r="D612" s="7">
        <v>0</v>
      </c>
      <c r="E612" s="20">
        <v>1</v>
      </c>
      <c r="F612" s="7">
        <v>0</v>
      </c>
      <c r="G612" s="3">
        <v>0</v>
      </c>
      <c r="H612" s="3">
        <v>1</v>
      </c>
      <c r="I612" s="3">
        <v>0</v>
      </c>
      <c r="J612" s="3">
        <v>1</v>
      </c>
      <c r="K612" s="3">
        <v>0</v>
      </c>
      <c r="L612" s="3">
        <v>0</v>
      </c>
      <c r="M612" s="3">
        <v>0</v>
      </c>
      <c r="N612" s="3">
        <v>1</v>
      </c>
      <c r="O612" s="3">
        <v>0</v>
      </c>
      <c r="P612" s="3">
        <v>0</v>
      </c>
      <c r="Q612" s="3">
        <v>1</v>
      </c>
      <c r="R612" s="3">
        <v>0</v>
      </c>
      <c r="S612" s="3">
        <v>0</v>
      </c>
      <c r="T612" s="3">
        <v>0</v>
      </c>
      <c r="U612" s="7">
        <v>1</v>
      </c>
      <c r="V612" s="15">
        <v>0</v>
      </c>
      <c r="W612" s="28">
        <f t="shared" si="27"/>
        <v>3.5600103377962555</v>
      </c>
      <c r="X612" s="24">
        <f t="shared" si="28"/>
        <v>0.97234785563606485</v>
      </c>
      <c r="Y612" s="37">
        <f t="shared" si="29"/>
        <v>0.94546035236005366</v>
      </c>
    </row>
    <row r="613" spans="2:25" x14ac:dyDescent="0.25">
      <c r="B613" s="7">
        <v>0</v>
      </c>
      <c r="C613" s="20">
        <v>1</v>
      </c>
      <c r="D613" s="7">
        <v>1</v>
      </c>
      <c r="E613" s="20">
        <v>0</v>
      </c>
      <c r="F613" s="7">
        <v>0</v>
      </c>
      <c r="G613" s="3">
        <v>1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7">
        <v>1</v>
      </c>
      <c r="V613" s="15">
        <v>0</v>
      </c>
      <c r="W613" s="28">
        <f t="shared" si="27"/>
        <v>-3.8058170813928993</v>
      </c>
      <c r="X613" s="24">
        <f t="shared" si="28"/>
        <v>2.1757116617606247E-2</v>
      </c>
      <c r="Y613" s="37">
        <f t="shared" si="29"/>
        <v>4.7337212351211791E-4</v>
      </c>
    </row>
    <row r="614" spans="2:25" x14ac:dyDescent="0.25">
      <c r="B614" s="7">
        <v>1</v>
      </c>
      <c r="C614" s="20">
        <v>0</v>
      </c>
      <c r="D614" s="7">
        <v>1</v>
      </c>
      <c r="E614" s="20">
        <v>0</v>
      </c>
      <c r="F614" s="7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7">
        <v>1</v>
      </c>
      <c r="V614" s="15">
        <v>0</v>
      </c>
      <c r="W614" s="28">
        <f t="shared" si="27"/>
        <v>-0.97727577277103717</v>
      </c>
      <c r="X614" s="24">
        <f t="shared" si="28"/>
        <v>0.27343266419268919</v>
      </c>
      <c r="Y614" s="37">
        <f t="shared" si="29"/>
        <v>7.4765421847511934E-2</v>
      </c>
    </row>
    <row r="615" spans="2:25" x14ac:dyDescent="0.25">
      <c r="B615" s="7">
        <v>1</v>
      </c>
      <c r="C615" s="20">
        <v>0</v>
      </c>
      <c r="D615" s="7">
        <v>0</v>
      </c>
      <c r="E615" s="20">
        <v>1</v>
      </c>
      <c r="F615" s="7">
        <v>0</v>
      </c>
      <c r="G615" s="3">
        <v>1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1</v>
      </c>
      <c r="T615" s="3">
        <v>0</v>
      </c>
      <c r="U615" s="7">
        <v>1</v>
      </c>
      <c r="V615" s="15">
        <v>0</v>
      </c>
      <c r="W615" s="28">
        <f t="shared" si="27"/>
        <v>-5.3035394117745946</v>
      </c>
      <c r="X615" s="24">
        <f t="shared" si="28"/>
        <v>4.9493400211924558E-3</v>
      </c>
      <c r="Y615" s="37">
        <f t="shared" si="29"/>
        <v>2.4495966645377338E-5</v>
      </c>
    </row>
    <row r="616" spans="2:25" x14ac:dyDescent="0.25">
      <c r="B616" s="7">
        <v>0</v>
      </c>
      <c r="C616" s="20">
        <v>1</v>
      </c>
      <c r="D616" s="7">
        <v>1</v>
      </c>
      <c r="E616" s="20">
        <v>0</v>
      </c>
      <c r="F616" s="7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7">
        <v>1</v>
      </c>
      <c r="V616" s="15">
        <v>0</v>
      </c>
      <c r="W616" s="28">
        <f t="shared" si="27"/>
        <v>-0.6596222271145239</v>
      </c>
      <c r="X616" s="24">
        <f t="shared" si="28"/>
        <v>0.34082447809204769</v>
      </c>
      <c r="Y616" s="37">
        <f t="shared" si="29"/>
        <v>0.11616132486671669</v>
      </c>
    </row>
    <row r="617" spans="2:25" x14ac:dyDescent="0.25">
      <c r="B617" s="7">
        <v>0</v>
      </c>
      <c r="C617" s="20">
        <v>1</v>
      </c>
      <c r="D617" s="7">
        <v>0</v>
      </c>
      <c r="E617" s="20">
        <v>1</v>
      </c>
      <c r="F617" s="7">
        <v>0</v>
      </c>
      <c r="G617" s="3">
        <v>0</v>
      </c>
      <c r="H617" s="3">
        <v>1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7">
        <v>1</v>
      </c>
      <c r="V617" s="15">
        <v>0</v>
      </c>
      <c r="W617" s="28">
        <f t="shared" si="27"/>
        <v>-2.5181834381876449</v>
      </c>
      <c r="X617" s="24">
        <f t="shared" si="28"/>
        <v>7.4593243915743304E-2</v>
      </c>
      <c r="Y617" s="37">
        <f t="shared" si="29"/>
        <v>5.5641520378735751E-3</v>
      </c>
    </row>
    <row r="618" spans="2:25" x14ac:dyDescent="0.25">
      <c r="B618" s="7">
        <v>1</v>
      </c>
      <c r="C618" s="20">
        <v>0</v>
      </c>
      <c r="D618" s="7">
        <v>1</v>
      </c>
      <c r="E618" s="20">
        <v>0</v>
      </c>
      <c r="F618" s="7">
        <v>0</v>
      </c>
      <c r="G618" s="3">
        <v>1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1</v>
      </c>
      <c r="T618" s="3">
        <v>0</v>
      </c>
      <c r="U618" s="7">
        <v>1</v>
      </c>
      <c r="V618" s="15">
        <v>0</v>
      </c>
      <c r="W618" s="28">
        <f t="shared" si="27"/>
        <v>-5.6220445651005235</v>
      </c>
      <c r="X618" s="24">
        <f t="shared" si="28"/>
        <v>3.604200614103941E-3</v>
      </c>
      <c r="Y618" s="37">
        <f t="shared" si="29"/>
        <v>1.2990262066707225E-5</v>
      </c>
    </row>
    <row r="619" spans="2:25" x14ac:dyDescent="0.25">
      <c r="B619" s="7">
        <v>1</v>
      </c>
      <c r="C619" s="20">
        <v>0</v>
      </c>
      <c r="D619" s="7">
        <v>0</v>
      </c>
      <c r="E619" s="20">
        <v>0</v>
      </c>
      <c r="F619" s="7">
        <v>0</v>
      </c>
      <c r="G619" s="3">
        <v>1</v>
      </c>
      <c r="H619" s="3">
        <v>0</v>
      </c>
      <c r="I619" s="3">
        <v>0</v>
      </c>
      <c r="J619" s="3">
        <v>1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7">
        <v>1</v>
      </c>
      <c r="V619" s="15">
        <v>0</v>
      </c>
      <c r="W619" s="28">
        <f t="shared" si="27"/>
        <v>-1.2779873171855143</v>
      </c>
      <c r="X619" s="24">
        <f t="shared" si="28"/>
        <v>0.21789302147875436</v>
      </c>
      <c r="Y619" s="37">
        <f t="shared" si="29"/>
        <v>4.7477368809140913E-2</v>
      </c>
    </row>
    <row r="620" spans="2:25" x14ac:dyDescent="0.25">
      <c r="B620" s="7">
        <v>0</v>
      </c>
      <c r="C620" s="20">
        <v>1</v>
      </c>
      <c r="D620" s="7">
        <v>0</v>
      </c>
      <c r="E620" s="20">
        <v>1</v>
      </c>
      <c r="F620" s="7">
        <v>0</v>
      </c>
      <c r="G620" s="3">
        <v>1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1</v>
      </c>
      <c r="Q620" s="3">
        <v>0</v>
      </c>
      <c r="R620" s="3">
        <v>0</v>
      </c>
      <c r="S620" s="3">
        <v>0</v>
      </c>
      <c r="T620" s="3">
        <v>0</v>
      </c>
      <c r="U620" s="7">
        <v>1</v>
      </c>
      <c r="V620" s="15">
        <v>0</v>
      </c>
      <c r="W620" s="28">
        <f t="shared" si="27"/>
        <v>-5.0159462644370105</v>
      </c>
      <c r="X620" s="24">
        <f t="shared" si="28"/>
        <v>6.5876688880742709E-3</v>
      </c>
      <c r="Y620" s="37">
        <f t="shared" si="29"/>
        <v>4.3397381378901704E-5</v>
      </c>
    </row>
    <row r="621" spans="2:25" x14ac:dyDescent="0.25">
      <c r="B621" s="7">
        <v>0</v>
      </c>
      <c r="C621" s="20">
        <v>1</v>
      </c>
      <c r="D621" s="7">
        <v>0</v>
      </c>
      <c r="E621" s="20">
        <v>1</v>
      </c>
      <c r="F621" s="7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1</v>
      </c>
      <c r="Q621" s="3">
        <v>0</v>
      </c>
      <c r="R621" s="3">
        <v>0</v>
      </c>
      <c r="S621" s="3">
        <v>0</v>
      </c>
      <c r="T621" s="3">
        <v>0</v>
      </c>
      <c r="U621" s="7">
        <v>1</v>
      </c>
      <c r="V621" s="15">
        <v>0</v>
      </c>
      <c r="W621" s="28">
        <f t="shared" si="27"/>
        <v>-1.8697514101586346</v>
      </c>
      <c r="X621" s="24">
        <f t="shared" si="28"/>
        <v>0.13357048906924976</v>
      </c>
      <c r="Y621" s="37">
        <f t="shared" si="29"/>
        <v>1.7841075550198569E-2</v>
      </c>
    </row>
    <row r="622" spans="2:25" x14ac:dyDescent="0.25">
      <c r="B622" s="7">
        <v>1</v>
      </c>
      <c r="C622" s="20">
        <v>0</v>
      </c>
      <c r="D622" s="7">
        <v>0</v>
      </c>
      <c r="E622" s="20">
        <v>1</v>
      </c>
      <c r="F622" s="7">
        <v>0</v>
      </c>
      <c r="G622" s="3">
        <v>1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7">
        <v>1</v>
      </c>
      <c r="V622" s="15">
        <v>0</v>
      </c>
      <c r="W622" s="28">
        <f t="shared" si="27"/>
        <v>-3.8049654737234841</v>
      </c>
      <c r="X622" s="24">
        <f t="shared" si="28"/>
        <v>2.1775249401590584E-2</v>
      </c>
      <c r="Y622" s="37">
        <f t="shared" si="29"/>
        <v>4.7416148650147107E-4</v>
      </c>
    </row>
    <row r="623" spans="2:25" x14ac:dyDescent="0.25">
      <c r="B623" s="7">
        <v>0</v>
      </c>
      <c r="C623" s="20">
        <v>1</v>
      </c>
      <c r="D623" s="7">
        <v>1</v>
      </c>
      <c r="E623" s="20">
        <v>0</v>
      </c>
      <c r="F623" s="7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7">
        <v>1</v>
      </c>
      <c r="V623" s="15">
        <v>0</v>
      </c>
      <c r="W623" s="28">
        <f t="shared" si="27"/>
        <v>-0.6596222271145239</v>
      </c>
      <c r="X623" s="24">
        <f t="shared" si="28"/>
        <v>0.34082447809204769</v>
      </c>
      <c r="Y623" s="37">
        <f t="shared" si="29"/>
        <v>0.11616132486671669</v>
      </c>
    </row>
    <row r="624" spans="2:25" x14ac:dyDescent="0.25">
      <c r="B624" s="7">
        <v>1</v>
      </c>
      <c r="C624" s="20">
        <v>0</v>
      </c>
      <c r="D624" s="7">
        <v>1</v>
      </c>
      <c r="E624" s="20">
        <v>0</v>
      </c>
      <c r="F624" s="7">
        <v>0</v>
      </c>
      <c r="G624" s="3">
        <v>1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7">
        <v>1</v>
      </c>
      <c r="V624" s="15">
        <v>0</v>
      </c>
      <c r="W624" s="28">
        <f t="shared" si="27"/>
        <v>-4.1234706270494126</v>
      </c>
      <c r="X624" s="24">
        <f t="shared" si="28"/>
        <v>1.5930349297908035E-2</v>
      </c>
      <c r="Y624" s="37">
        <f t="shared" si="29"/>
        <v>2.5377602875335901E-4</v>
      </c>
    </row>
    <row r="625" spans="2:25" x14ac:dyDescent="0.25">
      <c r="B625" s="7">
        <v>0</v>
      </c>
      <c r="C625" s="20">
        <v>1</v>
      </c>
      <c r="D625" s="7">
        <v>1</v>
      </c>
      <c r="E625" s="20">
        <v>0</v>
      </c>
      <c r="F625" s="7">
        <v>0</v>
      </c>
      <c r="G625" s="3">
        <v>0</v>
      </c>
      <c r="H625" s="3">
        <v>1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1</v>
      </c>
      <c r="T625" s="3">
        <v>0</v>
      </c>
      <c r="U625" s="7">
        <v>1</v>
      </c>
      <c r="V625" s="15">
        <v>0</v>
      </c>
      <c r="W625" s="28">
        <f t="shared" si="27"/>
        <v>-4.3352625295646838</v>
      </c>
      <c r="X625" s="24">
        <f t="shared" si="28"/>
        <v>1.2929084128446917E-2</v>
      </c>
      <c r="Y625" s="37">
        <f t="shared" si="29"/>
        <v>1.6716121640045797E-4</v>
      </c>
    </row>
    <row r="626" spans="2:25" x14ac:dyDescent="0.25">
      <c r="B626" s="7">
        <v>0</v>
      </c>
      <c r="C626" s="20">
        <v>1</v>
      </c>
      <c r="D626" s="7">
        <v>0</v>
      </c>
      <c r="E626" s="20">
        <v>1</v>
      </c>
      <c r="F626" s="7">
        <v>0</v>
      </c>
      <c r="G626" s="3">
        <v>1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7">
        <v>1</v>
      </c>
      <c r="V626" s="15">
        <v>0</v>
      </c>
      <c r="W626" s="28">
        <f t="shared" si="27"/>
        <v>-3.4873119280669709</v>
      </c>
      <c r="X626" s="24">
        <f t="shared" si="28"/>
        <v>2.9675408836019254E-2</v>
      </c>
      <c r="Y626" s="37">
        <f t="shared" si="29"/>
        <v>8.8062988958488965E-4</v>
      </c>
    </row>
    <row r="627" spans="2:25" x14ac:dyDescent="0.25">
      <c r="B627" s="7">
        <v>0</v>
      </c>
      <c r="C627" s="20">
        <v>1</v>
      </c>
      <c r="D627" s="7">
        <v>0</v>
      </c>
      <c r="E627" s="20">
        <v>1</v>
      </c>
      <c r="F627" s="7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7">
        <v>1</v>
      </c>
      <c r="V627" s="15">
        <v>0</v>
      </c>
      <c r="W627" s="28">
        <f t="shared" si="27"/>
        <v>-0.34111707378859529</v>
      </c>
      <c r="X627" s="24">
        <f t="shared" si="28"/>
        <v>0.41553815203130562</v>
      </c>
      <c r="Y627" s="37">
        <f t="shared" si="29"/>
        <v>0.17267195579359246</v>
      </c>
    </row>
    <row r="628" spans="2:25" x14ac:dyDescent="0.25">
      <c r="B628" s="7">
        <v>1</v>
      </c>
      <c r="C628" s="20">
        <v>0</v>
      </c>
      <c r="D628" s="7">
        <v>0</v>
      </c>
      <c r="E628" s="20">
        <v>1</v>
      </c>
      <c r="F628" s="7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1</v>
      </c>
      <c r="Q628" s="3">
        <v>0</v>
      </c>
      <c r="R628" s="3">
        <v>0</v>
      </c>
      <c r="S628" s="3">
        <v>1</v>
      </c>
      <c r="T628" s="3">
        <v>0</v>
      </c>
      <c r="U628" s="7">
        <v>1</v>
      </c>
      <c r="V628" s="15">
        <v>0</v>
      </c>
      <c r="W628" s="28">
        <f t="shared" si="27"/>
        <v>-3.6859788938662579</v>
      </c>
      <c r="X628" s="24">
        <f t="shared" si="28"/>
        <v>2.4459359075784733E-2</v>
      </c>
      <c r="Y628" s="37">
        <f t="shared" si="29"/>
        <v>5.98260246398173E-4</v>
      </c>
    </row>
    <row r="629" spans="2:25" x14ac:dyDescent="0.25">
      <c r="B629" s="7">
        <v>0</v>
      </c>
      <c r="C629" s="20">
        <v>1</v>
      </c>
      <c r="D629" s="7">
        <v>0</v>
      </c>
      <c r="E629" s="20">
        <v>1</v>
      </c>
      <c r="F629" s="7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1</v>
      </c>
      <c r="T629" s="3">
        <v>0</v>
      </c>
      <c r="U629" s="7">
        <v>1</v>
      </c>
      <c r="V629" s="15">
        <v>0</v>
      </c>
      <c r="W629" s="28">
        <f t="shared" si="27"/>
        <v>-1.8396910118397054</v>
      </c>
      <c r="X629" s="24">
        <f t="shared" si="28"/>
        <v>0.13708784015845993</v>
      </c>
      <c r="Y629" s="37">
        <f t="shared" si="29"/>
        <v>1.879307591931146E-2</v>
      </c>
    </row>
    <row r="630" spans="2:25" x14ac:dyDescent="0.25">
      <c r="B630" s="7">
        <v>1</v>
      </c>
      <c r="C630" s="20">
        <v>0</v>
      </c>
      <c r="D630" s="7">
        <v>0</v>
      </c>
      <c r="E630" s="20">
        <v>0</v>
      </c>
      <c r="F630" s="7">
        <v>0</v>
      </c>
      <c r="G630" s="3">
        <v>1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1</v>
      </c>
      <c r="Q630" s="3">
        <v>0</v>
      </c>
      <c r="R630" s="3">
        <v>1</v>
      </c>
      <c r="S630" s="3">
        <v>0</v>
      </c>
      <c r="T630" s="3">
        <v>0</v>
      </c>
      <c r="U630" s="7">
        <v>1</v>
      </c>
      <c r="V630" s="15">
        <v>0</v>
      </c>
      <c r="W630" s="28">
        <f t="shared" si="27"/>
        <v>-4.1930787926652711</v>
      </c>
      <c r="X630" s="24">
        <f t="shared" si="28"/>
        <v>1.4875114190782926E-2</v>
      </c>
      <c r="Y630" s="37">
        <f t="shared" si="29"/>
        <v>2.2126902218883159E-4</v>
      </c>
    </row>
    <row r="631" spans="2:25" x14ac:dyDescent="0.25">
      <c r="B631" s="7">
        <v>0</v>
      </c>
      <c r="C631" s="20">
        <v>1</v>
      </c>
      <c r="D631" s="7">
        <v>0</v>
      </c>
      <c r="E631" s="20">
        <v>0</v>
      </c>
      <c r="F631" s="7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1</v>
      </c>
      <c r="T631" s="3">
        <v>0</v>
      </c>
      <c r="U631" s="7">
        <v>1</v>
      </c>
      <c r="V631" s="15">
        <v>0</v>
      </c>
      <c r="W631" s="28">
        <f t="shared" si="27"/>
        <v>-2.0239459168363227</v>
      </c>
      <c r="X631" s="24">
        <f t="shared" si="28"/>
        <v>0.11671159069442354</v>
      </c>
      <c r="Y631" s="37">
        <f t="shared" si="29"/>
        <v>1.3621595402422651E-2</v>
      </c>
    </row>
    <row r="632" spans="2:25" x14ac:dyDescent="0.25">
      <c r="B632" s="7">
        <v>1</v>
      </c>
      <c r="C632" s="20">
        <v>0</v>
      </c>
      <c r="D632" s="7">
        <v>0</v>
      </c>
      <c r="E632" s="20">
        <v>1</v>
      </c>
      <c r="F632" s="7">
        <v>0</v>
      </c>
      <c r="G632" s="3">
        <v>0</v>
      </c>
      <c r="H632" s="3">
        <v>1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1</v>
      </c>
      <c r="T632" s="3">
        <v>0</v>
      </c>
      <c r="U632" s="7">
        <v>1</v>
      </c>
      <c r="V632" s="15">
        <v>0</v>
      </c>
      <c r="W632" s="28">
        <f t="shared" si="27"/>
        <v>-4.3344109218952687</v>
      </c>
      <c r="X632" s="24">
        <f t="shared" si="28"/>
        <v>1.2939956789125302E-2</v>
      </c>
      <c r="Y632" s="37">
        <f t="shared" si="29"/>
        <v>1.6744248170442999E-4</v>
      </c>
    </row>
    <row r="633" spans="2:25" x14ac:dyDescent="0.25">
      <c r="B633" s="7">
        <v>1</v>
      </c>
      <c r="C633" s="20">
        <v>0</v>
      </c>
      <c r="D633" s="7">
        <v>0</v>
      </c>
      <c r="E633" s="20">
        <v>1</v>
      </c>
      <c r="F633" s="7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1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7">
        <v>1</v>
      </c>
      <c r="V633" s="15">
        <v>0</v>
      </c>
      <c r="W633" s="28">
        <f t="shared" si="27"/>
        <v>0.84821816923086202</v>
      </c>
      <c r="X633" s="24">
        <f t="shared" si="28"/>
        <v>0.70019322927740746</v>
      </c>
      <c r="Y633" s="37">
        <f t="shared" si="29"/>
        <v>0.49027055832592409</v>
      </c>
    </row>
    <row r="634" spans="2:25" x14ac:dyDescent="0.25">
      <c r="B634" s="7">
        <v>0</v>
      </c>
      <c r="C634" s="20">
        <v>1</v>
      </c>
      <c r="D634" s="7">
        <v>0</v>
      </c>
      <c r="E634" s="20">
        <v>1</v>
      </c>
      <c r="F634" s="7">
        <v>0</v>
      </c>
      <c r="G634" s="3">
        <v>0</v>
      </c>
      <c r="H634" s="3">
        <v>1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7">
        <v>1</v>
      </c>
      <c r="V634" s="15">
        <v>0</v>
      </c>
      <c r="W634" s="28">
        <f t="shared" si="27"/>
        <v>-2.5181834381876449</v>
      </c>
      <c r="X634" s="24">
        <f t="shared" si="28"/>
        <v>7.4593243915743304E-2</v>
      </c>
      <c r="Y634" s="37">
        <f t="shared" si="29"/>
        <v>5.5641520378735751E-3</v>
      </c>
    </row>
    <row r="635" spans="2:25" x14ac:dyDescent="0.25">
      <c r="B635" s="7">
        <v>1</v>
      </c>
      <c r="C635" s="20">
        <v>0</v>
      </c>
      <c r="D635" s="7">
        <v>0</v>
      </c>
      <c r="E635" s="20">
        <v>1</v>
      </c>
      <c r="F635" s="7">
        <v>0</v>
      </c>
      <c r="G635" s="3">
        <v>1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7">
        <v>1</v>
      </c>
      <c r="V635" s="15">
        <v>0</v>
      </c>
      <c r="W635" s="28">
        <f t="shared" si="27"/>
        <v>-3.8049654737234841</v>
      </c>
      <c r="X635" s="24">
        <f t="shared" si="28"/>
        <v>2.1775249401590584E-2</v>
      </c>
      <c r="Y635" s="37">
        <f t="shared" si="29"/>
        <v>4.7416148650147107E-4</v>
      </c>
    </row>
    <row r="636" spans="2:25" x14ac:dyDescent="0.25">
      <c r="B636" s="7">
        <v>1</v>
      </c>
      <c r="C636" s="20">
        <v>0</v>
      </c>
      <c r="D636" s="7">
        <v>1</v>
      </c>
      <c r="E636" s="20">
        <v>0</v>
      </c>
      <c r="F636" s="7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7">
        <v>1</v>
      </c>
      <c r="V636" s="15">
        <v>0</v>
      </c>
      <c r="W636" s="28">
        <f t="shared" si="27"/>
        <v>-0.97727577277103717</v>
      </c>
      <c r="X636" s="24">
        <f t="shared" si="28"/>
        <v>0.27343266419268919</v>
      </c>
      <c r="Y636" s="37">
        <f t="shared" si="29"/>
        <v>7.4765421847511934E-2</v>
      </c>
    </row>
    <row r="637" spans="2:25" x14ac:dyDescent="0.25">
      <c r="B637" s="7">
        <v>1</v>
      </c>
      <c r="C637" s="20">
        <v>0</v>
      </c>
      <c r="D637" s="7">
        <v>1</v>
      </c>
      <c r="E637" s="20">
        <v>0</v>
      </c>
      <c r="F637" s="7">
        <v>0</v>
      </c>
      <c r="G637" s="3">
        <v>0</v>
      </c>
      <c r="H637" s="3">
        <v>1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7">
        <v>1</v>
      </c>
      <c r="V637" s="15">
        <v>0</v>
      </c>
      <c r="W637" s="28">
        <f t="shared" si="27"/>
        <v>-3.1543421371700866</v>
      </c>
      <c r="X637" s="24">
        <f t="shared" si="28"/>
        <v>4.0920526418767596E-2</v>
      </c>
      <c r="Y637" s="37">
        <f t="shared" si="29"/>
        <v>1.6744894823890568E-3</v>
      </c>
    </row>
    <row r="638" spans="2:25" x14ac:dyDescent="0.25">
      <c r="B638" s="7">
        <v>1</v>
      </c>
      <c r="C638" s="20">
        <v>0</v>
      </c>
      <c r="D638" s="7">
        <v>1</v>
      </c>
      <c r="E638" s="20">
        <v>0</v>
      </c>
      <c r="F638" s="7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1</v>
      </c>
      <c r="Q638" s="3">
        <v>0</v>
      </c>
      <c r="R638" s="3">
        <v>0</v>
      </c>
      <c r="S638" s="3">
        <v>0</v>
      </c>
      <c r="T638" s="3">
        <v>0</v>
      </c>
      <c r="U638" s="7">
        <v>1</v>
      </c>
      <c r="V638" s="15">
        <v>0</v>
      </c>
      <c r="W638" s="28">
        <f t="shared" si="27"/>
        <v>-2.5059101091410763</v>
      </c>
      <c r="X638" s="24">
        <f t="shared" si="28"/>
        <v>7.5444896595910332E-2</v>
      </c>
      <c r="Y638" s="37">
        <f t="shared" si="29"/>
        <v>5.6919324223676021E-3</v>
      </c>
    </row>
    <row r="639" spans="2:25" x14ac:dyDescent="0.25">
      <c r="B639" s="7">
        <v>1</v>
      </c>
      <c r="C639" s="20">
        <v>0</v>
      </c>
      <c r="D639" s="7">
        <v>0</v>
      </c>
      <c r="E639" s="20">
        <v>1</v>
      </c>
      <c r="F639" s="7">
        <v>0</v>
      </c>
      <c r="G639" s="3">
        <v>1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7">
        <v>1</v>
      </c>
      <c r="V639" s="15">
        <v>0</v>
      </c>
      <c r="W639" s="28">
        <f t="shared" si="27"/>
        <v>-3.8049654737234841</v>
      </c>
      <c r="X639" s="24">
        <f t="shared" si="28"/>
        <v>2.1775249401590584E-2</v>
      </c>
      <c r="Y639" s="37">
        <f t="shared" si="29"/>
        <v>4.7416148650147107E-4</v>
      </c>
    </row>
    <row r="640" spans="2:25" x14ac:dyDescent="0.25">
      <c r="B640" s="7">
        <v>0</v>
      </c>
      <c r="C640" s="20">
        <v>1</v>
      </c>
      <c r="D640" s="7">
        <v>1</v>
      </c>
      <c r="E640" s="20">
        <v>0</v>
      </c>
      <c r="F640" s="7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7">
        <v>1</v>
      </c>
      <c r="V640" s="15">
        <v>0</v>
      </c>
      <c r="W640" s="28">
        <f t="shared" si="27"/>
        <v>-0.6596222271145239</v>
      </c>
      <c r="X640" s="24">
        <f t="shared" si="28"/>
        <v>0.34082447809204769</v>
      </c>
      <c r="Y640" s="37">
        <f t="shared" si="29"/>
        <v>0.11616132486671669</v>
      </c>
    </row>
    <row r="641" spans="2:25" x14ac:dyDescent="0.25">
      <c r="B641" s="7">
        <v>1</v>
      </c>
      <c r="C641" s="20">
        <v>0</v>
      </c>
      <c r="D641" s="7">
        <v>1</v>
      </c>
      <c r="E641" s="20">
        <v>0</v>
      </c>
      <c r="F641" s="7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7">
        <v>1</v>
      </c>
      <c r="V641" s="15">
        <v>0</v>
      </c>
      <c r="W641" s="28">
        <f t="shared" si="27"/>
        <v>-0.97727577277103717</v>
      </c>
      <c r="X641" s="24">
        <f t="shared" si="28"/>
        <v>0.27343266419268919</v>
      </c>
      <c r="Y641" s="37">
        <f t="shared" si="29"/>
        <v>7.4765421847511934E-2</v>
      </c>
    </row>
    <row r="642" spans="2:25" x14ac:dyDescent="0.25">
      <c r="B642" s="7">
        <v>1</v>
      </c>
      <c r="C642" s="20">
        <v>0</v>
      </c>
      <c r="D642" s="7">
        <v>1</v>
      </c>
      <c r="E642" s="20">
        <v>0</v>
      </c>
      <c r="F642" s="7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7">
        <v>1</v>
      </c>
      <c r="V642" s="15">
        <v>0</v>
      </c>
      <c r="W642" s="28">
        <f t="shared" si="27"/>
        <v>-0.97727577277103717</v>
      </c>
      <c r="X642" s="24">
        <f t="shared" si="28"/>
        <v>0.27343266419268919</v>
      </c>
      <c r="Y642" s="37">
        <f t="shared" si="29"/>
        <v>7.4765421847511934E-2</v>
      </c>
    </row>
    <row r="643" spans="2:25" x14ac:dyDescent="0.25">
      <c r="B643" s="7">
        <v>1</v>
      </c>
      <c r="C643" s="20">
        <v>0</v>
      </c>
      <c r="D643" s="7">
        <v>1</v>
      </c>
      <c r="E643" s="20">
        <v>0</v>
      </c>
      <c r="F643" s="7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7">
        <v>1</v>
      </c>
      <c r="V643" s="15">
        <v>0</v>
      </c>
      <c r="W643" s="28">
        <f t="shared" si="27"/>
        <v>-0.97727577277103717</v>
      </c>
      <c r="X643" s="24">
        <f t="shared" si="28"/>
        <v>0.27343266419268919</v>
      </c>
      <c r="Y643" s="37">
        <f t="shared" si="29"/>
        <v>7.4765421847511934E-2</v>
      </c>
    </row>
    <row r="644" spans="2:25" x14ac:dyDescent="0.25">
      <c r="B644" s="7">
        <v>0</v>
      </c>
      <c r="C644" s="20">
        <v>1</v>
      </c>
      <c r="D644" s="7">
        <v>0</v>
      </c>
      <c r="E644" s="20">
        <v>1</v>
      </c>
      <c r="F644" s="7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1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7">
        <v>1</v>
      </c>
      <c r="V644" s="15">
        <v>0</v>
      </c>
      <c r="W644" s="28">
        <f t="shared" si="27"/>
        <v>1.4988784402306554</v>
      </c>
      <c r="X644" s="24">
        <f t="shared" si="28"/>
        <v>0.81740713994918668</v>
      </c>
      <c r="Y644" s="37">
        <f t="shared" si="29"/>
        <v>0.66815443243990924</v>
      </c>
    </row>
    <row r="645" spans="2:25" x14ac:dyDescent="0.25">
      <c r="B645" s="7">
        <v>0</v>
      </c>
      <c r="C645" s="20">
        <v>1</v>
      </c>
      <c r="D645" s="7">
        <v>1</v>
      </c>
      <c r="E645" s="20">
        <v>0</v>
      </c>
      <c r="F645" s="7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1</v>
      </c>
      <c r="T645" s="3">
        <v>0</v>
      </c>
      <c r="U645" s="7">
        <v>1</v>
      </c>
      <c r="V645" s="15">
        <v>0</v>
      </c>
      <c r="W645" s="28">
        <f t="shared" si="27"/>
        <v>-2.1581961651656338</v>
      </c>
      <c r="X645" s="24">
        <f t="shared" si="28"/>
        <v>0.10356780249527617</v>
      </c>
      <c r="Y645" s="37">
        <f t="shared" si="29"/>
        <v>1.0726289713700533E-2</v>
      </c>
    </row>
    <row r="646" spans="2:25" x14ac:dyDescent="0.25">
      <c r="B646" s="7">
        <v>1</v>
      </c>
      <c r="C646" s="20">
        <v>0</v>
      </c>
      <c r="D646" s="7">
        <v>0</v>
      </c>
      <c r="E646" s="20">
        <v>1</v>
      </c>
      <c r="F646" s="7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1</v>
      </c>
      <c r="T646" s="3">
        <v>0</v>
      </c>
      <c r="U646" s="7">
        <v>1</v>
      </c>
      <c r="V646" s="15">
        <v>0</v>
      </c>
      <c r="W646" s="28">
        <f t="shared" ref="W646:W709" si="30">SUMPRODUCT(B$2:U$2, B646:U646)</f>
        <v>-2.1573445574962187</v>
      </c>
      <c r="X646" s="24">
        <f t="shared" ref="X646:X709" si="31">EXP(W646)/(1+EXP(W646))</f>
        <v>0.10364689373639578</v>
      </c>
      <c r="Y646" s="37">
        <f t="shared" ref="Y646:Y709" si="32">(V646-X646)^2</f>
        <v>1.0742678581203719E-2</v>
      </c>
    </row>
    <row r="647" spans="2:25" x14ac:dyDescent="0.25">
      <c r="B647" s="7">
        <v>1</v>
      </c>
      <c r="C647" s="20">
        <v>0</v>
      </c>
      <c r="D647" s="7">
        <v>0</v>
      </c>
      <c r="E647" s="20">
        <v>1</v>
      </c>
      <c r="F647" s="7">
        <v>0</v>
      </c>
      <c r="G647" s="3">
        <v>0</v>
      </c>
      <c r="H647" s="3">
        <v>1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1</v>
      </c>
      <c r="T647" s="3">
        <v>0</v>
      </c>
      <c r="U647" s="7">
        <v>1</v>
      </c>
      <c r="V647" s="15">
        <v>0</v>
      </c>
      <c r="W647" s="28">
        <f t="shared" si="30"/>
        <v>-4.3344109218952687</v>
      </c>
      <c r="X647" s="24">
        <f t="shared" si="31"/>
        <v>1.2939956789125302E-2</v>
      </c>
      <c r="Y647" s="37">
        <f t="shared" si="32"/>
        <v>1.6744248170442999E-4</v>
      </c>
    </row>
    <row r="648" spans="2:25" x14ac:dyDescent="0.25">
      <c r="B648" s="7">
        <v>0</v>
      </c>
      <c r="C648" s="20">
        <v>1</v>
      </c>
      <c r="D648" s="7">
        <v>1</v>
      </c>
      <c r="E648" s="20">
        <v>0</v>
      </c>
      <c r="F648" s="7">
        <v>0</v>
      </c>
      <c r="G648" s="3">
        <v>1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7">
        <v>1</v>
      </c>
      <c r="V648" s="15">
        <v>0</v>
      </c>
      <c r="W648" s="28">
        <f t="shared" si="30"/>
        <v>-3.8058170813928993</v>
      </c>
      <c r="X648" s="24">
        <f t="shared" si="31"/>
        <v>2.1757116617606247E-2</v>
      </c>
      <c r="Y648" s="37">
        <f t="shared" si="32"/>
        <v>4.7337212351211791E-4</v>
      </c>
    </row>
    <row r="649" spans="2:25" x14ac:dyDescent="0.25">
      <c r="B649" s="7">
        <v>0</v>
      </c>
      <c r="C649" s="20">
        <v>1</v>
      </c>
      <c r="D649" s="7">
        <v>1</v>
      </c>
      <c r="E649" s="20">
        <v>0</v>
      </c>
      <c r="F649" s="7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7">
        <v>1</v>
      </c>
      <c r="V649" s="15">
        <v>0</v>
      </c>
      <c r="W649" s="28">
        <f t="shared" si="30"/>
        <v>-0.6596222271145239</v>
      </c>
      <c r="X649" s="24">
        <f t="shared" si="31"/>
        <v>0.34082447809204769</v>
      </c>
      <c r="Y649" s="37">
        <f t="shared" si="32"/>
        <v>0.11616132486671669</v>
      </c>
    </row>
    <row r="650" spans="2:25" x14ac:dyDescent="0.25">
      <c r="B650" s="7">
        <v>1</v>
      </c>
      <c r="C650" s="20">
        <v>0</v>
      </c>
      <c r="D650" s="7">
        <v>0</v>
      </c>
      <c r="E650" s="20">
        <v>1</v>
      </c>
      <c r="F650" s="7">
        <v>0</v>
      </c>
      <c r="G650" s="3">
        <v>1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7">
        <v>1</v>
      </c>
      <c r="V650" s="15">
        <v>0</v>
      </c>
      <c r="W650" s="28">
        <f t="shared" si="30"/>
        <v>-3.8049654737234841</v>
      </c>
      <c r="X650" s="24">
        <f t="shared" si="31"/>
        <v>2.1775249401590584E-2</v>
      </c>
      <c r="Y650" s="37">
        <f t="shared" si="32"/>
        <v>4.7416148650147107E-4</v>
      </c>
    </row>
    <row r="651" spans="2:25" x14ac:dyDescent="0.25">
      <c r="B651" s="7">
        <v>1</v>
      </c>
      <c r="C651" s="20">
        <v>0</v>
      </c>
      <c r="D651" s="7">
        <v>1</v>
      </c>
      <c r="E651" s="20">
        <v>0</v>
      </c>
      <c r="F651" s="7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1</v>
      </c>
      <c r="Q651" s="3">
        <v>0</v>
      </c>
      <c r="R651" s="3">
        <v>0</v>
      </c>
      <c r="S651" s="3">
        <v>1</v>
      </c>
      <c r="T651" s="3">
        <v>0</v>
      </c>
      <c r="U651" s="7">
        <v>1</v>
      </c>
      <c r="V651" s="15">
        <v>0</v>
      </c>
      <c r="W651" s="28">
        <f t="shared" si="30"/>
        <v>-4.0044840471921868</v>
      </c>
      <c r="X651" s="24">
        <f t="shared" si="31"/>
        <v>1.7907180498423648E-2</v>
      </c>
      <c r="Y651" s="37">
        <f t="shared" si="32"/>
        <v>3.206671134031242E-4</v>
      </c>
    </row>
    <row r="652" spans="2:25" x14ac:dyDescent="0.25">
      <c r="B652" s="7">
        <v>1</v>
      </c>
      <c r="C652" s="20">
        <v>0</v>
      </c>
      <c r="D652" s="7">
        <v>1</v>
      </c>
      <c r="E652" s="20">
        <v>0</v>
      </c>
      <c r="F652" s="7">
        <v>0</v>
      </c>
      <c r="G652" s="3">
        <v>0</v>
      </c>
      <c r="H652" s="3">
        <v>1</v>
      </c>
      <c r="I652" s="3">
        <v>0</v>
      </c>
      <c r="J652" s="3">
        <v>1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1</v>
      </c>
      <c r="Q652" s="3">
        <v>0</v>
      </c>
      <c r="R652" s="3">
        <v>0</v>
      </c>
      <c r="S652" s="3">
        <v>0</v>
      </c>
      <c r="T652" s="3">
        <v>0</v>
      </c>
      <c r="U652" s="7">
        <v>1</v>
      </c>
      <c r="V652" s="15">
        <v>0</v>
      </c>
      <c r="W652" s="28">
        <f t="shared" si="30"/>
        <v>-1.9717434120055395</v>
      </c>
      <c r="X652" s="24">
        <f t="shared" si="31"/>
        <v>0.12220175045113275</v>
      </c>
      <c r="Y652" s="37">
        <f t="shared" si="32"/>
        <v>1.4933267813320925E-2</v>
      </c>
    </row>
    <row r="653" spans="2:25" x14ac:dyDescent="0.25">
      <c r="B653" s="7">
        <v>1</v>
      </c>
      <c r="C653" s="20">
        <v>0</v>
      </c>
      <c r="D653" s="7">
        <v>1</v>
      </c>
      <c r="E653" s="20">
        <v>0</v>
      </c>
      <c r="F653" s="7">
        <v>0</v>
      </c>
      <c r="G653" s="3">
        <v>0</v>
      </c>
      <c r="H653" s="3">
        <v>1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7">
        <v>1</v>
      </c>
      <c r="V653" s="15">
        <v>0</v>
      </c>
      <c r="W653" s="28">
        <f t="shared" si="30"/>
        <v>-3.1543421371700866</v>
      </c>
      <c r="X653" s="24">
        <f t="shared" si="31"/>
        <v>4.0920526418767596E-2</v>
      </c>
      <c r="Y653" s="37">
        <f t="shared" si="32"/>
        <v>1.6744894823890568E-3</v>
      </c>
    </row>
    <row r="654" spans="2:25" x14ac:dyDescent="0.25">
      <c r="B654" s="7">
        <v>1</v>
      </c>
      <c r="C654" s="20">
        <v>0</v>
      </c>
      <c r="D654" s="7">
        <v>0</v>
      </c>
      <c r="E654" s="20">
        <v>1</v>
      </c>
      <c r="F654" s="7">
        <v>0</v>
      </c>
      <c r="G654" s="3">
        <v>1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7">
        <v>1</v>
      </c>
      <c r="V654" s="15">
        <v>0</v>
      </c>
      <c r="W654" s="28">
        <f t="shared" si="30"/>
        <v>-3.8049654737234841</v>
      </c>
      <c r="X654" s="24">
        <f t="shared" si="31"/>
        <v>2.1775249401590584E-2</v>
      </c>
      <c r="Y654" s="37">
        <f t="shared" si="32"/>
        <v>4.7416148650147107E-4</v>
      </c>
    </row>
    <row r="655" spans="2:25" x14ac:dyDescent="0.25">
      <c r="B655" s="7">
        <v>0</v>
      </c>
      <c r="C655" s="20">
        <v>1</v>
      </c>
      <c r="D655" s="7">
        <v>0</v>
      </c>
      <c r="E655" s="20">
        <v>0</v>
      </c>
      <c r="F655" s="7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7">
        <v>1</v>
      </c>
      <c r="V655" s="15">
        <v>0</v>
      </c>
      <c r="W655" s="28">
        <f t="shared" si="30"/>
        <v>-0.52537197878521247</v>
      </c>
      <c r="X655" s="24">
        <f t="shared" si="31"/>
        <v>0.37159694580265196</v>
      </c>
      <c r="Y655" s="37">
        <f t="shared" si="32"/>
        <v>0.13808429012985907</v>
      </c>
    </row>
    <row r="656" spans="2:25" x14ac:dyDescent="0.25">
      <c r="B656" s="7">
        <v>0</v>
      </c>
      <c r="C656" s="20">
        <v>1</v>
      </c>
      <c r="D656" s="7">
        <v>1</v>
      </c>
      <c r="E656" s="20">
        <v>0</v>
      </c>
      <c r="F656" s="7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1</v>
      </c>
      <c r="Q656" s="3">
        <v>0</v>
      </c>
      <c r="R656" s="3">
        <v>0</v>
      </c>
      <c r="S656" s="3">
        <v>1</v>
      </c>
      <c r="T656" s="3">
        <v>0</v>
      </c>
      <c r="U656" s="7">
        <v>1</v>
      </c>
      <c r="V656" s="15">
        <v>0</v>
      </c>
      <c r="W656" s="28">
        <f t="shared" si="30"/>
        <v>-3.6868305015356735</v>
      </c>
      <c r="X656" s="24">
        <f t="shared" si="31"/>
        <v>2.4439047008108981E-2</v>
      </c>
      <c r="Y656" s="37">
        <f t="shared" si="32"/>
        <v>5.9726701866456052E-4</v>
      </c>
    </row>
    <row r="657" spans="2:25" x14ac:dyDescent="0.25">
      <c r="B657" s="7">
        <v>1</v>
      </c>
      <c r="C657" s="20">
        <v>0</v>
      </c>
      <c r="D657" s="7">
        <v>0</v>
      </c>
      <c r="E657" s="20">
        <v>1</v>
      </c>
      <c r="F657" s="7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1</v>
      </c>
      <c r="T657" s="3">
        <v>0</v>
      </c>
      <c r="U657" s="7">
        <v>1</v>
      </c>
      <c r="V657" s="15">
        <v>0</v>
      </c>
      <c r="W657" s="28">
        <f t="shared" si="30"/>
        <v>-2.1573445574962187</v>
      </c>
      <c r="X657" s="24">
        <f t="shared" si="31"/>
        <v>0.10364689373639578</v>
      </c>
      <c r="Y657" s="37">
        <f t="shared" si="32"/>
        <v>1.0742678581203719E-2</v>
      </c>
    </row>
    <row r="658" spans="2:25" x14ac:dyDescent="0.25">
      <c r="B658" s="7">
        <v>0</v>
      </c>
      <c r="C658" s="20">
        <v>1</v>
      </c>
      <c r="D658" s="7">
        <v>1</v>
      </c>
      <c r="E658" s="20">
        <v>0</v>
      </c>
      <c r="F658" s="7">
        <v>0</v>
      </c>
      <c r="G658" s="3">
        <v>0</v>
      </c>
      <c r="H658" s="3">
        <v>0</v>
      </c>
      <c r="I658" s="3">
        <v>1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7">
        <v>1</v>
      </c>
      <c r="V658" s="15">
        <v>0</v>
      </c>
      <c r="W658" s="28">
        <f t="shared" si="30"/>
        <v>4.3307111184138183</v>
      </c>
      <c r="X658" s="24">
        <f t="shared" si="31"/>
        <v>0.98701270216215409</v>
      </c>
      <c r="Y658" s="37">
        <f t="shared" si="32"/>
        <v>0.97419407422943705</v>
      </c>
    </row>
    <row r="659" spans="2:25" x14ac:dyDescent="0.25">
      <c r="B659" s="7">
        <v>0</v>
      </c>
      <c r="C659" s="20">
        <v>1</v>
      </c>
      <c r="D659" s="7">
        <v>0</v>
      </c>
      <c r="E659" s="20">
        <v>1</v>
      </c>
      <c r="F659" s="7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1</v>
      </c>
      <c r="P659" s="3">
        <v>0</v>
      </c>
      <c r="Q659" s="3">
        <v>0</v>
      </c>
      <c r="R659" s="3">
        <v>0</v>
      </c>
      <c r="S659" s="3">
        <v>1</v>
      </c>
      <c r="T659" s="3">
        <v>0</v>
      </c>
      <c r="U659" s="7">
        <v>1</v>
      </c>
      <c r="V659" s="15">
        <v>0</v>
      </c>
      <c r="W659" s="28">
        <f t="shared" si="30"/>
        <v>-0.33270222316373477</v>
      </c>
      <c r="X659" s="24">
        <f t="shared" si="31"/>
        <v>0.41758327626558867</v>
      </c>
      <c r="Y659" s="37">
        <f t="shared" si="32"/>
        <v>0.17437579261670294</v>
      </c>
    </row>
    <row r="660" spans="2:25" x14ac:dyDescent="0.25">
      <c r="B660" s="7">
        <v>0</v>
      </c>
      <c r="C660" s="20">
        <v>1</v>
      </c>
      <c r="D660" s="7">
        <v>1</v>
      </c>
      <c r="E660" s="20">
        <v>0</v>
      </c>
      <c r="F660" s="7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1</v>
      </c>
      <c r="T660" s="3">
        <v>0</v>
      </c>
      <c r="U660" s="7">
        <v>1</v>
      </c>
      <c r="V660" s="15">
        <v>0</v>
      </c>
      <c r="W660" s="28">
        <f t="shared" si="30"/>
        <v>-2.1581961651656338</v>
      </c>
      <c r="X660" s="24">
        <f t="shared" si="31"/>
        <v>0.10356780249527617</v>
      </c>
      <c r="Y660" s="37">
        <f t="shared" si="32"/>
        <v>1.0726289713700533E-2</v>
      </c>
    </row>
    <row r="661" spans="2:25" x14ac:dyDescent="0.25">
      <c r="B661" s="7">
        <v>1</v>
      </c>
      <c r="C661" s="20">
        <v>0</v>
      </c>
      <c r="D661" s="7">
        <v>1</v>
      </c>
      <c r="E661" s="20">
        <v>0</v>
      </c>
      <c r="F661" s="7">
        <v>0</v>
      </c>
      <c r="G661" s="3">
        <v>0</v>
      </c>
      <c r="H661" s="3">
        <v>1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7">
        <v>1</v>
      </c>
      <c r="V661" s="15">
        <v>0</v>
      </c>
      <c r="W661" s="28">
        <f t="shared" si="30"/>
        <v>-3.1543421371700866</v>
      </c>
      <c r="X661" s="24">
        <f t="shared" si="31"/>
        <v>4.0920526418767596E-2</v>
      </c>
      <c r="Y661" s="37">
        <f t="shared" si="32"/>
        <v>1.6744894823890568E-3</v>
      </c>
    </row>
    <row r="662" spans="2:25" x14ac:dyDescent="0.25">
      <c r="B662" s="7">
        <v>0</v>
      </c>
      <c r="C662" s="20">
        <v>1</v>
      </c>
      <c r="D662" s="7">
        <v>1</v>
      </c>
      <c r="E662" s="20">
        <v>0</v>
      </c>
      <c r="F662" s="7">
        <v>0</v>
      </c>
      <c r="G662" s="3">
        <v>0</v>
      </c>
      <c r="H662" s="3">
        <v>1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7">
        <v>1</v>
      </c>
      <c r="V662" s="15">
        <v>0</v>
      </c>
      <c r="W662" s="28">
        <f t="shared" si="30"/>
        <v>-2.8366885915135733</v>
      </c>
      <c r="X662" s="24">
        <f t="shared" si="31"/>
        <v>5.5373493712429084E-2</v>
      </c>
      <c r="Y662" s="37">
        <f t="shared" si="32"/>
        <v>3.0662238059204231E-3</v>
      </c>
    </row>
    <row r="663" spans="2:25" x14ac:dyDescent="0.25">
      <c r="B663" s="7">
        <v>1</v>
      </c>
      <c r="C663" s="20">
        <v>0</v>
      </c>
      <c r="D663" s="7">
        <v>1</v>
      </c>
      <c r="E663" s="20">
        <v>0</v>
      </c>
      <c r="F663" s="7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1</v>
      </c>
      <c r="T663" s="3">
        <v>0</v>
      </c>
      <c r="U663" s="7">
        <v>1</v>
      </c>
      <c r="V663" s="15">
        <v>0</v>
      </c>
      <c r="W663" s="28">
        <f t="shared" si="30"/>
        <v>-2.4758497108221471</v>
      </c>
      <c r="X663" s="24">
        <f t="shared" si="31"/>
        <v>7.7568642434357127E-2</v>
      </c>
      <c r="Y663" s="37">
        <f t="shared" si="32"/>
        <v>6.016894289109149E-3</v>
      </c>
    </row>
    <row r="664" spans="2:25" x14ac:dyDescent="0.25">
      <c r="B664" s="7">
        <v>1</v>
      </c>
      <c r="C664" s="20">
        <v>0</v>
      </c>
      <c r="D664" s="7">
        <v>0</v>
      </c>
      <c r="E664" s="20">
        <v>1</v>
      </c>
      <c r="F664" s="7">
        <v>0</v>
      </c>
      <c r="G664" s="3">
        <v>1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7">
        <v>1</v>
      </c>
      <c r="V664" s="15">
        <v>0</v>
      </c>
      <c r="W664" s="28">
        <f t="shared" si="30"/>
        <v>-3.8049654737234841</v>
      </c>
      <c r="X664" s="24">
        <f t="shared" si="31"/>
        <v>2.1775249401590584E-2</v>
      </c>
      <c r="Y664" s="37">
        <f t="shared" si="32"/>
        <v>4.7416148650147107E-4</v>
      </c>
    </row>
    <row r="665" spans="2:25" x14ac:dyDescent="0.25">
      <c r="B665" s="7">
        <v>1</v>
      </c>
      <c r="C665" s="20">
        <v>0</v>
      </c>
      <c r="D665" s="7">
        <v>1</v>
      </c>
      <c r="E665" s="20">
        <v>0</v>
      </c>
      <c r="F665" s="7">
        <v>0</v>
      </c>
      <c r="G665" s="3">
        <v>1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1</v>
      </c>
      <c r="T665" s="3">
        <v>0</v>
      </c>
      <c r="U665" s="7">
        <v>1</v>
      </c>
      <c r="V665" s="15">
        <v>0</v>
      </c>
      <c r="W665" s="28">
        <f t="shared" si="30"/>
        <v>-5.6220445651005235</v>
      </c>
      <c r="X665" s="24">
        <f t="shared" si="31"/>
        <v>3.604200614103941E-3</v>
      </c>
      <c r="Y665" s="37">
        <f t="shared" si="32"/>
        <v>1.2990262066707225E-5</v>
      </c>
    </row>
    <row r="666" spans="2:25" x14ac:dyDescent="0.25">
      <c r="B666" s="7">
        <v>1</v>
      </c>
      <c r="C666" s="20">
        <v>0</v>
      </c>
      <c r="D666" s="7">
        <v>0</v>
      </c>
      <c r="E666" s="20">
        <v>1</v>
      </c>
      <c r="F666" s="7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7">
        <v>1</v>
      </c>
      <c r="V666" s="15">
        <v>0</v>
      </c>
      <c r="W666" s="28">
        <f t="shared" si="30"/>
        <v>-0.65877061944510862</v>
      </c>
      <c r="X666" s="24">
        <f t="shared" si="31"/>
        <v>0.34101582888337967</v>
      </c>
      <c r="Y666" s="37">
        <f t="shared" si="32"/>
        <v>0.11629179554901849</v>
      </c>
    </row>
    <row r="667" spans="2:25" x14ac:dyDescent="0.25">
      <c r="B667" s="7">
        <v>0</v>
      </c>
      <c r="C667" s="20">
        <v>1</v>
      </c>
      <c r="D667" s="7">
        <v>0</v>
      </c>
      <c r="E667" s="20">
        <v>0</v>
      </c>
      <c r="F667" s="7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7">
        <v>1</v>
      </c>
      <c r="V667" s="15">
        <v>0</v>
      </c>
      <c r="W667" s="28">
        <f t="shared" si="30"/>
        <v>-0.52537197878521247</v>
      </c>
      <c r="X667" s="24">
        <f t="shared" si="31"/>
        <v>0.37159694580265196</v>
      </c>
      <c r="Y667" s="37">
        <f t="shared" si="32"/>
        <v>0.13808429012985907</v>
      </c>
    </row>
    <row r="668" spans="2:25" x14ac:dyDescent="0.25">
      <c r="B668" s="7">
        <v>1</v>
      </c>
      <c r="C668" s="20">
        <v>0</v>
      </c>
      <c r="D668" s="7">
        <v>1</v>
      </c>
      <c r="E668" s="20">
        <v>0</v>
      </c>
      <c r="F668" s="7">
        <v>0</v>
      </c>
      <c r="G668" s="3">
        <v>0</v>
      </c>
      <c r="H668" s="3">
        <v>1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7">
        <v>1</v>
      </c>
      <c r="V668" s="15">
        <v>0</v>
      </c>
      <c r="W668" s="28">
        <f t="shared" si="30"/>
        <v>-3.1543421371700866</v>
      </c>
      <c r="X668" s="24">
        <f t="shared" si="31"/>
        <v>4.0920526418767596E-2</v>
      </c>
      <c r="Y668" s="37">
        <f t="shared" si="32"/>
        <v>1.6744894823890568E-3</v>
      </c>
    </row>
    <row r="669" spans="2:25" x14ac:dyDescent="0.25">
      <c r="B669" s="7">
        <v>0</v>
      </c>
      <c r="C669" s="20">
        <v>1</v>
      </c>
      <c r="D669" s="7">
        <v>1</v>
      </c>
      <c r="E669" s="20">
        <v>0</v>
      </c>
      <c r="F669" s="7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1</v>
      </c>
      <c r="Q669" s="3">
        <v>0</v>
      </c>
      <c r="R669" s="3">
        <v>0</v>
      </c>
      <c r="S669" s="3">
        <v>1</v>
      </c>
      <c r="T669" s="3">
        <v>0</v>
      </c>
      <c r="U669" s="7">
        <v>1</v>
      </c>
      <c r="V669" s="15">
        <v>0</v>
      </c>
      <c r="W669" s="28">
        <f t="shared" si="30"/>
        <v>-3.6868305015356735</v>
      </c>
      <c r="X669" s="24">
        <f t="shared" si="31"/>
        <v>2.4439047008108981E-2</v>
      </c>
      <c r="Y669" s="37">
        <f t="shared" si="32"/>
        <v>5.9726701866456052E-4</v>
      </c>
    </row>
    <row r="670" spans="2:25" x14ac:dyDescent="0.25">
      <c r="B670" s="7">
        <v>1</v>
      </c>
      <c r="C670" s="20">
        <v>0</v>
      </c>
      <c r="D670" s="7">
        <v>1</v>
      </c>
      <c r="E670" s="20">
        <v>0</v>
      </c>
      <c r="F670" s="7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1</v>
      </c>
      <c r="T670" s="3">
        <v>0</v>
      </c>
      <c r="U670" s="7">
        <v>1</v>
      </c>
      <c r="V670" s="15">
        <v>0</v>
      </c>
      <c r="W670" s="28">
        <f t="shared" si="30"/>
        <v>-2.4758497108221471</v>
      </c>
      <c r="X670" s="24">
        <f t="shared" si="31"/>
        <v>7.7568642434357127E-2</v>
      </c>
      <c r="Y670" s="37">
        <f t="shared" si="32"/>
        <v>6.016894289109149E-3</v>
      </c>
    </row>
    <row r="671" spans="2:25" x14ac:dyDescent="0.25">
      <c r="B671" s="7">
        <v>0</v>
      </c>
      <c r="C671" s="20">
        <v>0</v>
      </c>
      <c r="D671" s="7">
        <v>0</v>
      </c>
      <c r="E671" s="20">
        <v>1</v>
      </c>
      <c r="F671" s="7">
        <v>0</v>
      </c>
      <c r="G671" s="3">
        <v>1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7">
        <v>1</v>
      </c>
      <c r="V671" s="15">
        <v>0</v>
      </c>
      <c r="W671" s="28">
        <f t="shared" si="30"/>
        <v>-3.4229672908380464</v>
      </c>
      <c r="X671" s="24">
        <f t="shared" si="31"/>
        <v>3.1585339497984463E-2</v>
      </c>
      <c r="Y671" s="37">
        <f t="shared" si="32"/>
        <v>9.9763367120293735E-4</v>
      </c>
    </row>
    <row r="672" spans="2:25" x14ac:dyDescent="0.25">
      <c r="B672" s="7">
        <v>0</v>
      </c>
      <c r="C672" s="20">
        <v>0</v>
      </c>
      <c r="D672" s="7">
        <v>0</v>
      </c>
      <c r="E672" s="20">
        <v>1</v>
      </c>
      <c r="F672" s="7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7">
        <v>1</v>
      </c>
      <c r="V672" s="15">
        <v>0</v>
      </c>
      <c r="W672" s="28">
        <f t="shared" si="30"/>
        <v>-0.2767724365596711</v>
      </c>
      <c r="X672" s="24">
        <f t="shared" si="31"/>
        <v>0.4312452332053901</v>
      </c>
      <c r="Y672" s="37">
        <f t="shared" si="32"/>
        <v>0.18597245116237129</v>
      </c>
    </row>
    <row r="673" spans="2:25" x14ac:dyDescent="0.25">
      <c r="B673" s="7">
        <v>0</v>
      </c>
      <c r="C673" s="20">
        <v>0</v>
      </c>
      <c r="D673" s="7">
        <v>0</v>
      </c>
      <c r="E673" s="20">
        <v>0</v>
      </c>
      <c r="F673" s="7">
        <v>0</v>
      </c>
      <c r="G673" s="3">
        <v>1</v>
      </c>
      <c r="H673" s="3">
        <v>1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1</v>
      </c>
      <c r="S673" s="3">
        <v>0</v>
      </c>
      <c r="T673" s="3">
        <v>0</v>
      </c>
      <c r="U673" s="7">
        <v>1</v>
      </c>
      <c r="V673" s="15">
        <v>0</v>
      </c>
      <c r="W673" s="28">
        <f t="shared" si="30"/>
        <v>-4.4595126378088441</v>
      </c>
      <c r="X673" s="24">
        <f t="shared" si="31"/>
        <v>1.1435711413135565E-2</v>
      </c>
      <c r="Y673" s="37">
        <f t="shared" si="32"/>
        <v>1.3077549552451904E-4</v>
      </c>
    </row>
    <row r="674" spans="2:25" x14ac:dyDescent="0.25">
      <c r="B674" s="7">
        <v>1</v>
      </c>
      <c r="C674" s="20">
        <v>0</v>
      </c>
      <c r="D674" s="7">
        <v>1</v>
      </c>
      <c r="E674" s="20">
        <v>0</v>
      </c>
      <c r="F674" s="7">
        <v>0</v>
      </c>
      <c r="G674" s="3">
        <v>0</v>
      </c>
      <c r="H674" s="3">
        <v>1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1</v>
      </c>
      <c r="T674" s="3">
        <v>0</v>
      </c>
      <c r="U674" s="7">
        <v>1</v>
      </c>
      <c r="V674" s="15">
        <v>0</v>
      </c>
      <c r="W674" s="28">
        <f t="shared" si="30"/>
        <v>-4.6529160752211975</v>
      </c>
      <c r="X674" s="24">
        <f t="shared" si="31"/>
        <v>9.4437259753195439E-3</v>
      </c>
      <c r="Y674" s="37">
        <f t="shared" si="32"/>
        <v>8.9183960296925071E-5</v>
      </c>
    </row>
    <row r="675" spans="2:25" x14ac:dyDescent="0.25">
      <c r="B675" s="7">
        <v>1</v>
      </c>
      <c r="C675" s="20">
        <v>0</v>
      </c>
      <c r="D675" s="7">
        <v>1</v>
      </c>
      <c r="E675" s="20">
        <v>0</v>
      </c>
      <c r="F675" s="7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1</v>
      </c>
      <c r="Q675" s="3">
        <v>0</v>
      </c>
      <c r="R675" s="3">
        <v>0</v>
      </c>
      <c r="S675" s="3">
        <v>0</v>
      </c>
      <c r="T675" s="3">
        <v>0</v>
      </c>
      <c r="U675" s="7">
        <v>1</v>
      </c>
      <c r="V675" s="15">
        <v>0</v>
      </c>
      <c r="W675" s="28">
        <f t="shared" si="30"/>
        <v>-2.5059101091410763</v>
      </c>
      <c r="X675" s="24">
        <f t="shared" si="31"/>
        <v>7.5444896595910332E-2</v>
      </c>
      <c r="Y675" s="37">
        <f t="shared" si="32"/>
        <v>5.6919324223676021E-3</v>
      </c>
    </row>
    <row r="676" spans="2:25" x14ac:dyDescent="0.25">
      <c r="B676" s="7">
        <v>0</v>
      </c>
      <c r="C676" s="20">
        <v>1</v>
      </c>
      <c r="D676" s="7">
        <v>1</v>
      </c>
      <c r="E676" s="20">
        <v>0</v>
      </c>
      <c r="F676" s="7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7">
        <v>1</v>
      </c>
      <c r="V676" s="15">
        <v>0</v>
      </c>
      <c r="W676" s="28">
        <f t="shared" si="30"/>
        <v>-0.6596222271145239</v>
      </c>
      <c r="X676" s="24">
        <f t="shared" si="31"/>
        <v>0.34082447809204769</v>
      </c>
      <c r="Y676" s="37">
        <f t="shared" si="32"/>
        <v>0.11616132486671669</v>
      </c>
    </row>
    <row r="677" spans="2:25" x14ac:dyDescent="0.25">
      <c r="B677" s="7">
        <v>0</v>
      </c>
      <c r="C677" s="20">
        <v>1</v>
      </c>
      <c r="D677" s="7">
        <v>1</v>
      </c>
      <c r="E677" s="20">
        <v>0</v>
      </c>
      <c r="F677" s="7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7">
        <v>1</v>
      </c>
      <c r="V677" s="15">
        <v>0</v>
      </c>
      <c r="W677" s="28">
        <f t="shared" si="30"/>
        <v>-0.6596222271145239</v>
      </c>
      <c r="X677" s="24">
        <f t="shared" si="31"/>
        <v>0.34082447809204769</v>
      </c>
      <c r="Y677" s="37">
        <f t="shared" si="32"/>
        <v>0.11616132486671669</v>
      </c>
    </row>
    <row r="678" spans="2:25" x14ac:dyDescent="0.25">
      <c r="B678" s="7">
        <v>0</v>
      </c>
      <c r="C678" s="20">
        <v>1</v>
      </c>
      <c r="D678" s="7">
        <v>1</v>
      </c>
      <c r="E678" s="20">
        <v>0</v>
      </c>
      <c r="F678" s="7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1</v>
      </c>
      <c r="T678" s="3">
        <v>0</v>
      </c>
      <c r="U678" s="7">
        <v>1</v>
      </c>
      <c r="V678" s="15">
        <v>0</v>
      </c>
      <c r="W678" s="28">
        <f t="shared" si="30"/>
        <v>-2.1581961651656338</v>
      </c>
      <c r="X678" s="24">
        <f t="shared" si="31"/>
        <v>0.10356780249527617</v>
      </c>
      <c r="Y678" s="37">
        <f t="shared" si="32"/>
        <v>1.0726289713700533E-2</v>
      </c>
    </row>
    <row r="679" spans="2:25" x14ac:dyDescent="0.25">
      <c r="B679" s="7">
        <v>0</v>
      </c>
      <c r="C679" s="20">
        <v>1</v>
      </c>
      <c r="D679" s="7">
        <v>1</v>
      </c>
      <c r="E679" s="20">
        <v>0</v>
      </c>
      <c r="F679" s="7">
        <v>0</v>
      </c>
      <c r="G679" s="3">
        <v>0</v>
      </c>
      <c r="H679" s="3">
        <v>1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7">
        <v>1</v>
      </c>
      <c r="V679" s="15">
        <v>0</v>
      </c>
      <c r="W679" s="28">
        <f t="shared" si="30"/>
        <v>-2.8366885915135733</v>
      </c>
      <c r="X679" s="24">
        <f t="shared" si="31"/>
        <v>5.5373493712429084E-2</v>
      </c>
      <c r="Y679" s="37">
        <f t="shared" si="32"/>
        <v>3.0662238059204231E-3</v>
      </c>
    </row>
    <row r="680" spans="2:25" x14ac:dyDescent="0.25">
      <c r="B680" s="7">
        <v>0</v>
      </c>
      <c r="C680" s="20">
        <v>0</v>
      </c>
      <c r="D680" s="7">
        <v>0</v>
      </c>
      <c r="E680" s="20">
        <v>1</v>
      </c>
      <c r="F680" s="7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7">
        <v>1</v>
      </c>
      <c r="V680" s="15">
        <v>0</v>
      </c>
      <c r="W680" s="28">
        <f t="shared" si="30"/>
        <v>-0.2767724365596711</v>
      </c>
      <c r="X680" s="24">
        <f t="shared" si="31"/>
        <v>0.4312452332053901</v>
      </c>
      <c r="Y680" s="37">
        <f t="shared" si="32"/>
        <v>0.18597245116237129</v>
      </c>
    </row>
    <row r="681" spans="2:25" x14ac:dyDescent="0.25">
      <c r="B681" s="7">
        <v>0</v>
      </c>
      <c r="C681" s="20">
        <v>1</v>
      </c>
      <c r="D681" s="7">
        <v>0</v>
      </c>
      <c r="E681" s="20">
        <v>1</v>
      </c>
      <c r="F681" s="7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7">
        <v>1</v>
      </c>
      <c r="V681" s="15">
        <v>0</v>
      </c>
      <c r="W681" s="28">
        <f t="shared" si="30"/>
        <v>-0.34111707378859529</v>
      </c>
      <c r="X681" s="24">
        <f t="shared" si="31"/>
        <v>0.41553815203130562</v>
      </c>
      <c r="Y681" s="37">
        <f t="shared" si="32"/>
        <v>0.17267195579359246</v>
      </c>
    </row>
    <row r="682" spans="2:25" x14ac:dyDescent="0.25">
      <c r="B682" s="7">
        <v>0</v>
      </c>
      <c r="C682" s="20">
        <v>1</v>
      </c>
      <c r="D682" s="7">
        <v>0</v>
      </c>
      <c r="E682" s="20">
        <v>1</v>
      </c>
      <c r="F682" s="7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1</v>
      </c>
      <c r="T682" s="3">
        <v>0</v>
      </c>
      <c r="U682" s="7">
        <v>1</v>
      </c>
      <c r="V682" s="15">
        <v>0</v>
      </c>
      <c r="W682" s="28">
        <f t="shared" si="30"/>
        <v>-1.8396910118397054</v>
      </c>
      <c r="X682" s="24">
        <f t="shared" si="31"/>
        <v>0.13708784015845993</v>
      </c>
      <c r="Y682" s="37">
        <f t="shared" si="32"/>
        <v>1.879307591931146E-2</v>
      </c>
    </row>
    <row r="683" spans="2:25" x14ac:dyDescent="0.25">
      <c r="B683" s="7">
        <v>1</v>
      </c>
      <c r="C683" s="20">
        <v>0</v>
      </c>
      <c r="D683" s="7">
        <v>0</v>
      </c>
      <c r="E683" s="20">
        <v>1</v>
      </c>
      <c r="F683" s="7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7">
        <v>1</v>
      </c>
      <c r="V683" s="15">
        <v>0</v>
      </c>
      <c r="W683" s="28">
        <f t="shared" si="30"/>
        <v>-0.65877061944510862</v>
      </c>
      <c r="X683" s="24">
        <f t="shared" si="31"/>
        <v>0.34101582888337967</v>
      </c>
      <c r="Y683" s="37">
        <f t="shared" si="32"/>
        <v>0.11629179554901849</v>
      </c>
    </row>
    <row r="684" spans="2:25" x14ac:dyDescent="0.25">
      <c r="B684" s="7">
        <v>0</v>
      </c>
      <c r="C684" s="20">
        <v>1</v>
      </c>
      <c r="D684" s="7">
        <v>1</v>
      </c>
      <c r="E684" s="20">
        <v>0</v>
      </c>
      <c r="F684" s="7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7">
        <v>1</v>
      </c>
      <c r="V684" s="15">
        <v>0</v>
      </c>
      <c r="W684" s="28">
        <f t="shared" si="30"/>
        <v>-0.6596222271145239</v>
      </c>
      <c r="X684" s="24">
        <f t="shared" si="31"/>
        <v>0.34082447809204769</v>
      </c>
      <c r="Y684" s="37">
        <f t="shared" si="32"/>
        <v>0.11616132486671669</v>
      </c>
    </row>
    <row r="685" spans="2:25" x14ac:dyDescent="0.25">
      <c r="B685" s="7">
        <v>0</v>
      </c>
      <c r="C685" s="20">
        <v>1</v>
      </c>
      <c r="D685" s="7">
        <v>1</v>
      </c>
      <c r="E685" s="20">
        <v>0</v>
      </c>
      <c r="F685" s="7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7">
        <v>1</v>
      </c>
      <c r="V685" s="15">
        <v>0</v>
      </c>
      <c r="W685" s="28">
        <f t="shared" si="30"/>
        <v>-0.6596222271145239</v>
      </c>
      <c r="X685" s="24">
        <f t="shared" si="31"/>
        <v>0.34082447809204769</v>
      </c>
      <c r="Y685" s="37">
        <f t="shared" si="32"/>
        <v>0.11616132486671669</v>
      </c>
    </row>
    <row r="686" spans="2:25" x14ac:dyDescent="0.25">
      <c r="B686" s="7">
        <v>1</v>
      </c>
      <c r="C686" s="20">
        <v>0</v>
      </c>
      <c r="D686" s="7">
        <v>0</v>
      </c>
      <c r="E686" s="20">
        <v>1</v>
      </c>
      <c r="F686" s="7">
        <v>0</v>
      </c>
      <c r="G686" s="3">
        <v>1</v>
      </c>
      <c r="H686" s="3">
        <v>1</v>
      </c>
      <c r="I686" s="3">
        <v>0</v>
      </c>
      <c r="J686" s="3">
        <v>1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1</v>
      </c>
      <c r="S686" s="3">
        <v>0</v>
      </c>
      <c r="T686" s="3">
        <v>0</v>
      </c>
      <c r="U686" s="7">
        <v>1</v>
      </c>
      <c r="V686" s="15">
        <v>0</v>
      </c>
      <c r="W686" s="28">
        <f t="shared" si="30"/>
        <v>-1.9460228541630777</v>
      </c>
      <c r="X686" s="24">
        <f t="shared" si="31"/>
        <v>0.12498767339982787</v>
      </c>
      <c r="Y686" s="37">
        <f t="shared" si="32"/>
        <v>1.5621918501902039E-2</v>
      </c>
    </row>
    <row r="687" spans="2:25" x14ac:dyDescent="0.25">
      <c r="B687" s="7">
        <v>0</v>
      </c>
      <c r="C687" s="20">
        <v>1</v>
      </c>
      <c r="D687" s="7">
        <v>1</v>
      </c>
      <c r="E687" s="20">
        <v>0</v>
      </c>
      <c r="F687" s="7">
        <v>0</v>
      </c>
      <c r="G687" s="3">
        <v>0</v>
      </c>
      <c r="H687" s="3">
        <v>1</v>
      </c>
      <c r="I687" s="3">
        <v>0</v>
      </c>
      <c r="J687" s="3">
        <v>1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1</v>
      </c>
      <c r="Q687" s="3">
        <v>0</v>
      </c>
      <c r="R687" s="3">
        <v>0</v>
      </c>
      <c r="S687" s="3">
        <v>0</v>
      </c>
      <c r="T687" s="3">
        <v>0</v>
      </c>
      <c r="U687" s="7">
        <v>1</v>
      </c>
      <c r="V687" s="15">
        <v>0</v>
      </c>
      <c r="W687" s="28">
        <f t="shared" si="30"/>
        <v>-1.6540898663490262</v>
      </c>
      <c r="X687" s="24">
        <f t="shared" si="31"/>
        <v>0.16055695829897498</v>
      </c>
      <c r="Y687" s="37">
        <f t="shared" si="32"/>
        <v>2.5778536858218792E-2</v>
      </c>
    </row>
    <row r="688" spans="2:25" x14ac:dyDescent="0.25">
      <c r="B688" s="7">
        <v>1</v>
      </c>
      <c r="C688" s="20">
        <v>0</v>
      </c>
      <c r="D688" s="7">
        <v>0</v>
      </c>
      <c r="E688" s="20">
        <v>1</v>
      </c>
      <c r="F688" s="7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7">
        <v>1</v>
      </c>
      <c r="V688" s="15">
        <v>0</v>
      </c>
      <c r="W688" s="28">
        <f t="shared" si="30"/>
        <v>-0.65877061944510862</v>
      </c>
      <c r="X688" s="24">
        <f t="shared" si="31"/>
        <v>0.34101582888337967</v>
      </c>
      <c r="Y688" s="37">
        <f t="shared" si="32"/>
        <v>0.11629179554901849</v>
      </c>
    </row>
    <row r="689" spans="2:25" x14ac:dyDescent="0.25">
      <c r="B689" s="7">
        <v>0</v>
      </c>
      <c r="C689" s="20">
        <v>0</v>
      </c>
      <c r="D689" s="7">
        <v>1</v>
      </c>
      <c r="E689" s="20">
        <v>0</v>
      </c>
      <c r="F689" s="7">
        <v>0</v>
      </c>
      <c r="G689" s="3">
        <v>1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7">
        <v>1</v>
      </c>
      <c r="V689" s="15">
        <v>0</v>
      </c>
      <c r="W689" s="28">
        <f t="shared" si="30"/>
        <v>-3.7414724441639753</v>
      </c>
      <c r="X689" s="24">
        <f t="shared" si="31"/>
        <v>2.3169589262725915E-2</v>
      </c>
      <c r="Y689" s="37">
        <f t="shared" si="32"/>
        <v>5.3682986660342396E-4</v>
      </c>
    </row>
    <row r="690" spans="2:25" x14ac:dyDescent="0.25">
      <c r="B690" s="7">
        <v>0</v>
      </c>
      <c r="C690" s="20">
        <v>1</v>
      </c>
      <c r="D690" s="7">
        <v>0</v>
      </c>
      <c r="E690" s="20">
        <v>0</v>
      </c>
      <c r="F690" s="7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7">
        <v>1</v>
      </c>
      <c r="V690" s="15">
        <v>0</v>
      </c>
      <c r="W690" s="28">
        <f t="shared" si="30"/>
        <v>-0.52537197878521247</v>
      </c>
      <c r="X690" s="24">
        <f t="shared" si="31"/>
        <v>0.37159694580265196</v>
      </c>
      <c r="Y690" s="37">
        <f t="shared" si="32"/>
        <v>0.13808429012985907</v>
      </c>
    </row>
    <row r="691" spans="2:25" x14ac:dyDescent="0.25">
      <c r="B691" s="7">
        <v>1</v>
      </c>
      <c r="C691" s="20">
        <v>0</v>
      </c>
      <c r="D691" s="7">
        <v>1</v>
      </c>
      <c r="E691" s="20">
        <v>0</v>
      </c>
      <c r="F691" s="7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1</v>
      </c>
      <c r="Q691" s="3">
        <v>0</v>
      </c>
      <c r="R691" s="3">
        <v>0</v>
      </c>
      <c r="S691" s="3">
        <v>0</v>
      </c>
      <c r="T691" s="3">
        <v>0</v>
      </c>
      <c r="U691" s="7">
        <v>1</v>
      </c>
      <c r="V691" s="15">
        <v>0</v>
      </c>
      <c r="W691" s="28">
        <f t="shared" si="30"/>
        <v>-2.5059101091410763</v>
      </c>
      <c r="X691" s="24">
        <f t="shared" si="31"/>
        <v>7.5444896595910332E-2</v>
      </c>
      <c r="Y691" s="37">
        <f t="shared" si="32"/>
        <v>5.6919324223676021E-3</v>
      </c>
    </row>
    <row r="692" spans="2:25" x14ac:dyDescent="0.25">
      <c r="B692" s="7">
        <v>1</v>
      </c>
      <c r="C692" s="20">
        <v>0</v>
      </c>
      <c r="D692" s="7">
        <v>0</v>
      </c>
      <c r="E692" s="20">
        <v>1</v>
      </c>
      <c r="F692" s="7">
        <v>0</v>
      </c>
      <c r="G692" s="3">
        <v>1</v>
      </c>
      <c r="H692" s="3">
        <v>1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1</v>
      </c>
      <c r="U692" s="7">
        <v>1</v>
      </c>
      <c r="V692" s="15">
        <v>0</v>
      </c>
      <c r="W692" s="28">
        <f t="shared" si="30"/>
        <v>-3.7485064365843379</v>
      </c>
      <c r="X692" s="24">
        <f t="shared" si="31"/>
        <v>2.3010923427496138E-2</v>
      </c>
      <c r="Y692" s="37">
        <f t="shared" si="32"/>
        <v>5.2950259698609061E-4</v>
      </c>
    </row>
    <row r="693" spans="2:25" x14ac:dyDescent="0.25">
      <c r="B693" s="7">
        <v>1</v>
      </c>
      <c r="C693" s="20">
        <v>0</v>
      </c>
      <c r="D693" s="7">
        <v>1</v>
      </c>
      <c r="E693" s="20">
        <v>0</v>
      </c>
      <c r="F693" s="7">
        <v>0</v>
      </c>
      <c r="G693" s="3">
        <v>0</v>
      </c>
      <c r="H693" s="3">
        <v>1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7">
        <v>1</v>
      </c>
      <c r="V693" s="15">
        <v>0</v>
      </c>
      <c r="W693" s="28">
        <f t="shared" si="30"/>
        <v>-3.1543421371700866</v>
      </c>
      <c r="X693" s="24">
        <f t="shared" si="31"/>
        <v>4.0920526418767596E-2</v>
      </c>
      <c r="Y693" s="37">
        <f t="shared" si="32"/>
        <v>1.6744894823890568E-3</v>
      </c>
    </row>
    <row r="694" spans="2:25" x14ac:dyDescent="0.25">
      <c r="B694" s="7">
        <v>0</v>
      </c>
      <c r="C694" s="20">
        <v>1</v>
      </c>
      <c r="D694" s="7">
        <v>1</v>
      </c>
      <c r="E694" s="20">
        <v>0</v>
      </c>
      <c r="F694" s="7">
        <v>0</v>
      </c>
      <c r="G694" s="3">
        <v>1</v>
      </c>
      <c r="H694" s="3">
        <v>0</v>
      </c>
      <c r="I694" s="3">
        <v>0</v>
      </c>
      <c r="J694" s="3">
        <v>1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7">
        <v>1</v>
      </c>
      <c r="V694" s="15">
        <v>0</v>
      </c>
      <c r="W694" s="28">
        <f t="shared" si="30"/>
        <v>-1.0945840198583126</v>
      </c>
      <c r="X694" s="24">
        <f t="shared" si="31"/>
        <v>0.25075606078347529</v>
      </c>
      <c r="Y694" s="37">
        <f t="shared" si="32"/>
        <v>6.2878602019645957E-2</v>
      </c>
    </row>
    <row r="695" spans="2:25" x14ac:dyDescent="0.25">
      <c r="B695" s="7">
        <v>0</v>
      </c>
      <c r="C695" s="20">
        <v>1</v>
      </c>
      <c r="D695" s="7">
        <v>1</v>
      </c>
      <c r="E695" s="20">
        <v>0</v>
      </c>
      <c r="F695" s="7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1</v>
      </c>
      <c r="T695" s="3">
        <v>0</v>
      </c>
      <c r="U695" s="7">
        <v>1</v>
      </c>
      <c r="V695" s="15">
        <v>0</v>
      </c>
      <c r="W695" s="28">
        <f t="shared" si="30"/>
        <v>-2.1581961651656338</v>
      </c>
      <c r="X695" s="24">
        <f t="shared" si="31"/>
        <v>0.10356780249527617</v>
      </c>
      <c r="Y695" s="37">
        <f t="shared" si="32"/>
        <v>1.0726289713700533E-2</v>
      </c>
    </row>
    <row r="696" spans="2:25" x14ac:dyDescent="0.25">
      <c r="B696" s="7">
        <v>0</v>
      </c>
      <c r="C696" s="20">
        <v>1</v>
      </c>
      <c r="D696" s="7">
        <v>0</v>
      </c>
      <c r="E696" s="20">
        <v>1</v>
      </c>
      <c r="F696" s="7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7">
        <v>1</v>
      </c>
      <c r="V696" s="15">
        <v>0</v>
      </c>
      <c r="W696" s="28">
        <f t="shared" si="30"/>
        <v>-0.34111707378859529</v>
      </c>
      <c r="X696" s="24">
        <f t="shared" si="31"/>
        <v>0.41553815203130562</v>
      </c>
      <c r="Y696" s="37">
        <f t="shared" si="32"/>
        <v>0.17267195579359246</v>
      </c>
    </row>
    <row r="697" spans="2:25" x14ac:dyDescent="0.25">
      <c r="B697" s="7">
        <v>0</v>
      </c>
      <c r="C697" s="20">
        <v>1</v>
      </c>
      <c r="D697" s="7">
        <v>1</v>
      </c>
      <c r="E697" s="20">
        <v>0</v>
      </c>
      <c r="F697" s="7">
        <v>0</v>
      </c>
      <c r="G697" s="3">
        <v>1</v>
      </c>
      <c r="H697" s="3">
        <v>1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1</v>
      </c>
      <c r="Q697" s="3">
        <v>0</v>
      </c>
      <c r="R697" s="3">
        <v>0</v>
      </c>
      <c r="S697" s="3">
        <v>0</v>
      </c>
      <c r="T697" s="3">
        <v>0</v>
      </c>
      <c r="U697" s="7">
        <v>1</v>
      </c>
      <c r="V697" s="15">
        <v>0</v>
      </c>
      <c r="W697" s="28">
        <f t="shared" si="30"/>
        <v>-7.511517782161989</v>
      </c>
      <c r="X697" s="24">
        <f t="shared" si="31"/>
        <v>5.464518374318978E-4</v>
      </c>
      <c r="Y697" s="37">
        <f t="shared" si="32"/>
        <v>2.9860961063269726E-7</v>
      </c>
    </row>
    <row r="698" spans="2:25" x14ac:dyDescent="0.25">
      <c r="B698" s="7">
        <v>0</v>
      </c>
      <c r="C698" s="20">
        <v>1</v>
      </c>
      <c r="D698" s="7">
        <v>1</v>
      </c>
      <c r="E698" s="20">
        <v>0</v>
      </c>
      <c r="F698" s="7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7">
        <v>1</v>
      </c>
      <c r="V698" s="15">
        <v>0</v>
      </c>
      <c r="W698" s="28">
        <f t="shared" si="30"/>
        <v>-0.6596222271145239</v>
      </c>
      <c r="X698" s="24">
        <f t="shared" si="31"/>
        <v>0.34082447809204769</v>
      </c>
      <c r="Y698" s="37">
        <f t="shared" si="32"/>
        <v>0.11616132486671669</v>
      </c>
    </row>
    <row r="699" spans="2:25" x14ac:dyDescent="0.25">
      <c r="B699" s="7">
        <v>0</v>
      </c>
      <c r="C699" s="20">
        <v>0</v>
      </c>
      <c r="D699" s="7">
        <v>0</v>
      </c>
      <c r="E699" s="20">
        <v>1</v>
      </c>
      <c r="F699" s="7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1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7">
        <v>1</v>
      </c>
      <c r="V699" s="15">
        <v>0</v>
      </c>
      <c r="W699" s="28">
        <f t="shared" si="30"/>
        <v>1.2302163521162996</v>
      </c>
      <c r="X699" s="24">
        <f t="shared" si="31"/>
        <v>0.77385643870664944</v>
      </c>
      <c r="Y699" s="37">
        <f t="shared" si="32"/>
        <v>0.59885378772773823</v>
      </c>
    </row>
    <row r="700" spans="2:25" x14ac:dyDescent="0.25">
      <c r="B700" s="7">
        <v>0</v>
      </c>
      <c r="C700" s="20">
        <v>1</v>
      </c>
      <c r="D700" s="7">
        <v>1</v>
      </c>
      <c r="E700" s="20">
        <v>0</v>
      </c>
      <c r="F700" s="7">
        <v>0</v>
      </c>
      <c r="G700" s="3">
        <v>0</v>
      </c>
      <c r="H700" s="3">
        <v>1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1</v>
      </c>
      <c r="Q700" s="3">
        <v>0</v>
      </c>
      <c r="R700" s="3">
        <v>0</v>
      </c>
      <c r="S700" s="3">
        <v>0</v>
      </c>
      <c r="T700" s="3">
        <v>0</v>
      </c>
      <c r="U700" s="7">
        <v>1</v>
      </c>
      <c r="V700" s="15">
        <v>0</v>
      </c>
      <c r="W700" s="28">
        <f t="shared" si="30"/>
        <v>-4.3653229278836134</v>
      </c>
      <c r="X700" s="24">
        <f t="shared" si="31"/>
        <v>1.2551019560757161E-2</v>
      </c>
      <c r="Y700" s="37">
        <f t="shared" si="32"/>
        <v>1.5752809201450887E-4</v>
      </c>
    </row>
    <row r="701" spans="2:25" x14ac:dyDescent="0.25">
      <c r="B701" s="7">
        <v>1</v>
      </c>
      <c r="C701" s="20">
        <v>0</v>
      </c>
      <c r="D701" s="7">
        <v>1</v>
      </c>
      <c r="E701" s="20">
        <v>0</v>
      </c>
      <c r="F701" s="7">
        <v>0</v>
      </c>
      <c r="G701" s="3">
        <v>0</v>
      </c>
      <c r="H701" s="3">
        <v>1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1</v>
      </c>
      <c r="Q701" s="3">
        <v>0</v>
      </c>
      <c r="R701" s="3">
        <v>0</v>
      </c>
      <c r="S701" s="3">
        <v>0</v>
      </c>
      <c r="T701" s="3">
        <v>0</v>
      </c>
      <c r="U701" s="7">
        <v>1</v>
      </c>
      <c r="V701" s="15">
        <v>0</v>
      </c>
      <c r="W701" s="28">
        <f t="shared" si="30"/>
        <v>-4.6829764735401262</v>
      </c>
      <c r="X701" s="24">
        <f t="shared" si="31"/>
        <v>9.16663170177269E-3</v>
      </c>
      <c r="Y701" s="37">
        <f t="shared" si="32"/>
        <v>8.402713675594408E-5</v>
      </c>
    </row>
    <row r="702" spans="2:25" x14ac:dyDescent="0.25">
      <c r="B702" s="7">
        <v>0</v>
      </c>
      <c r="C702" s="20">
        <v>1</v>
      </c>
      <c r="D702" s="7">
        <v>1</v>
      </c>
      <c r="E702" s="20">
        <v>0</v>
      </c>
      <c r="F702" s="7">
        <v>0</v>
      </c>
      <c r="G702" s="3">
        <v>0</v>
      </c>
      <c r="H702" s="3">
        <v>1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7">
        <v>1</v>
      </c>
      <c r="V702" s="15">
        <v>0</v>
      </c>
      <c r="W702" s="28">
        <f t="shared" si="30"/>
        <v>-2.8366885915135733</v>
      </c>
      <c r="X702" s="24">
        <f t="shared" si="31"/>
        <v>5.5373493712429084E-2</v>
      </c>
      <c r="Y702" s="37">
        <f t="shared" si="32"/>
        <v>3.0662238059204231E-3</v>
      </c>
    </row>
    <row r="703" spans="2:25" x14ac:dyDescent="0.25">
      <c r="B703" s="7">
        <v>1</v>
      </c>
      <c r="C703" s="20">
        <v>0</v>
      </c>
      <c r="D703" s="7">
        <v>1</v>
      </c>
      <c r="E703" s="20">
        <v>0</v>
      </c>
      <c r="F703" s="7">
        <v>0</v>
      </c>
      <c r="G703" s="3">
        <v>0</v>
      </c>
      <c r="H703" s="3">
        <v>1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7">
        <v>1</v>
      </c>
      <c r="V703" s="15">
        <v>0</v>
      </c>
      <c r="W703" s="28">
        <f t="shared" si="30"/>
        <v>-3.1543421371700866</v>
      </c>
      <c r="X703" s="24">
        <f t="shared" si="31"/>
        <v>4.0920526418767596E-2</v>
      </c>
      <c r="Y703" s="37">
        <f t="shared" si="32"/>
        <v>1.6744894823890568E-3</v>
      </c>
    </row>
    <row r="704" spans="2:25" x14ac:dyDescent="0.25">
      <c r="B704" s="7">
        <v>1</v>
      </c>
      <c r="C704" s="20">
        <v>0</v>
      </c>
      <c r="D704" s="7">
        <v>1</v>
      </c>
      <c r="E704" s="20">
        <v>0</v>
      </c>
      <c r="F704" s="7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7">
        <v>1</v>
      </c>
      <c r="V704" s="15">
        <v>0</v>
      </c>
      <c r="W704" s="28">
        <f t="shared" si="30"/>
        <v>-0.97727577277103717</v>
      </c>
      <c r="X704" s="24">
        <f t="shared" si="31"/>
        <v>0.27343266419268919</v>
      </c>
      <c r="Y704" s="37">
        <f t="shared" si="32"/>
        <v>7.4765421847511934E-2</v>
      </c>
    </row>
    <row r="705" spans="2:25" x14ac:dyDescent="0.25">
      <c r="B705" s="7">
        <v>0</v>
      </c>
      <c r="C705" s="20">
        <v>1</v>
      </c>
      <c r="D705" s="7">
        <v>0</v>
      </c>
      <c r="E705" s="20">
        <v>1</v>
      </c>
      <c r="F705" s="7">
        <v>0</v>
      </c>
      <c r="G705" s="3">
        <v>0</v>
      </c>
      <c r="H705" s="3">
        <v>1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1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7">
        <v>1</v>
      </c>
      <c r="V705" s="15">
        <v>0</v>
      </c>
      <c r="W705" s="28">
        <f t="shared" si="30"/>
        <v>-1.0111946495116744</v>
      </c>
      <c r="X705" s="24">
        <f t="shared" si="31"/>
        <v>0.26674612102114093</v>
      </c>
      <c r="Y705" s="37">
        <f t="shared" si="32"/>
        <v>7.1153493079825159E-2</v>
      </c>
    </row>
    <row r="706" spans="2:25" x14ac:dyDescent="0.25">
      <c r="B706" s="7">
        <v>0</v>
      </c>
      <c r="C706" s="20">
        <v>1</v>
      </c>
      <c r="D706" s="7">
        <v>0</v>
      </c>
      <c r="E706" s="20">
        <v>1</v>
      </c>
      <c r="F706" s="7">
        <v>0</v>
      </c>
      <c r="G706" s="3">
        <v>0</v>
      </c>
      <c r="H706" s="3">
        <v>1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7">
        <v>1</v>
      </c>
      <c r="V706" s="15">
        <v>0</v>
      </c>
      <c r="W706" s="28">
        <f t="shared" si="30"/>
        <v>-2.5181834381876449</v>
      </c>
      <c r="X706" s="24">
        <f t="shared" si="31"/>
        <v>7.4593243915743304E-2</v>
      </c>
      <c r="Y706" s="37">
        <f t="shared" si="32"/>
        <v>5.5641520378735751E-3</v>
      </c>
    </row>
    <row r="707" spans="2:25" x14ac:dyDescent="0.25">
      <c r="B707" s="7">
        <v>1</v>
      </c>
      <c r="C707" s="20">
        <v>0</v>
      </c>
      <c r="D707" s="7">
        <v>0</v>
      </c>
      <c r="E707" s="20">
        <v>1</v>
      </c>
      <c r="F707" s="7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1</v>
      </c>
      <c r="T707" s="3">
        <v>0</v>
      </c>
      <c r="U707" s="7">
        <v>1</v>
      </c>
      <c r="V707" s="15">
        <v>0</v>
      </c>
      <c r="W707" s="28">
        <f t="shared" si="30"/>
        <v>-2.1573445574962187</v>
      </c>
      <c r="X707" s="24">
        <f t="shared" si="31"/>
        <v>0.10364689373639578</v>
      </c>
      <c r="Y707" s="37">
        <f t="shared" si="32"/>
        <v>1.0742678581203719E-2</v>
      </c>
    </row>
    <row r="708" spans="2:25" x14ac:dyDescent="0.25">
      <c r="B708" s="7">
        <v>0</v>
      </c>
      <c r="C708" s="20">
        <v>1</v>
      </c>
      <c r="D708" s="7">
        <v>0</v>
      </c>
      <c r="E708" s="20">
        <v>1</v>
      </c>
      <c r="F708" s="7">
        <v>0</v>
      </c>
      <c r="G708" s="3">
        <v>0</v>
      </c>
      <c r="H708" s="3">
        <v>1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1</v>
      </c>
      <c r="T708" s="3">
        <v>1</v>
      </c>
      <c r="U708" s="7">
        <v>1</v>
      </c>
      <c r="V708" s="15">
        <v>0</v>
      </c>
      <c r="W708" s="28">
        <f t="shared" si="30"/>
        <v>-1.7832319747005592</v>
      </c>
      <c r="X708" s="24">
        <f t="shared" si="31"/>
        <v>0.14390450930350834</v>
      </c>
      <c r="Y708" s="37">
        <f t="shared" si="32"/>
        <v>2.0708507797883521E-2</v>
      </c>
    </row>
    <row r="709" spans="2:25" x14ac:dyDescent="0.25">
      <c r="B709" s="7">
        <v>0</v>
      </c>
      <c r="C709" s="20">
        <v>1</v>
      </c>
      <c r="D709" s="7">
        <v>0</v>
      </c>
      <c r="E709" s="20">
        <v>1</v>
      </c>
      <c r="F709" s="7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7">
        <v>1</v>
      </c>
      <c r="V709" s="15">
        <v>0</v>
      </c>
      <c r="W709" s="28">
        <f t="shared" si="30"/>
        <v>-0.34111707378859529</v>
      </c>
      <c r="X709" s="24">
        <f t="shared" si="31"/>
        <v>0.41553815203130562</v>
      </c>
      <c r="Y709" s="37">
        <f t="shared" si="32"/>
        <v>0.17267195579359246</v>
      </c>
    </row>
    <row r="710" spans="2:25" x14ac:dyDescent="0.25">
      <c r="B710" s="7">
        <v>1</v>
      </c>
      <c r="C710" s="20">
        <v>0</v>
      </c>
      <c r="D710" s="7">
        <v>0</v>
      </c>
      <c r="E710" s="20">
        <v>1</v>
      </c>
      <c r="F710" s="7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1</v>
      </c>
      <c r="Q710" s="3">
        <v>0</v>
      </c>
      <c r="R710" s="3">
        <v>0</v>
      </c>
      <c r="S710" s="3">
        <v>0</v>
      </c>
      <c r="T710" s="3">
        <v>0</v>
      </c>
      <c r="U710" s="7">
        <v>1</v>
      </c>
      <c r="V710" s="15">
        <v>0</v>
      </c>
      <c r="W710" s="28">
        <f t="shared" ref="W710:W773" si="33">SUMPRODUCT(B$2:U$2, B710:U710)</f>
        <v>-2.1874049558151478</v>
      </c>
      <c r="X710" s="24">
        <f t="shared" ref="X710:X773" si="34">EXP(W710)/(1+EXP(W710))</f>
        <v>0.1008872437667315</v>
      </c>
      <c r="Y710" s="37">
        <f t="shared" ref="Y710:Y773" si="35">(V710-X710)^2</f>
        <v>1.0178235954847903E-2</v>
      </c>
    </row>
    <row r="711" spans="2:25" x14ac:dyDescent="0.25">
      <c r="B711" s="7">
        <v>0</v>
      </c>
      <c r="C711" s="20">
        <v>0</v>
      </c>
      <c r="D711" s="7">
        <v>1</v>
      </c>
      <c r="E711" s="20">
        <v>0</v>
      </c>
      <c r="F711" s="7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7">
        <v>1</v>
      </c>
      <c r="V711" s="15">
        <v>0</v>
      </c>
      <c r="W711" s="28">
        <f t="shared" si="33"/>
        <v>-0.59527758988559965</v>
      </c>
      <c r="X711" s="24">
        <f t="shared" si="34"/>
        <v>0.3554248484470624</v>
      </c>
      <c r="Y711" s="37">
        <f t="shared" si="35"/>
        <v>0.12632682289361727</v>
      </c>
    </row>
    <row r="712" spans="2:25" x14ac:dyDescent="0.25">
      <c r="B712" s="7">
        <v>1</v>
      </c>
      <c r="C712" s="20">
        <v>0</v>
      </c>
      <c r="D712" s="7">
        <v>0</v>
      </c>
      <c r="E712" s="20">
        <v>0</v>
      </c>
      <c r="F712" s="7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1</v>
      </c>
      <c r="S712" s="3">
        <v>0</v>
      </c>
      <c r="T712" s="3">
        <v>0</v>
      </c>
      <c r="U712" s="7">
        <v>1</v>
      </c>
      <c r="V712" s="15">
        <v>0</v>
      </c>
      <c r="W712" s="28">
        <f t="shared" si="33"/>
        <v>0.48175039798314334</v>
      </c>
      <c r="X712" s="24">
        <f t="shared" si="34"/>
        <v>0.61816112048586502</v>
      </c>
      <c r="Y712" s="37">
        <f t="shared" si="35"/>
        <v>0.38212317088034015</v>
      </c>
    </row>
    <row r="713" spans="2:25" x14ac:dyDescent="0.25">
      <c r="B713" s="7">
        <v>0</v>
      </c>
      <c r="C713" s="20">
        <v>0</v>
      </c>
      <c r="D713" s="7">
        <v>0</v>
      </c>
      <c r="E713" s="20">
        <v>1</v>
      </c>
      <c r="F713" s="7">
        <v>0</v>
      </c>
      <c r="G713" s="3">
        <v>1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1</v>
      </c>
      <c r="Q713" s="3">
        <v>0</v>
      </c>
      <c r="R713" s="3">
        <v>0</v>
      </c>
      <c r="S713" s="3">
        <v>0</v>
      </c>
      <c r="T713" s="3">
        <v>0</v>
      </c>
      <c r="U713" s="7">
        <v>1</v>
      </c>
      <c r="V713" s="15">
        <v>0</v>
      </c>
      <c r="W713" s="28">
        <f t="shared" si="33"/>
        <v>-4.9516016272080865</v>
      </c>
      <c r="X713" s="24">
        <f t="shared" si="34"/>
        <v>7.0224100323634919E-3</v>
      </c>
      <c r="Y713" s="37">
        <f t="shared" si="35"/>
        <v>4.9314242662639415E-5</v>
      </c>
    </row>
    <row r="714" spans="2:25" x14ac:dyDescent="0.25">
      <c r="B714" s="7">
        <v>1</v>
      </c>
      <c r="C714" s="20">
        <v>0</v>
      </c>
      <c r="D714" s="7">
        <v>0</v>
      </c>
      <c r="E714" s="20">
        <v>0</v>
      </c>
      <c r="F714" s="7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1</v>
      </c>
      <c r="T714" s="3">
        <v>0</v>
      </c>
      <c r="U714" s="7">
        <v>1</v>
      </c>
      <c r="V714" s="15">
        <v>0</v>
      </c>
      <c r="W714" s="28">
        <f t="shared" si="33"/>
        <v>-2.341599462492836</v>
      </c>
      <c r="X714" s="24">
        <f t="shared" si="34"/>
        <v>8.7735812223575446E-2</v>
      </c>
      <c r="Y714" s="37">
        <f t="shared" si="35"/>
        <v>7.6975727465304908E-3</v>
      </c>
    </row>
    <row r="715" spans="2:25" x14ac:dyDescent="0.25">
      <c r="B715" s="7">
        <v>0</v>
      </c>
      <c r="C715" s="20">
        <v>0</v>
      </c>
      <c r="D715" s="7">
        <v>1</v>
      </c>
      <c r="E715" s="20">
        <v>0</v>
      </c>
      <c r="F715" s="7">
        <v>0</v>
      </c>
      <c r="G715" s="3">
        <v>0</v>
      </c>
      <c r="H715" s="3">
        <v>1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7">
        <v>1</v>
      </c>
      <c r="V715" s="15">
        <v>0</v>
      </c>
      <c r="W715" s="28">
        <f t="shared" si="33"/>
        <v>-2.7723439542846493</v>
      </c>
      <c r="X715" s="24">
        <f t="shared" si="34"/>
        <v>5.883708204225567E-2</v>
      </c>
      <c r="Y715" s="37">
        <f t="shared" si="35"/>
        <v>3.4618022232471247E-3</v>
      </c>
    </row>
    <row r="716" spans="2:25" x14ac:dyDescent="0.25">
      <c r="B716" s="7">
        <v>0</v>
      </c>
      <c r="C716" s="20">
        <v>1</v>
      </c>
      <c r="D716" s="7">
        <v>0</v>
      </c>
      <c r="E716" s="20">
        <v>0</v>
      </c>
      <c r="F716" s="7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7">
        <v>1</v>
      </c>
      <c r="V716" s="15">
        <v>0</v>
      </c>
      <c r="W716" s="28">
        <f t="shared" si="33"/>
        <v>-0.52537197878521247</v>
      </c>
      <c r="X716" s="24">
        <f t="shared" si="34"/>
        <v>0.37159694580265196</v>
      </c>
      <c r="Y716" s="37">
        <f t="shared" si="35"/>
        <v>0.13808429012985907</v>
      </c>
    </row>
    <row r="717" spans="2:25" x14ac:dyDescent="0.25">
      <c r="B717" s="7">
        <v>0</v>
      </c>
      <c r="C717" s="20">
        <v>1</v>
      </c>
      <c r="D717" s="7">
        <v>0</v>
      </c>
      <c r="E717" s="20">
        <v>1</v>
      </c>
      <c r="F717" s="7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7">
        <v>1</v>
      </c>
      <c r="V717" s="15">
        <v>0</v>
      </c>
      <c r="W717" s="28">
        <f t="shared" si="33"/>
        <v>-0.34111707378859529</v>
      </c>
      <c r="X717" s="24">
        <f t="shared" si="34"/>
        <v>0.41553815203130562</v>
      </c>
      <c r="Y717" s="37">
        <f t="shared" si="35"/>
        <v>0.17267195579359246</v>
      </c>
    </row>
    <row r="718" spans="2:25" x14ac:dyDescent="0.25">
      <c r="B718" s="7">
        <v>1</v>
      </c>
      <c r="C718" s="20">
        <v>0</v>
      </c>
      <c r="D718" s="7">
        <v>1</v>
      </c>
      <c r="E718" s="20">
        <v>0</v>
      </c>
      <c r="F718" s="7">
        <v>0</v>
      </c>
      <c r="G718" s="3">
        <v>1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1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7">
        <v>1</v>
      </c>
      <c r="V718" s="15">
        <v>0</v>
      </c>
      <c r="W718" s="28">
        <f t="shared" si="33"/>
        <v>-2.6164818383734421</v>
      </c>
      <c r="X718" s="24">
        <f t="shared" si="34"/>
        <v>6.8085180568408385E-2</v>
      </c>
      <c r="Y718" s="37">
        <f t="shared" si="35"/>
        <v>4.6355918130327745E-3</v>
      </c>
    </row>
    <row r="719" spans="2:25" x14ac:dyDescent="0.25">
      <c r="B719" s="7">
        <v>0</v>
      </c>
      <c r="C719" s="20">
        <v>1</v>
      </c>
      <c r="D719" s="7">
        <v>0</v>
      </c>
      <c r="E719" s="20">
        <v>1</v>
      </c>
      <c r="F719" s="7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7">
        <v>1</v>
      </c>
      <c r="V719" s="15">
        <v>0</v>
      </c>
      <c r="W719" s="28">
        <f t="shared" si="33"/>
        <v>-0.34111707378859529</v>
      </c>
      <c r="X719" s="24">
        <f t="shared" si="34"/>
        <v>0.41553815203130562</v>
      </c>
      <c r="Y719" s="37">
        <f t="shared" si="35"/>
        <v>0.17267195579359246</v>
      </c>
    </row>
    <row r="720" spans="2:25" x14ac:dyDescent="0.25">
      <c r="B720" s="7">
        <v>0</v>
      </c>
      <c r="C720" s="20">
        <v>1</v>
      </c>
      <c r="D720" s="7">
        <v>0</v>
      </c>
      <c r="E720" s="20">
        <v>1</v>
      </c>
      <c r="F720" s="7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7">
        <v>1</v>
      </c>
      <c r="V720" s="15">
        <v>0</v>
      </c>
      <c r="W720" s="28">
        <f t="shared" si="33"/>
        <v>-0.34111707378859529</v>
      </c>
      <c r="X720" s="24">
        <f t="shared" si="34"/>
        <v>0.41553815203130562</v>
      </c>
      <c r="Y720" s="37">
        <f t="shared" si="35"/>
        <v>0.17267195579359246</v>
      </c>
    </row>
    <row r="721" spans="2:25" x14ac:dyDescent="0.25">
      <c r="B721" s="7">
        <v>1</v>
      </c>
      <c r="C721" s="20">
        <v>0</v>
      </c>
      <c r="D721" s="7">
        <v>0</v>
      </c>
      <c r="E721" s="20">
        <v>1</v>
      </c>
      <c r="F721" s="7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1</v>
      </c>
      <c r="T721" s="3">
        <v>0</v>
      </c>
      <c r="U721" s="7">
        <v>1</v>
      </c>
      <c r="V721" s="15">
        <v>0</v>
      </c>
      <c r="W721" s="28">
        <f t="shared" si="33"/>
        <v>-2.1573445574962187</v>
      </c>
      <c r="X721" s="24">
        <f t="shared" si="34"/>
        <v>0.10364689373639578</v>
      </c>
      <c r="Y721" s="37">
        <f t="shared" si="35"/>
        <v>1.0742678581203719E-2</v>
      </c>
    </row>
    <row r="722" spans="2:25" x14ac:dyDescent="0.25">
      <c r="B722" s="7">
        <v>0</v>
      </c>
      <c r="C722" s="20">
        <v>1</v>
      </c>
      <c r="D722" s="7">
        <v>0</v>
      </c>
      <c r="E722" s="20">
        <v>1</v>
      </c>
      <c r="F722" s="7">
        <v>0</v>
      </c>
      <c r="G722" s="3">
        <v>1</v>
      </c>
      <c r="H722" s="3">
        <v>1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7">
        <v>1</v>
      </c>
      <c r="V722" s="15">
        <v>0</v>
      </c>
      <c r="W722" s="28">
        <f t="shared" si="33"/>
        <v>-5.6643782924660204</v>
      </c>
      <c r="X722" s="24">
        <f t="shared" si="34"/>
        <v>3.4553221031763874E-3</v>
      </c>
      <c r="Y722" s="37">
        <f t="shared" si="35"/>
        <v>1.1939250836699294E-5</v>
      </c>
    </row>
    <row r="723" spans="2:25" x14ac:dyDescent="0.25">
      <c r="B723" s="7">
        <v>0</v>
      </c>
      <c r="C723" s="20">
        <v>1</v>
      </c>
      <c r="D723" s="7">
        <v>1</v>
      </c>
      <c r="E723" s="20">
        <v>0</v>
      </c>
      <c r="F723" s="7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1</v>
      </c>
      <c r="Q723" s="3">
        <v>0</v>
      </c>
      <c r="R723" s="3">
        <v>0</v>
      </c>
      <c r="S723" s="3">
        <v>1</v>
      </c>
      <c r="T723" s="3">
        <v>0</v>
      </c>
      <c r="U723" s="7">
        <v>1</v>
      </c>
      <c r="V723" s="15">
        <v>0</v>
      </c>
      <c r="W723" s="28">
        <f t="shared" si="33"/>
        <v>-3.6868305015356735</v>
      </c>
      <c r="X723" s="24">
        <f t="shared" si="34"/>
        <v>2.4439047008108981E-2</v>
      </c>
      <c r="Y723" s="37">
        <f t="shared" si="35"/>
        <v>5.9726701866456052E-4</v>
      </c>
    </row>
    <row r="724" spans="2:25" x14ac:dyDescent="0.25">
      <c r="B724" s="7">
        <v>0</v>
      </c>
      <c r="C724" s="20">
        <v>1</v>
      </c>
      <c r="D724" s="7">
        <v>0</v>
      </c>
      <c r="E724" s="20">
        <v>1</v>
      </c>
      <c r="F724" s="7">
        <v>0</v>
      </c>
      <c r="G724" s="3">
        <v>0</v>
      </c>
      <c r="H724" s="3">
        <v>1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1</v>
      </c>
      <c r="T724" s="3">
        <v>0</v>
      </c>
      <c r="U724" s="7">
        <v>1</v>
      </c>
      <c r="V724" s="15">
        <v>0</v>
      </c>
      <c r="W724" s="28">
        <f t="shared" si="33"/>
        <v>-4.016757376238755</v>
      </c>
      <c r="X724" s="24">
        <f t="shared" si="34"/>
        <v>1.7692607728514918E-2</v>
      </c>
      <c r="Y724" s="37">
        <f t="shared" si="35"/>
        <v>3.1302836823510579E-4</v>
      </c>
    </row>
    <row r="725" spans="2:25" x14ac:dyDescent="0.25">
      <c r="B725" s="7">
        <v>0</v>
      </c>
      <c r="C725" s="20">
        <v>0</v>
      </c>
      <c r="D725" s="7">
        <v>1</v>
      </c>
      <c r="E725" s="20">
        <v>0</v>
      </c>
      <c r="F725" s="7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7">
        <v>1</v>
      </c>
      <c r="V725" s="15">
        <v>0</v>
      </c>
      <c r="W725" s="28">
        <f t="shared" si="33"/>
        <v>-0.59527758988559965</v>
      </c>
      <c r="X725" s="24">
        <f t="shared" si="34"/>
        <v>0.3554248484470624</v>
      </c>
      <c r="Y725" s="37">
        <f t="shared" si="35"/>
        <v>0.12632682289361727</v>
      </c>
    </row>
    <row r="726" spans="2:25" x14ac:dyDescent="0.25">
      <c r="B726" s="7">
        <v>0</v>
      </c>
      <c r="C726" s="20">
        <v>1</v>
      </c>
      <c r="D726" s="7">
        <v>0</v>
      </c>
      <c r="E726" s="20">
        <v>1</v>
      </c>
      <c r="F726" s="7">
        <v>0</v>
      </c>
      <c r="G726" s="3">
        <v>0</v>
      </c>
      <c r="H726" s="3">
        <v>0</v>
      </c>
      <c r="I726" s="3">
        <v>0</v>
      </c>
      <c r="J726" s="3">
        <v>1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7">
        <v>1</v>
      </c>
      <c r="V726" s="15">
        <v>0</v>
      </c>
      <c r="W726" s="28">
        <f t="shared" si="33"/>
        <v>2.3701159877459914</v>
      </c>
      <c r="X726" s="24">
        <f t="shared" si="34"/>
        <v>0.91451992813779426</v>
      </c>
      <c r="Y726" s="37">
        <f t="shared" si="35"/>
        <v>0.83634669896115632</v>
      </c>
    </row>
    <row r="727" spans="2:25" x14ac:dyDescent="0.25">
      <c r="B727" s="7">
        <v>1</v>
      </c>
      <c r="C727" s="20">
        <v>0</v>
      </c>
      <c r="D727" s="7">
        <v>0</v>
      </c>
      <c r="E727" s="20">
        <v>1</v>
      </c>
      <c r="F727" s="7">
        <v>0</v>
      </c>
      <c r="G727" s="3">
        <v>1</v>
      </c>
      <c r="H727" s="3">
        <v>1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7">
        <v>1</v>
      </c>
      <c r="V727" s="15">
        <v>0</v>
      </c>
      <c r="W727" s="28">
        <f t="shared" si="33"/>
        <v>-5.9820318381225341</v>
      </c>
      <c r="X727" s="24">
        <f t="shared" si="34"/>
        <v>2.5173403479122349E-3</v>
      </c>
      <c r="Y727" s="37">
        <f t="shared" si="35"/>
        <v>6.3370024272268922E-6</v>
      </c>
    </row>
    <row r="728" spans="2:25" x14ac:dyDescent="0.25">
      <c r="B728" s="7">
        <v>1</v>
      </c>
      <c r="C728" s="20">
        <v>0</v>
      </c>
      <c r="D728" s="7">
        <v>0</v>
      </c>
      <c r="E728" s="20">
        <v>1</v>
      </c>
      <c r="F728" s="7">
        <v>0</v>
      </c>
      <c r="G728" s="3">
        <v>1</v>
      </c>
      <c r="H728" s="3">
        <v>1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1</v>
      </c>
      <c r="Q728" s="3">
        <v>0</v>
      </c>
      <c r="R728" s="3">
        <v>0</v>
      </c>
      <c r="S728" s="3">
        <v>0</v>
      </c>
      <c r="T728" s="3">
        <v>0</v>
      </c>
      <c r="U728" s="7">
        <v>1</v>
      </c>
      <c r="V728" s="15">
        <v>0</v>
      </c>
      <c r="W728" s="28">
        <f t="shared" si="33"/>
        <v>-7.5106661744925738</v>
      </c>
      <c r="X728" s="24">
        <f t="shared" si="34"/>
        <v>5.4691714359387687E-4</v>
      </c>
      <c r="Y728" s="37">
        <f t="shared" si="35"/>
        <v>2.9911836195688532E-7</v>
      </c>
    </row>
    <row r="729" spans="2:25" x14ac:dyDescent="0.25">
      <c r="B729" s="7">
        <v>1</v>
      </c>
      <c r="C729" s="20">
        <v>0</v>
      </c>
      <c r="D729" s="7">
        <v>1</v>
      </c>
      <c r="E729" s="20">
        <v>0</v>
      </c>
      <c r="F729" s="7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7">
        <v>1</v>
      </c>
      <c r="V729" s="15">
        <v>0</v>
      </c>
      <c r="W729" s="28">
        <f t="shared" si="33"/>
        <v>-0.97727577277103717</v>
      </c>
      <c r="X729" s="24">
        <f t="shared" si="34"/>
        <v>0.27343266419268919</v>
      </c>
      <c r="Y729" s="37">
        <f t="shared" si="35"/>
        <v>7.4765421847511934E-2</v>
      </c>
    </row>
    <row r="730" spans="2:25" x14ac:dyDescent="0.25">
      <c r="B730" s="7">
        <v>1</v>
      </c>
      <c r="C730" s="20">
        <v>0</v>
      </c>
      <c r="D730" s="7">
        <v>0</v>
      </c>
      <c r="E730" s="20">
        <v>1</v>
      </c>
      <c r="F730" s="7">
        <v>0</v>
      </c>
      <c r="G730" s="3">
        <v>1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1</v>
      </c>
      <c r="T730" s="3">
        <v>0</v>
      </c>
      <c r="U730" s="7">
        <v>1</v>
      </c>
      <c r="V730" s="15">
        <v>0</v>
      </c>
      <c r="W730" s="28">
        <f t="shared" si="33"/>
        <v>-5.3035394117745946</v>
      </c>
      <c r="X730" s="24">
        <f t="shared" si="34"/>
        <v>4.9493400211924558E-3</v>
      </c>
      <c r="Y730" s="37">
        <f t="shared" si="35"/>
        <v>2.4495966645377338E-5</v>
      </c>
    </row>
    <row r="731" spans="2:25" x14ac:dyDescent="0.25">
      <c r="B731" s="7">
        <v>0</v>
      </c>
      <c r="C731" s="20">
        <v>1</v>
      </c>
      <c r="D731" s="7">
        <v>0</v>
      </c>
      <c r="E731" s="20">
        <v>1</v>
      </c>
      <c r="F731" s="7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7">
        <v>1</v>
      </c>
      <c r="V731" s="15">
        <v>0</v>
      </c>
      <c r="W731" s="28">
        <f t="shared" si="33"/>
        <v>-0.34111707378859529</v>
      </c>
      <c r="X731" s="24">
        <f t="shared" si="34"/>
        <v>0.41553815203130562</v>
      </c>
      <c r="Y731" s="37">
        <f t="shared" si="35"/>
        <v>0.17267195579359246</v>
      </c>
    </row>
    <row r="732" spans="2:25" x14ac:dyDescent="0.25">
      <c r="B732" s="7">
        <v>0</v>
      </c>
      <c r="C732" s="20">
        <v>1</v>
      </c>
      <c r="D732" s="7">
        <v>0</v>
      </c>
      <c r="E732" s="20">
        <v>0</v>
      </c>
      <c r="F732" s="7">
        <v>0</v>
      </c>
      <c r="G732" s="3">
        <v>1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7">
        <v>1</v>
      </c>
      <c r="V732" s="15">
        <v>0</v>
      </c>
      <c r="W732" s="28">
        <f t="shared" si="33"/>
        <v>-3.6715668330635878</v>
      </c>
      <c r="X732" s="24">
        <f t="shared" si="34"/>
        <v>2.4805613753220868E-2</v>
      </c>
      <c r="Y732" s="37">
        <f t="shared" si="35"/>
        <v>6.1531847367398025E-4</v>
      </c>
    </row>
    <row r="733" spans="2:25" x14ac:dyDescent="0.25">
      <c r="B733" s="7">
        <v>0</v>
      </c>
      <c r="C733" s="20">
        <v>1</v>
      </c>
      <c r="D733" s="7">
        <v>1</v>
      </c>
      <c r="E733" s="20">
        <v>0</v>
      </c>
      <c r="F733" s="7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1</v>
      </c>
      <c r="Q733" s="3">
        <v>0</v>
      </c>
      <c r="R733" s="3">
        <v>0</v>
      </c>
      <c r="S733" s="3">
        <v>0</v>
      </c>
      <c r="T733" s="3">
        <v>0</v>
      </c>
      <c r="U733" s="7">
        <v>1</v>
      </c>
      <c r="V733" s="15">
        <v>0</v>
      </c>
      <c r="W733" s="28">
        <f t="shared" si="33"/>
        <v>-2.1882565634845634</v>
      </c>
      <c r="X733" s="24">
        <f t="shared" si="34"/>
        <v>0.10081002153153208</v>
      </c>
      <c r="Y733" s="37">
        <f t="shared" si="35"/>
        <v>1.0162660441187962E-2</v>
      </c>
    </row>
    <row r="734" spans="2:25" x14ac:dyDescent="0.25">
      <c r="B734" s="7">
        <v>1</v>
      </c>
      <c r="C734" s="20">
        <v>0</v>
      </c>
      <c r="D734" s="7">
        <v>0</v>
      </c>
      <c r="E734" s="20">
        <v>1</v>
      </c>
      <c r="F734" s="7">
        <v>0</v>
      </c>
      <c r="G734" s="3">
        <v>1</v>
      </c>
      <c r="H734" s="3">
        <v>1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7">
        <v>1</v>
      </c>
      <c r="V734" s="15">
        <v>0</v>
      </c>
      <c r="W734" s="28">
        <f t="shared" si="33"/>
        <v>-5.9820318381225341</v>
      </c>
      <c r="X734" s="24">
        <f t="shared" si="34"/>
        <v>2.5173403479122349E-3</v>
      </c>
      <c r="Y734" s="37">
        <f t="shared" si="35"/>
        <v>6.3370024272268922E-6</v>
      </c>
    </row>
    <row r="735" spans="2:25" x14ac:dyDescent="0.25">
      <c r="B735" s="7">
        <v>1</v>
      </c>
      <c r="C735" s="20">
        <v>0</v>
      </c>
      <c r="D735" s="7">
        <v>0</v>
      </c>
      <c r="E735" s="20">
        <v>1</v>
      </c>
      <c r="F735" s="7">
        <v>0</v>
      </c>
      <c r="G735" s="3">
        <v>1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7">
        <v>1</v>
      </c>
      <c r="V735" s="15">
        <v>0</v>
      </c>
      <c r="W735" s="28">
        <f t="shared" si="33"/>
        <v>-3.8049654737234841</v>
      </c>
      <c r="X735" s="24">
        <f t="shared" si="34"/>
        <v>2.1775249401590584E-2</v>
      </c>
      <c r="Y735" s="37">
        <f t="shared" si="35"/>
        <v>4.7416148650147107E-4</v>
      </c>
    </row>
    <row r="736" spans="2:25" x14ac:dyDescent="0.25">
      <c r="B736" s="7">
        <v>0</v>
      </c>
      <c r="C736" s="20">
        <v>1</v>
      </c>
      <c r="D736" s="7">
        <v>1</v>
      </c>
      <c r="E736" s="20">
        <v>0</v>
      </c>
      <c r="F736" s="7">
        <v>0</v>
      </c>
      <c r="G736" s="3">
        <v>1</v>
      </c>
      <c r="H736" s="3">
        <v>1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7">
        <v>1</v>
      </c>
      <c r="V736" s="15">
        <v>0</v>
      </c>
      <c r="W736" s="28">
        <f t="shared" si="33"/>
        <v>-5.9828834457919493</v>
      </c>
      <c r="X736" s="24">
        <f t="shared" si="34"/>
        <v>2.5152028639010538E-3</v>
      </c>
      <c r="Y736" s="37">
        <f t="shared" si="35"/>
        <v>6.3262454465760633E-6</v>
      </c>
    </row>
    <row r="737" spans="2:25" x14ac:dyDescent="0.25">
      <c r="B737" s="7">
        <v>0</v>
      </c>
      <c r="C737" s="20">
        <v>1</v>
      </c>
      <c r="D737" s="7">
        <v>1</v>
      </c>
      <c r="E737" s="20">
        <v>0</v>
      </c>
      <c r="F737" s="7">
        <v>0</v>
      </c>
      <c r="G737" s="3">
        <v>0</v>
      </c>
      <c r="H737" s="3">
        <v>1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7">
        <v>1</v>
      </c>
      <c r="V737" s="15">
        <v>0</v>
      </c>
      <c r="W737" s="28">
        <f t="shared" si="33"/>
        <v>-2.8366885915135733</v>
      </c>
      <c r="X737" s="24">
        <f t="shared" si="34"/>
        <v>5.5373493712429084E-2</v>
      </c>
      <c r="Y737" s="37">
        <f t="shared" si="35"/>
        <v>3.0662238059204231E-3</v>
      </c>
    </row>
    <row r="738" spans="2:25" x14ac:dyDescent="0.25">
      <c r="B738" s="7">
        <v>0</v>
      </c>
      <c r="C738" s="20">
        <v>1</v>
      </c>
      <c r="D738" s="7">
        <v>0</v>
      </c>
      <c r="E738" s="20">
        <v>1</v>
      </c>
      <c r="F738" s="7">
        <v>0</v>
      </c>
      <c r="G738" s="3">
        <v>0</v>
      </c>
      <c r="H738" s="3">
        <v>1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7">
        <v>1</v>
      </c>
      <c r="V738" s="15">
        <v>0</v>
      </c>
      <c r="W738" s="28">
        <f t="shared" si="33"/>
        <v>-2.5181834381876449</v>
      </c>
      <c r="X738" s="24">
        <f t="shared" si="34"/>
        <v>7.4593243915743304E-2</v>
      </c>
      <c r="Y738" s="37">
        <f t="shared" si="35"/>
        <v>5.5641520378735751E-3</v>
      </c>
    </row>
    <row r="739" spans="2:25" x14ac:dyDescent="0.25">
      <c r="B739" s="7">
        <v>0</v>
      </c>
      <c r="C739" s="20">
        <v>1</v>
      </c>
      <c r="D739" s="7">
        <v>1</v>
      </c>
      <c r="E739" s="20">
        <v>0</v>
      </c>
      <c r="F739" s="7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7">
        <v>1</v>
      </c>
      <c r="V739" s="15">
        <v>0</v>
      </c>
      <c r="W739" s="28">
        <f t="shared" si="33"/>
        <v>-0.6596222271145239</v>
      </c>
      <c r="X739" s="24">
        <f t="shared" si="34"/>
        <v>0.34082447809204769</v>
      </c>
      <c r="Y739" s="37">
        <f t="shared" si="35"/>
        <v>0.11616132486671669</v>
      </c>
    </row>
    <row r="740" spans="2:25" x14ac:dyDescent="0.25">
      <c r="B740" s="7">
        <v>0</v>
      </c>
      <c r="C740" s="20">
        <v>1</v>
      </c>
      <c r="D740" s="7">
        <v>1</v>
      </c>
      <c r="E740" s="20">
        <v>0</v>
      </c>
      <c r="F740" s="7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7">
        <v>1</v>
      </c>
      <c r="V740" s="15">
        <v>0</v>
      </c>
      <c r="W740" s="28">
        <f t="shared" si="33"/>
        <v>-0.6596222271145239</v>
      </c>
      <c r="X740" s="24">
        <f t="shared" si="34"/>
        <v>0.34082447809204769</v>
      </c>
      <c r="Y740" s="37">
        <f t="shared" si="35"/>
        <v>0.11616132486671669</v>
      </c>
    </row>
    <row r="741" spans="2:25" x14ac:dyDescent="0.25">
      <c r="B741" s="7">
        <v>0</v>
      </c>
      <c r="C741" s="20">
        <v>0</v>
      </c>
      <c r="D741" s="7">
        <v>0</v>
      </c>
      <c r="E741" s="20">
        <v>1</v>
      </c>
      <c r="F741" s="7">
        <v>0</v>
      </c>
      <c r="G741" s="3">
        <v>0</v>
      </c>
      <c r="H741" s="3">
        <v>1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7">
        <v>1</v>
      </c>
      <c r="V741" s="15">
        <v>0</v>
      </c>
      <c r="W741" s="28">
        <f t="shared" si="33"/>
        <v>-2.4538388009587204</v>
      </c>
      <c r="X741" s="24">
        <f t="shared" si="34"/>
        <v>7.9158277922369361E-2</v>
      </c>
      <c r="Y741" s="37">
        <f t="shared" si="35"/>
        <v>6.2660329636350688E-3</v>
      </c>
    </row>
    <row r="742" spans="2:25" x14ac:dyDescent="0.25">
      <c r="B742" s="7">
        <v>1</v>
      </c>
      <c r="C742" s="20">
        <v>0</v>
      </c>
      <c r="D742" s="7">
        <v>0</v>
      </c>
      <c r="E742" s="20">
        <v>1</v>
      </c>
      <c r="F742" s="7">
        <v>0</v>
      </c>
      <c r="G742" s="3">
        <v>0</v>
      </c>
      <c r="H742" s="3">
        <v>1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7">
        <v>1</v>
      </c>
      <c r="V742" s="15">
        <v>0</v>
      </c>
      <c r="W742" s="28">
        <f t="shared" si="33"/>
        <v>-2.8358369838441582</v>
      </c>
      <c r="X742" s="24">
        <f t="shared" si="34"/>
        <v>5.5418055855291443E-2</v>
      </c>
      <c r="Y742" s="37">
        <f t="shared" si="35"/>
        <v>3.071160914780202E-3</v>
      </c>
    </row>
    <row r="743" spans="2:25" x14ac:dyDescent="0.25">
      <c r="B743" s="7">
        <v>1</v>
      </c>
      <c r="C743" s="20">
        <v>0</v>
      </c>
      <c r="D743" s="7">
        <v>0</v>
      </c>
      <c r="E743" s="20">
        <v>1</v>
      </c>
      <c r="F743" s="7">
        <v>0</v>
      </c>
      <c r="G743" s="3">
        <v>1</v>
      </c>
      <c r="H743" s="3">
        <v>0</v>
      </c>
      <c r="I743" s="3">
        <v>0</v>
      </c>
      <c r="J743" s="3">
        <v>1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7">
        <v>1</v>
      </c>
      <c r="V743" s="15">
        <v>0</v>
      </c>
      <c r="W743" s="28">
        <f t="shared" si="33"/>
        <v>-1.0937324121888974</v>
      </c>
      <c r="X743" s="24">
        <f t="shared" si="34"/>
        <v>0.2509160926266441</v>
      </c>
      <c r="Y743" s="37">
        <f t="shared" si="35"/>
        <v>6.2958885539022638E-2</v>
      </c>
    </row>
    <row r="744" spans="2:25" x14ac:dyDescent="0.25">
      <c r="B744" s="7">
        <v>1</v>
      </c>
      <c r="C744" s="20">
        <v>0</v>
      </c>
      <c r="D744" s="7">
        <v>0</v>
      </c>
      <c r="E744" s="20">
        <v>1</v>
      </c>
      <c r="F744" s="7">
        <v>0</v>
      </c>
      <c r="G744" s="3">
        <v>0</v>
      </c>
      <c r="H744" s="3">
        <v>1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1</v>
      </c>
      <c r="Q744" s="3">
        <v>0</v>
      </c>
      <c r="R744" s="3">
        <v>0</v>
      </c>
      <c r="S744" s="3">
        <v>1</v>
      </c>
      <c r="T744" s="3">
        <v>0</v>
      </c>
      <c r="U744" s="7">
        <v>1</v>
      </c>
      <c r="V744" s="15">
        <v>0</v>
      </c>
      <c r="W744" s="28">
        <f t="shared" si="33"/>
        <v>-5.8630452582653083</v>
      </c>
      <c r="X744" s="24">
        <f t="shared" si="34"/>
        <v>2.8345167924553002E-3</v>
      </c>
      <c r="Y744" s="37">
        <f t="shared" si="35"/>
        <v>8.0344854467110831E-6</v>
      </c>
    </row>
    <row r="745" spans="2:25" x14ac:dyDescent="0.25">
      <c r="B745" s="7">
        <v>0</v>
      </c>
      <c r="C745" s="20">
        <v>1</v>
      </c>
      <c r="D745" s="7">
        <v>1</v>
      </c>
      <c r="E745" s="20">
        <v>0</v>
      </c>
      <c r="F745" s="7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1</v>
      </c>
      <c r="Q745" s="3">
        <v>0</v>
      </c>
      <c r="R745" s="3">
        <v>0</v>
      </c>
      <c r="S745" s="3">
        <v>0</v>
      </c>
      <c r="T745" s="3">
        <v>0</v>
      </c>
      <c r="U745" s="7">
        <v>1</v>
      </c>
      <c r="V745" s="15">
        <v>0</v>
      </c>
      <c r="W745" s="28">
        <f t="shared" si="33"/>
        <v>-2.1882565634845634</v>
      </c>
      <c r="X745" s="24">
        <f t="shared" si="34"/>
        <v>0.10081002153153208</v>
      </c>
      <c r="Y745" s="37">
        <f t="shared" si="35"/>
        <v>1.0162660441187962E-2</v>
      </c>
    </row>
    <row r="746" spans="2:25" x14ac:dyDescent="0.25">
      <c r="B746" s="7">
        <v>1</v>
      </c>
      <c r="C746" s="20">
        <v>0</v>
      </c>
      <c r="D746" s="7">
        <v>1</v>
      </c>
      <c r="E746" s="20">
        <v>0</v>
      </c>
      <c r="F746" s="7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1</v>
      </c>
      <c r="N746" s="3">
        <v>0</v>
      </c>
      <c r="O746" s="3">
        <v>0</v>
      </c>
      <c r="P746" s="3">
        <v>1</v>
      </c>
      <c r="Q746" s="3">
        <v>0</v>
      </c>
      <c r="R746" s="3">
        <v>0</v>
      </c>
      <c r="S746" s="3">
        <v>0</v>
      </c>
      <c r="T746" s="3">
        <v>0</v>
      </c>
      <c r="U746" s="7">
        <v>1</v>
      </c>
      <c r="V746" s="15">
        <v>0</v>
      </c>
      <c r="W746" s="28">
        <f t="shared" si="33"/>
        <v>-0.53042051849370797</v>
      </c>
      <c r="X746" s="24">
        <f t="shared" si="34"/>
        <v>0.37041881411179362</v>
      </c>
      <c r="Y746" s="37">
        <f t="shared" si="35"/>
        <v>0.13721009784798752</v>
      </c>
    </row>
    <row r="747" spans="2:25" x14ac:dyDescent="0.25">
      <c r="B747" s="7">
        <v>0</v>
      </c>
      <c r="C747" s="20">
        <v>1</v>
      </c>
      <c r="D747" s="7">
        <v>0</v>
      </c>
      <c r="E747" s="20">
        <v>1</v>
      </c>
      <c r="F747" s="7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7">
        <v>1</v>
      </c>
      <c r="V747" s="15">
        <v>0</v>
      </c>
      <c r="W747" s="28">
        <f t="shared" si="33"/>
        <v>-0.34111707378859529</v>
      </c>
      <c r="X747" s="24">
        <f t="shared" si="34"/>
        <v>0.41553815203130562</v>
      </c>
      <c r="Y747" s="37">
        <f t="shared" si="35"/>
        <v>0.17267195579359246</v>
      </c>
    </row>
    <row r="748" spans="2:25" x14ac:dyDescent="0.25">
      <c r="B748" s="7">
        <v>0</v>
      </c>
      <c r="C748" s="20">
        <v>1</v>
      </c>
      <c r="D748" s="7">
        <v>0</v>
      </c>
      <c r="E748" s="20">
        <v>0</v>
      </c>
      <c r="F748" s="7">
        <v>0</v>
      </c>
      <c r="G748" s="3">
        <v>0</v>
      </c>
      <c r="H748" s="3">
        <v>1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1</v>
      </c>
      <c r="S748" s="3">
        <v>0</v>
      </c>
      <c r="T748" s="3">
        <v>1</v>
      </c>
      <c r="U748" s="7">
        <v>1</v>
      </c>
      <c r="V748" s="15">
        <v>0</v>
      </c>
      <c r="W748" s="28">
        <f t="shared" si="33"/>
        <v>0.85586298077880307</v>
      </c>
      <c r="X748" s="24">
        <f t="shared" si="34"/>
        <v>0.70179558841882994</v>
      </c>
      <c r="Y748" s="37">
        <f t="shared" si="35"/>
        <v>0.49251704792413176</v>
      </c>
    </row>
    <row r="749" spans="2:25" x14ac:dyDescent="0.25">
      <c r="B749" s="7">
        <v>0</v>
      </c>
      <c r="C749" s="20">
        <v>1</v>
      </c>
      <c r="D749" s="7">
        <v>1</v>
      </c>
      <c r="E749" s="20">
        <v>0</v>
      </c>
      <c r="F749" s="7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1</v>
      </c>
      <c r="T749" s="3">
        <v>0</v>
      </c>
      <c r="U749" s="7">
        <v>1</v>
      </c>
      <c r="V749" s="15">
        <v>0</v>
      </c>
      <c r="W749" s="28">
        <f t="shared" si="33"/>
        <v>-2.1581961651656338</v>
      </c>
      <c r="X749" s="24">
        <f t="shared" si="34"/>
        <v>0.10356780249527617</v>
      </c>
      <c r="Y749" s="37">
        <f t="shared" si="35"/>
        <v>1.0726289713700533E-2</v>
      </c>
    </row>
    <row r="750" spans="2:25" x14ac:dyDescent="0.25">
      <c r="B750" s="7">
        <v>1</v>
      </c>
      <c r="C750" s="20">
        <v>0</v>
      </c>
      <c r="D750" s="7">
        <v>0</v>
      </c>
      <c r="E750" s="20">
        <v>1</v>
      </c>
      <c r="F750" s="7">
        <v>0</v>
      </c>
      <c r="G750" s="3">
        <v>1</v>
      </c>
      <c r="H750" s="3">
        <v>1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7">
        <v>1</v>
      </c>
      <c r="V750" s="15">
        <v>0</v>
      </c>
      <c r="W750" s="28">
        <f t="shared" si="33"/>
        <v>-5.9820318381225341</v>
      </c>
      <c r="X750" s="24">
        <f t="shared" si="34"/>
        <v>2.5173403479122349E-3</v>
      </c>
      <c r="Y750" s="37">
        <f t="shared" si="35"/>
        <v>6.3370024272268922E-6</v>
      </c>
    </row>
    <row r="751" spans="2:25" x14ac:dyDescent="0.25">
      <c r="B751" s="7">
        <v>1</v>
      </c>
      <c r="C751" s="20">
        <v>0</v>
      </c>
      <c r="D751" s="7">
        <v>0</v>
      </c>
      <c r="E751" s="20">
        <v>1</v>
      </c>
      <c r="F751" s="7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7">
        <v>1</v>
      </c>
      <c r="V751" s="15">
        <v>0</v>
      </c>
      <c r="W751" s="28">
        <f t="shared" si="33"/>
        <v>-0.65877061944510862</v>
      </c>
      <c r="X751" s="24">
        <f t="shared" si="34"/>
        <v>0.34101582888337967</v>
      </c>
      <c r="Y751" s="37">
        <f t="shared" si="35"/>
        <v>0.11629179554901849</v>
      </c>
    </row>
    <row r="752" spans="2:25" x14ac:dyDescent="0.25">
      <c r="B752" s="7">
        <v>1</v>
      </c>
      <c r="C752" s="20">
        <v>0</v>
      </c>
      <c r="D752" s="7">
        <v>1</v>
      </c>
      <c r="E752" s="20">
        <v>0</v>
      </c>
      <c r="F752" s="7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7">
        <v>1</v>
      </c>
      <c r="V752" s="15">
        <v>0</v>
      </c>
      <c r="W752" s="28">
        <f t="shared" si="33"/>
        <v>-0.97727577277103717</v>
      </c>
      <c r="X752" s="24">
        <f t="shared" si="34"/>
        <v>0.27343266419268919</v>
      </c>
      <c r="Y752" s="37">
        <f t="shared" si="35"/>
        <v>7.4765421847511934E-2</v>
      </c>
    </row>
    <row r="753" spans="2:25" x14ac:dyDescent="0.25">
      <c r="B753" s="7">
        <v>1</v>
      </c>
      <c r="C753" s="20">
        <v>0</v>
      </c>
      <c r="D753" s="7">
        <v>0</v>
      </c>
      <c r="E753" s="20">
        <v>0</v>
      </c>
      <c r="F753" s="7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7">
        <v>1</v>
      </c>
      <c r="V753" s="15">
        <v>0</v>
      </c>
      <c r="W753" s="28">
        <f t="shared" si="33"/>
        <v>-0.84302552444172574</v>
      </c>
      <c r="X753" s="24">
        <f t="shared" si="34"/>
        <v>0.30089795645702483</v>
      </c>
      <c r="Y753" s="37">
        <f t="shared" si="35"/>
        <v>9.0539580200013611E-2</v>
      </c>
    </row>
    <row r="754" spans="2:25" x14ac:dyDescent="0.25">
      <c r="B754" s="7">
        <v>0</v>
      </c>
      <c r="C754" s="20">
        <v>1</v>
      </c>
      <c r="D754" s="7">
        <v>0</v>
      </c>
      <c r="E754" s="20">
        <v>1</v>
      </c>
      <c r="F754" s="7">
        <v>0</v>
      </c>
      <c r="G754" s="3">
        <v>0</v>
      </c>
      <c r="H754" s="3">
        <v>1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1</v>
      </c>
      <c r="T754" s="3">
        <v>0</v>
      </c>
      <c r="U754" s="7">
        <v>1</v>
      </c>
      <c r="V754" s="15">
        <v>0</v>
      </c>
      <c r="W754" s="28">
        <f t="shared" si="33"/>
        <v>-4.016757376238755</v>
      </c>
      <c r="X754" s="24">
        <f t="shared" si="34"/>
        <v>1.7692607728514918E-2</v>
      </c>
      <c r="Y754" s="37">
        <f t="shared" si="35"/>
        <v>3.1302836823510579E-4</v>
      </c>
    </row>
    <row r="755" spans="2:25" x14ac:dyDescent="0.25">
      <c r="B755" s="7">
        <v>0</v>
      </c>
      <c r="C755" s="20">
        <v>1</v>
      </c>
      <c r="D755" s="7">
        <v>0</v>
      </c>
      <c r="E755" s="20">
        <v>1</v>
      </c>
      <c r="F755" s="7">
        <v>0</v>
      </c>
      <c r="G755" s="3">
        <v>0</v>
      </c>
      <c r="H755" s="3">
        <v>1</v>
      </c>
      <c r="I755" s="3">
        <v>0</v>
      </c>
      <c r="J755" s="3">
        <v>0</v>
      </c>
      <c r="K755" s="3">
        <v>0</v>
      </c>
      <c r="L755" s="3">
        <v>1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1</v>
      </c>
      <c r="T755" s="3">
        <v>0</v>
      </c>
      <c r="U755" s="7">
        <v>1</v>
      </c>
      <c r="V755" s="15">
        <v>0</v>
      </c>
      <c r="W755" s="28">
        <f t="shared" si="33"/>
        <v>-2.0421582198121908</v>
      </c>
      <c r="X755" s="24">
        <f t="shared" si="34"/>
        <v>0.11484715084335019</v>
      </c>
      <c r="Y755" s="37">
        <f t="shared" si="35"/>
        <v>1.3189868056835233E-2</v>
      </c>
    </row>
    <row r="756" spans="2:25" x14ac:dyDescent="0.25">
      <c r="B756" s="7">
        <v>0</v>
      </c>
      <c r="C756" s="20">
        <v>1</v>
      </c>
      <c r="D756" s="7">
        <v>1</v>
      </c>
      <c r="E756" s="20">
        <v>0</v>
      </c>
      <c r="F756" s="7">
        <v>0</v>
      </c>
      <c r="G756" s="3">
        <v>1</v>
      </c>
      <c r="H756" s="3">
        <v>1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7">
        <v>1</v>
      </c>
      <c r="V756" s="15">
        <v>0</v>
      </c>
      <c r="W756" s="28">
        <f t="shared" si="33"/>
        <v>-5.9828834457919493</v>
      </c>
      <c r="X756" s="24">
        <f t="shared" si="34"/>
        <v>2.5152028639010538E-3</v>
      </c>
      <c r="Y756" s="37">
        <f t="shared" si="35"/>
        <v>6.3262454465760633E-6</v>
      </c>
    </row>
    <row r="757" spans="2:25" x14ac:dyDescent="0.25">
      <c r="B757" s="7">
        <v>1</v>
      </c>
      <c r="C757" s="20">
        <v>0</v>
      </c>
      <c r="D757" s="7">
        <v>1</v>
      </c>
      <c r="E757" s="20">
        <v>0</v>
      </c>
      <c r="F757" s="7">
        <v>0</v>
      </c>
      <c r="G757" s="3">
        <v>1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7">
        <v>1</v>
      </c>
      <c r="V757" s="15">
        <v>0</v>
      </c>
      <c r="W757" s="28">
        <f t="shared" si="33"/>
        <v>-4.1234706270494126</v>
      </c>
      <c r="X757" s="24">
        <f t="shared" si="34"/>
        <v>1.5930349297908035E-2</v>
      </c>
      <c r="Y757" s="37">
        <f t="shared" si="35"/>
        <v>2.5377602875335901E-4</v>
      </c>
    </row>
    <row r="758" spans="2:25" x14ac:dyDescent="0.25">
      <c r="B758" s="7">
        <v>0</v>
      </c>
      <c r="C758" s="20">
        <v>1</v>
      </c>
      <c r="D758" s="7">
        <v>0</v>
      </c>
      <c r="E758" s="20">
        <v>1</v>
      </c>
      <c r="F758" s="7">
        <v>0</v>
      </c>
      <c r="G758" s="3">
        <v>1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1</v>
      </c>
      <c r="T758" s="3">
        <v>0</v>
      </c>
      <c r="U758" s="7">
        <v>1</v>
      </c>
      <c r="V758" s="15">
        <v>0</v>
      </c>
      <c r="W758" s="28">
        <f t="shared" si="33"/>
        <v>-4.9858858661180818</v>
      </c>
      <c r="X758" s="24">
        <f t="shared" si="34"/>
        <v>6.7873387992036143E-3</v>
      </c>
      <c r="Y758" s="37">
        <f t="shared" si="35"/>
        <v>4.6067967975174758E-5</v>
      </c>
    </row>
    <row r="759" spans="2:25" x14ac:dyDescent="0.25">
      <c r="B759" s="7">
        <v>0</v>
      </c>
      <c r="C759" s="20">
        <v>0</v>
      </c>
      <c r="D759" s="7">
        <v>0</v>
      </c>
      <c r="E759" s="20">
        <v>1</v>
      </c>
      <c r="F759" s="7">
        <v>0</v>
      </c>
      <c r="G759" s="3">
        <v>1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7">
        <v>1</v>
      </c>
      <c r="V759" s="15">
        <v>0</v>
      </c>
      <c r="W759" s="28">
        <f t="shared" si="33"/>
        <v>-3.4229672908380464</v>
      </c>
      <c r="X759" s="24">
        <f t="shared" si="34"/>
        <v>3.1585339497984463E-2</v>
      </c>
      <c r="Y759" s="37">
        <f t="shared" si="35"/>
        <v>9.9763367120293735E-4</v>
      </c>
    </row>
    <row r="760" spans="2:25" x14ac:dyDescent="0.25">
      <c r="B760" s="7">
        <v>0</v>
      </c>
      <c r="C760" s="20">
        <v>1</v>
      </c>
      <c r="D760" s="7">
        <v>0</v>
      </c>
      <c r="E760" s="20">
        <v>0</v>
      </c>
      <c r="F760" s="7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7">
        <v>1</v>
      </c>
      <c r="V760" s="15">
        <v>0</v>
      </c>
      <c r="W760" s="28">
        <f t="shared" si="33"/>
        <v>-0.52537197878521247</v>
      </c>
      <c r="X760" s="24">
        <f t="shared" si="34"/>
        <v>0.37159694580265196</v>
      </c>
      <c r="Y760" s="37">
        <f t="shared" si="35"/>
        <v>0.13808429012985907</v>
      </c>
    </row>
    <row r="761" spans="2:25" x14ac:dyDescent="0.25">
      <c r="B761" s="7">
        <v>0</v>
      </c>
      <c r="C761" s="20">
        <v>1</v>
      </c>
      <c r="D761" s="7">
        <v>0</v>
      </c>
      <c r="E761" s="20">
        <v>1</v>
      </c>
      <c r="F761" s="7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1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1</v>
      </c>
      <c r="T761" s="3">
        <v>0</v>
      </c>
      <c r="U761" s="7">
        <v>1</v>
      </c>
      <c r="V761" s="15">
        <v>0</v>
      </c>
      <c r="W761" s="28">
        <f t="shared" si="33"/>
        <v>0.13579857880766333</v>
      </c>
      <c r="X761" s="24">
        <f t="shared" si="34"/>
        <v>0.53389756790084564</v>
      </c>
      <c r="Y761" s="37">
        <f t="shared" si="35"/>
        <v>0.2850466130104381</v>
      </c>
    </row>
    <row r="762" spans="2:25" x14ac:dyDescent="0.25">
      <c r="B762" s="7">
        <v>0</v>
      </c>
      <c r="C762" s="20">
        <v>0</v>
      </c>
      <c r="D762" s="7">
        <v>1</v>
      </c>
      <c r="E762" s="20">
        <v>0</v>
      </c>
      <c r="F762" s="7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7">
        <v>1</v>
      </c>
      <c r="V762" s="15">
        <v>0</v>
      </c>
      <c r="W762" s="28">
        <f t="shared" si="33"/>
        <v>-0.59527758988559965</v>
      </c>
      <c r="X762" s="24">
        <f t="shared" si="34"/>
        <v>0.3554248484470624</v>
      </c>
      <c r="Y762" s="37">
        <f t="shared" si="35"/>
        <v>0.12632682289361727</v>
      </c>
    </row>
    <row r="763" spans="2:25" x14ac:dyDescent="0.25">
      <c r="B763" s="7">
        <v>1</v>
      </c>
      <c r="C763" s="20">
        <v>0</v>
      </c>
      <c r="D763" s="7">
        <v>0</v>
      </c>
      <c r="E763" s="20">
        <v>1</v>
      </c>
      <c r="F763" s="7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1</v>
      </c>
      <c r="Q763" s="3">
        <v>0</v>
      </c>
      <c r="R763" s="3">
        <v>0</v>
      </c>
      <c r="S763" s="3">
        <v>0</v>
      </c>
      <c r="T763" s="3">
        <v>0</v>
      </c>
      <c r="U763" s="7">
        <v>1</v>
      </c>
      <c r="V763" s="15">
        <v>0</v>
      </c>
      <c r="W763" s="28">
        <f t="shared" si="33"/>
        <v>-2.1874049558151478</v>
      </c>
      <c r="X763" s="24">
        <f t="shared" si="34"/>
        <v>0.1008872437667315</v>
      </c>
      <c r="Y763" s="37">
        <f t="shared" si="35"/>
        <v>1.0178235954847903E-2</v>
      </c>
    </row>
    <row r="764" spans="2:25" x14ac:dyDescent="0.25">
      <c r="B764" s="7">
        <v>1</v>
      </c>
      <c r="C764" s="20">
        <v>0</v>
      </c>
      <c r="D764" s="7">
        <v>0</v>
      </c>
      <c r="E764" s="20">
        <v>1</v>
      </c>
      <c r="F764" s="7">
        <v>0</v>
      </c>
      <c r="G764" s="3">
        <v>0</v>
      </c>
      <c r="H764" s="3">
        <v>1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1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7">
        <v>1</v>
      </c>
      <c r="V764" s="15">
        <v>0</v>
      </c>
      <c r="W764" s="28">
        <f t="shared" si="33"/>
        <v>-0.99584146982490773</v>
      </c>
      <c r="X764" s="24">
        <f t="shared" si="34"/>
        <v>0.26975982322068698</v>
      </c>
      <c r="Y764" s="37">
        <f t="shared" si="35"/>
        <v>7.2770362224056293E-2</v>
      </c>
    </row>
    <row r="765" spans="2:25" x14ac:dyDescent="0.25">
      <c r="B765" s="7">
        <v>1</v>
      </c>
      <c r="C765" s="20">
        <v>0</v>
      </c>
      <c r="D765" s="7">
        <v>1</v>
      </c>
      <c r="E765" s="20">
        <v>0</v>
      </c>
      <c r="F765" s="7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1</v>
      </c>
      <c r="T765" s="3">
        <v>0</v>
      </c>
      <c r="U765" s="7">
        <v>1</v>
      </c>
      <c r="V765" s="15">
        <v>0</v>
      </c>
      <c r="W765" s="28">
        <f t="shared" si="33"/>
        <v>-2.4758497108221471</v>
      </c>
      <c r="X765" s="24">
        <f t="shared" si="34"/>
        <v>7.7568642434357127E-2</v>
      </c>
      <c r="Y765" s="37">
        <f t="shared" si="35"/>
        <v>6.016894289109149E-3</v>
      </c>
    </row>
    <row r="766" spans="2:25" x14ac:dyDescent="0.25">
      <c r="B766" s="7">
        <v>1</v>
      </c>
      <c r="C766" s="20">
        <v>0</v>
      </c>
      <c r="D766" s="7">
        <v>1</v>
      </c>
      <c r="E766" s="20">
        <v>0</v>
      </c>
      <c r="F766" s="7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7">
        <v>1</v>
      </c>
      <c r="V766" s="15">
        <v>0</v>
      </c>
      <c r="W766" s="28">
        <f t="shared" si="33"/>
        <v>-0.97727577277103717</v>
      </c>
      <c r="X766" s="24">
        <f t="shared" si="34"/>
        <v>0.27343266419268919</v>
      </c>
      <c r="Y766" s="37">
        <f t="shared" si="35"/>
        <v>7.4765421847511934E-2</v>
      </c>
    </row>
    <row r="767" spans="2:25" x14ac:dyDescent="0.25">
      <c r="B767" s="7">
        <v>1</v>
      </c>
      <c r="C767" s="20">
        <v>0</v>
      </c>
      <c r="D767" s="7">
        <v>1</v>
      </c>
      <c r="E767" s="20">
        <v>0</v>
      </c>
      <c r="F767" s="7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1</v>
      </c>
      <c r="T767" s="3">
        <v>0</v>
      </c>
      <c r="U767" s="7">
        <v>1</v>
      </c>
      <c r="V767" s="15">
        <v>0</v>
      </c>
      <c r="W767" s="28">
        <f t="shared" si="33"/>
        <v>-2.4758497108221471</v>
      </c>
      <c r="X767" s="24">
        <f t="shared" si="34"/>
        <v>7.7568642434357127E-2</v>
      </c>
      <c r="Y767" s="37">
        <f t="shared" si="35"/>
        <v>6.016894289109149E-3</v>
      </c>
    </row>
    <row r="768" spans="2:25" x14ac:dyDescent="0.25">
      <c r="B768" s="7">
        <v>0</v>
      </c>
      <c r="C768" s="20">
        <v>1</v>
      </c>
      <c r="D768" s="7">
        <v>0</v>
      </c>
      <c r="E768" s="20">
        <v>1</v>
      </c>
      <c r="F768" s="7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7">
        <v>1</v>
      </c>
      <c r="V768" s="15">
        <v>0</v>
      </c>
      <c r="W768" s="28">
        <f t="shared" si="33"/>
        <v>-0.34111707378859529</v>
      </c>
      <c r="X768" s="24">
        <f t="shared" si="34"/>
        <v>0.41553815203130562</v>
      </c>
      <c r="Y768" s="37">
        <f t="shared" si="35"/>
        <v>0.17267195579359246</v>
      </c>
    </row>
    <row r="769" spans="2:25" x14ac:dyDescent="0.25">
      <c r="B769" s="7">
        <v>0</v>
      </c>
      <c r="C769" s="20">
        <v>0</v>
      </c>
      <c r="D769" s="7">
        <v>1</v>
      </c>
      <c r="E769" s="20">
        <v>0</v>
      </c>
      <c r="F769" s="7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7">
        <v>1</v>
      </c>
      <c r="V769" s="15">
        <v>0</v>
      </c>
      <c r="W769" s="28">
        <f t="shared" si="33"/>
        <v>-0.59527758988559965</v>
      </c>
      <c r="X769" s="24">
        <f t="shared" si="34"/>
        <v>0.3554248484470624</v>
      </c>
      <c r="Y769" s="37">
        <f t="shared" si="35"/>
        <v>0.12632682289361727</v>
      </c>
    </row>
    <row r="770" spans="2:25" x14ac:dyDescent="0.25">
      <c r="B770" s="7">
        <v>1</v>
      </c>
      <c r="C770" s="20">
        <v>0</v>
      </c>
      <c r="D770" s="7">
        <v>0</v>
      </c>
      <c r="E770" s="20">
        <v>1</v>
      </c>
      <c r="F770" s="7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7">
        <v>1</v>
      </c>
      <c r="V770" s="15">
        <v>0</v>
      </c>
      <c r="W770" s="28">
        <f t="shared" si="33"/>
        <v>-0.65877061944510862</v>
      </c>
      <c r="X770" s="24">
        <f t="shared" si="34"/>
        <v>0.34101582888337967</v>
      </c>
      <c r="Y770" s="37">
        <f t="shared" si="35"/>
        <v>0.11629179554901849</v>
      </c>
    </row>
    <row r="771" spans="2:25" x14ac:dyDescent="0.25">
      <c r="B771" s="7">
        <v>0</v>
      </c>
      <c r="C771" s="20">
        <v>1</v>
      </c>
      <c r="D771" s="7">
        <v>1</v>
      </c>
      <c r="E771" s="20">
        <v>0</v>
      </c>
      <c r="F771" s="7">
        <v>0</v>
      </c>
      <c r="G771" s="3">
        <v>0</v>
      </c>
      <c r="H771" s="3">
        <v>1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7">
        <v>1</v>
      </c>
      <c r="V771" s="15">
        <v>0</v>
      </c>
      <c r="W771" s="28">
        <f t="shared" si="33"/>
        <v>-2.8366885915135733</v>
      </c>
      <c r="X771" s="24">
        <f t="shared" si="34"/>
        <v>5.5373493712429084E-2</v>
      </c>
      <c r="Y771" s="37">
        <f t="shared" si="35"/>
        <v>3.0662238059204231E-3</v>
      </c>
    </row>
    <row r="772" spans="2:25" x14ac:dyDescent="0.25">
      <c r="B772" s="7">
        <v>1</v>
      </c>
      <c r="C772" s="20">
        <v>0</v>
      </c>
      <c r="D772" s="7">
        <v>0</v>
      </c>
      <c r="E772" s="20">
        <v>0</v>
      </c>
      <c r="F772" s="7">
        <v>0</v>
      </c>
      <c r="G772" s="3">
        <v>1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7">
        <v>1</v>
      </c>
      <c r="V772" s="15">
        <v>0</v>
      </c>
      <c r="W772" s="28">
        <f t="shared" si="33"/>
        <v>-3.989220378720101</v>
      </c>
      <c r="X772" s="24">
        <f t="shared" si="34"/>
        <v>1.8177599840221447E-2</v>
      </c>
      <c r="Y772" s="37">
        <f t="shared" si="35"/>
        <v>3.3042513595121878E-4</v>
      </c>
    </row>
    <row r="773" spans="2:25" x14ac:dyDescent="0.25">
      <c r="B773" s="7">
        <v>0</v>
      </c>
      <c r="C773" s="20">
        <v>1</v>
      </c>
      <c r="D773" s="7">
        <v>1</v>
      </c>
      <c r="E773" s="20">
        <v>0</v>
      </c>
      <c r="F773" s="7">
        <v>0</v>
      </c>
      <c r="G773" s="3">
        <v>1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7">
        <v>1</v>
      </c>
      <c r="V773" s="15">
        <v>0</v>
      </c>
      <c r="W773" s="28">
        <f t="shared" si="33"/>
        <v>-3.8058170813928993</v>
      </c>
      <c r="X773" s="24">
        <f t="shared" si="34"/>
        <v>2.1757116617606247E-2</v>
      </c>
      <c r="Y773" s="37">
        <f t="shared" si="35"/>
        <v>4.7337212351211791E-4</v>
      </c>
    </row>
    <row r="774" spans="2:25" x14ac:dyDescent="0.25">
      <c r="B774" s="7">
        <v>1</v>
      </c>
      <c r="C774" s="20">
        <v>0</v>
      </c>
      <c r="D774" s="7">
        <v>1</v>
      </c>
      <c r="E774" s="20">
        <v>0</v>
      </c>
      <c r="F774" s="7">
        <v>0</v>
      </c>
      <c r="G774" s="3">
        <v>0</v>
      </c>
      <c r="H774" s="3">
        <v>1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1</v>
      </c>
      <c r="T774" s="3">
        <v>0</v>
      </c>
      <c r="U774" s="7">
        <v>1</v>
      </c>
      <c r="V774" s="15">
        <v>0</v>
      </c>
      <c r="W774" s="28">
        <f t="shared" ref="W774:W837" si="36">SUMPRODUCT(B$2:U$2, B774:U774)</f>
        <v>-4.6529160752211975</v>
      </c>
      <c r="X774" s="24">
        <f t="shared" ref="X774:X837" si="37">EXP(W774)/(1+EXP(W774))</f>
        <v>9.4437259753195439E-3</v>
      </c>
      <c r="Y774" s="37">
        <f t="shared" ref="Y774:Y837" si="38">(V774-X774)^2</f>
        <v>8.9183960296925071E-5</v>
      </c>
    </row>
    <row r="775" spans="2:25" x14ac:dyDescent="0.25">
      <c r="B775" s="7">
        <v>1</v>
      </c>
      <c r="C775" s="20">
        <v>0</v>
      </c>
      <c r="D775" s="7">
        <v>1</v>
      </c>
      <c r="E775" s="20">
        <v>0</v>
      </c>
      <c r="F775" s="7">
        <v>0</v>
      </c>
      <c r="G775" s="3">
        <v>0</v>
      </c>
      <c r="H775" s="3">
        <v>1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7">
        <v>1</v>
      </c>
      <c r="V775" s="15">
        <v>0</v>
      </c>
      <c r="W775" s="28">
        <f t="shared" si="36"/>
        <v>-3.1543421371700866</v>
      </c>
      <c r="X775" s="24">
        <f t="shared" si="37"/>
        <v>4.0920526418767596E-2</v>
      </c>
      <c r="Y775" s="37">
        <f t="shared" si="38"/>
        <v>1.6744894823890568E-3</v>
      </c>
    </row>
    <row r="776" spans="2:25" x14ac:dyDescent="0.25">
      <c r="B776" s="7">
        <v>0</v>
      </c>
      <c r="C776" s="20">
        <v>1</v>
      </c>
      <c r="D776" s="7">
        <v>0</v>
      </c>
      <c r="E776" s="20">
        <v>0</v>
      </c>
      <c r="F776" s="7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7">
        <v>1</v>
      </c>
      <c r="V776" s="15">
        <v>0</v>
      </c>
      <c r="W776" s="28">
        <f t="shared" si="36"/>
        <v>-0.52537197878521247</v>
      </c>
      <c r="X776" s="24">
        <f t="shared" si="37"/>
        <v>0.37159694580265196</v>
      </c>
      <c r="Y776" s="37">
        <f t="shared" si="38"/>
        <v>0.13808429012985907</v>
      </c>
    </row>
    <row r="777" spans="2:25" x14ac:dyDescent="0.25">
      <c r="B777" s="7">
        <v>1</v>
      </c>
      <c r="C777" s="20">
        <v>0</v>
      </c>
      <c r="D777" s="7">
        <v>0</v>
      </c>
      <c r="E777" s="20">
        <v>1</v>
      </c>
      <c r="F777" s="7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7">
        <v>1</v>
      </c>
      <c r="V777" s="15">
        <v>0</v>
      </c>
      <c r="W777" s="28">
        <f t="shared" si="36"/>
        <v>-0.65877061944510862</v>
      </c>
      <c r="X777" s="24">
        <f t="shared" si="37"/>
        <v>0.34101582888337967</v>
      </c>
      <c r="Y777" s="37">
        <f t="shared" si="38"/>
        <v>0.11629179554901849</v>
      </c>
    </row>
    <row r="778" spans="2:25" x14ac:dyDescent="0.25">
      <c r="B778" s="7">
        <v>1</v>
      </c>
      <c r="C778" s="20">
        <v>0</v>
      </c>
      <c r="D778" s="7">
        <v>0</v>
      </c>
      <c r="E778" s="20">
        <v>1</v>
      </c>
      <c r="F778" s="7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1</v>
      </c>
      <c r="T778" s="3">
        <v>0</v>
      </c>
      <c r="U778" s="7">
        <v>1</v>
      </c>
      <c r="V778" s="15">
        <v>0</v>
      </c>
      <c r="W778" s="28">
        <f t="shared" si="36"/>
        <v>-2.1573445574962187</v>
      </c>
      <c r="X778" s="24">
        <f t="shared" si="37"/>
        <v>0.10364689373639578</v>
      </c>
      <c r="Y778" s="37">
        <f t="shared" si="38"/>
        <v>1.0742678581203719E-2</v>
      </c>
    </row>
    <row r="779" spans="2:25" x14ac:dyDescent="0.25">
      <c r="B779" s="7">
        <v>1</v>
      </c>
      <c r="C779" s="20">
        <v>0</v>
      </c>
      <c r="D779" s="7">
        <v>0</v>
      </c>
      <c r="E779" s="20">
        <v>1</v>
      </c>
      <c r="F779" s="7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1</v>
      </c>
      <c r="Q779" s="3">
        <v>0</v>
      </c>
      <c r="R779" s="3">
        <v>0</v>
      </c>
      <c r="S779" s="3">
        <v>0</v>
      </c>
      <c r="T779" s="3">
        <v>1</v>
      </c>
      <c r="U779" s="7">
        <v>1</v>
      </c>
      <c r="V779" s="15">
        <v>0</v>
      </c>
      <c r="W779" s="28">
        <f t="shared" si="36"/>
        <v>4.6120445723047854E-2</v>
      </c>
      <c r="X779" s="24">
        <f t="shared" si="37"/>
        <v>0.5115280680613804</v>
      </c>
      <c r="Y779" s="37">
        <f t="shared" si="38"/>
        <v>0.26166096441460823</v>
      </c>
    </row>
    <row r="780" spans="2:25" x14ac:dyDescent="0.25">
      <c r="B780" s="7">
        <v>0</v>
      </c>
      <c r="C780" s="20">
        <v>1</v>
      </c>
      <c r="D780" s="7">
        <v>1</v>
      </c>
      <c r="E780" s="20">
        <v>0</v>
      </c>
      <c r="F780" s="7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7">
        <v>1</v>
      </c>
      <c r="V780" s="15">
        <v>0</v>
      </c>
      <c r="W780" s="28">
        <f t="shared" si="36"/>
        <v>-0.6596222271145239</v>
      </c>
      <c r="X780" s="24">
        <f t="shared" si="37"/>
        <v>0.34082447809204769</v>
      </c>
      <c r="Y780" s="37">
        <f t="shared" si="38"/>
        <v>0.11616132486671669</v>
      </c>
    </row>
    <row r="781" spans="2:25" x14ac:dyDescent="0.25">
      <c r="B781" s="7">
        <v>0</v>
      </c>
      <c r="C781" s="20">
        <v>1</v>
      </c>
      <c r="D781" s="7">
        <v>1</v>
      </c>
      <c r="E781" s="20">
        <v>0</v>
      </c>
      <c r="F781" s="7">
        <v>0</v>
      </c>
      <c r="G781" s="3">
        <v>1</v>
      </c>
      <c r="H781" s="3">
        <v>0</v>
      </c>
      <c r="I781" s="3">
        <v>0</v>
      </c>
      <c r="J781" s="3">
        <v>0</v>
      </c>
      <c r="K781" s="3">
        <v>0</v>
      </c>
      <c r="L781" s="3">
        <v>1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7">
        <v>1</v>
      </c>
      <c r="V781" s="15">
        <v>0</v>
      </c>
      <c r="W781" s="28">
        <f t="shared" si="36"/>
        <v>-1.8312179249663352</v>
      </c>
      <c r="X781" s="24">
        <f t="shared" si="37"/>
        <v>0.13809324757139038</v>
      </c>
      <c r="Y781" s="37">
        <f t="shared" si="38"/>
        <v>1.9069745024813317E-2</v>
      </c>
    </row>
    <row r="782" spans="2:25" x14ac:dyDescent="0.25">
      <c r="B782" s="7">
        <v>0</v>
      </c>
      <c r="C782" s="20">
        <v>0</v>
      </c>
      <c r="D782" s="7">
        <v>0</v>
      </c>
      <c r="E782" s="20">
        <v>1</v>
      </c>
      <c r="F782" s="7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1</v>
      </c>
      <c r="Q782" s="3">
        <v>0</v>
      </c>
      <c r="R782" s="3">
        <v>0</v>
      </c>
      <c r="S782" s="3">
        <v>0</v>
      </c>
      <c r="T782" s="3">
        <v>0</v>
      </c>
      <c r="U782" s="7">
        <v>1</v>
      </c>
      <c r="V782" s="15">
        <v>0</v>
      </c>
      <c r="W782" s="28">
        <f t="shared" si="36"/>
        <v>-1.8054067729297105</v>
      </c>
      <c r="X782" s="24">
        <f t="shared" si="37"/>
        <v>0.14119417561900863</v>
      </c>
      <c r="Y782" s="37">
        <f t="shared" si="38"/>
        <v>1.993579522873145E-2</v>
      </c>
    </row>
    <row r="783" spans="2:25" x14ac:dyDescent="0.25">
      <c r="B783" s="7">
        <v>0</v>
      </c>
      <c r="C783" s="20">
        <v>1</v>
      </c>
      <c r="D783" s="7">
        <v>1</v>
      </c>
      <c r="E783" s="20">
        <v>0</v>
      </c>
      <c r="F783" s="7">
        <v>0</v>
      </c>
      <c r="G783" s="3">
        <v>0</v>
      </c>
      <c r="H783" s="3">
        <v>1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1</v>
      </c>
      <c r="T783" s="3">
        <v>0</v>
      </c>
      <c r="U783" s="7">
        <v>1</v>
      </c>
      <c r="V783" s="15">
        <v>0</v>
      </c>
      <c r="W783" s="28">
        <f t="shared" si="36"/>
        <v>-4.3352625295646838</v>
      </c>
      <c r="X783" s="24">
        <f t="shared" si="37"/>
        <v>1.2929084128446917E-2</v>
      </c>
      <c r="Y783" s="37">
        <f t="shared" si="38"/>
        <v>1.6716121640045797E-4</v>
      </c>
    </row>
    <row r="784" spans="2:25" x14ac:dyDescent="0.25">
      <c r="B784" s="7">
        <v>0</v>
      </c>
      <c r="C784" s="20">
        <v>1</v>
      </c>
      <c r="D784" s="7">
        <v>1</v>
      </c>
      <c r="E784" s="20">
        <v>0</v>
      </c>
      <c r="F784" s="7">
        <v>0</v>
      </c>
      <c r="G784" s="3">
        <v>1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1</v>
      </c>
      <c r="T784" s="3">
        <v>0</v>
      </c>
      <c r="U784" s="7">
        <v>1</v>
      </c>
      <c r="V784" s="15">
        <v>0</v>
      </c>
      <c r="W784" s="28">
        <f t="shared" si="36"/>
        <v>-5.3043910194440098</v>
      </c>
      <c r="X784" s="24">
        <f t="shared" si="37"/>
        <v>4.9451477538918183E-3</v>
      </c>
      <c r="Y784" s="37">
        <f t="shared" si="38"/>
        <v>2.4454486307821296E-5</v>
      </c>
    </row>
    <row r="785" spans="2:25" x14ac:dyDescent="0.25">
      <c r="B785" s="7">
        <v>0</v>
      </c>
      <c r="C785" s="20">
        <v>1</v>
      </c>
      <c r="D785" s="7">
        <v>1</v>
      </c>
      <c r="E785" s="20">
        <v>0</v>
      </c>
      <c r="F785" s="7">
        <v>0</v>
      </c>
      <c r="G785" s="3">
        <v>1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7">
        <v>1</v>
      </c>
      <c r="V785" s="15">
        <v>0</v>
      </c>
      <c r="W785" s="28">
        <f t="shared" si="36"/>
        <v>-3.8058170813928993</v>
      </c>
      <c r="X785" s="24">
        <f t="shared" si="37"/>
        <v>2.1757116617606247E-2</v>
      </c>
      <c r="Y785" s="37">
        <f t="shared" si="38"/>
        <v>4.7337212351211791E-4</v>
      </c>
    </row>
    <row r="786" spans="2:25" x14ac:dyDescent="0.25">
      <c r="B786" s="7">
        <v>0</v>
      </c>
      <c r="C786" s="20">
        <v>1</v>
      </c>
      <c r="D786" s="7">
        <v>0</v>
      </c>
      <c r="E786" s="20">
        <v>1</v>
      </c>
      <c r="F786" s="7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1</v>
      </c>
      <c r="Q786" s="3">
        <v>0</v>
      </c>
      <c r="R786" s="3">
        <v>1</v>
      </c>
      <c r="S786" s="3">
        <v>0</v>
      </c>
      <c r="T786" s="3">
        <v>0</v>
      </c>
      <c r="U786" s="7">
        <v>1</v>
      </c>
      <c r="V786" s="15">
        <v>0</v>
      </c>
      <c r="W786" s="28">
        <f t="shared" si="36"/>
        <v>-0.54497548773376547</v>
      </c>
      <c r="X786" s="24">
        <f t="shared" si="37"/>
        <v>0.36703091797162918</v>
      </c>
      <c r="Y786" s="37">
        <f t="shared" si="38"/>
        <v>0.13471169474709679</v>
      </c>
    </row>
    <row r="787" spans="2:25" x14ac:dyDescent="0.25">
      <c r="B787" s="7">
        <v>1</v>
      </c>
      <c r="C787" s="20">
        <v>0</v>
      </c>
      <c r="D787" s="7">
        <v>1</v>
      </c>
      <c r="E787" s="20">
        <v>0</v>
      </c>
      <c r="F787" s="7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1</v>
      </c>
      <c r="N787" s="3">
        <v>0</v>
      </c>
      <c r="O787" s="3">
        <v>0</v>
      </c>
      <c r="P787" s="3">
        <v>1</v>
      </c>
      <c r="Q787" s="3">
        <v>0</v>
      </c>
      <c r="R787" s="3">
        <v>0</v>
      </c>
      <c r="S787" s="3">
        <v>0</v>
      </c>
      <c r="T787" s="3">
        <v>0</v>
      </c>
      <c r="U787" s="7">
        <v>1</v>
      </c>
      <c r="V787" s="15">
        <v>0</v>
      </c>
      <c r="W787" s="28">
        <f t="shared" si="36"/>
        <v>-0.53042051849370797</v>
      </c>
      <c r="X787" s="24">
        <f t="shared" si="37"/>
        <v>0.37041881411179362</v>
      </c>
      <c r="Y787" s="37">
        <f t="shared" si="38"/>
        <v>0.13721009784798752</v>
      </c>
    </row>
    <row r="788" spans="2:25" x14ac:dyDescent="0.25">
      <c r="B788" s="7">
        <v>1</v>
      </c>
      <c r="C788" s="20">
        <v>0</v>
      </c>
      <c r="D788" s="7">
        <v>1</v>
      </c>
      <c r="E788" s="20">
        <v>0</v>
      </c>
      <c r="F788" s="7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1</v>
      </c>
      <c r="T788" s="3">
        <v>0</v>
      </c>
      <c r="U788" s="7">
        <v>1</v>
      </c>
      <c r="V788" s="15">
        <v>0</v>
      </c>
      <c r="W788" s="28">
        <f t="shared" si="36"/>
        <v>-2.4758497108221471</v>
      </c>
      <c r="X788" s="24">
        <f t="shared" si="37"/>
        <v>7.7568642434357127E-2</v>
      </c>
      <c r="Y788" s="37">
        <f t="shared" si="38"/>
        <v>6.016894289109149E-3</v>
      </c>
    </row>
    <row r="789" spans="2:25" x14ac:dyDescent="0.25">
      <c r="B789" s="7">
        <v>0</v>
      </c>
      <c r="C789" s="20">
        <v>1</v>
      </c>
      <c r="D789" s="7">
        <v>1</v>
      </c>
      <c r="E789" s="20">
        <v>0</v>
      </c>
      <c r="F789" s="7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1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7">
        <v>1</v>
      </c>
      <c r="V789" s="15">
        <v>0</v>
      </c>
      <c r="W789" s="28">
        <f t="shared" si="36"/>
        <v>0.84736656156144663</v>
      </c>
      <c r="X789" s="24">
        <f t="shared" si="37"/>
        <v>0.70001442704835437</v>
      </c>
      <c r="Y789" s="37">
        <f t="shared" si="38"/>
        <v>0.49002019807583586</v>
      </c>
    </row>
    <row r="790" spans="2:25" x14ac:dyDescent="0.25">
      <c r="B790" s="7">
        <v>0</v>
      </c>
      <c r="C790" s="20">
        <v>1</v>
      </c>
      <c r="D790" s="7">
        <v>1</v>
      </c>
      <c r="E790" s="20">
        <v>0</v>
      </c>
      <c r="F790" s="7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7">
        <v>1</v>
      </c>
      <c r="V790" s="15">
        <v>0</v>
      </c>
      <c r="W790" s="28">
        <f t="shared" si="36"/>
        <v>-0.6596222271145239</v>
      </c>
      <c r="X790" s="24">
        <f t="shared" si="37"/>
        <v>0.34082447809204769</v>
      </c>
      <c r="Y790" s="37">
        <f t="shared" si="38"/>
        <v>0.11616132486671669</v>
      </c>
    </row>
    <row r="791" spans="2:25" x14ac:dyDescent="0.25">
      <c r="B791" s="7">
        <v>0</v>
      </c>
      <c r="C791" s="20">
        <v>1</v>
      </c>
      <c r="D791" s="7">
        <v>1</v>
      </c>
      <c r="E791" s="20">
        <v>0</v>
      </c>
      <c r="F791" s="7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1</v>
      </c>
      <c r="T791" s="3">
        <v>0</v>
      </c>
      <c r="U791" s="7">
        <v>1</v>
      </c>
      <c r="V791" s="15">
        <v>0</v>
      </c>
      <c r="W791" s="28">
        <f t="shared" si="36"/>
        <v>-2.1581961651656338</v>
      </c>
      <c r="X791" s="24">
        <f t="shared" si="37"/>
        <v>0.10356780249527617</v>
      </c>
      <c r="Y791" s="37">
        <f t="shared" si="38"/>
        <v>1.0726289713700533E-2</v>
      </c>
    </row>
    <row r="792" spans="2:25" x14ac:dyDescent="0.25">
      <c r="B792" s="7">
        <v>0</v>
      </c>
      <c r="C792" s="20">
        <v>1</v>
      </c>
      <c r="D792" s="7">
        <v>0</v>
      </c>
      <c r="E792" s="20">
        <v>1</v>
      </c>
      <c r="F792" s="7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7">
        <v>1</v>
      </c>
      <c r="V792" s="15">
        <v>0</v>
      </c>
      <c r="W792" s="28">
        <f t="shared" si="36"/>
        <v>-0.34111707378859529</v>
      </c>
      <c r="X792" s="24">
        <f t="shared" si="37"/>
        <v>0.41553815203130562</v>
      </c>
      <c r="Y792" s="37">
        <f t="shared" si="38"/>
        <v>0.17267195579359246</v>
      </c>
    </row>
    <row r="793" spans="2:25" x14ac:dyDescent="0.25">
      <c r="B793" s="7">
        <v>1</v>
      </c>
      <c r="C793" s="20">
        <v>0</v>
      </c>
      <c r="D793" s="7">
        <v>1</v>
      </c>
      <c r="E793" s="20">
        <v>0</v>
      </c>
      <c r="F793" s="7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7">
        <v>1</v>
      </c>
      <c r="V793" s="15">
        <v>0</v>
      </c>
      <c r="W793" s="28">
        <f t="shared" si="36"/>
        <v>-0.97727577277103717</v>
      </c>
      <c r="X793" s="24">
        <f t="shared" si="37"/>
        <v>0.27343266419268919</v>
      </c>
      <c r="Y793" s="37">
        <f t="shared" si="38"/>
        <v>7.4765421847511934E-2</v>
      </c>
    </row>
    <row r="794" spans="2:25" x14ac:dyDescent="0.25">
      <c r="B794" s="7">
        <v>1</v>
      </c>
      <c r="C794" s="20">
        <v>0</v>
      </c>
      <c r="D794" s="7">
        <v>0</v>
      </c>
      <c r="E794" s="20">
        <v>1</v>
      </c>
      <c r="F794" s="7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7">
        <v>1</v>
      </c>
      <c r="V794" s="15">
        <v>0</v>
      </c>
      <c r="W794" s="28">
        <f t="shared" si="36"/>
        <v>-0.65877061944510862</v>
      </c>
      <c r="X794" s="24">
        <f t="shared" si="37"/>
        <v>0.34101582888337967</v>
      </c>
      <c r="Y794" s="37">
        <f t="shared" si="38"/>
        <v>0.11629179554901849</v>
      </c>
    </row>
    <row r="795" spans="2:25" x14ac:dyDescent="0.25">
      <c r="B795" s="7">
        <v>0</v>
      </c>
      <c r="C795" s="20">
        <v>0</v>
      </c>
      <c r="D795" s="7">
        <v>1</v>
      </c>
      <c r="E795" s="20">
        <v>0</v>
      </c>
      <c r="F795" s="7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7">
        <v>1</v>
      </c>
      <c r="V795" s="15">
        <v>0</v>
      </c>
      <c r="W795" s="28">
        <f t="shared" si="36"/>
        <v>-0.59527758988559965</v>
      </c>
      <c r="X795" s="24">
        <f t="shared" si="37"/>
        <v>0.3554248484470624</v>
      </c>
      <c r="Y795" s="37">
        <f t="shared" si="38"/>
        <v>0.12632682289361727</v>
      </c>
    </row>
    <row r="796" spans="2:25" x14ac:dyDescent="0.25">
      <c r="B796" s="7">
        <v>0</v>
      </c>
      <c r="C796" s="20">
        <v>1</v>
      </c>
      <c r="D796" s="7">
        <v>0</v>
      </c>
      <c r="E796" s="20">
        <v>1</v>
      </c>
      <c r="F796" s="7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1</v>
      </c>
      <c r="S796" s="3">
        <v>0</v>
      </c>
      <c r="T796" s="3">
        <v>0</v>
      </c>
      <c r="U796" s="7">
        <v>1</v>
      </c>
      <c r="V796" s="15">
        <v>0</v>
      </c>
      <c r="W796" s="28">
        <f t="shared" si="36"/>
        <v>0.98365884863627395</v>
      </c>
      <c r="X796" s="24">
        <f t="shared" si="37"/>
        <v>0.7278336083089082</v>
      </c>
      <c r="Y796" s="37">
        <f t="shared" si="38"/>
        <v>0.52974176138396523</v>
      </c>
    </row>
    <row r="797" spans="2:25" x14ac:dyDescent="0.25">
      <c r="B797" s="7">
        <v>0</v>
      </c>
      <c r="C797" s="20">
        <v>1</v>
      </c>
      <c r="D797" s="7">
        <v>1</v>
      </c>
      <c r="E797" s="20">
        <v>0</v>
      </c>
      <c r="F797" s="7">
        <v>0</v>
      </c>
      <c r="G797" s="3">
        <v>1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7">
        <v>1</v>
      </c>
      <c r="V797" s="15">
        <v>0</v>
      </c>
      <c r="W797" s="28">
        <f t="shared" si="36"/>
        <v>-3.8058170813928993</v>
      </c>
      <c r="X797" s="24">
        <f t="shared" si="37"/>
        <v>2.1757116617606247E-2</v>
      </c>
      <c r="Y797" s="37">
        <f t="shared" si="38"/>
        <v>4.7337212351211791E-4</v>
      </c>
    </row>
    <row r="798" spans="2:25" x14ac:dyDescent="0.25">
      <c r="B798" s="7">
        <v>1</v>
      </c>
      <c r="C798" s="20">
        <v>0</v>
      </c>
      <c r="D798" s="7">
        <v>0</v>
      </c>
      <c r="E798" s="20">
        <v>1</v>
      </c>
      <c r="F798" s="7">
        <v>0</v>
      </c>
      <c r="G798" s="3">
        <v>0</v>
      </c>
      <c r="H798" s="3">
        <v>1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7">
        <v>1</v>
      </c>
      <c r="V798" s="15">
        <v>0</v>
      </c>
      <c r="W798" s="28">
        <f t="shared" si="36"/>
        <v>-2.8358369838441582</v>
      </c>
      <c r="X798" s="24">
        <f t="shared" si="37"/>
        <v>5.5418055855291443E-2</v>
      </c>
      <c r="Y798" s="37">
        <f t="shared" si="38"/>
        <v>3.071160914780202E-3</v>
      </c>
    </row>
    <row r="799" spans="2:25" x14ac:dyDescent="0.25">
      <c r="B799" s="7">
        <v>0</v>
      </c>
      <c r="C799" s="20">
        <v>0</v>
      </c>
      <c r="D799" s="7">
        <v>0</v>
      </c>
      <c r="E799" s="20">
        <v>1</v>
      </c>
      <c r="F799" s="7">
        <v>0</v>
      </c>
      <c r="G799" s="3">
        <v>1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7">
        <v>1</v>
      </c>
      <c r="V799" s="15">
        <v>0</v>
      </c>
      <c r="W799" s="28">
        <f t="shared" si="36"/>
        <v>-3.4229672908380464</v>
      </c>
      <c r="X799" s="24">
        <f t="shared" si="37"/>
        <v>3.1585339497984463E-2</v>
      </c>
      <c r="Y799" s="37">
        <f t="shared" si="38"/>
        <v>9.9763367120293735E-4</v>
      </c>
    </row>
    <row r="800" spans="2:25" x14ac:dyDescent="0.25">
      <c r="B800" s="7">
        <v>0</v>
      </c>
      <c r="C800" s="20">
        <v>1</v>
      </c>
      <c r="D800" s="7">
        <v>1</v>
      </c>
      <c r="E800" s="20">
        <v>0</v>
      </c>
      <c r="F800" s="7">
        <v>0</v>
      </c>
      <c r="G800" s="3">
        <v>1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1</v>
      </c>
      <c r="Q800" s="3">
        <v>0</v>
      </c>
      <c r="R800" s="3">
        <v>0</v>
      </c>
      <c r="S800" s="3">
        <v>0</v>
      </c>
      <c r="T800" s="3">
        <v>1</v>
      </c>
      <c r="U800" s="7">
        <v>1</v>
      </c>
      <c r="V800" s="15">
        <v>0</v>
      </c>
      <c r="W800" s="28">
        <f t="shared" si="36"/>
        <v>-3.1009260162247432</v>
      </c>
      <c r="X800" s="24">
        <f t="shared" si="37"/>
        <v>4.3069073836538296E-2</v>
      </c>
      <c r="Y800" s="37">
        <f t="shared" si="38"/>
        <v>1.8549451211371875E-3</v>
      </c>
    </row>
    <row r="801" spans="2:25" x14ac:dyDescent="0.25">
      <c r="B801" s="7">
        <v>0</v>
      </c>
      <c r="C801" s="20">
        <v>1</v>
      </c>
      <c r="D801" s="7">
        <v>0</v>
      </c>
      <c r="E801" s="20">
        <v>1</v>
      </c>
      <c r="F801" s="7">
        <v>1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1</v>
      </c>
      <c r="Q801" s="3">
        <v>0</v>
      </c>
      <c r="R801" s="3">
        <v>0</v>
      </c>
      <c r="S801" s="3">
        <v>0</v>
      </c>
      <c r="T801" s="3">
        <v>0</v>
      </c>
      <c r="U801" s="7">
        <v>1</v>
      </c>
      <c r="V801" s="15">
        <v>0</v>
      </c>
      <c r="W801" s="28">
        <f t="shared" si="36"/>
        <v>1.2487357784393045</v>
      </c>
      <c r="X801" s="24">
        <f t="shared" si="37"/>
        <v>0.77708094165359309</v>
      </c>
      <c r="Y801" s="37">
        <f t="shared" si="38"/>
        <v>0.60385478988123498</v>
      </c>
    </row>
    <row r="802" spans="2:25" x14ac:dyDescent="0.25">
      <c r="B802" s="7">
        <v>1</v>
      </c>
      <c r="C802" s="20">
        <v>0</v>
      </c>
      <c r="D802" s="7">
        <v>0</v>
      </c>
      <c r="E802" s="20">
        <v>1</v>
      </c>
      <c r="F802" s="7">
        <v>1</v>
      </c>
      <c r="G802" s="3">
        <v>1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7">
        <v>1</v>
      </c>
      <c r="V802" s="15">
        <v>0</v>
      </c>
      <c r="W802" s="28">
        <f t="shared" si="36"/>
        <v>-0.68647828512554476</v>
      </c>
      <c r="X802" s="24">
        <f t="shared" si="37"/>
        <v>0.33481695361606123</v>
      </c>
      <c r="Y802" s="37">
        <f t="shared" si="38"/>
        <v>0.11210239242873969</v>
      </c>
    </row>
    <row r="803" spans="2:25" x14ac:dyDescent="0.25">
      <c r="B803" s="7">
        <v>1</v>
      </c>
      <c r="C803" s="20">
        <v>0</v>
      </c>
      <c r="D803" s="7">
        <v>0</v>
      </c>
      <c r="E803" s="20">
        <v>1</v>
      </c>
      <c r="F803" s="7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1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7">
        <v>1</v>
      </c>
      <c r="V803" s="15">
        <v>0</v>
      </c>
      <c r="W803" s="28">
        <f t="shared" si="36"/>
        <v>1.3167189712022602</v>
      </c>
      <c r="X803" s="24">
        <f t="shared" si="37"/>
        <v>0.78863531089452599</v>
      </c>
      <c r="Y803" s="37">
        <f t="shared" si="38"/>
        <v>0.62194565358970566</v>
      </c>
    </row>
    <row r="804" spans="2:25" x14ac:dyDescent="0.25">
      <c r="B804" s="7">
        <v>1</v>
      </c>
      <c r="C804" s="20">
        <v>0</v>
      </c>
      <c r="D804" s="7">
        <v>1</v>
      </c>
      <c r="E804" s="20">
        <v>0</v>
      </c>
      <c r="F804" s="7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7">
        <v>1</v>
      </c>
      <c r="V804" s="15">
        <v>0</v>
      </c>
      <c r="W804" s="28">
        <f t="shared" si="36"/>
        <v>-0.97727577277103717</v>
      </c>
      <c r="X804" s="24">
        <f t="shared" si="37"/>
        <v>0.27343266419268919</v>
      </c>
      <c r="Y804" s="37">
        <f t="shared" si="38"/>
        <v>7.4765421847511934E-2</v>
      </c>
    </row>
    <row r="805" spans="2:25" x14ac:dyDescent="0.25">
      <c r="B805" s="7">
        <v>0</v>
      </c>
      <c r="C805" s="20">
        <v>1</v>
      </c>
      <c r="D805" s="7">
        <v>1</v>
      </c>
      <c r="E805" s="20">
        <v>0</v>
      </c>
      <c r="F805" s="7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1</v>
      </c>
      <c r="Q805" s="3">
        <v>0</v>
      </c>
      <c r="R805" s="3">
        <v>0</v>
      </c>
      <c r="S805" s="3">
        <v>0</v>
      </c>
      <c r="T805" s="3">
        <v>0</v>
      </c>
      <c r="U805" s="7">
        <v>1</v>
      </c>
      <c r="V805" s="15">
        <v>0</v>
      </c>
      <c r="W805" s="28">
        <f t="shared" si="36"/>
        <v>-2.1882565634845634</v>
      </c>
      <c r="X805" s="24">
        <f t="shared" si="37"/>
        <v>0.10081002153153208</v>
      </c>
      <c r="Y805" s="37">
        <f t="shared" si="38"/>
        <v>1.0162660441187962E-2</v>
      </c>
    </row>
    <row r="806" spans="2:25" x14ac:dyDescent="0.25">
      <c r="B806" s="7">
        <v>1</v>
      </c>
      <c r="C806" s="20">
        <v>0</v>
      </c>
      <c r="D806" s="7">
        <v>1</v>
      </c>
      <c r="E806" s="20">
        <v>0</v>
      </c>
      <c r="F806" s="7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7">
        <v>1</v>
      </c>
      <c r="V806" s="15">
        <v>0</v>
      </c>
      <c r="W806" s="28">
        <f t="shared" si="36"/>
        <v>-0.97727577277103717</v>
      </c>
      <c r="X806" s="24">
        <f t="shared" si="37"/>
        <v>0.27343266419268919</v>
      </c>
      <c r="Y806" s="37">
        <f t="shared" si="38"/>
        <v>7.4765421847511934E-2</v>
      </c>
    </row>
    <row r="807" spans="2:25" x14ac:dyDescent="0.25">
      <c r="B807" s="7">
        <v>1</v>
      </c>
      <c r="C807" s="20">
        <v>0</v>
      </c>
      <c r="D807" s="7">
        <v>1</v>
      </c>
      <c r="E807" s="20">
        <v>0</v>
      </c>
      <c r="F807" s="7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1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7">
        <v>1</v>
      </c>
      <c r="V807" s="15">
        <v>0</v>
      </c>
      <c r="W807" s="28">
        <f t="shared" si="36"/>
        <v>0.52971301590493336</v>
      </c>
      <c r="X807" s="24">
        <f t="shared" si="37"/>
        <v>0.62941617499657054</v>
      </c>
      <c r="Y807" s="37">
        <f t="shared" si="38"/>
        <v>0.39616472134731351</v>
      </c>
    </row>
    <row r="808" spans="2:25" x14ac:dyDescent="0.25">
      <c r="B808" s="7">
        <v>0</v>
      </c>
      <c r="C808" s="20">
        <v>0</v>
      </c>
      <c r="D808" s="7">
        <v>1</v>
      </c>
      <c r="E808" s="20">
        <v>0</v>
      </c>
      <c r="F808" s="7">
        <v>0</v>
      </c>
      <c r="G808" s="3">
        <v>1</v>
      </c>
      <c r="H808" s="3">
        <v>1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7">
        <v>1</v>
      </c>
      <c r="V808" s="15">
        <v>0</v>
      </c>
      <c r="W808" s="28">
        <f t="shared" si="36"/>
        <v>-5.9185388085630253</v>
      </c>
      <c r="X808" s="24">
        <f t="shared" si="37"/>
        <v>2.6819146283511204E-3</v>
      </c>
      <c r="Y808" s="37">
        <f t="shared" si="38"/>
        <v>7.1926660737637279E-6</v>
      </c>
    </row>
    <row r="809" spans="2:25" x14ac:dyDescent="0.25">
      <c r="B809" s="7">
        <v>1</v>
      </c>
      <c r="C809" s="20">
        <v>0</v>
      </c>
      <c r="D809" s="7">
        <v>1</v>
      </c>
      <c r="E809" s="20">
        <v>0</v>
      </c>
      <c r="F809" s="7">
        <v>0</v>
      </c>
      <c r="G809" s="3">
        <v>1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7">
        <v>1</v>
      </c>
      <c r="V809" s="15">
        <v>0</v>
      </c>
      <c r="W809" s="28">
        <f t="shared" si="36"/>
        <v>-4.1234706270494126</v>
      </c>
      <c r="X809" s="24">
        <f t="shared" si="37"/>
        <v>1.5930349297908035E-2</v>
      </c>
      <c r="Y809" s="37">
        <f t="shared" si="38"/>
        <v>2.5377602875335901E-4</v>
      </c>
    </row>
    <row r="810" spans="2:25" x14ac:dyDescent="0.25">
      <c r="B810" s="7">
        <v>0</v>
      </c>
      <c r="C810" s="20">
        <v>1</v>
      </c>
      <c r="D810" s="7">
        <v>0</v>
      </c>
      <c r="E810" s="20">
        <v>0</v>
      </c>
      <c r="F810" s="7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7">
        <v>1</v>
      </c>
      <c r="V810" s="15">
        <v>0</v>
      </c>
      <c r="W810" s="28">
        <f t="shared" si="36"/>
        <v>-0.52537197878521247</v>
      </c>
      <c r="X810" s="24">
        <f t="shared" si="37"/>
        <v>0.37159694580265196</v>
      </c>
      <c r="Y810" s="37">
        <f t="shared" si="38"/>
        <v>0.13808429012985907</v>
      </c>
    </row>
    <row r="811" spans="2:25" x14ac:dyDescent="0.25">
      <c r="B811" s="7">
        <v>1</v>
      </c>
      <c r="C811" s="20">
        <v>0</v>
      </c>
      <c r="D811" s="7">
        <v>1</v>
      </c>
      <c r="E811" s="20">
        <v>0</v>
      </c>
      <c r="F811" s="7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7">
        <v>1</v>
      </c>
      <c r="V811" s="15">
        <v>0</v>
      </c>
      <c r="W811" s="28">
        <f t="shared" si="36"/>
        <v>-0.97727577277103717</v>
      </c>
      <c r="X811" s="24">
        <f t="shared" si="37"/>
        <v>0.27343266419268919</v>
      </c>
      <c r="Y811" s="37">
        <f t="shared" si="38"/>
        <v>7.4765421847511934E-2</v>
      </c>
    </row>
    <row r="812" spans="2:25" x14ac:dyDescent="0.25">
      <c r="B812" s="7">
        <v>0</v>
      </c>
      <c r="C812" s="20">
        <v>0</v>
      </c>
      <c r="D812" s="7">
        <v>0</v>
      </c>
      <c r="E812" s="20">
        <v>1</v>
      </c>
      <c r="F812" s="7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1</v>
      </c>
      <c r="Q812" s="3">
        <v>0</v>
      </c>
      <c r="R812" s="3">
        <v>1</v>
      </c>
      <c r="S812" s="3">
        <v>0</v>
      </c>
      <c r="T812" s="3">
        <v>0</v>
      </c>
      <c r="U812" s="7">
        <v>1</v>
      </c>
      <c r="V812" s="15">
        <v>0</v>
      </c>
      <c r="W812" s="28">
        <f t="shared" si="36"/>
        <v>-0.48063085050484144</v>
      </c>
      <c r="X812" s="24">
        <f t="shared" si="37"/>
        <v>0.3821031701400045</v>
      </c>
      <c r="Y812" s="37">
        <f t="shared" si="38"/>
        <v>0.14600283263104122</v>
      </c>
    </row>
    <row r="813" spans="2:25" x14ac:dyDescent="0.25">
      <c r="B813" s="7">
        <v>0</v>
      </c>
      <c r="C813" s="20">
        <v>1</v>
      </c>
      <c r="D813" s="7">
        <v>0</v>
      </c>
      <c r="E813" s="20">
        <v>1</v>
      </c>
      <c r="F813" s="7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7">
        <v>1</v>
      </c>
      <c r="V813" s="15">
        <v>0</v>
      </c>
      <c r="W813" s="28">
        <f t="shared" si="36"/>
        <v>-0.34111707378859529</v>
      </c>
      <c r="X813" s="24">
        <f t="shared" si="37"/>
        <v>0.41553815203130562</v>
      </c>
      <c r="Y813" s="37">
        <f t="shared" si="38"/>
        <v>0.17267195579359246</v>
      </c>
    </row>
    <row r="814" spans="2:25" x14ac:dyDescent="0.25">
      <c r="B814" s="7">
        <v>1</v>
      </c>
      <c r="C814" s="20">
        <v>0</v>
      </c>
      <c r="D814" s="7">
        <v>0</v>
      </c>
      <c r="E814" s="20">
        <v>1</v>
      </c>
      <c r="F814" s="7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7">
        <v>1</v>
      </c>
      <c r="V814" s="15">
        <v>0</v>
      </c>
      <c r="W814" s="28">
        <f t="shared" si="36"/>
        <v>-0.65877061944510862</v>
      </c>
      <c r="X814" s="24">
        <f t="shared" si="37"/>
        <v>0.34101582888337967</v>
      </c>
      <c r="Y814" s="37">
        <f t="shared" si="38"/>
        <v>0.11629179554901849</v>
      </c>
    </row>
    <row r="815" spans="2:25" x14ac:dyDescent="0.25">
      <c r="B815" s="7">
        <v>1</v>
      </c>
      <c r="C815" s="20">
        <v>0</v>
      </c>
      <c r="D815" s="7">
        <v>0</v>
      </c>
      <c r="E815" s="20">
        <v>0</v>
      </c>
      <c r="F815" s="7">
        <v>0</v>
      </c>
      <c r="G815" s="3">
        <v>1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1</v>
      </c>
      <c r="Q815" s="3">
        <v>0</v>
      </c>
      <c r="R815" s="3">
        <v>0</v>
      </c>
      <c r="S815" s="3">
        <v>1</v>
      </c>
      <c r="T815" s="3">
        <v>0</v>
      </c>
      <c r="U815" s="7">
        <v>1</v>
      </c>
      <c r="V815" s="15">
        <v>0</v>
      </c>
      <c r="W815" s="28">
        <f t="shared" si="36"/>
        <v>-7.0164286531412507</v>
      </c>
      <c r="X815" s="24">
        <f t="shared" si="37"/>
        <v>8.9621943089790239E-4</v>
      </c>
      <c r="Y815" s="37">
        <f t="shared" si="38"/>
        <v>8.0320926831896005E-7</v>
      </c>
    </row>
    <row r="816" spans="2:25" x14ac:dyDescent="0.25">
      <c r="B816" s="7">
        <v>0</v>
      </c>
      <c r="C816" s="20">
        <v>1</v>
      </c>
      <c r="D816" s="7">
        <v>0</v>
      </c>
      <c r="E816" s="20">
        <v>0</v>
      </c>
      <c r="F816" s="7">
        <v>0</v>
      </c>
      <c r="G816" s="3">
        <v>1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7">
        <v>1</v>
      </c>
      <c r="V816" s="15">
        <v>0</v>
      </c>
      <c r="W816" s="28">
        <f t="shared" si="36"/>
        <v>-3.6715668330635878</v>
      </c>
      <c r="X816" s="24">
        <f t="shared" si="37"/>
        <v>2.4805613753220868E-2</v>
      </c>
      <c r="Y816" s="37">
        <f t="shared" si="38"/>
        <v>6.1531847367398025E-4</v>
      </c>
    </row>
    <row r="817" spans="2:25" x14ac:dyDescent="0.25">
      <c r="B817" s="7">
        <v>0</v>
      </c>
      <c r="C817" s="20">
        <v>0</v>
      </c>
      <c r="D817" s="7">
        <v>1</v>
      </c>
      <c r="E817" s="20">
        <v>0</v>
      </c>
      <c r="F817" s="7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7">
        <v>1</v>
      </c>
      <c r="V817" s="15">
        <v>0</v>
      </c>
      <c r="W817" s="28">
        <f t="shared" si="36"/>
        <v>-0.59527758988559965</v>
      </c>
      <c r="X817" s="24">
        <f t="shared" si="37"/>
        <v>0.3554248484470624</v>
      </c>
      <c r="Y817" s="37">
        <f t="shared" si="38"/>
        <v>0.12632682289361727</v>
      </c>
    </row>
    <row r="818" spans="2:25" x14ac:dyDescent="0.25">
      <c r="B818" s="7">
        <v>1</v>
      </c>
      <c r="C818" s="20">
        <v>0</v>
      </c>
      <c r="D818" s="7">
        <v>1</v>
      </c>
      <c r="E818" s="20">
        <v>0</v>
      </c>
      <c r="F818" s="7">
        <v>0</v>
      </c>
      <c r="G818" s="3">
        <v>0</v>
      </c>
      <c r="H818" s="3">
        <v>1</v>
      </c>
      <c r="I818" s="3">
        <v>0</v>
      </c>
      <c r="J818" s="3">
        <v>0</v>
      </c>
      <c r="K818" s="3">
        <v>0</v>
      </c>
      <c r="L818" s="3">
        <v>0</v>
      </c>
      <c r="M818" s="3">
        <v>1</v>
      </c>
      <c r="N818" s="3">
        <v>0</v>
      </c>
      <c r="O818" s="3">
        <v>0</v>
      </c>
      <c r="P818" s="3">
        <v>1</v>
      </c>
      <c r="Q818" s="3">
        <v>0</v>
      </c>
      <c r="R818" s="3">
        <v>0</v>
      </c>
      <c r="S818" s="3">
        <v>0</v>
      </c>
      <c r="T818" s="3">
        <v>0</v>
      </c>
      <c r="U818" s="7">
        <v>1</v>
      </c>
      <c r="V818" s="15">
        <v>0</v>
      </c>
      <c r="W818" s="28">
        <f t="shared" si="36"/>
        <v>-2.7074868828927574</v>
      </c>
      <c r="X818" s="24">
        <f t="shared" si="37"/>
        <v>6.2533015062080796E-2</v>
      </c>
      <c r="Y818" s="37">
        <f t="shared" si="38"/>
        <v>3.9103779727544235E-3</v>
      </c>
    </row>
    <row r="819" spans="2:25" x14ac:dyDescent="0.25">
      <c r="B819" s="7">
        <v>0</v>
      </c>
      <c r="C819" s="20">
        <v>1</v>
      </c>
      <c r="D819" s="7">
        <v>1</v>
      </c>
      <c r="E819" s="20">
        <v>0</v>
      </c>
      <c r="F819" s="7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7">
        <v>1</v>
      </c>
      <c r="V819" s="15">
        <v>0</v>
      </c>
      <c r="W819" s="28">
        <f t="shared" si="36"/>
        <v>-0.6596222271145239</v>
      </c>
      <c r="X819" s="24">
        <f t="shared" si="37"/>
        <v>0.34082447809204769</v>
      </c>
      <c r="Y819" s="37">
        <f t="shared" si="38"/>
        <v>0.11616132486671669</v>
      </c>
    </row>
    <row r="820" spans="2:25" x14ac:dyDescent="0.25">
      <c r="B820" s="7">
        <v>1</v>
      </c>
      <c r="C820" s="20">
        <v>0</v>
      </c>
      <c r="D820" s="7">
        <v>1</v>
      </c>
      <c r="E820" s="20">
        <v>0</v>
      </c>
      <c r="F820" s="7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1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7">
        <v>1</v>
      </c>
      <c r="V820" s="15">
        <v>0</v>
      </c>
      <c r="W820" s="28">
        <f t="shared" si="36"/>
        <v>0.52971301590493336</v>
      </c>
      <c r="X820" s="24">
        <f t="shared" si="37"/>
        <v>0.62941617499657054</v>
      </c>
      <c r="Y820" s="37">
        <f t="shared" si="38"/>
        <v>0.39616472134731351</v>
      </c>
    </row>
    <row r="821" spans="2:25" x14ac:dyDescent="0.25">
      <c r="B821" s="7">
        <v>1</v>
      </c>
      <c r="C821" s="20">
        <v>0</v>
      </c>
      <c r="D821" s="7">
        <v>0</v>
      </c>
      <c r="E821" s="20">
        <v>1</v>
      </c>
      <c r="F821" s="7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7">
        <v>1</v>
      </c>
      <c r="V821" s="15">
        <v>0</v>
      </c>
      <c r="W821" s="28">
        <f t="shared" si="36"/>
        <v>-0.65877061944510862</v>
      </c>
      <c r="X821" s="24">
        <f t="shared" si="37"/>
        <v>0.34101582888337967</v>
      </c>
      <c r="Y821" s="37">
        <f t="shared" si="38"/>
        <v>0.11629179554901849</v>
      </c>
    </row>
    <row r="822" spans="2:25" x14ac:dyDescent="0.25">
      <c r="B822" s="7">
        <v>1</v>
      </c>
      <c r="C822" s="20">
        <v>0</v>
      </c>
      <c r="D822" s="7">
        <v>1</v>
      </c>
      <c r="E822" s="20">
        <v>0</v>
      </c>
      <c r="F822" s="7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7">
        <v>1</v>
      </c>
      <c r="V822" s="15">
        <v>0</v>
      </c>
      <c r="W822" s="28">
        <f t="shared" si="36"/>
        <v>-0.97727577277103717</v>
      </c>
      <c r="X822" s="24">
        <f t="shared" si="37"/>
        <v>0.27343266419268919</v>
      </c>
      <c r="Y822" s="37">
        <f t="shared" si="38"/>
        <v>7.4765421847511934E-2</v>
      </c>
    </row>
    <row r="823" spans="2:25" x14ac:dyDescent="0.25">
      <c r="B823" s="7">
        <v>1</v>
      </c>
      <c r="C823" s="20">
        <v>0</v>
      </c>
      <c r="D823" s="7">
        <v>1</v>
      </c>
      <c r="E823" s="20">
        <v>0</v>
      </c>
      <c r="F823" s="7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1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7">
        <v>1</v>
      </c>
      <c r="V823" s="15">
        <v>0</v>
      </c>
      <c r="W823" s="28">
        <f t="shared" si="36"/>
        <v>0.52971301590493336</v>
      </c>
      <c r="X823" s="24">
        <f t="shared" si="37"/>
        <v>0.62941617499657054</v>
      </c>
      <c r="Y823" s="37">
        <f t="shared" si="38"/>
        <v>0.39616472134731351</v>
      </c>
    </row>
    <row r="824" spans="2:25" x14ac:dyDescent="0.25">
      <c r="B824" s="7">
        <v>0</v>
      </c>
      <c r="C824" s="20">
        <v>1</v>
      </c>
      <c r="D824" s="7">
        <v>1</v>
      </c>
      <c r="E824" s="20">
        <v>0</v>
      </c>
      <c r="F824" s="7">
        <v>0</v>
      </c>
      <c r="G824" s="3">
        <v>1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7">
        <v>1</v>
      </c>
      <c r="V824" s="15">
        <v>0</v>
      </c>
      <c r="W824" s="28">
        <f t="shared" si="36"/>
        <v>-3.8058170813928993</v>
      </c>
      <c r="X824" s="24">
        <f t="shared" si="37"/>
        <v>2.1757116617606247E-2</v>
      </c>
      <c r="Y824" s="37">
        <f t="shared" si="38"/>
        <v>4.7337212351211791E-4</v>
      </c>
    </row>
    <row r="825" spans="2:25" x14ac:dyDescent="0.25">
      <c r="B825" s="7">
        <v>1</v>
      </c>
      <c r="C825" s="20">
        <v>0</v>
      </c>
      <c r="D825" s="7">
        <v>1</v>
      </c>
      <c r="E825" s="20">
        <v>0</v>
      </c>
      <c r="F825" s="7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1</v>
      </c>
      <c r="S825" s="3">
        <v>0</v>
      </c>
      <c r="T825" s="3">
        <v>0</v>
      </c>
      <c r="U825" s="7">
        <v>1</v>
      </c>
      <c r="V825" s="15">
        <v>0</v>
      </c>
      <c r="W825" s="28">
        <f t="shared" si="36"/>
        <v>0.34750014965383202</v>
      </c>
      <c r="X825" s="24">
        <f t="shared" si="37"/>
        <v>0.58601124074520006</v>
      </c>
      <c r="Y825" s="37">
        <f t="shared" si="38"/>
        <v>0.34340917427972883</v>
      </c>
    </row>
    <row r="826" spans="2:25" x14ac:dyDescent="0.25">
      <c r="B826" s="7">
        <v>0</v>
      </c>
      <c r="C826" s="20">
        <v>1</v>
      </c>
      <c r="D826" s="7">
        <v>0</v>
      </c>
      <c r="E826" s="20">
        <v>1</v>
      </c>
      <c r="F826" s="7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7">
        <v>1</v>
      </c>
      <c r="V826" s="15">
        <v>0</v>
      </c>
      <c r="W826" s="28">
        <f t="shared" si="36"/>
        <v>-0.34111707378859529</v>
      </c>
      <c r="X826" s="24">
        <f t="shared" si="37"/>
        <v>0.41553815203130562</v>
      </c>
      <c r="Y826" s="37">
        <f t="shared" si="38"/>
        <v>0.17267195579359246</v>
      </c>
    </row>
    <row r="827" spans="2:25" x14ac:dyDescent="0.25">
      <c r="B827" s="7">
        <v>0</v>
      </c>
      <c r="C827" s="20">
        <v>1</v>
      </c>
      <c r="D827" s="7">
        <v>1</v>
      </c>
      <c r="E827" s="20">
        <v>0</v>
      </c>
      <c r="F827" s="7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1</v>
      </c>
      <c r="P827" s="3">
        <v>0</v>
      </c>
      <c r="Q827" s="3">
        <v>0</v>
      </c>
      <c r="R827" s="3">
        <v>0</v>
      </c>
      <c r="S827" s="3">
        <v>1</v>
      </c>
      <c r="T827" s="3">
        <v>0</v>
      </c>
      <c r="U827" s="7">
        <v>1</v>
      </c>
      <c r="V827" s="15">
        <v>0</v>
      </c>
      <c r="W827" s="28">
        <f t="shared" si="36"/>
        <v>-0.65120737648966343</v>
      </c>
      <c r="X827" s="24">
        <f t="shared" si="37"/>
        <v>0.34271750939546286</v>
      </c>
      <c r="Y827" s="37">
        <f t="shared" si="38"/>
        <v>0.11745529124622918</v>
      </c>
    </row>
    <row r="828" spans="2:25" x14ac:dyDescent="0.25">
      <c r="B828" s="7">
        <v>0</v>
      </c>
      <c r="C828" s="20">
        <v>1</v>
      </c>
      <c r="D828" s="7">
        <v>0</v>
      </c>
      <c r="E828" s="20">
        <v>1</v>
      </c>
      <c r="F828" s="7">
        <v>0</v>
      </c>
      <c r="G828" s="3">
        <v>1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7">
        <v>1</v>
      </c>
      <c r="V828" s="15">
        <v>0</v>
      </c>
      <c r="W828" s="28">
        <f t="shared" si="36"/>
        <v>-3.4873119280669709</v>
      </c>
      <c r="X828" s="24">
        <f t="shared" si="37"/>
        <v>2.9675408836019254E-2</v>
      </c>
      <c r="Y828" s="37">
        <f t="shared" si="38"/>
        <v>8.8062988958488965E-4</v>
      </c>
    </row>
    <row r="829" spans="2:25" x14ac:dyDescent="0.25">
      <c r="B829" s="7">
        <v>1</v>
      </c>
      <c r="C829" s="20">
        <v>0</v>
      </c>
      <c r="D829" s="7">
        <v>1</v>
      </c>
      <c r="E829" s="20">
        <v>0</v>
      </c>
      <c r="F829" s="7">
        <v>0</v>
      </c>
      <c r="G829" s="3">
        <v>1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1</v>
      </c>
      <c r="T829" s="3">
        <v>0</v>
      </c>
      <c r="U829" s="7">
        <v>1</v>
      </c>
      <c r="V829" s="15">
        <v>0</v>
      </c>
      <c r="W829" s="28">
        <f t="shared" si="36"/>
        <v>-5.6220445651005235</v>
      </c>
      <c r="X829" s="24">
        <f t="shared" si="37"/>
        <v>3.604200614103941E-3</v>
      </c>
      <c r="Y829" s="37">
        <f t="shared" si="38"/>
        <v>1.2990262066707225E-5</v>
      </c>
    </row>
    <row r="830" spans="2:25" x14ac:dyDescent="0.25">
      <c r="B830" s="7">
        <v>0</v>
      </c>
      <c r="C830" s="20">
        <v>1</v>
      </c>
      <c r="D830" s="7">
        <v>0</v>
      </c>
      <c r="E830" s="20">
        <v>1</v>
      </c>
      <c r="F830" s="7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7">
        <v>1</v>
      </c>
      <c r="V830" s="15">
        <v>0</v>
      </c>
      <c r="W830" s="28">
        <f t="shared" si="36"/>
        <v>-0.34111707378859529</v>
      </c>
      <c r="X830" s="24">
        <f t="shared" si="37"/>
        <v>0.41553815203130562</v>
      </c>
      <c r="Y830" s="37">
        <f t="shared" si="38"/>
        <v>0.17267195579359246</v>
      </c>
    </row>
    <row r="831" spans="2:25" x14ac:dyDescent="0.25">
      <c r="B831" s="7">
        <v>0</v>
      </c>
      <c r="C831" s="20">
        <v>1</v>
      </c>
      <c r="D831" s="7">
        <v>1</v>
      </c>
      <c r="E831" s="20">
        <v>0</v>
      </c>
      <c r="F831" s="7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7">
        <v>1</v>
      </c>
      <c r="V831" s="15">
        <v>0</v>
      </c>
      <c r="W831" s="28">
        <f t="shared" si="36"/>
        <v>-0.6596222271145239</v>
      </c>
      <c r="X831" s="24">
        <f t="shared" si="37"/>
        <v>0.34082447809204769</v>
      </c>
      <c r="Y831" s="37">
        <f t="shared" si="38"/>
        <v>0.11616132486671669</v>
      </c>
    </row>
    <row r="832" spans="2:25" x14ac:dyDescent="0.25">
      <c r="B832" s="7">
        <v>1</v>
      </c>
      <c r="C832" s="20">
        <v>0</v>
      </c>
      <c r="D832" s="7">
        <v>1</v>
      </c>
      <c r="E832" s="20">
        <v>0</v>
      </c>
      <c r="F832" s="7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7">
        <v>1</v>
      </c>
      <c r="V832" s="15">
        <v>0</v>
      </c>
      <c r="W832" s="28">
        <f t="shared" si="36"/>
        <v>-0.97727577277103717</v>
      </c>
      <c r="X832" s="24">
        <f t="shared" si="37"/>
        <v>0.27343266419268919</v>
      </c>
      <c r="Y832" s="37">
        <f t="shared" si="38"/>
        <v>7.4765421847511934E-2</v>
      </c>
    </row>
    <row r="833" spans="2:25" x14ac:dyDescent="0.25">
      <c r="B833" s="7">
        <v>1</v>
      </c>
      <c r="C833" s="20">
        <v>0</v>
      </c>
      <c r="D833" s="7">
        <v>0</v>
      </c>
      <c r="E833" s="20">
        <v>1</v>
      </c>
      <c r="F833" s="7">
        <v>0</v>
      </c>
      <c r="G833" s="3">
        <v>1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7">
        <v>1</v>
      </c>
      <c r="V833" s="15">
        <v>0</v>
      </c>
      <c r="W833" s="28">
        <f t="shared" si="36"/>
        <v>-3.8049654737234841</v>
      </c>
      <c r="X833" s="24">
        <f t="shared" si="37"/>
        <v>2.1775249401590584E-2</v>
      </c>
      <c r="Y833" s="37">
        <f t="shared" si="38"/>
        <v>4.7416148650147107E-4</v>
      </c>
    </row>
    <row r="834" spans="2:25" x14ac:dyDescent="0.25">
      <c r="B834" s="7">
        <v>0</v>
      </c>
      <c r="C834" s="20">
        <v>1</v>
      </c>
      <c r="D834" s="7">
        <v>0</v>
      </c>
      <c r="E834" s="20">
        <v>1</v>
      </c>
      <c r="F834" s="7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7">
        <v>1</v>
      </c>
      <c r="V834" s="15">
        <v>0</v>
      </c>
      <c r="W834" s="28">
        <f t="shared" si="36"/>
        <v>-0.34111707378859529</v>
      </c>
      <c r="X834" s="24">
        <f t="shared" si="37"/>
        <v>0.41553815203130562</v>
      </c>
      <c r="Y834" s="37">
        <f t="shared" si="38"/>
        <v>0.17267195579359246</v>
      </c>
    </row>
    <row r="835" spans="2:25" x14ac:dyDescent="0.25">
      <c r="B835" s="7">
        <v>0</v>
      </c>
      <c r="C835" s="20">
        <v>1</v>
      </c>
      <c r="D835" s="7">
        <v>0</v>
      </c>
      <c r="E835" s="20">
        <v>1</v>
      </c>
      <c r="F835" s="7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1</v>
      </c>
      <c r="T835" s="3">
        <v>0</v>
      </c>
      <c r="U835" s="7">
        <v>1</v>
      </c>
      <c r="V835" s="15">
        <v>0</v>
      </c>
      <c r="W835" s="28">
        <f t="shared" si="36"/>
        <v>-1.8396910118397054</v>
      </c>
      <c r="X835" s="24">
        <f t="shared" si="37"/>
        <v>0.13708784015845993</v>
      </c>
      <c r="Y835" s="37">
        <f t="shared" si="38"/>
        <v>1.879307591931146E-2</v>
      </c>
    </row>
    <row r="836" spans="2:25" x14ac:dyDescent="0.25">
      <c r="B836" s="7">
        <v>0</v>
      </c>
      <c r="C836" s="20">
        <v>0</v>
      </c>
      <c r="D836" s="7">
        <v>0</v>
      </c>
      <c r="E836" s="20">
        <v>1</v>
      </c>
      <c r="F836" s="7">
        <v>0</v>
      </c>
      <c r="G836" s="3">
        <v>0</v>
      </c>
      <c r="H836" s="3">
        <v>1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1</v>
      </c>
      <c r="T836" s="3">
        <v>0</v>
      </c>
      <c r="U836" s="7">
        <v>1</v>
      </c>
      <c r="V836" s="15">
        <v>0</v>
      </c>
      <c r="W836" s="28">
        <f t="shared" si="36"/>
        <v>-3.9524127390098305</v>
      </c>
      <c r="X836" s="24">
        <f t="shared" si="37"/>
        <v>1.8846295876262815E-2</v>
      </c>
      <c r="Y836" s="37">
        <f t="shared" si="38"/>
        <v>3.5518286825564078E-4</v>
      </c>
    </row>
    <row r="837" spans="2:25" x14ac:dyDescent="0.25">
      <c r="B837" s="7">
        <v>0</v>
      </c>
      <c r="C837" s="20">
        <v>1</v>
      </c>
      <c r="D837" s="7">
        <v>0</v>
      </c>
      <c r="E837" s="20">
        <v>1</v>
      </c>
      <c r="F837" s="7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1</v>
      </c>
      <c r="Q837" s="3">
        <v>0</v>
      </c>
      <c r="R837" s="3">
        <v>0</v>
      </c>
      <c r="S837" s="3">
        <v>0</v>
      </c>
      <c r="T837" s="3">
        <v>0</v>
      </c>
      <c r="U837" s="7">
        <v>1</v>
      </c>
      <c r="V837" s="15">
        <v>0</v>
      </c>
      <c r="W837" s="28">
        <f t="shared" si="36"/>
        <v>-1.8697514101586346</v>
      </c>
      <c r="X837" s="24">
        <f t="shared" si="37"/>
        <v>0.13357048906924976</v>
      </c>
      <c r="Y837" s="37">
        <f t="shared" si="38"/>
        <v>1.7841075550198569E-2</v>
      </c>
    </row>
    <row r="838" spans="2:25" x14ac:dyDescent="0.25">
      <c r="B838" s="7">
        <v>1</v>
      </c>
      <c r="C838" s="20">
        <v>0</v>
      </c>
      <c r="D838" s="7">
        <v>1</v>
      </c>
      <c r="E838" s="20">
        <v>0</v>
      </c>
      <c r="F838" s="7">
        <v>0</v>
      </c>
      <c r="G838" s="3">
        <v>1</v>
      </c>
      <c r="H838" s="3">
        <v>1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7">
        <v>1</v>
      </c>
      <c r="V838" s="15">
        <v>0</v>
      </c>
      <c r="W838" s="28">
        <f t="shared" ref="W838:W901" si="39">SUMPRODUCT(B$2:U$2, B838:U838)</f>
        <v>-6.3005369914484621</v>
      </c>
      <c r="X838" s="24">
        <f t="shared" ref="X838:X901" si="40">EXP(W838)/(1+EXP(W838))</f>
        <v>1.8319567368414596E-3</v>
      </c>
      <c r="Y838" s="37">
        <f t="shared" ref="Y838:Y901" si="41">(V838-X838)^2</f>
        <v>3.3560654856588091E-6</v>
      </c>
    </row>
    <row r="839" spans="2:25" x14ac:dyDescent="0.25">
      <c r="B839" s="7">
        <v>0</v>
      </c>
      <c r="C839" s="20">
        <v>0</v>
      </c>
      <c r="D839" s="7">
        <v>1</v>
      </c>
      <c r="E839" s="20">
        <v>0</v>
      </c>
      <c r="F839" s="7">
        <v>0</v>
      </c>
      <c r="G839" s="3">
        <v>1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1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7">
        <v>1</v>
      </c>
      <c r="V839" s="15">
        <v>0</v>
      </c>
      <c r="W839" s="28">
        <f t="shared" si="39"/>
        <v>-2.2344836554880048</v>
      </c>
      <c r="X839" s="24">
        <f t="shared" si="40"/>
        <v>9.6696302244126592E-2</v>
      </c>
      <c r="Y839" s="37">
        <f t="shared" si="41"/>
        <v>9.3501748676874819E-3</v>
      </c>
    </row>
    <row r="840" spans="2:25" x14ac:dyDescent="0.25">
      <c r="B840" s="7">
        <v>1</v>
      </c>
      <c r="C840" s="20">
        <v>0</v>
      </c>
      <c r="D840" s="7">
        <v>1</v>
      </c>
      <c r="E840" s="20">
        <v>0</v>
      </c>
      <c r="F840" s="7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7">
        <v>1</v>
      </c>
      <c r="V840" s="15">
        <v>0</v>
      </c>
      <c r="W840" s="28">
        <f t="shared" si="39"/>
        <v>-0.97727577277103717</v>
      </c>
      <c r="X840" s="24">
        <f t="shared" si="40"/>
        <v>0.27343266419268919</v>
      </c>
      <c r="Y840" s="37">
        <f t="shared" si="41"/>
        <v>7.4765421847511934E-2</v>
      </c>
    </row>
    <row r="841" spans="2:25" x14ac:dyDescent="0.25">
      <c r="B841" s="7">
        <v>1</v>
      </c>
      <c r="C841" s="20">
        <v>0</v>
      </c>
      <c r="D841" s="7">
        <v>1</v>
      </c>
      <c r="E841" s="20">
        <v>0</v>
      </c>
      <c r="F841" s="7">
        <v>0</v>
      </c>
      <c r="G841" s="3">
        <v>0</v>
      </c>
      <c r="H841" s="3">
        <v>1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7">
        <v>1</v>
      </c>
      <c r="V841" s="15">
        <v>0</v>
      </c>
      <c r="W841" s="28">
        <f t="shared" si="39"/>
        <v>-3.1543421371700866</v>
      </c>
      <c r="X841" s="24">
        <f t="shared" si="40"/>
        <v>4.0920526418767596E-2</v>
      </c>
      <c r="Y841" s="37">
        <f t="shared" si="41"/>
        <v>1.6744894823890568E-3</v>
      </c>
    </row>
    <row r="842" spans="2:25" x14ac:dyDescent="0.25">
      <c r="B842" s="7">
        <v>0</v>
      </c>
      <c r="C842" s="20">
        <v>1</v>
      </c>
      <c r="D842" s="7">
        <v>1</v>
      </c>
      <c r="E842" s="20">
        <v>0</v>
      </c>
      <c r="F842" s="7">
        <v>0</v>
      </c>
      <c r="G842" s="3">
        <v>1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1</v>
      </c>
      <c r="U842" s="7">
        <v>1</v>
      </c>
      <c r="V842" s="15">
        <v>0</v>
      </c>
      <c r="W842" s="28">
        <f t="shared" si="39"/>
        <v>-1.5722916798547035</v>
      </c>
      <c r="X842" s="24">
        <f t="shared" si="40"/>
        <v>0.17188994001748995</v>
      </c>
      <c r="Y842" s="37">
        <f t="shared" si="41"/>
        <v>2.9546151479216291E-2</v>
      </c>
    </row>
    <row r="843" spans="2:25" x14ac:dyDescent="0.25">
      <c r="B843" s="7">
        <v>0</v>
      </c>
      <c r="C843" s="20">
        <v>1</v>
      </c>
      <c r="D843" s="7">
        <v>0</v>
      </c>
      <c r="E843" s="20">
        <v>1</v>
      </c>
      <c r="F843" s="7">
        <v>0</v>
      </c>
      <c r="G843" s="3">
        <v>1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1</v>
      </c>
      <c r="R843" s="3">
        <v>0</v>
      </c>
      <c r="S843" s="3">
        <v>0</v>
      </c>
      <c r="T843" s="3">
        <v>0</v>
      </c>
      <c r="U843" s="7">
        <v>1</v>
      </c>
      <c r="V843" s="15">
        <v>0</v>
      </c>
      <c r="W843" s="28">
        <f t="shared" si="39"/>
        <v>-1.6426931819803947</v>
      </c>
      <c r="X843" s="24">
        <f t="shared" si="40"/>
        <v>0.16209893390950905</v>
      </c>
      <c r="Y843" s="37">
        <f t="shared" si="41"/>
        <v>2.6276064374599385E-2</v>
      </c>
    </row>
    <row r="844" spans="2:25" x14ac:dyDescent="0.25">
      <c r="B844" s="7">
        <v>0</v>
      </c>
      <c r="C844" s="20">
        <v>0</v>
      </c>
      <c r="D844" s="7">
        <v>1</v>
      </c>
      <c r="E844" s="20">
        <v>0</v>
      </c>
      <c r="F844" s="7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7">
        <v>1</v>
      </c>
      <c r="V844" s="15">
        <v>0</v>
      </c>
      <c r="W844" s="28">
        <f t="shared" si="39"/>
        <v>-0.59527758988559965</v>
      </c>
      <c r="X844" s="24">
        <f t="shared" si="40"/>
        <v>0.3554248484470624</v>
      </c>
      <c r="Y844" s="37">
        <f t="shared" si="41"/>
        <v>0.12632682289361727</v>
      </c>
    </row>
    <row r="845" spans="2:25" x14ac:dyDescent="0.25">
      <c r="B845" s="7">
        <v>0</v>
      </c>
      <c r="C845" s="20">
        <v>1</v>
      </c>
      <c r="D845" s="7">
        <v>1</v>
      </c>
      <c r="E845" s="20">
        <v>0</v>
      </c>
      <c r="F845" s="7">
        <v>0</v>
      </c>
      <c r="G845" s="3">
        <v>0</v>
      </c>
      <c r="H845" s="3">
        <v>1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7">
        <v>1</v>
      </c>
      <c r="V845" s="15">
        <v>0</v>
      </c>
      <c r="W845" s="28">
        <f t="shared" si="39"/>
        <v>-2.8366885915135733</v>
      </c>
      <c r="X845" s="24">
        <f t="shared" si="40"/>
        <v>5.5373493712429084E-2</v>
      </c>
      <c r="Y845" s="37">
        <f t="shared" si="41"/>
        <v>3.0662238059204231E-3</v>
      </c>
    </row>
    <row r="846" spans="2:25" x14ac:dyDescent="0.25">
      <c r="B846" s="7">
        <v>1</v>
      </c>
      <c r="C846" s="20">
        <v>0</v>
      </c>
      <c r="D846" s="7">
        <v>1</v>
      </c>
      <c r="E846" s="20">
        <v>0</v>
      </c>
      <c r="F846" s="7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7">
        <v>1</v>
      </c>
      <c r="V846" s="15">
        <v>0</v>
      </c>
      <c r="W846" s="28">
        <f t="shared" si="39"/>
        <v>-0.97727577277103717</v>
      </c>
      <c r="X846" s="24">
        <f t="shared" si="40"/>
        <v>0.27343266419268919</v>
      </c>
      <c r="Y846" s="37">
        <f t="shared" si="41"/>
        <v>7.4765421847511934E-2</v>
      </c>
    </row>
    <row r="847" spans="2:25" x14ac:dyDescent="0.25">
      <c r="B847" s="7">
        <v>0</v>
      </c>
      <c r="C847" s="20">
        <v>0</v>
      </c>
      <c r="D847" s="7">
        <v>0</v>
      </c>
      <c r="E847" s="20">
        <v>0</v>
      </c>
      <c r="F847" s="7">
        <v>0</v>
      </c>
      <c r="G847" s="3">
        <v>0</v>
      </c>
      <c r="H847" s="3">
        <v>0</v>
      </c>
      <c r="I847" s="3">
        <v>0</v>
      </c>
      <c r="J847" s="3">
        <v>1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1</v>
      </c>
      <c r="T847" s="3">
        <v>0</v>
      </c>
      <c r="U847" s="7">
        <v>1</v>
      </c>
      <c r="V847" s="15">
        <v>0</v>
      </c>
      <c r="W847" s="28">
        <f t="shared" si="39"/>
        <v>0.75163178192718838</v>
      </c>
      <c r="X847" s="24">
        <f t="shared" si="40"/>
        <v>0.67953415228178649</v>
      </c>
      <c r="Y847" s="37">
        <f t="shared" si="41"/>
        <v>0.4617666641173262</v>
      </c>
    </row>
    <row r="848" spans="2:25" x14ac:dyDescent="0.25">
      <c r="B848" s="7">
        <v>1</v>
      </c>
      <c r="C848" s="20">
        <v>0</v>
      </c>
      <c r="D848" s="7">
        <v>0</v>
      </c>
      <c r="E848" s="20">
        <v>1</v>
      </c>
      <c r="F848" s="7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7">
        <v>1</v>
      </c>
      <c r="V848" s="15">
        <v>0</v>
      </c>
      <c r="W848" s="28">
        <f t="shared" si="39"/>
        <v>-0.65877061944510862</v>
      </c>
      <c r="X848" s="24">
        <f t="shared" si="40"/>
        <v>0.34101582888337967</v>
      </c>
      <c r="Y848" s="37">
        <f t="shared" si="41"/>
        <v>0.11629179554901849</v>
      </c>
    </row>
    <row r="849" spans="2:25" x14ac:dyDescent="0.25">
      <c r="B849" s="7">
        <v>1</v>
      </c>
      <c r="C849" s="20">
        <v>0</v>
      </c>
      <c r="D849" s="7">
        <v>0</v>
      </c>
      <c r="E849" s="20">
        <v>1</v>
      </c>
      <c r="F849" s="7">
        <v>0</v>
      </c>
      <c r="G849" s="3">
        <v>1</v>
      </c>
      <c r="H849" s="3">
        <v>1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7">
        <v>1</v>
      </c>
      <c r="V849" s="15">
        <v>0</v>
      </c>
      <c r="W849" s="28">
        <f t="shared" si="39"/>
        <v>-5.9820318381225341</v>
      </c>
      <c r="X849" s="24">
        <f t="shared" si="40"/>
        <v>2.5173403479122349E-3</v>
      </c>
      <c r="Y849" s="37">
        <f t="shared" si="41"/>
        <v>6.3370024272268922E-6</v>
      </c>
    </row>
    <row r="850" spans="2:25" x14ac:dyDescent="0.25">
      <c r="B850" s="7">
        <v>1</v>
      </c>
      <c r="C850" s="20">
        <v>0</v>
      </c>
      <c r="D850" s="7">
        <v>1</v>
      </c>
      <c r="E850" s="20">
        <v>0</v>
      </c>
      <c r="F850" s="7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7">
        <v>1</v>
      </c>
      <c r="V850" s="15">
        <v>0</v>
      </c>
      <c r="W850" s="28">
        <f t="shared" si="39"/>
        <v>-0.97727577277103717</v>
      </c>
      <c r="X850" s="24">
        <f t="shared" si="40"/>
        <v>0.27343266419268919</v>
      </c>
      <c r="Y850" s="37">
        <f t="shared" si="41"/>
        <v>7.4765421847511934E-2</v>
      </c>
    </row>
    <row r="851" spans="2:25" x14ac:dyDescent="0.25">
      <c r="B851" s="7">
        <v>0</v>
      </c>
      <c r="C851" s="20">
        <v>1</v>
      </c>
      <c r="D851" s="7">
        <v>1</v>
      </c>
      <c r="E851" s="20">
        <v>0</v>
      </c>
      <c r="F851" s="7">
        <v>0</v>
      </c>
      <c r="G851" s="3">
        <v>0</v>
      </c>
      <c r="H851" s="3">
        <v>1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1</v>
      </c>
      <c r="Q851" s="3">
        <v>0</v>
      </c>
      <c r="R851" s="3">
        <v>0</v>
      </c>
      <c r="S851" s="3">
        <v>1</v>
      </c>
      <c r="T851" s="3">
        <v>1</v>
      </c>
      <c r="U851" s="7">
        <v>1</v>
      </c>
      <c r="V851" s="15">
        <v>0</v>
      </c>
      <c r="W851" s="28">
        <f t="shared" si="39"/>
        <v>-3.6303714643965272</v>
      </c>
      <c r="X851" s="24">
        <f t="shared" si="40"/>
        <v>2.5821892646184435E-2</v>
      </c>
      <c r="Y851" s="37">
        <f t="shared" si="41"/>
        <v>6.6677013983107382E-4</v>
      </c>
    </row>
    <row r="852" spans="2:25" x14ac:dyDescent="0.25">
      <c r="B852" s="7">
        <v>0</v>
      </c>
      <c r="C852" s="20">
        <v>1</v>
      </c>
      <c r="D852" s="7">
        <v>0</v>
      </c>
      <c r="E852" s="20">
        <v>1</v>
      </c>
      <c r="F852" s="7">
        <v>0</v>
      </c>
      <c r="G852" s="3">
        <v>0</v>
      </c>
      <c r="H852" s="3">
        <v>1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1</v>
      </c>
      <c r="Q852" s="3">
        <v>0</v>
      </c>
      <c r="R852" s="3">
        <v>0</v>
      </c>
      <c r="S852" s="3">
        <v>0</v>
      </c>
      <c r="T852" s="3">
        <v>0</v>
      </c>
      <c r="U852" s="7">
        <v>1</v>
      </c>
      <c r="V852" s="15">
        <v>0</v>
      </c>
      <c r="W852" s="28">
        <f t="shared" si="39"/>
        <v>-4.0468177745576845</v>
      </c>
      <c r="X852" s="24">
        <f t="shared" si="40"/>
        <v>1.717767510002538E-2</v>
      </c>
      <c r="Y852" s="37">
        <f t="shared" si="41"/>
        <v>2.9507252184203194E-4</v>
      </c>
    </row>
    <row r="853" spans="2:25" x14ac:dyDescent="0.25">
      <c r="B853" s="7">
        <v>0</v>
      </c>
      <c r="C853" s="20">
        <v>1</v>
      </c>
      <c r="D853" s="7">
        <v>0</v>
      </c>
      <c r="E853" s="20">
        <v>1</v>
      </c>
      <c r="F853" s="7">
        <v>0</v>
      </c>
      <c r="G853" s="3">
        <v>1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7">
        <v>1</v>
      </c>
      <c r="V853" s="15">
        <v>0</v>
      </c>
      <c r="W853" s="28">
        <f t="shared" si="39"/>
        <v>-3.4873119280669709</v>
      </c>
      <c r="X853" s="24">
        <f t="shared" si="40"/>
        <v>2.9675408836019254E-2</v>
      </c>
      <c r="Y853" s="37">
        <f t="shared" si="41"/>
        <v>8.8062988958488965E-4</v>
      </c>
    </row>
    <row r="854" spans="2:25" x14ac:dyDescent="0.25">
      <c r="B854" s="7">
        <v>1</v>
      </c>
      <c r="C854" s="20">
        <v>0</v>
      </c>
      <c r="D854" s="7">
        <v>0</v>
      </c>
      <c r="E854" s="20">
        <v>1</v>
      </c>
      <c r="F854" s="7">
        <v>0</v>
      </c>
      <c r="G854" s="3">
        <v>0</v>
      </c>
      <c r="H854" s="3">
        <v>1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7">
        <v>1</v>
      </c>
      <c r="V854" s="15">
        <v>0</v>
      </c>
      <c r="W854" s="28">
        <f t="shared" si="39"/>
        <v>-2.8358369838441582</v>
      </c>
      <c r="X854" s="24">
        <f t="shared" si="40"/>
        <v>5.5418055855291443E-2</v>
      </c>
      <c r="Y854" s="37">
        <f t="shared" si="41"/>
        <v>3.071160914780202E-3</v>
      </c>
    </row>
    <row r="855" spans="2:25" x14ac:dyDescent="0.25">
      <c r="B855" s="7">
        <v>1</v>
      </c>
      <c r="C855" s="20">
        <v>0</v>
      </c>
      <c r="D855" s="7">
        <v>1</v>
      </c>
      <c r="E855" s="20">
        <v>0</v>
      </c>
      <c r="F855" s="7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7">
        <v>1</v>
      </c>
      <c r="V855" s="15">
        <v>0</v>
      </c>
      <c r="W855" s="28">
        <f t="shared" si="39"/>
        <v>-0.97727577277103717</v>
      </c>
      <c r="X855" s="24">
        <f t="shared" si="40"/>
        <v>0.27343266419268919</v>
      </c>
      <c r="Y855" s="37">
        <f t="shared" si="41"/>
        <v>7.4765421847511934E-2</v>
      </c>
    </row>
    <row r="856" spans="2:25" x14ac:dyDescent="0.25">
      <c r="B856" s="7">
        <v>0</v>
      </c>
      <c r="C856" s="20">
        <v>1</v>
      </c>
      <c r="D856" s="7">
        <v>1</v>
      </c>
      <c r="E856" s="20">
        <v>0</v>
      </c>
      <c r="F856" s="7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1</v>
      </c>
      <c r="P856" s="3">
        <v>0</v>
      </c>
      <c r="Q856" s="3">
        <v>0</v>
      </c>
      <c r="R856" s="3">
        <v>0</v>
      </c>
      <c r="S856" s="3">
        <v>0</v>
      </c>
      <c r="T856" s="3">
        <v>1</v>
      </c>
      <c r="U856" s="7">
        <v>1</v>
      </c>
      <c r="V856" s="15">
        <v>0</v>
      </c>
      <c r="W856" s="28">
        <f t="shared" si="39"/>
        <v>3.0808919630996425</v>
      </c>
      <c r="X856" s="24">
        <f t="shared" si="40"/>
        <v>0.9560976399391643</v>
      </c>
      <c r="Y856" s="37">
        <f t="shared" si="41"/>
        <v>0.91412269709723981</v>
      </c>
    </row>
    <row r="857" spans="2:25" x14ac:dyDescent="0.25">
      <c r="B857" s="7">
        <v>1</v>
      </c>
      <c r="C857" s="20">
        <v>0</v>
      </c>
      <c r="D857" s="7">
        <v>0</v>
      </c>
      <c r="E857" s="20">
        <v>1</v>
      </c>
      <c r="F857" s="7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1</v>
      </c>
      <c r="Q857" s="3">
        <v>0</v>
      </c>
      <c r="R857" s="3">
        <v>0</v>
      </c>
      <c r="S857" s="3">
        <v>0</v>
      </c>
      <c r="T857" s="3">
        <v>0</v>
      </c>
      <c r="U857" s="7">
        <v>1</v>
      </c>
      <c r="V857" s="15">
        <v>0</v>
      </c>
      <c r="W857" s="28">
        <f t="shared" si="39"/>
        <v>-2.1874049558151478</v>
      </c>
      <c r="X857" s="24">
        <f t="shared" si="40"/>
        <v>0.1008872437667315</v>
      </c>
      <c r="Y857" s="37">
        <f t="shared" si="41"/>
        <v>1.0178235954847903E-2</v>
      </c>
    </row>
    <row r="858" spans="2:25" x14ac:dyDescent="0.25">
      <c r="B858" s="7">
        <v>0</v>
      </c>
      <c r="C858" s="20">
        <v>1</v>
      </c>
      <c r="D858" s="7">
        <v>0</v>
      </c>
      <c r="E858" s="20">
        <v>1</v>
      </c>
      <c r="F858" s="7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7">
        <v>1</v>
      </c>
      <c r="V858" s="15">
        <v>0</v>
      </c>
      <c r="W858" s="28">
        <f t="shared" si="39"/>
        <v>-0.34111707378859529</v>
      </c>
      <c r="X858" s="24">
        <f t="shared" si="40"/>
        <v>0.41553815203130562</v>
      </c>
      <c r="Y858" s="37">
        <f t="shared" si="41"/>
        <v>0.17267195579359246</v>
      </c>
    </row>
    <row r="859" spans="2:25" x14ac:dyDescent="0.25">
      <c r="B859" s="7">
        <v>1</v>
      </c>
      <c r="C859" s="20">
        <v>0</v>
      </c>
      <c r="D859" s="7">
        <v>1</v>
      </c>
      <c r="E859" s="20">
        <v>0</v>
      </c>
      <c r="F859" s="7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1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7">
        <v>1</v>
      </c>
      <c r="V859" s="15">
        <v>0</v>
      </c>
      <c r="W859" s="28">
        <f t="shared" si="39"/>
        <v>0.99821381787633146</v>
      </c>
      <c r="X859" s="24">
        <f t="shared" si="40"/>
        <v>0.73070724900475803</v>
      </c>
      <c r="Y859" s="37">
        <f t="shared" si="41"/>
        <v>0.53393308374810144</v>
      </c>
    </row>
    <row r="860" spans="2:25" x14ac:dyDescent="0.25">
      <c r="B860" s="7">
        <v>0</v>
      </c>
      <c r="C860" s="20">
        <v>1</v>
      </c>
      <c r="D860" s="7">
        <v>1</v>
      </c>
      <c r="E860" s="20">
        <v>0</v>
      </c>
      <c r="F860" s="7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1</v>
      </c>
      <c r="Q860" s="3">
        <v>0</v>
      </c>
      <c r="R860" s="3">
        <v>0</v>
      </c>
      <c r="S860" s="3">
        <v>0</v>
      </c>
      <c r="T860" s="3">
        <v>1</v>
      </c>
      <c r="U860" s="7">
        <v>1</v>
      </c>
      <c r="V860" s="15">
        <v>0</v>
      </c>
      <c r="W860" s="28">
        <f t="shared" si="39"/>
        <v>4.5268838053632465E-2</v>
      </c>
      <c r="X860" s="24">
        <f t="shared" si="40"/>
        <v>0.51131527724338977</v>
      </c>
      <c r="Y860" s="37">
        <f t="shared" si="41"/>
        <v>0.26144331274248456</v>
      </c>
    </row>
    <row r="861" spans="2:25" x14ac:dyDescent="0.25">
      <c r="B861" s="7">
        <v>1</v>
      </c>
      <c r="C861" s="20">
        <v>0</v>
      </c>
      <c r="D861" s="7">
        <v>0</v>
      </c>
      <c r="E861" s="20">
        <v>1</v>
      </c>
      <c r="F861" s="7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7">
        <v>1</v>
      </c>
      <c r="V861" s="15">
        <v>0</v>
      </c>
      <c r="W861" s="28">
        <f t="shared" si="39"/>
        <v>-0.65877061944510862</v>
      </c>
      <c r="X861" s="24">
        <f t="shared" si="40"/>
        <v>0.34101582888337967</v>
      </c>
      <c r="Y861" s="37">
        <f t="shared" si="41"/>
        <v>0.11629179554901849</v>
      </c>
    </row>
    <row r="862" spans="2:25" x14ac:dyDescent="0.25">
      <c r="B862" s="7">
        <v>1</v>
      </c>
      <c r="C862" s="20">
        <v>0</v>
      </c>
      <c r="D862" s="7">
        <v>0</v>
      </c>
      <c r="E862" s="20">
        <v>1</v>
      </c>
      <c r="F862" s="7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1</v>
      </c>
      <c r="Q862" s="3">
        <v>0</v>
      </c>
      <c r="R862" s="3">
        <v>0</v>
      </c>
      <c r="S862" s="3">
        <v>1</v>
      </c>
      <c r="T862" s="3">
        <v>0</v>
      </c>
      <c r="U862" s="7">
        <v>1</v>
      </c>
      <c r="V862" s="15">
        <v>0</v>
      </c>
      <c r="W862" s="28">
        <f t="shared" si="39"/>
        <v>-3.6859788938662579</v>
      </c>
      <c r="X862" s="24">
        <f t="shared" si="40"/>
        <v>2.4459359075784733E-2</v>
      </c>
      <c r="Y862" s="37">
        <f t="shared" si="41"/>
        <v>5.98260246398173E-4</v>
      </c>
    </row>
    <row r="863" spans="2:25" x14ac:dyDescent="0.25">
      <c r="B863" s="7">
        <v>0</v>
      </c>
      <c r="C863" s="20">
        <v>1</v>
      </c>
      <c r="D863" s="7">
        <v>0</v>
      </c>
      <c r="E863" s="20">
        <v>1</v>
      </c>
      <c r="F863" s="7">
        <v>1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7">
        <v>1</v>
      </c>
      <c r="V863" s="15">
        <v>0</v>
      </c>
      <c r="W863" s="28">
        <f t="shared" si="39"/>
        <v>2.7773701148093441</v>
      </c>
      <c r="X863" s="24">
        <f t="shared" si="40"/>
        <v>0.94144062663967198</v>
      </c>
      <c r="Y863" s="37">
        <f t="shared" si="41"/>
        <v>0.88631045348769821</v>
      </c>
    </row>
    <row r="864" spans="2:25" x14ac:dyDescent="0.25">
      <c r="B864" s="7">
        <v>1</v>
      </c>
      <c r="C864" s="20">
        <v>0</v>
      </c>
      <c r="D864" s="7">
        <v>0</v>
      </c>
      <c r="E864" s="20">
        <v>1</v>
      </c>
      <c r="F864" s="7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1</v>
      </c>
      <c r="Q864" s="3">
        <v>0</v>
      </c>
      <c r="R864" s="3">
        <v>0</v>
      </c>
      <c r="S864" s="3">
        <v>0</v>
      </c>
      <c r="T864" s="3">
        <v>0</v>
      </c>
      <c r="U864" s="7">
        <v>1</v>
      </c>
      <c r="V864" s="15">
        <v>0</v>
      </c>
      <c r="W864" s="28">
        <f t="shared" si="39"/>
        <v>-2.1874049558151478</v>
      </c>
      <c r="X864" s="24">
        <f t="shared" si="40"/>
        <v>0.1008872437667315</v>
      </c>
      <c r="Y864" s="37">
        <f t="shared" si="41"/>
        <v>1.0178235954847903E-2</v>
      </c>
    </row>
    <row r="865" spans="2:25" x14ac:dyDescent="0.25">
      <c r="B865" s="7">
        <v>1</v>
      </c>
      <c r="C865" s="20">
        <v>0</v>
      </c>
      <c r="D865" s="7">
        <v>0</v>
      </c>
      <c r="E865" s="20">
        <v>1</v>
      </c>
      <c r="F865" s="7">
        <v>0</v>
      </c>
      <c r="G865" s="3">
        <v>1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1</v>
      </c>
      <c r="T865" s="3">
        <v>0</v>
      </c>
      <c r="U865" s="7">
        <v>1</v>
      </c>
      <c r="V865" s="15">
        <v>0</v>
      </c>
      <c r="W865" s="28">
        <f t="shared" si="39"/>
        <v>-5.3035394117745946</v>
      </c>
      <c r="X865" s="24">
        <f t="shared" si="40"/>
        <v>4.9493400211924558E-3</v>
      </c>
      <c r="Y865" s="37">
        <f t="shared" si="41"/>
        <v>2.4495966645377338E-5</v>
      </c>
    </row>
    <row r="866" spans="2:25" x14ac:dyDescent="0.25">
      <c r="B866" s="7">
        <v>1</v>
      </c>
      <c r="C866" s="20">
        <v>0</v>
      </c>
      <c r="D866" s="7">
        <v>0</v>
      </c>
      <c r="E866" s="20">
        <v>1</v>
      </c>
      <c r="F866" s="7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1</v>
      </c>
      <c r="U866" s="7">
        <v>1</v>
      </c>
      <c r="V866" s="15">
        <v>0</v>
      </c>
      <c r="W866" s="28">
        <f t="shared" si="39"/>
        <v>1.5747547820930872</v>
      </c>
      <c r="X866" s="24">
        <f t="shared" si="40"/>
        <v>0.8284603839886947</v>
      </c>
      <c r="Y866" s="37">
        <f t="shared" si="41"/>
        <v>0.6863466078386955</v>
      </c>
    </row>
    <row r="867" spans="2:25" x14ac:dyDescent="0.25">
      <c r="B867" s="7">
        <v>1</v>
      </c>
      <c r="C867" s="20">
        <v>0</v>
      </c>
      <c r="D867" s="7">
        <v>0</v>
      </c>
      <c r="E867" s="20">
        <v>1</v>
      </c>
      <c r="F867" s="7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1</v>
      </c>
      <c r="Q867" s="3">
        <v>0</v>
      </c>
      <c r="R867" s="3">
        <v>0</v>
      </c>
      <c r="S867" s="3">
        <v>1</v>
      </c>
      <c r="T867" s="3">
        <v>0</v>
      </c>
      <c r="U867" s="7">
        <v>1</v>
      </c>
      <c r="V867" s="15">
        <v>0</v>
      </c>
      <c r="W867" s="28">
        <f t="shared" si="39"/>
        <v>-3.6859788938662579</v>
      </c>
      <c r="X867" s="24">
        <f t="shared" si="40"/>
        <v>2.4459359075784733E-2</v>
      </c>
      <c r="Y867" s="37">
        <f t="shared" si="41"/>
        <v>5.98260246398173E-4</v>
      </c>
    </row>
    <row r="868" spans="2:25" x14ac:dyDescent="0.25">
      <c r="B868" s="7">
        <v>1</v>
      </c>
      <c r="C868" s="20">
        <v>0</v>
      </c>
      <c r="D868" s="7">
        <v>0</v>
      </c>
      <c r="E868" s="20">
        <v>1</v>
      </c>
      <c r="F868" s="7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1</v>
      </c>
      <c r="T868" s="3">
        <v>0</v>
      </c>
      <c r="U868" s="7">
        <v>1</v>
      </c>
      <c r="V868" s="15">
        <v>0</v>
      </c>
      <c r="W868" s="28">
        <f t="shared" si="39"/>
        <v>-2.1573445574962187</v>
      </c>
      <c r="X868" s="24">
        <f t="shared" si="40"/>
        <v>0.10364689373639578</v>
      </c>
      <c r="Y868" s="37">
        <f t="shared" si="41"/>
        <v>1.0742678581203719E-2</v>
      </c>
    </row>
    <row r="869" spans="2:25" x14ac:dyDescent="0.25">
      <c r="B869" s="7">
        <v>1</v>
      </c>
      <c r="C869" s="20">
        <v>0</v>
      </c>
      <c r="D869" s="7">
        <v>1</v>
      </c>
      <c r="E869" s="20">
        <v>0</v>
      </c>
      <c r="F869" s="7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7">
        <v>1</v>
      </c>
      <c r="V869" s="15">
        <v>0</v>
      </c>
      <c r="W869" s="28">
        <f t="shared" si="39"/>
        <v>-0.97727577277103717</v>
      </c>
      <c r="X869" s="24">
        <f t="shared" si="40"/>
        <v>0.27343266419268919</v>
      </c>
      <c r="Y869" s="37">
        <f t="shared" si="41"/>
        <v>7.4765421847511934E-2</v>
      </c>
    </row>
    <row r="870" spans="2:25" x14ac:dyDescent="0.25">
      <c r="B870" s="7">
        <v>1</v>
      </c>
      <c r="C870" s="20">
        <v>0</v>
      </c>
      <c r="D870" s="7">
        <v>1</v>
      </c>
      <c r="E870" s="20">
        <v>0</v>
      </c>
      <c r="F870" s="7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7">
        <v>1</v>
      </c>
      <c r="V870" s="15">
        <v>0</v>
      </c>
      <c r="W870" s="28">
        <f t="shared" si="39"/>
        <v>-0.97727577277103717</v>
      </c>
      <c r="X870" s="24">
        <f t="shared" si="40"/>
        <v>0.27343266419268919</v>
      </c>
      <c r="Y870" s="37">
        <f t="shared" si="41"/>
        <v>7.4765421847511934E-2</v>
      </c>
    </row>
    <row r="871" spans="2:25" x14ac:dyDescent="0.25">
      <c r="B871" s="7">
        <v>0</v>
      </c>
      <c r="C871" s="20">
        <v>1</v>
      </c>
      <c r="D871" s="7">
        <v>1</v>
      </c>
      <c r="E871" s="20">
        <v>0</v>
      </c>
      <c r="F871" s="7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1</v>
      </c>
      <c r="Q871" s="3">
        <v>0</v>
      </c>
      <c r="R871" s="3">
        <v>0</v>
      </c>
      <c r="S871" s="3">
        <v>1</v>
      </c>
      <c r="T871" s="3">
        <v>0</v>
      </c>
      <c r="U871" s="7">
        <v>1</v>
      </c>
      <c r="V871" s="15">
        <v>0</v>
      </c>
      <c r="W871" s="28">
        <f t="shared" si="39"/>
        <v>-3.6868305015356735</v>
      </c>
      <c r="X871" s="24">
        <f t="shared" si="40"/>
        <v>2.4439047008108981E-2</v>
      </c>
      <c r="Y871" s="37">
        <f t="shared" si="41"/>
        <v>5.9726701866456052E-4</v>
      </c>
    </row>
    <row r="872" spans="2:25" x14ac:dyDescent="0.25">
      <c r="B872" s="7">
        <v>1</v>
      </c>
      <c r="C872" s="20">
        <v>0</v>
      </c>
      <c r="D872" s="7">
        <v>1</v>
      </c>
      <c r="E872" s="20">
        <v>0</v>
      </c>
      <c r="F872" s="7">
        <v>0</v>
      </c>
      <c r="G872" s="3">
        <v>1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1</v>
      </c>
      <c r="O872" s="3">
        <v>0</v>
      </c>
      <c r="P872" s="3">
        <v>0</v>
      </c>
      <c r="Q872" s="3">
        <v>0</v>
      </c>
      <c r="R872" s="3">
        <v>0</v>
      </c>
      <c r="S872" s="3">
        <v>1</v>
      </c>
      <c r="T872" s="3">
        <v>0</v>
      </c>
      <c r="U872" s="7">
        <v>1</v>
      </c>
      <c r="V872" s="15">
        <v>0</v>
      </c>
      <c r="W872" s="28">
        <f t="shared" si="39"/>
        <v>-3.7820490510812719</v>
      </c>
      <c r="X872" s="24">
        <f t="shared" si="40"/>
        <v>2.2268781250973941E-2</v>
      </c>
      <c r="Y872" s="37">
        <f t="shared" si="41"/>
        <v>4.9589861840372855E-4</v>
      </c>
    </row>
    <row r="873" spans="2:25" x14ac:dyDescent="0.25">
      <c r="B873" s="7">
        <v>0</v>
      </c>
      <c r="C873" s="20">
        <v>1</v>
      </c>
      <c r="D873" s="7">
        <v>1</v>
      </c>
      <c r="E873" s="20">
        <v>0</v>
      </c>
      <c r="F873" s="7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7">
        <v>1</v>
      </c>
      <c r="V873" s="15">
        <v>0</v>
      </c>
      <c r="W873" s="28">
        <f t="shared" si="39"/>
        <v>-0.6596222271145239</v>
      </c>
      <c r="X873" s="24">
        <f t="shared" si="40"/>
        <v>0.34082447809204769</v>
      </c>
      <c r="Y873" s="37">
        <f t="shared" si="41"/>
        <v>0.11616132486671669</v>
      </c>
    </row>
    <row r="874" spans="2:25" x14ac:dyDescent="0.25">
      <c r="B874" s="7">
        <v>0</v>
      </c>
      <c r="C874" s="20">
        <v>1</v>
      </c>
      <c r="D874" s="7">
        <v>0</v>
      </c>
      <c r="E874" s="20">
        <v>1</v>
      </c>
      <c r="F874" s="7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7">
        <v>1</v>
      </c>
      <c r="V874" s="15">
        <v>0</v>
      </c>
      <c r="W874" s="28">
        <f t="shared" si="39"/>
        <v>-0.34111707378859529</v>
      </c>
      <c r="X874" s="24">
        <f t="shared" si="40"/>
        <v>0.41553815203130562</v>
      </c>
      <c r="Y874" s="37">
        <f t="shared" si="41"/>
        <v>0.17267195579359246</v>
      </c>
    </row>
    <row r="875" spans="2:25" x14ac:dyDescent="0.25">
      <c r="B875" s="7">
        <v>0</v>
      </c>
      <c r="C875" s="20">
        <v>1</v>
      </c>
      <c r="D875" s="7">
        <v>0</v>
      </c>
      <c r="E875" s="20">
        <v>0</v>
      </c>
      <c r="F875" s="7">
        <v>0</v>
      </c>
      <c r="G875" s="3">
        <v>1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1</v>
      </c>
      <c r="R875" s="3">
        <v>0</v>
      </c>
      <c r="S875" s="3">
        <v>0</v>
      </c>
      <c r="T875" s="3">
        <v>0</v>
      </c>
      <c r="U875" s="7">
        <v>1</v>
      </c>
      <c r="V875" s="15">
        <v>0</v>
      </c>
      <c r="W875" s="28">
        <f t="shared" si="39"/>
        <v>-1.8269480869770116</v>
      </c>
      <c r="X875" s="24">
        <f t="shared" si="40"/>
        <v>0.13860224441514257</v>
      </c>
      <c r="Y875" s="37">
        <f t="shared" si="41"/>
        <v>1.9210582156914919E-2</v>
      </c>
    </row>
    <row r="876" spans="2:25" x14ac:dyDescent="0.25">
      <c r="B876" s="7">
        <v>0</v>
      </c>
      <c r="C876" s="20">
        <v>0</v>
      </c>
      <c r="D876" s="7">
        <v>0</v>
      </c>
      <c r="E876" s="20">
        <v>1</v>
      </c>
      <c r="F876" s="7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1</v>
      </c>
      <c r="T876" s="3">
        <v>0</v>
      </c>
      <c r="U876" s="7">
        <v>1</v>
      </c>
      <c r="V876" s="15">
        <v>0</v>
      </c>
      <c r="W876" s="28">
        <f t="shared" si="39"/>
        <v>-1.7753463746107809</v>
      </c>
      <c r="X876" s="24">
        <f t="shared" si="40"/>
        <v>0.14487871424925716</v>
      </c>
      <c r="Y876" s="37">
        <f t="shared" si="41"/>
        <v>2.0989841842517912E-2</v>
      </c>
    </row>
    <row r="877" spans="2:25" x14ac:dyDescent="0.25">
      <c r="B877" s="7">
        <v>0</v>
      </c>
      <c r="C877" s="20">
        <v>1</v>
      </c>
      <c r="D877" s="7">
        <v>0</v>
      </c>
      <c r="E877" s="20">
        <v>1</v>
      </c>
      <c r="F877" s="7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1</v>
      </c>
      <c r="T877" s="3">
        <v>0</v>
      </c>
      <c r="U877" s="7">
        <v>1</v>
      </c>
      <c r="V877" s="15">
        <v>0</v>
      </c>
      <c r="W877" s="28">
        <f t="shared" si="39"/>
        <v>-1.8396910118397054</v>
      </c>
      <c r="X877" s="24">
        <f t="shared" si="40"/>
        <v>0.13708784015845993</v>
      </c>
      <c r="Y877" s="37">
        <f t="shared" si="41"/>
        <v>1.879307591931146E-2</v>
      </c>
    </row>
    <row r="878" spans="2:25" x14ac:dyDescent="0.25">
      <c r="B878" s="7">
        <v>1</v>
      </c>
      <c r="C878" s="20">
        <v>0</v>
      </c>
      <c r="D878" s="7">
        <v>1</v>
      </c>
      <c r="E878" s="20">
        <v>0</v>
      </c>
      <c r="F878" s="7">
        <v>0</v>
      </c>
      <c r="G878" s="3">
        <v>1</v>
      </c>
      <c r="H878" s="3">
        <v>1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7">
        <v>1</v>
      </c>
      <c r="V878" s="15">
        <v>0</v>
      </c>
      <c r="W878" s="28">
        <f t="shared" si="39"/>
        <v>-6.3005369914484621</v>
      </c>
      <c r="X878" s="24">
        <f t="shared" si="40"/>
        <v>1.8319567368414596E-3</v>
      </c>
      <c r="Y878" s="37">
        <f t="shared" si="41"/>
        <v>3.3560654856588091E-6</v>
      </c>
    </row>
    <row r="879" spans="2:25" x14ac:dyDescent="0.25">
      <c r="B879" s="7">
        <v>0</v>
      </c>
      <c r="C879" s="20">
        <v>1</v>
      </c>
      <c r="D879" s="7">
        <v>1</v>
      </c>
      <c r="E879" s="20">
        <v>0</v>
      </c>
      <c r="F879" s="7">
        <v>0</v>
      </c>
      <c r="G879" s="3">
        <v>0</v>
      </c>
      <c r="H879" s="3">
        <v>1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7">
        <v>1</v>
      </c>
      <c r="V879" s="15">
        <v>0</v>
      </c>
      <c r="W879" s="28">
        <f t="shared" si="39"/>
        <v>-2.8366885915135733</v>
      </c>
      <c r="X879" s="24">
        <f t="shared" si="40"/>
        <v>5.5373493712429084E-2</v>
      </c>
      <c r="Y879" s="37">
        <f t="shared" si="41"/>
        <v>3.0662238059204231E-3</v>
      </c>
    </row>
    <row r="880" spans="2:25" x14ac:dyDescent="0.25">
      <c r="B880" s="7">
        <v>0</v>
      </c>
      <c r="C880" s="20">
        <v>1</v>
      </c>
      <c r="D880" s="7">
        <v>0</v>
      </c>
      <c r="E880" s="20">
        <v>1</v>
      </c>
      <c r="F880" s="7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1</v>
      </c>
      <c r="Q880" s="3">
        <v>0</v>
      </c>
      <c r="R880" s="3">
        <v>0</v>
      </c>
      <c r="S880" s="3">
        <v>1</v>
      </c>
      <c r="T880" s="3">
        <v>0</v>
      </c>
      <c r="U880" s="7">
        <v>1</v>
      </c>
      <c r="V880" s="15">
        <v>0</v>
      </c>
      <c r="W880" s="28">
        <f t="shared" si="39"/>
        <v>-3.3683253482097446</v>
      </c>
      <c r="X880" s="24">
        <f t="shared" si="40"/>
        <v>3.3300175901507405E-2</v>
      </c>
      <c r="Y880" s="37">
        <f t="shared" si="41"/>
        <v>1.1089017150713344E-3</v>
      </c>
    </row>
    <row r="881" spans="2:25" x14ac:dyDescent="0.25">
      <c r="B881" s="7">
        <v>0</v>
      </c>
      <c r="C881" s="20">
        <v>1</v>
      </c>
      <c r="D881" s="7">
        <v>0</v>
      </c>
      <c r="E881" s="20">
        <v>1</v>
      </c>
      <c r="F881" s="7">
        <v>1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1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7">
        <v>1</v>
      </c>
      <c r="V881" s="15">
        <v>0</v>
      </c>
      <c r="W881" s="28">
        <f t="shared" si="39"/>
        <v>4.7519692712359083</v>
      </c>
      <c r="X881" s="24">
        <f t="shared" si="40"/>
        <v>0.99143924489982183</v>
      </c>
      <c r="Y881" s="37">
        <f t="shared" si="41"/>
        <v>0.98295177632752884</v>
      </c>
    </row>
    <row r="882" spans="2:25" x14ac:dyDescent="0.25">
      <c r="B882" s="7">
        <v>0</v>
      </c>
      <c r="C882" s="20">
        <v>1</v>
      </c>
      <c r="D882" s="7">
        <v>1</v>
      </c>
      <c r="E882" s="20">
        <v>0</v>
      </c>
      <c r="F882" s="7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1</v>
      </c>
      <c r="T882" s="3">
        <v>0</v>
      </c>
      <c r="U882" s="7">
        <v>1</v>
      </c>
      <c r="V882" s="15">
        <v>0</v>
      </c>
      <c r="W882" s="28">
        <f t="shared" si="39"/>
        <v>-2.1581961651656338</v>
      </c>
      <c r="X882" s="24">
        <f t="shared" si="40"/>
        <v>0.10356780249527617</v>
      </c>
      <c r="Y882" s="37">
        <f t="shared" si="41"/>
        <v>1.0726289713700533E-2</v>
      </c>
    </row>
    <row r="883" spans="2:25" x14ac:dyDescent="0.25">
      <c r="B883" s="7">
        <v>0</v>
      </c>
      <c r="C883" s="20">
        <v>1</v>
      </c>
      <c r="D883" s="7">
        <v>0</v>
      </c>
      <c r="E883" s="20">
        <v>1</v>
      </c>
      <c r="F883" s="7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7">
        <v>1</v>
      </c>
      <c r="V883" s="15">
        <v>0</v>
      </c>
      <c r="W883" s="28">
        <f t="shared" si="39"/>
        <v>-0.34111707378859529</v>
      </c>
      <c r="X883" s="24">
        <f t="shared" si="40"/>
        <v>0.41553815203130562</v>
      </c>
      <c r="Y883" s="37">
        <f t="shared" si="41"/>
        <v>0.17267195579359246</v>
      </c>
    </row>
    <row r="884" spans="2:25" x14ac:dyDescent="0.25">
      <c r="B884" s="7">
        <v>1</v>
      </c>
      <c r="C884" s="20">
        <v>0</v>
      </c>
      <c r="D884" s="7">
        <v>0</v>
      </c>
      <c r="E884" s="20">
        <v>1</v>
      </c>
      <c r="F884" s="7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7">
        <v>1</v>
      </c>
      <c r="V884" s="15">
        <v>0</v>
      </c>
      <c r="W884" s="28">
        <f t="shared" si="39"/>
        <v>-0.65877061944510862</v>
      </c>
      <c r="X884" s="24">
        <f t="shared" si="40"/>
        <v>0.34101582888337967</v>
      </c>
      <c r="Y884" s="37">
        <f t="shared" si="41"/>
        <v>0.11629179554901849</v>
      </c>
    </row>
    <row r="885" spans="2:25" x14ac:dyDescent="0.25">
      <c r="B885" s="7">
        <v>0</v>
      </c>
      <c r="C885" s="20">
        <v>1</v>
      </c>
      <c r="D885" s="7">
        <v>0</v>
      </c>
      <c r="E885" s="20">
        <v>1</v>
      </c>
      <c r="F885" s="7">
        <v>0</v>
      </c>
      <c r="G885" s="3">
        <v>1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7">
        <v>1</v>
      </c>
      <c r="V885" s="15">
        <v>0</v>
      </c>
      <c r="W885" s="28">
        <f t="shared" si="39"/>
        <v>-3.4873119280669709</v>
      </c>
      <c r="X885" s="24">
        <f t="shared" si="40"/>
        <v>2.9675408836019254E-2</v>
      </c>
      <c r="Y885" s="37">
        <f t="shared" si="41"/>
        <v>8.8062988958488965E-4</v>
      </c>
    </row>
    <row r="886" spans="2:25" x14ac:dyDescent="0.25">
      <c r="B886" s="7">
        <v>0</v>
      </c>
      <c r="C886" s="20">
        <v>1</v>
      </c>
      <c r="D886" s="7">
        <v>1</v>
      </c>
      <c r="E886" s="20">
        <v>0</v>
      </c>
      <c r="F886" s="7">
        <v>0</v>
      </c>
      <c r="G886" s="3">
        <v>0</v>
      </c>
      <c r="H886" s="3">
        <v>1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7">
        <v>1</v>
      </c>
      <c r="V886" s="15">
        <v>0</v>
      </c>
      <c r="W886" s="28">
        <f t="shared" si="39"/>
        <v>-2.8366885915135733</v>
      </c>
      <c r="X886" s="24">
        <f t="shared" si="40"/>
        <v>5.5373493712429084E-2</v>
      </c>
      <c r="Y886" s="37">
        <f t="shared" si="41"/>
        <v>3.0662238059204231E-3</v>
      </c>
    </row>
    <row r="887" spans="2:25" x14ac:dyDescent="0.25">
      <c r="B887" s="7">
        <v>0</v>
      </c>
      <c r="C887" s="20">
        <v>1</v>
      </c>
      <c r="D887" s="7">
        <v>1</v>
      </c>
      <c r="E887" s="20">
        <v>0</v>
      </c>
      <c r="F887" s="7">
        <v>0</v>
      </c>
      <c r="G887" s="3">
        <v>1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7">
        <v>1</v>
      </c>
      <c r="V887" s="15">
        <v>0</v>
      </c>
      <c r="W887" s="28">
        <f t="shared" si="39"/>
        <v>-3.8058170813928993</v>
      </c>
      <c r="X887" s="24">
        <f t="shared" si="40"/>
        <v>2.1757116617606247E-2</v>
      </c>
      <c r="Y887" s="37">
        <f t="shared" si="41"/>
        <v>4.7337212351211791E-4</v>
      </c>
    </row>
    <row r="888" spans="2:25" x14ac:dyDescent="0.25">
      <c r="B888" s="7">
        <v>0</v>
      </c>
      <c r="C888" s="20">
        <v>1</v>
      </c>
      <c r="D888" s="7">
        <v>1</v>
      </c>
      <c r="E888" s="20">
        <v>0</v>
      </c>
      <c r="F888" s="7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7">
        <v>1</v>
      </c>
      <c r="V888" s="15">
        <v>0</v>
      </c>
      <c r="W888" s="28">
        <f t="shared" si="39"/>
        <v>-0.6596222271145239</v>
      </c>
      <c r="X888" s="24">
        <f t="shared" si="40"/>
        <v>0.34082447809204769</v>
      </c>
      <c r="Y888" s="37">
        <f t="shared" si="41"/>
        <v>0.11616132486671669</v>
      </c>
    </row>
    <row r="889" spans="2:25" x14ac:dyDescent="0.25">
      <c r="B889" s="7">
        <v>0</v>
      </c>
      <c r="C889" s="20">
        <v>1</v>
      </c>
      <c r="D889" s="7">
        <v>1</v>
      </c>
      <c r="E889" s="20">
        <v>0</v>
      </c>
      <c r="F889" s="7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7">
        <v>1</v>
      </c>
      <c r="V889" s="15">
        <v>0</v>
      </c>
      <c r="W889" s="28">
        <f t="shared" si="39"/>
        <v>-0.6596222271145239</v>
      </c>
      <c r="X889" s="24">
        <f t="shared" si="40"/>
        <v>0.34082447809204769</v>
      </c>
      <c r="Y889" s="37">
        <f t="shared" si="41"/>
        <v>0.11616132486671669</v>
      </c>
    </row>
    <row r="890" spans="2:25" x14ac:dyDescent="0.25">
      <c r="B890" s="7">
        <v>1</v>
      </c>
      <c r="C890" s="20">
        <v>0</v>
      </c>
      <c r="D890" s="7">
        <v>0</v>
      </c>
      <c r="E890" s="20">
        <v>1</v>
      </c>
      <c r="F890" s="7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1</v>
      </c>
      <c r="R890" s="3">
        <v>0</v>
      </c>
      <c r="S890" s="3">
        <v>1</v>
      </c>
      <c r="T890" s="3">
        <v>0</v>
      </c>
      <c r="U890" s="7">
        <v>1</v>
      </c>
      <c r="V890" s="15">
        <v>0</v>
      </c>
      <c r="W890" s="28">
        <f t="shared" si="39"/>
        <v>-0.31272581140964217</v>
      </c>
      <c r="X890" s="24">
        <f t="shared" si="40"/>
        <v>0.42244953904371324</v>
      </c>
      <c r="Y890" s="37">
        <f t="shared" si="41"/>
        <v>0.17846361303824579</v>
      </c>
    </row>
    <row r="891" spans="2:25" x14ac:dyDescent="0.25">
      <c r="B891" s="7">
        <v>1</v>
      </c>
      <c r="C891" s="20">
        <v>0</v>
      </c>
      <c r="D891" s="7">
        <v>0</v>
      </c>
      <c r="E891" s="20">
        <v>1</v>
      </c>
      <c r="F891" s="7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1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7">
        <v>1</v>
      </c>
      <c r="V891" s="15">
        <v>0</v>
      </c>
      <c r="W891" s="28">
        <f t="shared" si="39"/>
        <v>0.84821816923086202</v>
      </c>
      <c r="X891" s="24">
        <f t="shared" si="40"/>
        <v>0.70019322927740746</v>
      </c>
      <c r="Y891" s="37">
        <f t="shared" si="41"/>
        <v>0.49027055832592409</v>
      </c>
    </row>
    <row r="892" spans="2:25" x14ac:dyDescent="0.25">
      <c r="B892" s="7">
        <v>0</v>
      </c>
      <c r="C892" s="20">
        <v>1</v>
      </c>
      <c r="D892" s="7">
        <v>1</v>
      </c>
      <c r="E892" s="20">
        <v>0</v>
      </c>
      <c r="F892" s="7">
        <v>0</v>
      </c>
      <c r="G892" s="3">
        <v>0</v>
      </c>
      <c r="H892" s="3">
        <v>1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1</v>
      </c>
      <c r="T892" s="3">
        <v>0</v>
      </c>
      <c r="U892" s="7">
        <v>1</v>
      </c>
      <c r="V892" s="15">
        <v>0</v>
      </c>
      <c r="W892" s="28">
        <f t="shared" si="39"/>
        <v>-4.3352625295646838</v>
      </c>
      <c r="X892" s="24">
        <f t="shared" si="40"/>
        <v>1.2929084128446917E-2</v>
      </c>
      <c r="Y892" s="37">
        <f t="shared" si="41"/>
        <v>1.6716121640045797E-4</v>
      </c>
    </row>
    <row r="893" spans="2:25" x14ac:dyDescent="0.25">
      <c r="B893" s="7">
        <v>1</v>
      </c>
      <c r="C893" s="20">
        <v>0</v>
      </c>
      <c r="D893" s="7">
        <v>1</v>
      </c>
      <c r="E893" s="20">
        <v>0</v>
      </c>
      <c r="F893" s="7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1</v>
      </c>
      <c r="S893" s="3">
        <v>0</v>
      </c>
      <c r="T893" s="3">
        <v>0</v>
      </c>
      <c r="U893" s="7">
        <v>1</v>
      </c>
      <c r="V893" s="15">
        <v>0</v>
      </c>
      <c r="W893" s="28">
        <f t="shared" si="39"/>
        <v>0.34750014965383202</v>
      </c>
      <c r="X893" s="24">
        <f t="shared" si="40"/>
        <v>0.58601124074520006</v>
      </c>
      <c r="Y893" s="37">
        <f t="shared" si="41"/>
        <v>0.34340917427972883</v>
      </c>
    </row>
    <row r="894" spans="2:25" x14ac:dyDescent="0.25">
      <c r="B894" s="7">
        <v>0</v>
      </c>
      <c r="C894" s="20">
        <v>1</v>
      </c>
      <c r="D894" s="7">
        <v>1</v>
      </c>
      <c r="E894" s="20">
        <v>0</v>
      </c>
      <c r="F894" s="7">
        <v>0</v>
      </c>
      <c r="G894" s="3">
        <v>0</v>
      </c>
      <c r="H894" s="3">
        <v>1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1</v>
      </c>
      <c r="T894" s="3">
        <v>0</v>
      </c>
      <c r="U894" s="7">
        <v>1</v>
      </c>
      <c r="V894" s="15">
        <v>0</v>
      </c>
      <c r="W894" s="28">
        <f t="shared" si="39"/>
        <v>-4.3352625295646838</v>
      </c>
      <c r="X894" s="24">
        <f t="shared" si="40"/>
        <v>1.2929084128446917E-2</v>
      </c>
      <c r="Y894" s="37">
        <f t="shared" si="41"/>
        <v>1.6716121640045797E-4</v>
      </c>
    </row>
    <row r="895" spans="2:25" x14ac:dyDescent="0.25">
      <c r="B895" s="7">
        <v>0</v>
      </c>
      <c r="C895" s="20">
        <v>1</v>
      </c>
      <c r="D895" s="7">
        <v>0</v>
      </c>
      <c r="E895" s="20">
        <v>1</v>
      </c>
      <c r="F895" s="7">
        <v>0</v>
      </c>
      <c r="G895" s="3">
        <v>1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1</v>
      </c>
      <c r="Q895" s="3">
        <v>0</v>
      </c>
      <c r="R895" s="3">
        <v>0</v>
      </c>
      <c r="S895" s="3">
        <v>0</v>
      </c>
      <c r="T895" s="3">
        <v>0</v>
      </c>
      <c r="U895" s="7">
        <v>1</v>
      </c>
      <c r="V895" s="15">
        <v>0</v>
      </c>
      <c r="W895" s="28">
        <f t="shared" si="39"/>
        <v>-5.0159462644370105</v>
      </c>
      <c r="X895" s="24">
        <f t="shared" si="40"/>
        <v>6.5876688880742709E-3</v>
      </c>
      <c r="Y895" s="37">
        <f t="shared" si="41"/>
        <v>4.3397381378901704E-5</v>
      </c>
    </row>
    <row r="896" spans="2:25" x14ac:dyDescent="0.25">
      <c r="B896" s="7">
        <v>0</v>
      </c>
      <c r="C896" s="20">
        <v>1</v>
      </c>
      <c r="D896" s="7">
        <v>0</v>
      </c>
      <c r="E896" s="20">
        <v>1</v>
      </c>
      <c r="F896" s="7">
        <v>0</v>
      </c>
      <c r="G896" s="3">
        <v>1</v>
      </c>
      <c r="H896" s="3">
        <v>1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1</v>
      </c>
      <c r="T896" s="3">
        <v>0</v>
      </c>
      <c r="U896" s="7">
        <v>1</v>
      </c>
      <c r="V896" s="15">
        <v>0</v>
      </c>
      <c r="W896" s="28">
        <f t="shared" si="39"/>
        <v>-7.1629522305171305</v>
      </c>
      <c r="X896" s="24">
        <f t="shared" si="40"/>
        <v>7.7416409760649367E-4</v>
      </c>
      <c r="Y896" s="37">
        <f t="shared" si="41"/>
        <v>5.9933005002287664E-7</v>
      </c>
    </row>
    <row r="897" spans="2:25" x14ac:dyDescent="0.25">
      <c r="B897" s="7">
        <v>1</v>
      </c>
      <c r="C897" s="20">
        <v>0</v>
      </c>
      <c r="D897" s="7">
        <v>1</v>
      </c>
      <c r="E897" s="20">
        <v>0</v>
      </c>
      <c r="F897" s="7">
        <v>0</v>
      </c>
      <c r="G897" s="3">
        <v>0</v>
      </c>
      <c r="H897" s="3">
        <v>1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1</v>
      </c>
      <c r="Q897" s="3">
        <v>0</v>
      </c>
      <c r="R897" s="3">
        <v>0</v>
      </c>
      <c r="S897" s="3">
        <v>0</v>
      </c>
      <c r="T897" s="3">
        <v>0</v>
      </c>
      <c r="U897" s="7">
        <v>1</v>
      </c>
      <c r="V897" s="15">
        <v>0</v>
      </c>
      <c r="W897" s="28">
        <f t="shared" si="39"/>
        <v>-4.6829764735401262</v>
      </c>
      <c r="X897" s="24">
        <f t="shared" si="40"/>
        <v>9.16663170177269E-3</v>
      </c>
      <c r="Y897" s="37">
        <f t="shared" si="41"/>
        <v>8.402713675594408E-5</v>
      </c>
    </row>
    <row r="898" spans="2:25" x14ac:dyDescent="0.25">
      <c r="B898" s="7">
        <v>0</v>
      </c>
      <c r="C898" s="20">
        <v>0</v>
      </c>
      <c r="D898" s="7">
        <v>0</v>
      </c>
      <c r="E898" s="20">
        <v>1</v>
      </c>
      <c r="F898" s="7">
        <v>0</v>
      </c>
      <c r="G898" s="3">
        <v>0</v>
      </c>
      <c r="H898" s="3">
        <v>1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7">
        <v>1</v>
      </c>
      <c r="V898" s="15">
        <v>0</v>
      </c>
      <c r="W898" s="28">
        <f t="shared" si="39"/>
        <v>-2.4538388009587204</v>
      </c>
      <c r="X898" s="24">
        <f t="shared" si="40"/>
        <v>7.9158277922369361E-2</v>
      </c>
      <c r="Y898" s="37">
        <f t="shared" si="41"/>
        <v>6.2660329636350688E-3</v>
      </c>
    </row>
    <row r="899" spans="2:25" x14ac:dyDescent="0.25">
      <c r="B899" s="7">
        <v>0</v>
      </c>
      <c r="C899" s="20">
        <v>0</v>
      </c>
      <c r="D899" s="7">
        <v>1</v>
      </c>
      <c r="E899" s="20">
        <v>0</v>
      </c>
      <c r="F899" s="7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1</v>
      </c>
      <c r="Q899" s="3">
        <v>0</v>
      </c>
      <c r="R899" s="3">
        <v>0</v>
      </c>
      <c r="S899" s="3">
        <v>0</v>
      </c>
      <c r="T899" s="3">
        <v>0</v>
      </c>
      <c r="U899" s="7">
        <v>1</v>
      </c>
      <c r="V899" s="15">
        <v>0</v>
      </c>
      <c r="W899" s="28">
        <f t="shared" si="39"/>
        <v>-2.123911926255639</v>
      </c>
      <c r="X899" s="24">
        <f t="shared" si="40"/>
        <v>0.10679434015166007</v>
      </c>
      <c r="Y899" s="37">
        <f t="shared" si="41"/>
        <v>1.1405031088428476E-2</v>
      </c>
    </row>
    <row r="900" spans="2:25" x14ac:dyDescent="0.25">
      <c r="B900" s="7">
        <v>1</v>
      </c>
      <c r="C900" s="20">
        <v>0</v>
      </c>
      <c r="D900" s="7">
        <v>0</v>
      </c>
      <c r="E900" s="20">
        <v>0</v>
      </c>
      <c r="F900" s="7">
        <v>0</v>
      </c>
      <c r="G900" s="3">
        <v>1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7">
        <v>1</v>
      </c>
      <c r="V900" s="15">
        <v>0</v>
      </c>
      <c r="W900" s="28">
        <f t="shared" si="39"/>
        <v>-3.989220378720101</v>
      </c>
      <c r="X900" s="24">
        <f t="shared" si="40"/>
        <v>1.8177599840221447E-2</v>
      </c>
      <c r="Y900" s="37">
        <f t="shared" si="41"/>
        <v>3.3042513595121878E-4</v>
      </c>
    </row>
    <row r="901" spans="2:25" x14ac:dyDescent="0.25">
      <c r="B901" s="7">
        <v>1</v>
      </c>
      <c r="C901" s="20">
        <v>0</v>
      </c>
      <c r="D901" s="7">
        <v>0</v>
      </c>
      <c r="E901" s="20">
        <v>1</v>
      </c>
      <c r="F901" s="7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7">
        <v>1</v>
      </c>
      <c r="V901" s="15">
        <v>0</v>
      </c>
      <c r="W901" s="28">
        <f t="shared" si="39"/>
        <v>-0.65877061944510862</v>
      </c>
      <c r="X901" s="24">
        <f t="shared" si="40"/>
        <v>0.34101582888337967</v>
      </c>
      <c r="Y901" s="37">
        <f t="shared" si="41"/>
        <v>0.11629179554901849</v>
      </c>
    </row>
    <row r="902" spans="2:25" x14ac:dyDescent="0.25">
      <c r="B902" s="7">
        <v>0</v>
      </c>
      <c r="C902" s="20">
        <v>1</v>
      </c>
      <c r="D902" s="7">
        <v>0</v>
      </c>
      <c r="E902" s="20">
        <v>1</v>
      </c>
      <c r="F902" s="7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7">
        <v>1</v>
      </c>
      <c r="V902" s="15">
        <v>0</v>
      </c>
      <c r="W902" s="28">
        <f t="shared" ref="W902:W965" si="42">SUMPRODUCT(B$2:U$2, B902:U902)</f>
        <v>-0.34111707378859529</v>
      </c>
      <c r="X902" s="24">
        <f t="shared" ref="X902:X965" si="43">EXP(W902)/(1+EXP(W902))</f>
        <v>0.41553815203130562</v>
      </c>
      <c r="Y902" s="37">
        <f t="shared" ref="Y902:Y965" si="44">(V902-X902)^2</f>
        <v>0.17267195579359246</v>
      </c>
    </row>
    <row r="903" spans="2:25" x14ac:dyDescent="0.25">
      <c r="B903" s="7">
        <v>0</v>
      </c>
      <c r="C903" s="20">
        <v>1</v>
      </c>
      <c r="D903" s="7">
        <v>0</v>
      </c>
      <c r="E903" s="20">
        <v>1</v>
      </c>
      <c r="F903" s="7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7">
        <v>1</v>
      </c>
      <c r="V903" s="15">
        <v>0</v>
      </c>
      <c r="W903" s="28">
        <f t="shared" si="42"/>
        <v>-0.34111707378859529</v>
      </c>
      <c r="X903" s="24">
        <f t="shared" si="43"/>
        <v>0.41553815203130562</v>
      </c>
      <c r="Y903" s="37">
        <f t="shared" si="44"/>
        <v>0.17267195579359246</v>
      </c>
    </row>
    <row r="904" spans="2:25" x14ac:dyDescent="0.25">
      <c r="B904" s="7">
        <v>0</v>
      </c>
      <c r="C904" s="20">
        <v>1</v>
      </c>
      <c r="D904" s="7">
        <v>1</v>
      </c>
      <c r="E904" s="20">
        <v>0</v>
      </c>
      <c r="F904" s="7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1</v>
      </c>
      <c r="T904" s="3">
        <v>1</v>
      </c>
      <c r="U904" s="7">
        <v>1</v>
      </c>
      <c r="V904" s="15">
        <v>0</v>
      </c>
      <c r="W904" s="28">
        <f t="shared" si="42"/>
        <v>7.5329236372561836E-2</v>
      </c>
      <c r="X904" s="24">
        <f t="shared" si="43"/>
        <v>0.5188234088250433</v>
      </c>
      <c r="Y904" s="37">
        <f t="shared" si="44"/>
        <v>0.26917772954483804</v>
      </c>
    </row>
    <row r="905" spans="2:25" x14ac:dyDescent="0.25">
      <c r="B905" s="7">
        <v>0</v>
      </c>
      <c r="C905" s="20">
        <v>0</v>
      </c>
      <c r="D905" s="7">
        <v>1</v>
      </c>
      <c r="E905" s="20">
        <v>0</v>
      </c>
      <c r="F905" s="7">
        <v>0</v>
      </c>
      <c r="G905" s="3">
        <v>1</v>
      </c>
      <c r="H905" s="3">
        <v>1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7">
        <v>1</v>
      </c>
      <c r="V905" s="15">
        <v>0</v>
      </c>
      <c r="W905" s="28">
        <f t="shared" si="42"/>
        <v>-5.9185388085630253</v>
      </c>
      <c r="X905" s="24">
        <f t="shared" si="43"/>
        <v>2.6819146283511204E-3</v>
      </c>
      <c r="Y905" s="37">
        <f t="shared" si="44"/>
        <v>7.1926660737637279E-6</v>
      </c>
    </row>
    <row r="906" spans="2:25" x14ac:dyDescent="0.25">
      <c r="B906" s="7">
        <v>1</v>
      </c>
      <c r="C906" s="20">
        <v>0</v>
      </c>
      <c r="D906" s="7">
        <v>1</v>
      </c>
      <c r="E906" s="20">
        <v>0</v>
      </c>
      <c r="F906" s="7">
        <v>0</v>
      </c>
      <c r="G906" s="3">
        <v>1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7">
        <v>1</v>
      </c>
      <c r="V906" s="15">
        <v>0</v>
      </c>
      <c r="W906" s="28">
        <f t="shared" si="42"/>
        <v>-4.1234706270494126</v>
      </c>
      <c r="X906" s="24">
        <f t="shared" si="43"/>
        <v>1.5930349297908035E-2</v>
      </c>
      <c r="Y906" s="37">
        <f t="shared" si="44"/>
        <v>2.5377602875335901E-4</v>
      </c>
    </row>
    <row r="907" spans="2:25" x14ac:dyDescent="0.25">
      <c r="B907" s="7">
        <v>0</v>
      </c>
      <c r="C907" s="20">
        <v>1</v>
      </c>
      <c r="D907" s="7">
        <v>0</v>
      </c>
      <c r="E907" s="20">
        <v>1</v>
      </c>
      <c r="F907" s="7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7">
        <v>1</v>
      </c>
      <c r="V907" s="15">
        <v>0</v>
      </c>
      <c r="W907" s="28">
        <f t="shared" si="42"/>
        <v>-0.34111707378859529</v>
      </c>
      <c r="X907" s="24">
        <f t="shared" si="43"/>
        <v>0.41553815203130562</v>
      </c>
      <c r="Y907" s="37">
        <f t="shared" si="44"/>
        <v>0.17267195579359246</v>
      </c>
    </row>
    <row r="908" spans="2:25" x14ac:dyDescent="0.25">
      <c r="B908" s="7">
        <v>0</v>
      </c>
      <c r="C908" s="20">
        <v>1</v>
      </c>
      <c r="D908" s="7">
        <v>0</v>
      </c>
      <c r="E908" s="20">
        <v>1</v>
      </c>
      <c r="F908" s="7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7">
        <v>1</v>
      </c>
      <c r="V908" s="15">
        <v>0</v>
      </c>
      <c r="W908" s="28">
        <f t="shared" si="42"/>
        <v>-0.34111707378859529</v>
      </c>
      <c r="X908" s="24">
        <f t="shared" si="43"/>
        <v>0.41553815203130562</v>
      </c>
      <c r="Y908" s="37">
        <f t="shared" si="44"/>
        <v>0.17267195579359246</v>
      </c>
    </row>
    <row r="909" spans="2:25" x14ac:dyDescent="0.25">
      <c r="B909" s="7">
        <v>1</v>
      </c>
      <c r="C909" s="20">
        <v>0</v>
      </c>
      <c r="D909" s="7">
        <v>1</v>
      </c>
      <c r="E909" s="20">
        <v>0</v>
      </c>
      <c r="F909" s="7">
        <v>0</v>
      </c>
      <c r="G909" s="3">
        <v>1</v>
      </c>
      <c r="H909" s="3">
        <v>1</v>
      </c>
      <c r="I909" s="3">
        <v>0</v>
      </c>
      <c r="J909" s="3">
        <v>0</v>
      </c>
      <c r="K909" s="3">
        <v>0</v>
      </c>
      <c r="L909" s="3">
        <v>0</v>
      </c>
      <c r="M909" s="3">
        <v>1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7">
        <v>1</v>
      </c>
      <c r="V909" s="15">
        <v>0</v>
      </c>
      <c r="W909" s="28">
        <f t="shared" si="42"/>
        <v>-4.3250474008010933</v>
      </c>
      <c r="X909" s="24">
        <f t="shared" si="43"/>
        <v>1.3060099541144591E-2</v>
      </c>
      <c r="Y909" s="37">
        <f t="shared" si="44"/>
        <v>1.7056620002460518E-4</v>
      </c>
    </row>
    <row r="910" spans="2:25" x14ac:dyDescent="0.25">
      <c r="B910" s="7">
        <v>1</v>
      </c>
      <c r="C910" s="20">
        <v>0</v>
      </c>
      <c r="D910" s="7">
        <v>0</v>
      </c>
      <c r="E910" s="20">
        <v>1</v>
      </c>
      <c r="F910" s="7">
        <v>0</v>
      </c>
      <c r="G910" s="3">
        <v>1</v>
      </c>
      <c r="H910" s="3">
        <v>0</v>
      </c>
      <c r="I910" s="3">
        <v>0</v>
      </c>
      <c r="J910" s="3">
        <v>1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7">
        <v>1</v>
      </c>
      <c r="V910" s="15">
        <v>0</v>
      </c>
      <c r="W910" s="28">
        <f t="shared" si="42"/>
        <v>-1.0937324121888974</v>
      </c>
      <c r="X910" s="24">
        <f t="shared" si="43"/>
        <v>0.2509160926266441</v>
      </c>
      <c r="Y910" s="37">
        <f t="shared" si="44"/>
        <v>6.2958885539022638E-2</v>
      </c>
    </row>
    <row r="911" spans="2:25" x14ac:dyDescent="0.25">
      <c r="B911" s="7">
        <v>1</v>
      </c>
      <c r="C911" s="20">
        <v>0</v>
      </c>
      <c r="D911" s="7">
        <v>0</v>
      </c>
      <c r="E911" s="20">
        <v>1</v>
      </c>
      <c r="F911" s="7">
        <v>0</v>
      </c>
      <c r="G911" s="3">
        <v>0</v>
      </c>
      <c r="H911" s="3">
        <v>1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7">
        <v>1</v>
      </c>
      <c r="V911" s="15">
        <v>0</v>
      </c>
      <c r="W911" s="28">
        <f t="shared" si="42"/>
        <v>-2.8358369838441582</v>
      </c>
      <c r="X911" s="24">
        <f t="shared" si="43"/>
        <v>5.5418055855291443E-2</v>
      </c>
      <c r="Y911" s="37">
        <f t="shared" si="44"/>
        <v>3.071160914780202E-3</v>
      </c>
    </row>
    <row r="912" spans="2:25" x14ac:dyDescent="0.25">
      <c r="B912" s="7">
        <v>0</v>
      </c>
      <c r="C912" s="20">
        <v>1</v>
      </c>
      <c r="D912" s="7">
        <v>0</v>
      </c>
      <c r="E912" s="20">
        <v>1</v>
      </c>
      <c r="F912" s="7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7">
        <v>1</v>
      </c>
      <c r="V912" s="15">
        <v>0</v>
      </c>
      <c r="W912" s="28">
        <f t="shared" si="42"/>
        <v>-0.34111707378859529</v>
      </c>
      <c r="X912" s="24">
        <f t="shared" si="43"/>
        <v>0.41553815203130562</v>
      </c>
      <c r="Y912" s="37">
        <f t="shared" si="44"/>
        <v>0.17267195579359246</v>
      </c>
    </row>
    <row r="913" spans="2:25" x14ac:dyDescent="0.25">
      <c r="B913" s="7">
        <v>0</v>
      </c>
      <c r="C913" s="20">
        <v>1</v>
      </c>
      <c r="D913" s="7">
        <v>1</v>
      </c>
      <c r="E913" s="20">
        <v>0</v>
      </c>
      <c r="F913" s="7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7">
        <v>1</v>
      </c>
      <c r="V913" s="15">
        <v>0</v>
      </c>
      <c r="W913" s="28">
        <f t="shared" si="42"/>
        <v>-0.6596222271145239</v>
      </c>
      <c r="X913" s="24">
        <f t="shared" si="43"/>
        <v>0.34082447809204769</v>
      </c>
      <c r="Y913" s="37">
        <f t="shared" si="44"/>
        <v>0.11616132486671669</v>
      </c>
    </row>
    <row r="914" spans="2:25" x14ac:dyDescent="0.25">
      <c r="B914" s="7">
        <v>1</v>
      </c>
      <c r="C914" s="20">
        <v>0</v>
      </c>
      <c r="D914" s="7">
        <v>1</v>
      </c>
      <c r="E914" s="20">
        <v>0</v>
      </c>
      <c r="F914" s="7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7">
        <v>1</v>
      </c>
      <c r="V914" s="15">
        <v>0</v>
      </c>
      <c r="W914" s="28">
        <f t="shared" si="42"/>
        <v>-0.97727577277103717</v>
      </c>
      <c r="X914" s="24">
        <f t="shared" si="43"/>
        <v>0.27343266419268919</v>
      </c>
      <c r="Y914" s="37">
        <f t="shared" si="44"/>
        <v>7.4765421847511934E-2</v>
      </c>
    </row>
    <row r="915" spans="2:25" x14ac:dyDescent="0.25">
      <c r="B915" s="7">
        <v>1</v>
      </c>
      <c r="C915" s="20">
        <v>0</v>
      </c>
      <c r="D915" s="7">
        <v>1</v>
      </c>
      <c r="E915" s="20">
        <v>0</v>
      </c>
      <c r="F915" s="7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1</v>
      </c>
      <c r="Q915" s="3">
        <v>0</v>
      </c>
      <c r="R915" s="3">
        <v>0</v>
      </c>
      <c r="S915" s="3">
        <v>0</v>
      </c>
      <c r="T915" s="3">
        <v>0</v>
      </c>
      <c r="U915" s="7">
        <v>1</v>
      </c>
      <c r="V915" s="15">
        <v>0</v>
      </c>
      <c r="W915" s="28">
        <f t="shared" si="42"/>
        <v>-2.5059101091410763</v>
      </c>
      <c r="X915" s="24">
        <f t="shared" si="43"/>
        <v>7.5444896595910332E-2</v>
      </c>
      <c r="Y915" s="37">
        <f t="shared" si="44"/>
        <v>5.6919324223676021E-3</v>
      </c>
    </row>
    <row r="916" spans="2:25" x14ac:dyDescent="0.25">
      <c r="B916" s="7">
        <v>0</v>
      </c>
      <c r="C916" s="20">
        <v>1</v>
      </c>
      <c r="D916" s="7">
        <v>0</v>
      </c>
      <c r="E916" s="20">
        <v>0</v>
      </c>
      <c r="F916" s="7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1</v>
      </c>
      <c r="T916" s="3">
        <v>0</v>
      </c>
      <c r="U916" s="7">
        <v>1</v>
      </c>
      <c r="V916" s="15">
        <v>0</v>
      </c>
      <c r="W916" s="28">
        <f t="shared" si="42"/>
        <v>-2.0239459168363227</v>
      </c>
      <c r="X916" s="24">
        <f t="shared" si="43"/>
        <v>0.11671159069442354</v>
      </c>
      <c r="Y916" s="37">
        <f t="shared" si="44"/>
        <v>1.3621595402422651E-2</v>
      </c>
    </row>
    <row r="917" spans="2:25" x14ac:dyDescent="0.25">
      <c r="B917" s="7">
        <v>0</v>
      </c>
      <c r="C917" s="20">
        <v>1</v>
      </c>
      <c r="D917" s="7">
        <v>0</v>
      </c>
      <c r="E917" s="20">
        <v>1</v>
      </c>
      <c r="F917" s="7">
        <v>0</v>
      </c>
      <c r="G917" s="3">
        <v>1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7">
        <v>1</v>
      </c>
      <c r="V917" s="15">
        <v>0</v>
      </c>
      <c r="W917" s="28">
        <f t="shared" si="42"/>
        <v>-3.4873119280669709</v>
      </c>
      <c r="X917" s="24">
        <f t="shared" si="43"/>
        <v>2.9675408836019254E-2</v>
      </c>
      <c r="Y917" s="37">
        <f t="shared" si="44"/>
        <v>8.8062988958488965E-4</v>
      </c>
    </row>
    <row r="918" spans="2:25" x14ac:dyDescent="0.25">
      <c r="B918" s="7">
        <v>1</v>
      </c>
      <c r="C918" s="20">
        <v>0</v>
      </c>
      <c r="D918" s="7">
        <v>1</v>
      </c>
      <c r="E918" s="20">
        <v>0</v>
      </c>
      <c r="F918" s="7">
        <v>0</v>
      </c>
      <c r="G918" s="3">
        <v>0</v>
      </c>
      <c r="H918" s="3">
        <v>1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7">
        <v>1</v>
      </c>
      <c r="V918" s="15">
        <v>0</v>
      </c>
      <c r="W918" s="28">
        <f t="shared" si="42"/>
        <v>-3.1543421371700866</v>
      </c>
      <c r="X918" s="24">
        <f t="shared" si="43"/>
        <v>4.0920526418767596E-2</v>
      </c>
      <c r="Y918" s="37">
        <f t="shared" si="44"/>
        <v>1.6744894823890568E-3</v>
      </c>
    </row>
    <row r="919" spans="2:25" x14ac:dyDescent="0.25">
      <c r="B919" s="7">
        <v>0</v>
      </c>
      <c r="C919" s="20">
        <v>0</v>
      </c>
      <c r="D919" s="7">
        <v>1</v>
      </c>
      <c r="E919" s="20">
        <v>0</v>
      </c>
      <c r="F919" s="7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1</v>
      </c>
      <c r="T919" s="3">
        <v>0</v>
      </c>
      <c r="U919" s="7">
        <v>1</v>
      </c>
      <c r="V919" s="15">
        <v>0</v>
      </c>
      <c r="W919" s="28">
        <f t="shared" si="42"/>
        <v>-2.0938515279367098</v>
      </c>
      <c r="X919" s="24">
        <f t="shared" si="43"/>
        <v>0.10969585799498249</v>
      </c>
      <c r="Y919" s="37">
        <f t="shared" si="44"/>
        <v>1.2033181261255365E-2</v>
      </c>
    </row>
    <row r="920" spans="2:25" x14ac:dyDescent="0.25">
      <c r="B920" s="7">
        <v>1</v>
      </c>
      <c r="C920" s="20">
        <v>0</v>
      </c>
      <c r="D920" s="7">
        <v>1</v>
      </c>
      <c r="E920" s="20">
        <v>0</v>
      </c>
      <c r="F920" s="7">
        <v>0</v>
      </c>
      <c r="G920" s="3">
        <v>0</v>
      </c>
      <c r="H920" s="3">
        <v>1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1</v>
      </c>
      <c r="U920" s="7">
        <v>1</v>
      </c>
      <c r="V920" s="15">
        <v>0</v>
      </c>
      <c r="W920" s="28">
        <f t="shared" si="42"/>
        <v>-0.92081673563189093</v>
      </c>
      <c r="X920" s="24">
        <f t="shared" si="43"/>
        <v>0.28479150801653319</v>
      </c>
      <c r="Y920" s="37">
        <f t="shared" si="44"/>
        <v>8.110620303833109E-2</v>
      </c>
    </row>
    <row r="921" spans="2:25" x14ac:dyDescent="0.25">
      <c r="B921" s="7">
        <v>1</v>
      </c>
      <c r="C921" s="20">
        <v>0</v>
      </c>
      <c r="D921" s="7">
        <v>1</v>
      </c>
      <c r="E921" s="20">
        <v>0</v>
      </c>
      <c r="F921" s="7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7">
        <v>1</v>
      </c>
      <c r="V921" s="15">
        <v>0</v>
      </c>
      <c r="W921" s="28">
        <f t="shared" si="42"/>
        <v>-0.97727577277103717</v>
      </c>
      <c r="X921" s="24">
        <f t="shared" si="43"/>
        <v>0.27343266419268919</v>
      </c>
      <c r="Y921" s="37">
        <f t="shared" si="44"/>
        <v>7.4765421847511934E-2</v>
      </c>
    </row>
    <row r="922" spans="2:25" x14ac:dyDescent="0.25">
      <c r="B922" s="7">
        <v>1</v>
      </c>
      <c r="C922" s="20">
        <v>0</v>
      </c>
      <c r="D922" s="7">
        <v>1</v>
      </c>
      <c r="E922" s="20">
        <v>0</v>
      </c>
      <c r="F922" s="7">
        <v>0</v>
      </c>
      <c r="G922" s="3">
        <v>0</v>
      </c>
      <c r="H922" s="3">
        <v>1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7">
        <v>1</v>
      </c>
      <c r="V922" s="15">
        <v>0</v>
      </c>
      <c r="W922" s="28">
        <f t="shared" si="42"/>
        <v>-3.1543421371700866</v>
      </c>
      <c r="X922" s="24">
        <f t="shared" si="43"/>
        <v>4.0920526418767596E-2</v>
      </c>
      <c r="Y922" s="37">
        <f t="shared" si="44"/>
        <v>1.6744894823890568E-3</v>
      </c>
    </row>
    <row r="923" spans="2:25" x14ac:dyDescent="0.25">
      <c r="B923" s="7">
        <v>1</v>
      </c>
      <c r="C923" s="20">
        <v>0</v>
      </c>
      <c r="D923" s="7">
        <v>1</v>
      </c>
      <c r="E923" s="20">
        <v>0</v>
      </c>
      <c r="F923" s="7">
        <v>0</v>
      </c>
      <c r="G923" s="3">
        <v>1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7">
        <v>1</v>
      </c>
      <c r="V923" s="15">
        <v>0</v>
      </c>
      <c r="W923" s="28">
        <f t="shared" si="42"/>
        <v>-4.1234706270494126</v>
      </c>
      <c r="X923" s="24">
        <f t="shared" si="43"/>
        <v>1.5930349297908035E-2</v>
      </c>
      <c r="Y923" s="37">
        <f t="shared" si="44"/>
        <v>2.5377602875335901E-4</v>
      </c>
    </row>
    <row r="924" spans="2:25" x14ac:dyDescent="0.25">
      <c r="B924" s="7">
        <v>1</v>
      </c>
      <c r="C924" s="20">
        <v>0</v>
      </c>
      <c r="D924" s="7">
        <v>0</v>
      </c>
      <c r="E924" s="20">
        <v>1</v>
      </c>
      <c r="F924" s="7">
        <v>0</v>
      </c>
      <c r="G924" s="3">
        <v>1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1</v>
      </c>
      <c r="Q924" s="3">
        <v>0</v>
      </c>
      <c r="R924" s="3">
        <v>0</v>
      </c>
      <c r="S924" s="3">
        <v>0</v>
      </c>
      <c r="T924" s="3">
        <v>0</v>
      </c>
      <c r="U924" s="7">
        <v>1</v>
      </c>
      <c r="V924" s="15">
        <v>0</v>
      </c>
      <c r="W924" s="28">
        <f t="shared" si="42"/>
        <v>-5.3335998100935242</v>
      </c>
      <c r="X924" s="24">
        <f t="shared" si="43"/>
        <v>4.8034788520926195E-3</v>
      </c>
      <c r="Y924" s="37">
        <f t="shared" si="44"/>
        <v>2.3073409082501029E-5</v>
      </c>
    </row>
    <row r="925" spans="2:25" x14ac:dyDescent="0.25">
      <c r="B925" s="7">
        <v>1</v>
      </c>
      <c r="C925" s="20">
        <v>0</v>
      </c>
      <c r="D925" s="7">
        <v>0</v>
      </c>
      <c r="E925" s="20">
        <v>0</v>
      </c>
      <c r="F925" s="7">
        <v>0</v>
      </c>
      <c r="G925" s="3">
        <v>0</v>
      </c>
      <c r="H925" s="3">
        <v>1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1</v>
      </c>
      <c r="Q925" s="3">
        <v>0</v>
      </c>
      <c r="R925" s="3">
        <v>0</v>
      </c>
      <c r="S925" s="3">
        <v>1</v>
      </c>
      <c r="T925" s="3">
        <v>0</v>
      </c>
      <c r="U925" s="7">
        <v>1</v>
      </c>
      <c r="V925" s="15">
        <v>0</v>
      </c>
      <c r="W925" s="28">
        <f t="shared" si="42"/>
        <v>-6.0473001632619248</v>
      </c>
      <c r="X925" s="24">
        <f t="shared" si="43"/>
        <v>2.3586600200723685E-3</v>
      </c>
      <c r="Y925" s="37">
        <f t="shared" si="44"/>
        <v>5.5632770902877857E-6</v>
      </c>
    </row>
    <row r="926" spans="2:25" x14ac:dyDescent="0.25">
      <c r="B926" s="7">
        <v>1</v>
      </c>
      <c r="C926" s="20">
        <v>0</v>
      </c>
      <c r="D926" s="7">
        <v>0</v>
      </c>
      <c r="E926" s="20">
        <v>1</v>
      </c>
      <c r="F926" s="7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1</v>
      </c>
      <c r="T926" s="3">
        <v>0</v>
      </c>
      <c r="U926" s="7">
        <v>1</v>
      </c>
      <c r="V926" s="15">
        <v>0</v>
      </c>
      <c r="W926" s="28">
        <f t="shared" si="42"/>
        <v>-2.1573445574962187</v>
      </c>
      <c r="X926" s="24">
        <f t="shared" si="43"/>
        <v>0.10364689373639578</v>
      </c>
      <c r="Y926" s="37">
        <f t="shared" si="44"/>
        <v>1.0742678581203719E-2</v>
      </c>
    </row>
    <row r="927" spans="2:25" x14ac:dyDescent="0.25">
      <c r="B927" s="7">
        <v>1</v>
      </c>
      <c r="C927" s="20">
        <v>0</v>
      </c>
      <c r="D927" s="7">
        <v>1</v>
      </c>
      <c r="E927" s="20">
        <v>0</v>
      </c>
      <c r="F927" s="7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7">
        <v>1</v>
      </c>
      <c r="V927" s="15">
        <v>0</v>
      </c>
      <c r="W927" s="28">
        <f t="shared" si="42"/>
        <v>-0.97727577277103717</v>
      </c>
      <c r="X927" s="24">
        <f t="shared" si="43"/>
        <v>0.27343266419268919</v>
      </c>
      <c r="Y927" s="37">
        <f t="shared" si="44"/>
        <v>7.4765421847511934E-2</v>
      </c>
    </row>
    <row r="928" spans="2:25" x14ac:dyDescent="0.25">
      <c r="B928" s="7">
        <v>0</v>
      </c>
      <c r="C928" s="20">
        <v>1</v>
      </c>
      <c r="D928" s="7">
        <v>0</v>
      </c>
      <c r="E928" s="20">
        <v>1</v>
      </c>
      <c r="F928" s="7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1</v>
      </c>
      <c r="T928" s="3">
        <v>0</v>
      </c>
      <c r="U928" s="7">
        <v>1</v>
      </c>
      <c r="V928" s="15">
        <v>0</v>
      </c>
      <c r="W928" s="28">
        <f t="shared" si="42"/>
        <v>-1.8396910118397054</v>
      </c>
      <c r="X928" s="24">
        <f t="shared" si="43"/>
        <v>0.13708784015845993</v>
      </c>
      <c r="Y928" s="37">
        <f t="shared" si="44"/>
        <v>1.879307591931146E-2</v>
      </c>
    </row>
    <row r="929" spans="2:25" x14ac:dyDescent="0.25">
      <c r="B929" s="7">
        <v>0</v>
      </c>
      <c r="C929" s="20">
        <v>0</v>
      </c>
      <c r="D929" s="7">
        <v>0</v>
      </c>
      <c r="E929" s="20">
        <v>1</v>
      </c>
      <c r="F929" s="7">
        <v>1</v>
      </c>
      <c r="G929" s="3">
        <v>0</v>
      </c>
      <c r="H929" s="3">
        <v>0</v>
      </c>
      <c r="I929" s="3">
        <v>0</v>
      </c>
      <c r="J929" s="3">
        <v>1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7">
        <v>1</v>
      </c>
      <c r="V929" s="15">
        <v>0</v>
      </c>
      <c r="W929" s="28">
        <f t="shared" si="42"/>
        <v>5.5529478135728549</v>
      </c>
      <c r="X929" s="24">
        <f t="shared" si="43"/>
        <v>0.99613895086498838</v>
      </c>
      <c r="Y929" s="37">
        <f t="shared" si="44"/>
        <v>0.99229280943039977</v>
      </c>
    </row>
    <row r="930" spans="2:25" x14ac:dyDescent="0.25">
      <c r="B930" s="7">
        <v>1</v>
      </c>
      <c r="C930" s="20">
        <v>0</v>
      </c>
      <c r="D930" s="7">
        <v>0</v>
      </c>
      <c r="E930" s="20">
        <v>1</v>
      </c>
      <c r="F930" s="7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1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7">
        <v>1</v>
      </c>
      <c r="V930" s="15">
        <v>0</v>
      </c>
      <c r="W930" s="28">
        <f t="shared" si="42"/>
        <v>1.3167189712022602</v>
      </c>
      <c r="X930" s="24">
        <f t="shared" si="43"/>
        <v>0.78863531089452599</v>
      </c>
      <c r="Y930" s="37">
        <f t="shared" si="44"/>
        <v>0.62194565358970566</v>
      </c>
    </row>
    <row r="931" spans="2:25" x14ac:dyDescent="0.25">
      <c r="B931" s="7">
        <v>1</v>
      </c>
      <c r="C931" s="20">
        <v>0</v>
      </c>
      <c r="D931" s="7">
        <v>1</v>
      </c>
      <c r="E931" s="20">
        <v>0</v>
      </c>
      <c r="F931" s="7">
        <v>0</v>
      </c>
      <c r="G931" s="3">
        <v>0</v>
      </c>
      <c r="H931" s="3">
        <v>1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1</v>
      </c>
      <c r="Q931" s="3">
        <v>0</v>
      </c>
      <c r="R931" s="3">
        <v>0</v>
      </c>
      <c r="S931" s="3">
        <v>0</v>
      </c>
      <c r="T931" s="3">
        <v>0</v>
      </c>
      <c r="U931" s="7">
        <v>1</v>
      </c>
      <c r="V931" s="15">
        <v>0</v>
      </c>
      <c r="W931" s="28">
        <f t="shared" si="42"/>
        <v>-4.6829764735401262</v>
      </c>
      <c r="X931" s="24">
        <f t="shared" si="43"/>
        <v>9.16663170177269E-3</v>
      </c>
      <c r="Y931" s="37">
        <f t="shared" si="44"/>
        <v>8.402713675594408E-5</v>
      </c>
    </row>
    <row r="932" spans="2:25" x14ac:dyDescent="0.25">
      <c r="B932" s="7">
        <v>1</v>
      </c>
      <c r="C932" s="20">
        <v>0</v>
      </c>
      <c r="D932" s="7">
        <v>0</v>
      </c>
      <c r="E932" s="20">
        <v>1</v>
      </c>
      <c r="F932" s="7">
        <v>0</v>
      </c>
      <c r="G932" s="3">
        <v>0</v>
      </c>
      <c r="H932" s="3">
        <v>1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1</v>
      </c>
      <c r="P932" s="3">
        <v>0</v>
      </c>
      <c r="Q932" s="3">
        <v>0</v>
      </c>
      <c r="R932" s="3">
        <v>0</v>
      </c>
      <c r="S932" s="3">
        <v>0</v>
      </c>
      <c r="T932" s="3">
        <v>1</v>
      </c>
      <c r="U932" s="7">
        <v>1</v>
      </c>
      <c r="V932" s="15">
        <v>0</v>
      </c>
      <c r="W932" s="28">
        <f t="shared" si="42"/>
        <v>0.90467720637000804</v>
      </c>
      <c r="X932" s="24">
        <f t="shared" si="43"/>
        <v>0.71190972081758208</v>
      </c>
      <c r="Y932" s="37">
        <f t="shared" si="44"/>
        <v>0.50681545059456767</v>
      </c>
    </row>
    <row r="933" spans="2:25" x14ac:dyDescent="0.25">
      <c r="B933" s="7">
        <v>0</v>
      </c>
      <c r="C933" s="20">
        <v>1</v>
      </c>
      <c r="D933" s="7">
        <v>0</v>
      </c>
      <c r="E933" s="20">
        <v>1</v>
      </c>
      <c r="F933" s="7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7">
        <v>1</v>
      </c>
      <c r="V933" s="15">
        <v>0</v>
      </c>
      <c r="W933" s="28">
        <f t="shared" si="42"/>
        <v>-0.34111707378859529</v>
      </c>
      <c r="X933" s="24">
        <f t="shared" si="43"/>
        <v>0.41553815203130562</v>
      </c>
      <c r="Y933" s="37">
        <f t="shared" si="44"/>
        <v>0.17267195579359246</v>
      </c>
    </row>
    <row r="934" spans="2:25" x14ac:dyDescent="0.25">
      <c r="B934" s="7">
        <v>1</v>
      </c>
      <c r="C934" s="20">
        <v>0</v>
      </c>
      <c r="D934" s="7">
        <v>0</v>
      </c>
      <c r="E934" s="20">
        <v>0</v>
      </c>
      <c r="F934" s="7">
        <v>0</v>
      </c>
      <c r="G934" s="3">
        <v>1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7">
        <v>1</v>
      </c>
      <c r="V934" s="15">
        <v>0</v>
      </c>
      <c r="W934" s="28">
        <f t="shared" si="42"/>
        <v>-3.989220378720101</v>
      </c>
      <c r="X934" s="24">
        <f t="shared" si="43"/>
        <v>1.8177599840221447E-2</v>
      </c>
      <c r="Y934" s="37">
        <f t="shared" si="44"/>
        <v>3.3042513595121878E-4</v>
      </c>
    </row>
    <row r="935" spans="2:25" x14ac:dyDescent="0.25">
      <c r="B935" s="7">
        <v>0</v>
      </c>
      <c r="C935" s="20">
        <v>1</v>
      </c>
      <c r="D935" s="7">
        <v>0</v>
      </c>
      <c r="E935" s="20">
        <v>1</v>
      </c>
      <c r="F935" s="7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7">
        <v>1</v>
      </c>
      <c r="V935" s="15">
        <v>0</v>
      </c>
      <c r="W935" s="28">
        <f t="shared" si="42"/>
        <v>-0.34111707378859529</v>
      </c>
      <c r="X935" s="24">
        <f t="shared" si="43"/>
        <v>0.41553815203130562</v>
      </c>
      <c r="Y935" s="37">
        <f t="shared" si="44"/>
        <v>0.17267195579359246</v>
      </c>
    </row>
    <row r="936" spans="2:25" x14ac:dyDescent="0.25">
      <c r="B936" s="7">
        <v>0</v>
      </c>
      <c r="C936" s="20">
        <v>0</v>
      </c>
      <c r="D936" s="7">
        <v>1</v>
      </c>
      <c r="E936" s="20">
        <v>0</v>
      </c>
      <c r="F936" s="7">
        <v>0</v>
      </c>
      <c r="G936" s="3">
        <v>1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1</v>
      </c>
      <c r="T936" s="3">
        <v>0</v>
      </c>
      <c r="U936" s="7">
        <v>1</v>
      </c>
      <c r="V936" s="15">
        <v>0</v>
      </c>
      <c r="W936" s="28">
        <f t="shared" si="42"/>
        <v>-5.2400463822150858</v>
      </c>
      <c r="X936" s="24">
        <f t="shared" si="43"/>
        <v>5.2720689803099291E-3</v>
      </c>
      <c r="Y936" s="37">
        <f t="shared" si="44"/>
        <v>2.7794711333146176E-5</v>
      </c>
    </row>
    <row r="937" spans="2:25" x14ac:dyDescent="0.25">
      <c r="B937" s="7">
        <v>0</v>
      </c>
      <c r="C937" s="20">
        <v>1</v>
      </c>
      <c r="D937" s="7">
        <v>0</v>
      </c>
      <c r="E937" s="20">
        <v>0</v>
      </c>
      <c r="F937" s="7">
        <v>0</v>
      </c>
      <c r="G937" s="3">
        <v>0</v>
      </c>
      <c r="H937" s="3">
        <v>0</v>
      </c>
      <c r="I937" s="3">
        <v>0</v>
      </c>
      <c r="J937" s="3">
        <v>1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7">
        <v>1</v>
      </c>
      <c r="V937" s="15">
        <v>0</v>
      </c>
      <c r="W937" s="28">
        <f t="shared" si="42"/>
        <v>2.1858610827493745</v>
      </c>
      <c r="X937" s="24">
        <f t="shared" si="43"/>
        <v>0.89897262672219558</v>
      </c>
      <c r="Y937" s="37">
        <f t="shared" si="44"/>
        <v>0.80815178359580397</v>
      </c>
    </row>
    <row r="938" spans="2:25" x14ac:dyDescent="0.25">
      <c r="B938" s="7">
        <v>0</v>
      </c>
      <c r="C938" s="20">
        <v>1</v>
      </c>
      <c r="D938" s="7">
        <v>1</v>
      </c>
      <c r="E938" s="20">
        <v>0</v>
      </c>
      <c r="F938" s="7">
        <v>0</v>
      </c>
      <c r="G938" s="3">
        <v>0</v>
      </c>
      <c r="H938" s="3">
        <v>1</v>
      </c>
      <c r="I938" s="3">
        <v>0</v>
      </c>
      <c r="J938" s="3">
        <v>0</v>
      </c>
      <c r="K938" s="3">
        <v>0</v>
      </c>
      <c r="L938" s="3">
        <v>0</v>
      </c>
      <c r="M938" s="3">
        <v>1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1</v>
      </c>
      <c r="T938" s="3">
        <v>0</v>
      </c>
      <c r="U938" s="7">
        <v>1</v>
      </c>
      <c r="V938" s="15">
        <v>0</v>
      </c>
      <c r="W938" s="28">
        <f t="shared" si="42"/>
        <v>-2.359772938917315</v>
      </c>
      <c r="X938" s="24">
        <f t="shared" si="43"/>
        <v>8.6292095620130599E-2</v>
      </c>
      <c r="Y938" s="37">
        <f t="shared" si="44"/>
        <v>7.4463257665137624E-3</v>
      </c>
    </row>
    <row r="939" spans="2:25" x14ac:dyDescent="0.25">
      <c r="B939" s="7">
        <v>0</v>
      </c>
      <c r="C939" s="20">
        <v>1</v>
      </c>
      <c r="D939" s="7">
        <v>0</v>
      </c>
      <c r="E939" s="20">
        <v>1</v>
      </c>
      <c r="F939" s="7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7">
        <v>1</v>
      </c>
      <c r="V939" s="15">
        <v>0</v>
      </c>
      <c r="W939" s="28">
        <f t="shared" si="42"/>
        <v>-0.34111707378859529</v>
      </c>
      <c r="X939" s="24">
        <f t="shared" si="43"/>
        <v>0.41553815203130562</v>
      </c>
      <c r="Y939" s="37">
        <f t="shared" si="44"/>
        <v>0.17267195579359246</v>
      </c>
    </row>
    <row r="940" spans="2:25" x14ac:dyDescent="0.25">
      <c r="B940" s="7">
        <v>0</v>
      </c>
      <c r="C940" s="20">
        <v>1</v>
      </c>
      <c r="D940" s="7">
        <v>0</v>
      </c>
      <c r="E940" s="20">
        <v>0</v>
      </c>
      <c r="F940" s="7">
        <v>0</v>
      </c>
      <c r="G940" s="3">
        <v>1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7">
        <v>1</v>
      </c>
      <c r="V940" s="15">
        <v>0</v>
      </c>
      <c r="W940" s="28">
        <f t="shared" si="42"/>
        <v>-3.6715668330635878</v>
      </c>
      <c r="X940" s="24">
        <f t="shared" si="43"/>
        <v>2.4805613753220868E-2</v>
      </c>
      <c r="Y940" s="37">
        <f t="shared" si="44"/>
        <v>6.1531847367398025E-4</v>
      </c>
    </row>
    <row r="941" spans="2:25" x14ac:dyDescent="0.25">
      <c r="B941" s="7">
        <v>1</v>
      </c>
      <c r="C941" s="20">
        <v>0</v>
      </c>
      <c r="D941" s="7">
        <v>0</v>
      </c>
      <c r="E941" s="20">
        <v>1</v>
      </c>
      <c r="F941" s="7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1</v>
      </c>
      <c r="Q941" s="3">
        <v>0</v>
      </c>
      <c r="R941" s="3">
        <v>0</v>
      </c>
      <c r="S941" s="3">
        <v>0</v>
      </c>
      <c r="T941" s="3">
        <v>0</v>
      </c>
      <c r="U941" s="7">
        <v>1</v>
      </c>
      <c r="V941" s="15">
        <v>0</v>
      </c>
      <c r="W941" s="28">
        <f t="shared" si="42"/>
        <v>-2.1874049558151478</v>
      </c>
      <c r="X941" s="24">
        <f t="shared" si="43"/>
        <v>0.1008872437667315</v>
      </c>
      <c r="Y941" s="37">
        <f t="shared" si="44"/>
        <v>1.0178235954847903E-2</v>
      </c>
    </row>
    <row r="942" spans="2:25" x14ac:dyDescent="0.25">
      <c r="B942" s="7">
        <v>1</v>
      </c>
      <c r="C942" s="20">
        <v>0</v>
      </c>
      <c r="D942" s="7">
        <v>0</v>
      </c>
      <c r="E942" s="20">
        <v>0</v>
      </c>
      <c r="F942" s="7">
        <v>0</v>
      </c>
      <c r="G942" s="3">
        <v>0</v>
      </c>
      <c r="H942" s="3">
        <v>1</v>
      </c>
      <c r="I942" s="3">
        <v>0</v>
      </c>
      <c r="J942" s="3">
        <v>0</v>
      </c>
      <c r="K942" s="3">
        <v>0</v>
      </c>
      <c r="L942" s="3">
        <v>0</v>
      </c>
      <c r="M942" s="3">
        <v>1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7">
        <v>1</v>
      </c>
      <c r="V942" s="15">
        <v>0</v>
      </c>
      <c r="W942" s="28">
        <f t="shared" si="42"/>
        <v>-1.0446022981934067</v>
      </c>
      <c r="X942" s="24">
        <f t="shared" si="43"/>
        <v>0.26026295402690042</v>
      </c>
      <c r="Y942" s="37">
        <f t="shared" si="44"/>
        <v>6.7736805238808484E-2</v>
      </c>
    </row>
    <row r="943" spans="2:25" x14ac:dyDescent="0.25">
      <c r="B943" s="7">
        <v>1</v>
      </c>
      <c r="C943" s="20">
        <v>0</v>
      </c>
      <c r="D943" s="7">
        <v>0</v>
      </c>
      <c r="E943" s="20">
        <v>1</v>
      </c>
      <c r="F943" s="7">
        <v>0</v>
      </c>
      <c r="G943" s="3">
        <v>0</v>
      </c>
      <c r="H943" s="3">
        <v>1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1</v>
      </c>
      <c r="Q943" s="3">
        <v>0</v>
      </c>
      <c r="R943" s="3">
        <v>0</v>
      </c>
      <c r="S943" s="3">
        <v>0</v>
      </c>
      <c r="T943" s="3">
        <v>0</v>
      </c>
      <c r="U943" s="7">
        <v>1</v>
      </c>
      <c r="V943" s="15">
        <v>0</v>
      </c>
      <c r="W943" s="28">
        <f t="shared" si="42"/>
        <v>-4.3644713202141983</v>
      </c>
      <c r="X943" s="24">
        <f t="shared" si="43"/>
        <v>1.256157833561353E-2</v>
      </c>
      <c r="Y943" s="37">
        <f t="shared" si="44"/>
        <v>1.5779325028175519E-4</v>
      </c>
    </row>
    <row r="944" spans="2:25" x14ac:dyDescent="0.25">
      <c r="B944" s="7">
        <v>1</v>
      </c>
      <c r="C944" s="20">
        <v>0</v>
      </c>
      <c r="D944" s="7">
        <v>0</v>
      </c>
      <c r="E944" s="20">
        <v>1</v>
      </c>
      <c r="F944" s="7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7">
        <v>1</v>
      </c>
      <c r="V944" s="15">
        <v>0</v>
      </c>
      <c r="W944" s="28">
        <f t="shared" si="42"/>
        <v>-0.65877061944510862</v>
      </c>
      <c r="X944" s="24">
        <f t="shared" si="43"/>
        <v>0.34101582888337967</v>
      </c>
      <c r="Y944" s="37">
        <f t="shared" si="44"/>
        <v>0.11629179554901849</v>
      </c>
    </row>
    <row r="945" spans="2:25" x14ac:dyDescent="0.25">
      <c r="B945" s="7">
        <v>1</v>
      </c>
      <c r="C945" s="20">
        <v>0</v>
      </c>
      <c r="D945" s="7">
        <v>1</v>
      </c>
      <c r="E945" s="20">
        <v>0</v>
      </c>
      <c r="F945" s="7">
        <v>0</v>
      </c>
      <c r="G945" s="3">
        <v>1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7">
        <v>1</v>
      </c>
      <c r="V945" s="15">
        <v>0</v>
      </c>
      <c r="W945" s="28">
        <f t="shared" si="42"/>
        <v>-4.1234706270494126</v>
      </c>
      <c r="X945" s="24">
        <f t="shared" si="43"/>
        <v>1.5930349297908035E-2</v>
      </c>
      <c r="Y945" s="37">
        <f t="shared" si="44"/>
        <v>2.5377602875335901E-4</v>
      </c>
    </row>
    <row r="946" spans="2:25" x14ac:dyDescent="0.25">
      <c r="B946" s="7">
        <v>1</v>
      </c>
      <c r="C946" s="20">
        <v>0</v>
      </c>
      <c r="D946" s="7">
        <v>0</v>
      </c>
      <c r="E946" s="20">
        <v>1</v>
      </c>
      <c r="F946" s="7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7">
        <v>1</v>
      </c>
      <c r="V946" s="15">
        <v>0</v>
      </c>
      <c r="W946" s="28">
        <f t="shared" si="42"/>
        <v>-0.65877061944510862</v>
      </c>
      <c r="X946" s="24">
        <f t="shared" si="43"/>
        <v>0.34101582888337967</v>
      </c>
      <c r="Y946" s="37">
        <f t="shared" si="44"/>
        <v>0.11629179554901849</v>
      </c>
    </row>
    <row r="947" spans="2:25" x14ac:dyDescent="0.25">
      <c r="B947" s="7">
        <v>1</v>
      </c>
      <c r="C947" s="20">
        <v>0</v>
      </c>
      <c r="D947" s="7">
        <v>0</v>
      </c>
      <c r="E947" s="20">
        <v>1</v>
      </c>
      <c r="F947" s="7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1</v>
      </c>
      <c r="T947" s="3">
        <v>0</v>
      </c>
      <c r="U947" s="7">
        <v>1</v>
      </c>
      <c r="V947" s="15">
        <v>0</v>
      </c>
      <c r="W947" s="28">
        <f t="shared" si="42"/>
        <v>-2.1573445574962187</v>
      </c>
      <c r="X947" s="24">
        <f t="shared" si="43"/>
        <v>0.10364689373639578</v>
      </c>
      <c r="Y947" s="37">
        <f t="shared" si="44"/>
        <v>1.0742678581203719E-2</v>
      </c>
    </row>
    <row r="948" spans="2:25" x14ac:dyDescent="0.25">
      <c r="B948" s="7">
        <v>0</v>
      </c>
      <c r="C948" s="20">
        <v>1</v>
      </c>
      <c r="D948" s="7">
        <v>0</v>
      </c>
      <c r="E948" s="20">
        <v>1</v>
      </c>
      <c r="F948" s="7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7">
        <v>1</v>
      </c>
      <c r="V948" s="15">
        <v>0</v>
      </c>
      <c r="W948" s="28">
        <f t="shared" si="42"/>
        <v>-0.34111707378859529</v>
      </c>
      <c r="X948" s="24">
        <f t="shared" si="43"/>
        <v>0.41553815203130562</v>
      </c>
      <c r="Y948" s="37">
        <f t="shared" si="44"/>
        <v>0.17267195579359246</v>
      </c>
    </row>
    <row r="949" spans="2:25" x14ac:dyDescent="0.25">
      <c r="B949" s="7">
        <v>0</v>
      </c>
      <c r="C949" s="20">
        <v>1</v>
      </c>
      <c r="D949" s="7">
        <v>0</v>
      </c>
      <c r="E949" s="20">
        <v>1</v>
      </c>
      <c r="F949" s="7">
        <v>0</v>
      </c>
      <c r="G949" s="3">
        <v>1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1</v>
      </c>
      <c r="Q949" s="3">
        <v>0</v>
      </c>
      <c r="R949" s="3">
        <v>0</v>
      </c>
      <c r="S949" s="3">
        <v>0</v>
      </c>
      <c r="T949" s="3">
        <v>0</v>
      </c>
      <c r="U949" s="7">
        <v>1</v>
      </c>
      <c r="V949" s="15">
        <v>0</v>
      </c>
      <c r="W949" s="28">
        <f t="shared" si="42"/>
        <v>-5.0159462644370105</v>
      </c>
      <c r="X949" s="24">
        <f t="shared" si="43"/>
        <v>6.5876688880742709E-3</v>
      </c>
      <c r="Y949" s="37">
        <f t="shared" si="44"/>
        <v>4.3397381378901704E-5</v>
      </c>
    </row>
    <row r="950" spans="2:25" x14ac:dyDescent="0.25">
      <c r="B950" s="7">
        <v>0</v>
      </c>
      <c r="C950" s="20">
        <v>1</v>
      </c>
      <c r="D950" s="7">
        <v>0</v>
      </c>
      <c r="E950" s="20">
        <v>1</v>
      </c>
      <c r="F950" s="7">
        <v>0</v>
      </c>
      <c r="G950" s="3">
        <v>0</v>
      </c>
      <c r="H950" s="3">
        <v>1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1</v>
      </c>
      <c r="S950" s="3">
        <v>0</v>
      </c>
      <c r="T950" s="3">
        <v>0</v>
      </c>
      <c r="U950" s="7">
        <v>1</v>
      </c>
      <c r="V950" s="15">
        <v>0</v>
      </c>
      <c r="W950" s="28">
        <f t="shared" si="42"/>
        <v>-1.1934075157627757</v>
      </c>
      <c r="X950" s="24">
        <f t="shared" si="43"/>
        <v>0.23265005830016461</v>
      </c>
      <c r="Y950" s="37">
        <f t="shared" si="44"/>
        <v>5.4126049627069989E-2</v>
      </c>
    </row>
    <row r="951" spans="2:25" x14ac:dyDescent="0.25">
      <c r="B951" s="7">
        <v>1</v>
      </c>
      <c r="C951" s="20">
        <v>0</v>
      </c>
      <c r="D951" s="7">
        <v>1</v>
      </c>
      <c r="E951" s="20">
        <v>0</v>
      </c>
      <c r="F951" s="7">
        <v>0</v>
      </c>
      <c r="G951" s="3">
        <v>0</v>
      </c>
      <c r="H951" s="3">
        <v>0</v>
      </c>
      <c r="I951" s="3">
        <v>0</v>
      </c>
      <c r="J951" s="3">
        <v>0</v>
      </c>
      <c r="K951" s="3">
        <v>1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1</v>
      </c>
      <c r="T951" s="3">
        <v>0</v>
      </c>
      <c r="U951" s="7">
        <v>1</v>
      </c>
      <c r="V951" s="15">
        <v>0</v>
      </c>
      <c r="W951" s="28">
        <f t="shared" si="42"/>
        <v>-0.17194032213388566</v>
      </c>
      <c r="X951" s="24">
        <f t="shared" si="43"/>
        <v>0.45712050635322915</v>
      </c>
      <c r="Y951" s="37">
        <f t="shared" si="44"/>
        <v>0.2089591573286326</v>
      </c>
    </row>
    <row r="952" spans="2:25" x14ac:dyDescent="0.25">
      <c r="B952" s="7">
        <v>0</v>
      </c>
      <c r="C952" s="20">
        <v>0</v>
      </c>
      <c r="D952" s="7">
        <v>1</v>
      </c>
      <c r="E952" s="20">
        <v>0</v>
      </c>
      <c r="F952" s="7">
        <v>1</v>
      </c>
      <c r="G952" s="3">
        <v>1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7">
        <v>1</v>
      </c>
      <c r="V952" s="15">
        <v>0</v>
      </c>
      <c r="W952" s="28">
        <f t="shared" si="42"/>
        <v>-0.6229852555660359</v>
      </c>
      <c r="X952" s="24">
        <f t="shared" si="43"/>
        <v>0.34910280649053221</v>
      </c>
      <c r="Y952" s="37">
        <f t="shared" si="44"/>
        <v>0.12187276949956598</v>
      </c>
    </row>
    <row r="953" spans="2:25" x14ac:dyDescent="0.25">
      <c r="B953" s="7">
        <v>0</v>
      </c>
      <c r="C953" s="20">
        <v>1</v>
      </c>
      <c r="D953" s="7">
        <v>0</v>
      </c>
      <c r="E953" s="20">
        <v>1</v>
      </c>
      <c r="F953" s="7">
        <v>0</v>
      </c>
      <c r="G953" s="3">
        <v>0</v>
      </c>
      <c r="H953" s="3">
        <v>1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7">
        <v>1</v>
      </c>
      <c r="V953" s="15">
        <v>0</v>
      </c>
      <c r="W953" s="28">
        <f t="shared" si="42"/>
        <v>-2.5181834381876449</v>
      </c>
      <c r="X953" s="24">
        <f t="shared" si="43"/>
        <v>7.4593243915743304E-2</v>
      </c>
      <c r="Y953" s="37">
        <f t="shared" si="44"/>
        <v>5.5641520378735751E-3</v>
      </c>
    </row>
    <row r="954" spans="2:25" x14ac:dyDescent="0.25">
      <c r="B954" s="7">
        <v>1</v>
      </c>
      <c r="C954" s="20">
        <v>0</v>
      </c>
      <c r="D954" s="7">
        <v>1</v>
      </c>
      <c r="E954" s="20">
        <v>0</v>
      </c>
      <c r="F954" s="7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7">
        <v>1</v>
      </c>
      <c r="V954" s="15">
        <v>0</v>
      </c>
      <c r="W954" s="28">
        <f t="shared" si="42"/>
        <v>-0.97727577277103717</v>
      </c>
      <c r="X954" s="24">
        <f t="shared" si="43"/>
        <v>0.27343266419268919</v>
      </c>
      <c r="Y954" s="37">
        <f t="shared" si="44"/>
        <v>7.4765421847511934E-2</v>
      </c>
    </row>
    <row r="955" spans="2:25" x14ac:dyDescent="0.25">
      <c r="B955" s="7">
        <v>0</v>
      </c>
      <c r="C955" s="20">
        <v>1</v>
      </c>
      <c r="D955" s="7">
        <v>1</v>
      </c>
      <c r="E955" s="20">
        <v>0</v>
      </c>
      <c r="F955" s="7">
        <v>0</v>
      </c>
      <c r="G955" s="3">
        <v>1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1</v>
      </c>
      <c r="Q955" s="3">
        <v>0</v>
      </c>
      <c r="R955" s="3">
        <v>0</v>
      </c>
      <c r="S955" s="3">
        <v>1</v>
      </c>
      <c r="T955" s="3">
        <v>0</v>
      </c>
      <c r="U955" s="7">
        <v>1</v>
      </c>
      <c r="V955" s="15">
        <v>0</v>
      </c>
      <c r="W955" s="28">
        <f t="shared" si="42"/>
        <v>-6.8330253558140495</v>
      </c>
      <c r="X955" s="24">
        <f t="shared" si="43"/>
        <v>1.0764331217740346E-3</v>
      </c>
      <c r="Y955" s="37">
        <f t="shared" si="44"/>
        <v>1.1587082656521936E-6</v>
      </c>
    </row>
    <row r="956" spans="2:25" x14ac:dyDescent="0.25">
      <c r="B956" s="7">
        <v>0</v>
      </c>
      <c r="C956" s="20">
        <v>0</v>
      </c>
      <c r="D956" s="7">
        <v>1</v>
      </c>
      <c r="E956" s="20">
        <v>0</v>
      </c>
      <c r="F956" s="7">
        <v>0</v>
      </c>
      <c r="G956" s="3">
        <v>1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1</v>
      </c>
      <c r="T956" s="3">
        <v>0</v>
      </c>
      <c r="U956" s="7">
        <v>1</v>
      </c>
      <c r="V956" s="15">
        <v>0</v>
      </c>
      <c r="W956" s="28">
        <f t="shared" si="42"/>
        <v>-5.2400463822150858</v>
      </c>
      <c r="X956" s="24">
        <f t="shared" si="43"/>
        <v>5.2720689803099291E-3</v>
      </c>
      <c r="Y956" s="37">
        <f t="shared" si="44"/>
        <v>2.7794711333146176E-5</v>
      </c>
    </row>
    <row r="957" spans="2:25" x14ac:dyDescent="0.25">
      <c r="B957" s="7">
        <v>1</v>
      </c>
      <c r="C957" s="20">
        <v>0</v>
      </c>
      <c r="D957" s="7">
        <v>0</v>
      </c>
      <c r="E957" s="20">
        <v>1</v>
      </c>
      <c r="F957" s="7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7">
        <v>1</v>
      </c>
      <c r="V957" s="15">
        <v>0</v>
      </c>
      <c r="W957" s="28">
        <f t="shared" si="42"/>
        <v>-0.65877061944510862</v>
      </c>
      <c r="X957" s="24">
        <f t="shared" si="43"/>
        <v>0.34101582888337967</v>
      </c>
      <c r="Y957" s="37">
        <f t="shared" si="44"/>
        <v>0.11629179554901849</v>
      </c>
    </row>
    <row r="958" spans="2:25" x14ac:dyDescent="0.25">
      <c r="B958" s="7">
        <v>1</v>
      </c>
      <c r="C958" s="20">
        <v>0</v>
      </c>
      <c r="D958" s="7">
        <v>0</v>
      </c>
      <c r="E958" s="20">
        <v>1</v>
      </c>
      <c r="F958" s="7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1</v>
      </c>
      <c r="Q958" s="3">
        <v>0</v>
      </c>
      <c r="R958" s="3">
        <v>0</v>
      </c>
      <c r="S958" s="3">
        <v>0</v>
      </c>
      <c r="T958" s="3">
        <v>0</v>
      </c>
      <c r="U958" s="7">
        <v>1</v>
      </c>
      <c r="V958" s="15">
        <v>0</v>
      </c>
      <c r="W958" s="28">
        <f t="shared" si="42"/>
        <v>-2.1874049558151478</v>
      </c>
      <c r="X958" s="24">
        <f t="shared" si="43"/>
        <v>0.1008872437667315</v>
      </c>
      <c r="Y958" s="37">
        <f t="shared" si="44"/>
        <v>1.0178235954847903E-2</v>
      </c>
    </row>
    <row r="959" spans="2:25" x14ac:dyDescent="0.25">
      <c r="B959" s="7">
        <v>1</v>
      </c>
      <c r="C959" s="20">
        <v>0</v>
      </c>
      <c r="D959" s="7">
        <v>1</v>
      </c>
      <c r="E959" s="20">
        <v>0</v>
      </c>
      <c r="F959" s="7">
        <v>0</v>
      </c>
      <c r="G959" s="3">
        <v>1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1</v>
      </c>
      <c r="Q959" s="3">
        <v>0</v>
      </c>
      <c r="R959" s="3">
        <v>0</v>
      </c>
      <c r="S959" s="3">
        <v>0</v>
      </c>
      <c r="T959" s="3">
        <v>0</v>
      </c>
      <c r="U959" s="7">
        <v>1</v>
      </c>
      <c r="V959" s="15">
        <v>0</v>
      </c>
      <c r="W959" s="28">
        <f t="shared" si="42"/>
        <v>-5.6521049634194522</v>
      </c>
      <c r="X959" s="24">
        <f t="shared" si="43"/>
        <v>3.4978424702158026E-3</v>
      </c>
      <c r="Y959" s="37">
        <f t="shared" si="44"/>
        <v>1.2234901946445387E-5</v>
      </c>
    </row>
    <row r="960" spans="2:25" x14ac:dyDescent="0.25">
      <c r="B960" s="7">
        <v>0</v>
      </c>
      <c r="C960" s="20">
        <v>1</v>
      </c>
      <c r="D960" s="7">
        <v>1</v>
      </c>
      <c r="E960" s="20">
        <v>0</v>
      </c>
      <c r="F960" s="7">
        <v>0</v>
      </c>
      <c r="G960" s="3">
        <v>1</v>
      </c>
      <c r="H960" s="3">
        <v>1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7">
        <v>1</v>
      </c>
      <c r="V960" s="15">
        <v>0</v>
      </c>
      <c r="W960" s="28">
        <f t="shared" si="42"/>
        <v>-5.9828834457919493</v>
      </c>
      <c r="X960" s="24">
        <f t="shared" si="43"/>
        <v>2.5152028639010538E-3</v>
      </c>
      <c r="Y960" s="37">
        <f t="shared" si="44"/>
        <v>6.3262454465760633E-6</v>
      </c>
    </row>
    <row r="961" spans="2:25" x14ac:dyDescent="0.25">
      <c r="B961" s="7">
        <v>1</v>
      </c>
      <c r="C961" s="20">
        <v>0</v>
      </c>
      <c r="D961" s="7">
        <v>1</v>
      </c>
      <c r="E961" s="20">
        <v>0</v>
      </c>
      <c r="F961" s="7">
        <v>0</v>
      </c>
      <c r="G961" s="3">
        <v>0</v>
      </c>
      <c r="H961" s="3">
        <v>1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1</v>
      </c>
      <c r="T961" s="3">
        <v>0</v>
      </c>
      <c r="U961" s="7">
        <v>1</v>
      </c>
      <c r="V961" s="15">
        <v>0</v>
      </c>
      <c r="W961" s="28">
        <f t="shared" si="42"/>
        <v>-4.6529160752211975</v>
      </c>
      <c r="X961" s="24">
        <f t="shared" si="43"/>
        <v>9.4437259753195439E-3</v>
      </c>
      <c r="Y961" s="37">
        <f t="shared" si="44"/>
        <v>8.9183960296925071E-5</v>
      </c>
    </row>
    <row r="962" spans="2:25" x14ac:dyDescent="0.25">
      <c r="B962" s="7">
        <v>0</v>
      </c>
      <c r="C962" s="20">
        <v>1</v>
      </c>
      <c r="D962" s="7">
        <v>0</v>
      </c>
      <c r="E962" s="20">
        <v>1</v>
      </c>
      <c r="F962" s="7">
        <v>0</v>
      </c>
      <c r="G962" s="3">
        <v>0</v>
      </c>
      <c r="H962" s="3">
        <v>1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1</v>
      </c>
      <c r="Q962" s="3">
        <v>0</v>
      </c>
      <c r="R962" s="3">
        <v>0</v>
      </c>
      <c r="S962" s="3">
        <v>0</v>
      </c>
      <c r="T962" s="3">
        <v>0</v>
      </c>
      <c r="U962" s="7">
        <v>1</v>
      </c>
      <c r="V962" s="15">
        <v>0</v>
      </c>
      <c r="W962" s="28">
        <f t="shared" si="42"/>
        <v>-4.0468177745576845</v>
      </c>
      <c r="X962" s="24">
        <f t="shared" si="43"/>
        <v>1.717767510002538E-2</v>
      </c>
      <c r="Y962" s="37">
        <f t="shared" si="44"/>
        <v>2.9507252184203194E-4</v>
      </c>
    </row>
    <row r="963" spans="2:25" x14ac:dyDescent="0.25">
      <c r="B963" s="7">
        <v>0</v>
      </c>
      <c r="C963" s="20">
        <v>0</v>
      </c>
      <c r="D963" s="7">
        <v>1</v>
      </c>
      <c r="E963" s="20">
        <v>0</v>
      </c>
      <c r="F963" s="7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7">
        <v>1</v>
      </c>
      <c r="V963" s="15">
        <v>0</v>
      </c>
      <c r="W963" s="28">
        <f t="shared" si="42"/>
        <v>-0.59527758988559965</v>
      </c>
      <c r="X963" s="24">
        <f t="shared" si="43"/>
        <v>0.3554248484470624</v>
      </c>
      <c r="Y963" s="37">
        <f t="shared" si="44"/>
        <v>0.12632682289361727</v>
      </c>
    </row>
    <row r="964" spans="2:25" x14ac:dyDescent="0.25">
      <c r="B964" s="7">
        <v>0</v>
      </c>
      <c r="C964" s="20">
        <v>0</v>
      </c>
      <c r="D964" s="7">
        <v>1</v>
      </c>
      <c r="E964" s="20">
        <v>0</v>
      </c>
      <c r="F964" s="7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  <c r="T964" s="3">
        <v>0</v>
      </c>
      <c r="U964" s="7">
        <v>1</v>
      </c>
      <c r="V964" s="15">
        <v>0</v>
      </c>
      <c r="W964" s="28">
        <f t="shared" si="42"/>
        <v>-0.59527758988559965</v>
      </c>
      <c r="X964" s="24">
        <f t="shared" si="43"/>
        <v>0.3554248484470624</v>
      </c>
      <c r="Y964" s="37">
        <f t="shared" si="44"/>
        <v>0.12632682289361727</v>
      </c>
    </row>
    <row r="965" spans="2:25" x14ac:dyDescent="0.25">
      <c r="B965" s="7">
        <v>1</v>
      </c>
      <c r="C965" s="20">
        <v>0</v>
      </c>
      <c r="D965" s="7">
        <v>1</v>
      </c>
      <c r="E965" s="20">
        <v>0</v>
      </c>
      <c r="F965" s="7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1</v>
      </c>
      <c r="T965" s="3">
        <v>0</v>
      </c>
      <c r="U965" s="7">
        <v>1</v>
      </c>
      <c r="V965" s="15">
        <v>0</v>
      </c>
      <c r="W965" s="28">
        <f t="shared" si="42"/>
        <v>-2.4758497108221471</v>
      </c>
      <c r="X965" s="24">
        <f t="shared" si="43"/>
        <v>7.7568642434357127E-2</v>
      </c>
      <c r="Y965" s="37">
        <f t="shared" si="44"/>
        <v>6.016894289109149E-3</v>
      </c>
    </row>
    <row r="966" spans="2:25" x14ac:dyDescent="0.25">
      <c r="B966" s="7">
        <v>0</v>
      </c>
      <c r="C966" s="20">
        <v>1</v>
      </c>
      <c r="D966" s="7">
        <v>0</v>
      </c>
      <c r="E966" s="20">
        <v>0</v>
      </c>
      <c r="F966" s="7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7">
        <v>1</v>
      </c>
      <c r="V966" s="15">
        <v>0</v>
      </c>
      <c r="W966" s="28">
        <f t="shared" ref="W966:W1004" si="45">SUMPRODUCT(B$2:U$2, B966:U966)</f>
        <v>-0.52537197878521247</v>
      </c>
      <c r="X966" s="24">
        <f t="shared" ref="X966:X1004" si="46">EXP(W966)/(1+EXP(W966))</f>
        <v>0.37159694580265196</v>
      </c>
      <c r="Y966" s="37">
        <f t="shared" ref="Y966:Y1004" si="47">(V966-X966)^2</f>
        <v>0.13808429012985907</v>
      </c>
    </row>
    <row r="967" spans="2:25" x14ac:dyDescent="0.25">
      <c r="B967" s="7">
        <v>0</v>
      </c>
      <c r="C967" s="20">
        <v>1</v>
      </c>
      <c r="D967" s="7">
        <v>1</v>
      </c>
      <c r="E967" s="20">
        <v>0</v>
      </c>
      <c r="F967" s="7">
        <v>0</v>
      </c>
      <c r="G967" s="3">
        <v>1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7">
        <v>1</v>
      </c>
      <c r="V967" s="15">
        <v>0</v>
      </c>
      <c r="W967" s="28">
        <f t="shared" si="45"/>
        <v>-3.8058170813928993</v>
      </c>
      <c r="X967" s="24">
        <f t="shared" si="46"/>
        <v>2.1757116617606247E-2</v>
      </c>
      <c r="Y967" s="37">
        <f t="shared" si="47"/>
        <v>4.7337212351211791E-4</v>
      </c>
    </row>
    <row r="968" spans="2:25" x14ac:dyDescent="0.25">
      <c r="B968" s="7">
        <v>0</v>
      </c>
      <c r="C968" s="20">
        <v>1</v>
      </c>
      <c r="D968" s="7">
        <v>0</v>
      </c>
      <c r="E968" s="20">
        <v>0</v>
      </c>
      <c r="F968" s="7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7">
        <v>1</v>
      </c>
      <c r="V968" s="15">
        <v>0</v>
      </c>
      <c r="W968" s="28">
        <f t="shared" si="45"/>
        <v>-0.52537197878521247</v>
      </c>
      <c r="X968" s="24">
        <f t="shared" si="46"/>
        <v>0.37159694580265196</v>
      </c>
      <c r="Y968" s="37">
        <f t="shared" si="47"/>
        <v>0.13808429012985907</v>
      </c>
    </row>
    <row r="969" spans="2:25" x14ac:dyDescent="0.25">
      <c r="B969" s="7">
        <v>0</v>
      </c>
      <c r="C969" s="20">
        <v>1</v>
      </c>
      <c r="D969" s="7">
        <v>0</v>
      </c>
      <c r="E969" s="20">
        <v>1</v>
      </c>
      <c r="F969" s="7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1</v>
      </c>
      <c r="Q969" s="3">
        <v>0</v>
      </c>
      <c r="R969" s="3">
        <v>0</v>
      </c>
      <c r="S969" s="3">
        <v>0</v>
      </c>
      <c r="T969" s="3">
        <v>0</v>
      </c>
      <c r="U969" s="7">
        <v>1</v>
      </c>
      <c r="V969" s="15">
        <v>0</v>
      </c>
      <c r="W969" s="28">
        <f t="shared" si="45"/>
        <v>-1.8697514101586346</v>
      </c>
      <c r="X969" s="24">
        <f t="shared" si="46"/>
        <v>0.13357048906924976</v>
      </c>
      <c r="Y969" s="37">
        <f t="shared" si="47"/>
        <v>1.7841075550198569E-2</v>
      </c>
    </row>
    <row r="970" spans="2:25" x14ac:dyDescent="0.25">
      <c r="B970" s="7">
        <v>1</v>
      </c>
      <c r="C970" s="20">
        <v>0</v>
      </c>
      <c r="D970" s="7">
        <v>1</v>
      </c>
      <c r="E970" s="20">
        <v>0</v>
      </c>
      <c r="F970" s="7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s="7">
        <v>1</v>
      </c>
      <c r="V970" s="15">
        <v>0</v>
      </c>
      <c r="W970" s="28">
        <f t="shared" si="45"/>
        <v>-0.97727577277103717</v>
      </c>
      <c r="X970" s="24">
        <f t="shared" si="46"/>
        <v>0.27343266419268919</v>
      </c>
      <c r="Y970" s="37">
        <f t="shared" si="47"/>
        <v>7.4765421847511934E-2</v>
      </c>
    </row>
    <row r="971" spans="2:25" x14ac:dyDescent="0.25">
      <c r="B971" s="7">
        <v>0</v>
      </c>
      <c r="C971" s="20">
        <v>0</v>
      </c>
      <c r="D971" s="7">
        <v>1</v>
      </c>
      <c r="E971" s="20">
        <v>0</v>
      </c>
      <c r="F971" s="7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7">
        <v>1</v>
      </c>
      <c r="V971" s="15">
        <v>0</v>
      </c>
      <c r="W971" s="28">
        <f t="shared" si="45"/>
        <v>-0.59527758988559965</v>
      </c>
      <c r="X971" s="24">
        <f t="shared" si="46"/>
        <v>0.3554248484470624</v>
      </c>
      <c r="Y971" s="37">
        <f t="shared" si="47"/>
        <v>0.12632682289361727</v>
      </c>
    </row>
    <row r="972" spans="2:25" x14ac:dyDescent="0.25">
      <c r="B972" s="7">
        <v>0</v>
      </c>
      <c r="C972" s="20">
        <v>1</v>
      </c>
      <c r="D972" s="7">
        <v>0</v>
      </c>
      <c r="E972" s="20">
        <v>1</v>
      </c>
      <c r="F972" s="7">
        <v>0</v>
      </c>
      <c r="G972" s="3">
        <v>1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1</v>
      </c>
      <c r="Q972" s="3">
        <v>0</v>
      </c>
      <c r="R972" s="3">
        <v>0</v>
      </c>
      <c r="S972" s="3">
        <v>1</v>
      </c>
      <c r="T972" s="3">
        <v>0</v>
      </c>
      <c r="U972" s="7">
        <v>1</v>
      </c>
      <c r="V972" s="15">
        <v>0</v>
      </c>
      <c r="W972" s="28">
        <f t="shared" si="45"/>
        <v>-6.5145202024881206</v>
      </c>
      <c r="X972" s="24">
        <f t="shared" si="46"/>
        <v>1.4795742930224995E-3</v>
      </c>
      <c r="Y972" s="37">
        <f t="shared" si="47"/>
        <v>2.1891400885730293E-6</v>
      </c>
    </row>
    <row r="973" spans="2:25" x14ac:dyDescent="0.25">
      <c r="B973" s="7">
        <v>1</v>
      </c>
      <c r="C973" s="20">
        <v>0</v>
      </c>
      <c r="D973" s="7">
        <v>0</v>
      </c>
      <c r="E973" s="20">
        <v>1</v>
      </c>
      <c r="F973" s="7">
        <v>0</v>
      </c>
      <c r="G973" s="3">
        <v>0</v>
      </c>
      <c r="H973" s="3">
        <v>1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7">
        <v>1</v>
      </c>
      <c r="V973" s="15">
        <v>0</v>
      </c>
      <c r="W973" s="28">
        <f t="shared" si="45"/>
        <v>-2.8358369838441582</v>
      </c>
      <c r="X973" s="24">
        <f t="shared" si="46"/>
        <v>5.5418055855291443E-2</v>
      </c>
      <c r="Y973" s="37">
        <f t="shared" si="47"/>
        <v>3.071160914780202E-3</v>
      </c>
    </row>
    <row r="974" spans="2:25" x14ac:dyDescent="0.25">
      <c r="B974" s="7">
        <v>1</v>
      </c>
      <c r="C974" s="20">
        <v>0</v>
      </c>
      <c r="D974" s="7">
        <v>1</v>
      </c>
      <c r="E974" s="20">
        <v>0</v>
      </c>
      <c r="F974" s="7">
        <v>0</v>
      </c>
      <c r="G974" s="3">
        <v>0</v>
      </c>
      <c r="H974" s="3">
        <v>1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1</v>
      </c>
      <c r="T974" s="3">
        <v>0</v>
      </c>
      <c r="U974" s="7">
        <v>1</v>
      </c>
      <c r="V974" s="15">
        <v>0</v>
      </c>
      <c r="W974" s="28">
        <f t="shared" si="45"/>
        <v>-4.6529160752211975</v>
      </c>
      <c r="X974" s="24">
        <f t="shared" si="46"/>
        <v>9.4437259753195439E-3</v>
      </c>
      <c r="Y974" s="37">
        <f t="shared" si="47"/>
        <v>8.9183960296925071E-5</v>
      </c>
    </row>
    <row r="975" spans="2:25" x14ac:dyDescent="0.25">
      <c r="B975" s="7">
        <v>0</v>
      </c>
      <c r="C975" s="20">
        <v>1</v>
      </c>
      <c r="D975" s="7">
        <v>0</v>
      </c>
      <c r="E975" s="20">
        <v>0</v>
      </c>
      <c r="F975" s="7">
        <v>0</v>
      </c>
      <c r="G975" s="3">
        <v>0</v>
      </c>
      <c r="H975" s="3">
        <v>1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1</v>
      </c>
      <c r="S975" s="3">
        <v>0</v>
      </c>
      <c r="T975" s="3">
        <v>0</v>
      </c>
      <c r="U975" s="7">
        <v>1</v>
      </c>
      <c r="V975" s="15">
        <v>0</v>
      </c>
      <c r="W975" s="28">
        <f t="shared" si="45"/>
        <v>-1.3776624207593926</v>
      </c>
      <c r="X975" s="24">
        <f t="shared" si="46"/>
        <v>0.2013846876221804</v>
      </c>
      <c r="Y975" s="37">
        <f t="shared" si="47"/>
        <v>4.0555792408683178E-2</v>
      </c>
    </row>
    <row r="976" spans="2:25" x14ac:dyDescent="0.25">
      <c r="B976" s="7">
        <v>1</v>
      </c>
      <c r="C976" s="20">
        <v>0</v>
      </c>
      <c r="D976" s="7">
        <v>0</v>
      </c>
      <c r="E976" s="20">
        <v>1</v>
      </c>
      <c r="F976" s="7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7">
        <v>1</v>
      </c>
      <c r="V976" s="15">
        <v>0</v>
      </c>
      <c r="W976" s="28">
        <f t="shared" si="45"/>
        <v>-0.65877061944510862</v>
      </c>
      <c r="X976" s="24">
        <f t="shared" si="46"/>
        <v>0.34101582888337967</v>
      </c>
      <c r="Y976" s="37">
        <f t="shared" si="47"/>
        <v>0.11629179554901849</v>
      </c>
    </row>
    <row r="977" spans="2:25" x14ac:dyDescent="0.25">
      <c r="B977" s="7">
        <v>0</v>
      </c>
      <c r="C977" s="20">
        <v>1</v>
      </c>
      <c r="D977" s="7">
        <v>1</v>
      </c>
      <c r="E977" s="20">
        <v>0</v>
      </c>
      <c r="F977" s="7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1</v>
      </c>
      <c r="R977" s="3">
        <v>0</v>
      </c>
      <c r="S977" s="3">
        <v>0</v>
      </c>
      <c r="T977" s="3">
        <v>0</v>
      </c>
      <c r="U977" s="7">
        <v>1</v>
      </c>
      <c r="V977" s="15">
        <v>0</v>
      </c>
      <c r="W977" s="28">
        <f t="shared" si="45"/>
        <v>1.1849965189720524</v>
      </c>
      <c r="X977" s="24">
        <f t="shared" si="46"/>
        <v>0.76584500158004221</v>
      </c>
      <c r="Y977" s="37">
        <f t="shared" si="47"/>
        <v>0.58651856644513489</v>
      </c>
    </row>
    <row r="978" spans="2:25" x14ac:dyDescent="0.25">
      <c r="B978" s="7">
        <v>0</v>
      </c>
      <c r="C978" s="20">
        <v>1</v>
      </c>
      <c r="D978" s="7">
        <v>1</v>
      </c>
      <c r="E978" s="20">
        <v>0</v>
      </c>
      <c r="F978" s="7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7">
        <v>1</v>
      </c>
      <c r="V978" s="15">
        <v>0</v>
      </c>
      <c r="W978" s="28">
        <f t="shared" si="45"/>
        <v>-0.6596222271145239</v>
      </c>
      <c r="X978" s="24">
        <f t="shared" si="46"/>
        <v>0.34082447809204769</v>
      </c>
      <c r="Y978" s="37">
        <f t="shared" si="47"/>
        <v>0.11616132486671669</v>
      </c>
    </row>
    <row r="979" spans="2:25" x14ac:dyDescent="0.25">
      <c r="B979" s="7">
        <v>0</v>
      </c>
      <c r="C979" s="20">
        <v>1</v>
      </c>
      <c r="D979" s="7">
        <v>0</v>
      </c>
      <c r="E979" s="20">
        <v>1</v>
      </c>
      <c r="F979" s="7">
        <v>0</v>
      </c>
      <c r="G979" s="3">
        <v>1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1</v>
      </c>
      <c r="Q979" s="3">
        <v>0</v>
      </c>
      <c r="R979" s="3">
        <v>0</v>
      </c>
      <c r="S979" s="3">
        <v>0</v>
      </c>
      <c r="T979" s="3">
        <v>0</v>
      </c>
      <c r="U979" s="7">
        <v>1</v>
      </c>
      <c r="V979" s="15">
        <v>0</v>
      </c>
      <c r="W979" s="28">
        <f t="shared" si="45"/>
        <v>-5.0159462644370105</v>
      </c>
      <c r="X979" s="24">
        <f t="shared" si="46"/>
        <v>6.5876688880742709E-3</v>
      </c>
      <c r="Y979" s="37">
        <f t="shared" si="47"/>
        <v>4.3397381378901704E-5</v>
      </c>
    </row>
    <row r="980" spans="2:25" x14ac:dyDescent="0.25">
      <c r="B980" s="7">
        <v>1</v>
      </c>
      <c r="C980" s="20">
        <v>0</v>
      </c>
      <c r="D980" s="7">
        <v>1</v>
      </c>
      <c r="E980" s="20">
        <v>0</v>
      </c>
      <c r="F980" s="7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7">
        <v>1</v>
      </c>
      <c r="V980" s="15">
        <v>0</v>
      </c>
      <c r="W980" s="28">
        <f t="shared" si="45"/>
        <v>-0.97727577277103717</v>
      </c>
      <c r="X980" s="24">
        <f t="shared" si="46"/>
        <v>0.27343266419268919</v>
      </c>
      <c r="Y980" s="37">
        <f t="shared" si="47"/>
        <v>7.4765421847511934E-2</v>
      </c>
    </row>
    <row r="981" spans="2:25" x14ac:dyDescent="0.25">
      <c r="B981" s="7">
        <v>0</v>
      </c>
      <c r="C981" s="20">
        <v>1</v>
      </c>
      <c r="D981" s="7">
        <v>1</v>
      </c>
      <c r="E981" s="20">
        <v>0</v>
      </c>
      <c r="F981" s="7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1</v>
      </c>
      <c r="T981" s="3">
        <v>0</v>
      </c>
      <c r="U981" s="7">
        <v>1</v>
      </c>
      <c r="V981" s="15">
        <v>0</v>
      </c>
      <c r="W981" s="28">
        <f t="shared" si="45"/>
        <v>-2.1581961651656338</v>
      </c>
      <c r="X981" s="24">
        <f t="shared" si="46"/>
        <v>0.10356780249527617</v>
      </c>
      <c r="Y981" s="37">
        <f t="shared" si="47"/>
        <v>1.0726289713700533E-2</v>
      </c>
    </row>
    <row r="982" spans="2:25" x14ac:dyDescent="0.25">
      <c r="B982" s="7">
        <v>0</v>
      </c>
      <c r="C982" s="20">
        <v>0</v>
      </c>
      <c r="D982" s="7">
        <v>0</v>
      </c>
      <c r="E982" s="20">
        <v>1</v>
      </c>
      <c r="F982" s="7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1</v>
      </c>
      <c r="T982" s="3">
        <v>0</v>
      </c>
      <c r="U982" s="7">
        <v>1</v>
      </c>
      <c r="V982" s="15">
        <v>0</v>
      </c>
      <c r="W982" s="28">
        <f t="shared" si="45"/>
        <v>-1.7753463746107809</v>
      </c>
      <c r="X982" s="24">
        <f t="shared" si="46"/>
        <v>0.14487871424925716</v>
      </c>
      <c r="Y982" s="37">
        <f t="shared" si="47"/>
        <v>2.0989841842517912E-2</v>
      </c>
    </row>
    <row r="983" spans="2:25" x14ac:dyDescent="0.25">
      <c r="B983" s="7">
        <v>0</v>
      </c>
      <c r="C983" s="20">
        <v>0</v>
      </c>
      <c r="D983" s="7">
        <v>1</v>
      </c>
      <c r="E983" s="20">
        <v>0</v>
      </c>
      <c r="F983" s="7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7">
        <v>1</v>
      </c>
      <c r="V983" s="15">
        <v>0</v>
      </c>
      <c r="W983" s="28">
        <f t="shared" si="45"/>
        <v>-0.59527758988559965</v>
      </c>
      <c r="X983" s="24">
        <f t="shared" si="46"/>
        <v>0.3554248484470624</v>
      </c>
      <c r="Y983" s="37">
        <f t="shared" si="47"/>
        <v>0.12632682289361727</v>
      </c>
    </row>
    <row r="984" spans="2:25" x14ac:dyDescent="0.25">
      <c r="B984" s="7">
        <v>1</v>
      </c>
      <c r="C984" s="20">
        <v>0</v>
      </c>
      <c r="D984" s="7">
        <v>0</v>
      </c>
      <c r="E984" s="20">
        <v>1</v>
      </c>
      <c r="F984" s="7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1</v>
      </c>
      <c r="O984" s="3">
        <v>1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7">
        <v>1</v>
      </c>
      <c r="V984" s="15">
        <v>0</v>
      </c>
      <c r="W984" s="28">
        <f t="shared" si="45"/>
        <v>2.6882136832501127</v>
      </c>
      <c r="X984" s="24">
        <f t="shared" si="46"/>
        <v>0.93632756754909485</v>
      </c>
      <c r="Y984" s="37">
        <f t="shared" si="47"/>
        <v>0.8767093137524048</v>
      </c>
    </row>
    <row r="985" spans="2:25" x14ac:dyDescent="0.25">
      <c r="B985" s="7">
        <v>0</v>
      </c>
      <c r="C985" s="20">
        <v>1</v>
      </c>
      <c r="D985" s="7">
        <v>1</v>
      </c>
      <c r="E985" s="20">
        <v>0</v>
      </c>
      <c r="F985" s="7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1</v>
      </c>
      <c r="S985" s="3">
        <v>0</v>
      </c>
      <c r="T985" s="3">
        <v>0</v>
      </c>
      <c r="U985" s="7">
        <v>1</v>
      </c>
      <c r="V985" s="15">
        <v>0</v>
      </c>
      <c r="W985" s="28">
        <f t="shared" si="45"/>
        <v>0.66515369531034529</v>
      </c>
      <c r="X985" s="24">
        <f t="shared" si="46"/>
        <v>0.66041714261378814</v>
      </c>
      <c r="Y985" s="37">
        <f t="shared" si="47"/>
        <v>0.43615080225816061</v>
      </c>
    </row>
    <row r="986" spans="2:25" x14ac:dyDescent="0.25">
      <c r="B986" s="7">
        <v>1</v>
      </c>
      <c r="C986" s="20">
        <v>0</v>
      </c>
      <c r="D986" s="7">
        <v>0</v>
      </c>
      <c r="E986" s="20">
        <v>0</v>
      </c>
      <c r="F986" s="7">
        <v>0</v>
      </c>
      <c r="G986" s="3">
        <v>1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1</v>
      </c>
      <c r="Q986" s="3">
        <v>0</v>
      </c>
      <c r="R986" s="3">
        <v>0</v>
      </c>
      <c r="S986" s="3">
        <v>1</v>
      </c>
      <c r="T986" s="3">
        <v>0</v>
      </c>
      <c r="U986" s="7">
        <v>1</v>
      </c>
      <c r="V986" s="15">
        <v>0</v>
      </c>
      <c r="W986" s="28">
        <f t="shared" si="45"/>
        <v>-7.0164286531412507</v>
      </c>
      <c r="X986" s="24">
        <f t="shared" si="46"/>
        <v>8.9621943089790239E-4</v>
      </c>
      <c r="Y986" s="37">
        <f t="shared" si="47"/>
        <v>8.0320926831896005E-7</v>
      </c>
    </row>
    <row r="987" spans="2:25" x14ac:dyDescent="0.25">
      <c r="B987" s="7">
        <v>0</v>
      </c>
      <c r="C987" s="20">
        <v>1</v>
      </c>
      <c r="D987" s="7">
        <v>0</v>
      </c>
      <c r="E987" s="20">
        <v>0</v>
      </c>
      <c r="F987" s="7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7">
        <v>1</v>
      </c>
      <c r="V987" s="15">
        <v>0</v>
      </c>
      <c r="W987" s="28">
        <f t="shared" si="45"/>
        <v>-0.52537197878521247</v>
      </c>
      <c r="X987" s="24">
        <f t="shared" si="46"/>
        <v>0.37159694580265196</v>
      </c>
      <c r="Y987" s="37">
        <f t="shared" si="47"/>
        <v>0.13808429012985907</v>
      </c>
    </row>
    <row r="988" spans="2:25" x14ac:dyDescent="0.25">
      <c r="B988" s="7">
        <v>0</v>
      </c>
      <c r="C988" s="20">
        <v>1</v>
      </c>
      <c r="D988" s="7">
        <v>0</v>
      </c>
      <c r="E988" s="20">
        <v>1</v>
      </c>
      <c r="F988" s="7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1</v>
      </c>
      <c r="S988" s="3">
        <v>0</v>
      </c>
      <c r="T988" s="3">
        <v>0</v>
      </c>
      <c r="U988" s="7">
        <v>1</v>
      </c>
      <c r="V988" s="15">
        <v>0</v>
      </c>
      <c r="W988" s="28">
        <f t="shared" si="45"/>
        <v>0.98365884863627395</v>
      </c>
      <c r="X988" s="24">
        <f t="shared" si="46"/>
        <v>0.7278336083089082</v>
      </c>
      <c r="Y988" s="37">
        <f t="shared" si="47"/>
        <v>0.52974176138396523</v>
      </c>
    </row>
    <row r="989" spans="2:25" x14ac:dyDescent="0.25">
      <c r="B989" s="7">
        <v>1</v>
      </c>
      <c r="C989" s="20">
        <v>0</v>
      </c>
      <c r="D989" s="7">
        <v>0</v>
      </c>
      <c r="E989" s="20">
        <v>1</v>
      </c>
      <c r="F989" s="7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7">
        <v>1</v>
      </c>
      <c r="V989" s="15">
        <v>0</v>
      </c>
      <c r="W989" s="28">
        <f t="shared" si="45"/>
        <v>-0.65877061944510862</v>
      </c>
      <c r="X989" s="24">
        <f t="shared" si="46"/>
        <v>0.34101582888337967</v>
      </c>
      <c r="Y989" s="37">
        <f t="shared" si="47"/>
        <v>0.11629179554901849</v>
      </c>
    </row>
    <row r="990" spans="2:25" x14ac:dyDescent="0.25">
      <c r="B990" s="7">
        <v>0</v>
      </c>
      <c r="C990" s="20">
        <v>1</v>
      </c>
      <c r="D990" s="7">
        <v>0</v>
      </c>
      <c r="E990" s="20">
        <v>1</v>
      </c>
      <c r="F990" s="7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7">
        <v>1</v>
      </c>
      <c r="V990" s="15">
        <v>0</v>
      </c>
      <c r="W990" s="28">
        <f t="shared" si="45"/>
        <v>-0.34111707378859529</v>
      </c>
      <c r="X990" s="24">
        <f t="shared" si="46"/>
        <v>0.41553815203130562</v>
      </c>
      <c r="Y990" s="37">
        <f t="shared" si="47"/>
        <v>0.17267195579359246</v>
      </c>
    </row>
    <row r="991" spans="2:25" x14ac:dyDescent="0.25">
      <c r="B991" s="7">
        <v>1</v>
      </c>
      <c r="C991" s="20">
        <v>0</v>
      </c>
      <c r="D991" s="7">
        <v>0</v>
      </c>
      <c r="E991" s="20">
        <v>1</v>
      </c>
      <c r="F991" s="7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7">
        <v>1</v>
      </c>
      <c r="V991" s="15">
        <v>0</v>
      </c>
      <c r="W991" s="28">
        <f t="shared" si="45"/>
        <v>-0.65877061944510862</v>
      </c>
      <c r="X991" s="24">
        <f t="shared" si="46"/>
        <v>0.34101582888337967</v>
      </c>
      <c r="Y991" s="37">
        <f t="shared" si="47"/>
        <v>0.11629179554901849</v>
      </c>
    </row>
    <row r="992" spans="2:25" x14ac:dyDescent="0.25">
      <c r="B992" s="7">
        <v>0</v>
      </c>
      <c r="C992" s="20">
        <v>1</v>
      </c>
      <c r="D992" s="7">
        <v>1</v>
      </c>
      <c r="E992" s="20">
        <v>0</v>
      </c>
      <c r="F992" s="7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1</v>
      </c>
      <c r="S992" s="3">
        <v>0</v>
      </c>
      <c r="T992" s="3">
        <v>0</v>
      </c>
      <c r="U992" s="7">
        <v>1</v>
      </c>
      <c r="V992" s="15">
        <v>0</v>
      </c>
      <c r="W992" s="28">
        <f t="shared" si="45"/>
        <v>0.66515369531034529</v>
      </c>
      <c r="X992" s="24">
        <f t="shared" si="46"/>
        <v>0.66041714261378814</v>
      </c>
      <c r="Y992" s="37">
        <f t="shared" si="47"/>
        <v>0.43615080225816061</v>
      </c>
    </row>
    <row r="993" spans="2:25" x14ac:dyDescent="0.25">
      <c r="B993" s="7">
        <v>1</v>
      </c>
      <c r="C993" s="20">
        <v>0</v>
      </c>
      <c r="D993" s="7">
        <v>1</v>
      </c>
      <c r="E993" s="20">
        <v>0</v>
      </c>
      <c r="F993" s="7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1</v>
      </c>
      <c r="T993" s="3">
        <v>0</v>
      </c>
      <c r="U993" s="7">
        <v>1</v>
      </c>
      <c r="V993" s="15">
        <v>0</v>
      </c>
      <c r="W993" s="28">
        <f t="shared" si="45"/>
        <v>-2.4758497108221471</v>
      </c>
      <c r="X993" s="24">
        <f t="shared" si="46"/>
        <v>7.7568642434357127E-2</v>
      </c>
      <c r="Y993" s="37">
        <f t="shared" si="47"/>
        <v>6.016894289109149E-3</v>
      </c>
    </row>
    <row r="994" spans="2:25" x14ac:dyDescent="0.25">
      <c r="B994" s="7">
        <v>1</v>
      </c>
      <c r="C994" s="20">
        <v>0</v>
      </c>
      <c r="D994" s="7">
        <v>1</v>
      </c>
      <c r="E994" s="20">
        <v>0</v>
      </c>
      <c r="F994" s="7">
        <v>0</v>
      </c>
      <c r="G994" s="3">
        <v>0</v>
      </c>
      <c r="H994" s="3">
        <v>1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7">
        <v>1</v>
      </c>
      <c r="V994" s="15">
        <v>0</v>
      </c>
      <c r="W994" s="28">
        <f t="shared" si="45"/>
        <v>-3.1543421371700866</v>
      </c>
      <c r="X994" s="24">
        <f t="shared" si="46"/>
        <v>4.0920526418767596E-2</v>
      </c>
      <c r="Y994" s="37">
        <f t="shared" si="47"/>
        <v>1.6744894823890568E-3</v>
      </c>
    </row>
    <row r="995" spans="2:25" x14ac:dyDescent="0.25">
      <c r="B995" s="7">
        <v>0</v>
      </c>
      <c r="C995" s="20">
        <v>1</v>
      </c>
      <c r="D995" s="7">
        <v>0</v>
      </c>
      <c r="E995" s="20">
        <v>1</v>
      </c>
      <c r="F995" s="7">
        <v>0</v>
      </c>
      <c r="G995" s="3">
        <v>1</v>
      </c>
      <c r="H995" s="3">
        <v>0</v>
      </c>
      <c r="I995" s="3">
        <v>0</v>
      </c>
      <c r="J995" s="3">
        <v>1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7">
        <v>1</v>
      </c>
      <c r="V995" s="15">
        <v>0</v>
      </c>
      <c r="W995" s="28">
        <f t="shared" si="45"/>
        <v>-0.77607886653238423</v>
      </c>
      <c r="X995" s="24">
        <f t="shared" si="46"/>
        <v>0.31516559475654682</v>
      </c>
      <c r="Y995" s="37">
        <f t="shared" si="47"/>
        <v>9.9329352118247893E-2</v>
      </c>
    </row>
    <row r="996" spans="2:25" x14ac:dyDescent="0.25">
      <c r="B996" s="7">
        <v>0</v>
      </c>
      <c r="C996" s="20">
        <v>0</v>
      </c>
      <c r="D996" s="7">
        <v>0</v>
      </c>
      <c r="E996" s="20">
        <v>0</v>
      </c>
      <c r="F996" s="7">
        <v>0</v>
      </c>
      <c r="G996" s="3">
        <v>1</v>
      </c>
      <c r="H996" s="3">
        <v>1</v>
      </c>
      <c r="I996" s="3">
        <v>0</v>
      </c>
      <c r="J996" s="3">
        <v>1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1</v>
      </c>
      <c r="Q996" s="3">
        <v>0</v>
      </c>
      <c r="R996" s="3">
        <v>0</v>
      </c>
      <c r="S996" s="3">
        <v>1</v>
      </c>
      <c r="T996" s="3">
        <v>0</v>
      </c>
      <c r="U996" s="7">
        <v>1</v>
      </c>
      <c r="V996" s="15">
        <v>0</v>
      </c>
      <c r="W996" s="28">
        <f t="shared" si="45"/>
        <v>-6.1002637731202762</v>
      </c>
      <c r="X996" s="24">
        <f t="shared" si="46"/>
        <v>2.2372596352779424E-3</v>
      </c>
      <c r="Y996" s="37">
        <f t="shared" si="47"/>
        <v>5.0053306756439913E-6</v>
      </c>
    </row>
    <row r="997" spans="2:25" x14ac:dyDescent="0.25">
      <c r="B997" s="7">
        <v>0</v>
      </c>
      <c r="C997" s="20">
        <v>0</v>
      </c>
      <c r="D997" s="7">
        <v>1</v>
      </c>
      <c r="E997" s="20">
        <v>0</v>
      </c>
      <c r="F997" s="7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1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7">
        <v>1</v>
      </c>
      <c r="V997" s="15">
        <v>0</v>
      </c>
      <c r="W997" s="28">
        <f t="shared" si="45"/>
        <v>1.3802120007617691</v>
      </c>
      <c r="X997" s="24">
        <f t="shared" si="46"/>
        <v>0.79902504634256521</v>
      </c>
      <c r="Y997" s="37">
        <f t="shared" si="47"/>
        <v>0.63844102468273844</v>
      </c>
    </row>
    <row r="998" spans="2:25" x14ac:dyDescent="0.25">
      <c r="B998" s="7">
        <v>1</v>
      </c>
      <c r="C998" s="20">
        <v>0</v>
      </c>
      <c r="D998" s="7">
        <v>1</v>
      </c>
      <c r="E998" s="20">
        <v>0</v>
      </c>
      <c r="F998" s="7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7">
        <v>1</v>
      </c>
      <c r="V998" s="15">
        <v>0</v>
      </c>
      <c r="W998" s="28">
        <f t="shared" si="45"/>
        <v>-0.97727577277103717</v>
      </c>
      <c r="X998" s="24">
        <f t="shared" si="46"/>
        <v>0.27343266419268919</v>
      </c>
      <c r="Y998" s="37">
        <f t="shared" si="47"/>
        <v>7.4765421847511934E-2</v>
      </c>
    </row>
    <row r="999" spans="2:25" x14ac:dyDescent="0.25">
      <c r="B999" s="7">
        <v>1</v>
      </c>
      <c r="C999" s="20">
        <v>0</v>
      </c>
      <c r="D999" s="7">
        <v>1</v>
      </c>
      <c r="E999" s="20">
        <v>0</v>
      </c>
      <c r="F999" s="7">
        <v>0</v>
      </c>
      <c r="G999" s="3">
        <v>0</v>
      </c>
      <c r="H999" s="3">
        <v>1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1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  <c r="U999" s="7">
        <v>1</v>
      </c>
      <c r="V999" s="15">
        <v>0</v>
      </c>
      <c r="W999" s="28">
        <f t="shared" si="45"/>
        <v>-1.3143466231508363</v>
      </c>
      <c r="X999" s="24">
        <f t="shared" si="46"/>
        <v>0.21176040576796112</v>
      </c>
      <c r="Y999" s="37">
        <f t="shared" si="47"/>
        <v>4.4842469451011543E-2</v>
      </c>
    </row>
    <row r="1000" spans="2:25" x14ac:dyDescent="0.25">
      <c r="B1000" s="7">
        <v>1</v>
      </c>
      <c r="C1000" s="20">
        <v>0</v>
      </c>
      <c r="D1000" s="7">
        <v>0</v>
      </c>
      <c r="E1000" s="20">
        <v>1</v>
      </c>
      <c r="F1000" s="7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  <c r="U1000" s="7">
        <v>1</v>
      </c>
      <c r="V1000" s="15">
        <v>0</v>
      </c>
      <c r="W1000" s="28">
        <f t="shared" si="45"/>
        <v>-0.65877061944510862</v>
      </c>
      <c r="X1000" s="24">
        <f t="shared" si="46"/>
        <v>0.34101582888337967</v>
      </c>
      <c r="Y1000" s="37">
        <f t="shared" si="47"/>
        <v>0.11629179554901849</v>
      </c>
    </row>
    <row r="1001" spans="2:25" x14ac:dyDescent="0.25">
      <c r="B1001" s="7">
        <v>0</v>
      </c>
      <c r="C1001" s="20">
        <v>1</v>
      </c>
      <c r="D1001" s="7">
        <v>0</v>
      </c>
      <c r="E1001" s="20">
        <v>1</v>
      </c>
      <c r="F1001" s="7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7">
        <v>1</v>
      </c>
      <c r="V1001" s="15">
        <v>0</v>
      </c>
      <c r="W1001" s="28">
        <f t="shared" si="45"/>
        <v>-0.34111707378859529</v>
      </c>
      <c r="X1001" s="24">
        <f t="shared" si="46"/>
        <v>0.41553815203130562</v>
      </c>
      <c r="Y1001" s="37">
        <f t="shared" si="47"/>
        <v>0.17267195579359246</v>
      </c>
    </row>
    <row r="1002" spans="2:25" x14ac:dyDescent="0.25">
      <c r="B1002" s="7">
        <v>1</v>
      </c>
      <c r="C1002" s="20">
        <v>0</v>
      </c>
      <c r="D1002" s="7">
        <v>1</v>
      </c>
      <c r="E1002" s="20">
        <v>0</v>
      </c>
      <c r="F1002" s="7">
        <v>0</v>
      </c>
      <c r="G1002" s="3">
        <v>0</v>
      </c>
      <c r="H1002" s="3">
        <v>1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7">
        <v>1</v>
      </c>
      <c r="V1002" s="15">
        <v>0</v>
      </c>
      <c r="W1002" s="28">
        <f t="shared" si="45"/>
        <v>-3.1543421371700866</v>
      </c>
      <c r="X1002" s="24">
        <f t="shared" si="46"/>
        <v>4.0920526418767596E-2</v>
      </c>
      <c r="Y1002" s="37">
        <f t="shared" si="47"/>
        <v>1.6744894823890568E-3</v>
      </c>
    </row>
    <row r="1003" spans="2:25" x14ac:dyDescent="0.25">
      <c r="B1003" s="7">
        <v>0</v>
      </c>
      <c r="C1003" s="20">
        <v>0</v>
      </c>
      <c r="D1003" s="7">
        <v>1</v>
      </c>
      <c r="E1003" s="20">
        <v>0</v>
      </c>
      <c r="F1003" s="7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7">
        <v>1</v>
      </c>
      <c r="V1003" s="15">
        <v>0</v>
      </c>
      <c r="W1003" s="28">
        <f t="shared" si="45"/>
        <v>-0.59527758988559965</v>
      </c>
      <c r="X1003" s="24">
        <f t="shared" si="46"/>
        <v>0.3554248484470624</v>
      </c>
      <c r="Y1003" s="37">
        <f t="shared" si="47"/>
        <v>0.12632682289361727</v>
      </c>
    </row>
    <row r="1004" spans="2:25" x14ac:dyDescent="0.25">
      <c r="B1004" s="7">
        <v>1</v>
      </c>
      <c r="C1004" s="20">
        <v>0</v>
      </c>
      <c r="D1004" s="7">
        <v>0</v>
      </c>
      <c r="E1004" s="20">
        <v>1</v>
      </c>
      <c r="F1004" s="7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1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1</v>
      </c>
      <c r="U1004" s="7">
        <v>1</v>
      </c>
      <c r="V1004" s="15">
        <v>0</v>
      </c>
      <c r="W1004" s="28">
        <f t="shared" si="45"/>
        <v>3.550244372740456</v>
      </c>
      <c r="X1004" s="24">
        <f t="shared" si="46"/>
        <v>0.97208405843653278</v>
      </c>
      <c r="Y1004" s="37">
        <f t="shared" si="47"/>
        <v>0.94494741666644044</v>
      </c>
    </row>
  </sheetData>
  <conditionalFormatting sqref="B2:T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">
      <colorScale>
        <cfvo type="min"/>
        <cfvo type="max"/>
        <color rgb="FFFCFCFF"/>
        <color rgb="FF63BE7B"/>
      </colorScale>
    </cfRule>
  </conditionalFormatting>
  <conditionalFormatting sqref="B5:T1004">
    <cfRule type="colorScale" priority="4">
      <colorScale>
        <cfvo type="min"/>
        <cfvo type="max"/>
        <color rgb="FFFCFCFF"/>
        <color rgb="FF63BE7B"/>
      </colorScale>
    </cfRule>
  </conditionalFormatting>
  <conditionalFormatting sqref="W5:W1004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4"/>
  <sheetViews>
    <sheetView tabSelected="1" topLeftCell="F1" zoomScale="80" zoomScaleNormal="80" workbookViewId="0">
      <selection activeCell="W5" sqref="W5"/>
    </sheetView>
  </sheetViews>
  <sheetFormatPr defaultRowHeight="15.75" x14ac:dyDescent="0.25"/>
  <cols>
    <col min="1" max="1" width="13" customWidth="1"/>
    <col min="2" max="2" width="7" style="7" bestFit="1" customWidth="1"/>
    <col min="3" max="3" width="7.125" style="20" bestFit="1" customWidth="1"/>
    <col min="4" max="4" width="7" style="7" bestFit="1" customWidth="1"/>
    <col min="5" max="5" width="6.75" style="20" customWidth="1"/>
    <col min="6" max="6" width="6.875" style="7" customWidth="1"/>
    <col min="7" max="7" width="7.125" style="3" customWidth="1"/>
    <col min="8" max="8" width="9.375" style="3" bestFit="1" customWidth="1"/>
    <col min="9" max="9" width="7.125" style="3" customWidth="1"/>
    <col min="10" max="10" width="7.625" style="3" customWidth="1"/>
    <col min="11" max="11" width="7.875" style="3" customWidth="1"/>
    <col min="12" max="12" width="7.5" style="3" customWidth="1"/>
    <col min="13" max="13" width="8.25" style="3" customWidth="1"/>
    <col min="14" max="14" width="9" style="3" customWidth="1"/>
    <col min="15" max="15" width="7.375" style="3" customWidth="1"/>
    <col min="16" max="16" width="8.375" style="3" customWidth="1"/>
    <col min="17" max="17" width="9" style="3" customWidth="1"/>
    <col min="18" max="18" width="7.625" style="3" customWidth="1"/>
    <col min="19" max="19" width="8" style="3" customWidth="1"/>
    <col min="20" max="20" width="9" style="3" customWidth="1"/>
    <col min="21" max="21" width="8.625" style="7" customWidth="1"/>
    <col min="22" max="22" width="7" style="15" customWidth="1"/>
    <col min="23" max="23" width="26.25" style="1" customWidth="1"/>
    <col min="24" max="24" width="15.5" style="1" customWidth="1"/>
    <col min="25" max="25" width="20" customWidth="1"/>
    <col min="26" max="26" width="12.75" bestFit="1" customWidth="1"/>
  </cols>
  <sheetData>
    <row r="1" spans="1:25" s="4" customFormat="1" ht="47.25" x14ac:dyDescent="0.25">
      <c r="A1" s="2"/>
      <c r="B1" s="6" t="s">
        <v>18</v>
      </c>
      <c r="C1" s="5" t="s">
        <v>19</v>
      </c>
      <c r="D1" s="6" t="s">
        <v>20</v>
      </c>
      <c r="E1" s="5" t="s">
        <v>21</v>
      </c>
      <c r="F1" s="6" t="s">
        <v>1</v>
      </c>
      <c r="G1" s="5" t="s">
        <v>2</v>
      </c>
      <c r="H1" s="5" t="s">
        <v>16</v>
      </c>
      <c r="I1" s="5" t="s">
        <v>3</v>
      </c>
      <c r="J1" s="5" t="s">
        <v>4</v>
      </c>
      <c r="K1" s="5" t="s">
        <v>23</v>
      </c>
      <c r="L1" s="5" t="s">
        <v>5</v>
      </c>
      <c r="M1" s="5" t="s">
        <v>24</v>
      </c>
      <c r="N1" s="5" t="s">
        <v>25</v>
      </c>
      <c r="O1" s="5" t="s">
        <v>27</v>
      </c>
      <c r="P1" s="5" t="s">
        <v>7</v>
      </c>
      <c r="Q1" s="5" t="s">
        <v>6</v>
      </c>
      <c r="R1" s="5" t="s">
        <v>26</v>
      </c>
      <c r="S1" s="5" t="s">
        <v>17</v>
      </c>
      <c r="T1" s="5" t="s">
        <v>8</v>
      </c>
      <c r="U1" s="6" t="s">
        <v>33</v>
      </c>
      <c r="V1" s="9"/>
      <c r="W1" s="10" t="s">
        <v>35</v>
      </c>
      <c r="X1" s="27">
        <f>SUM(Y5:Y1004)</f>
        <v>117.07458465911694</v>
      </c>
    </row>
    <row r="2" spans="1:25" s="4" customFormat="1" ht="31.5" x14ac:dyDescent="0.25">
      <c r="A2" s="4" t="s">
        <v>34</v>
      </c>
      <c r="B2" s="25">
        <v>-0.38199818288543747</v>
      </c>
      <c r="C2" s="26">
        <v>-6.4344637228924195E-2</v>
      </c>
      <c r="D2" s="25">
        <v>-0.13425024832931134</v>
      </c>
      <c r="E2" s="26">
        <v>0.18425490499661723</v>
      </c>
      <c r="F2" s="25">
        <v>3.1184871885979395</v>
      </c>
      <c r="G2" s="27">
        <v>-3.1461948542783755</v>
      </c>
      <c r="H2" s="27">
        <v>-2.1770663643990495</v>
      </c>
      <c r="I2" s="27">
        <v>4.9903333455283425</v>
      </c>
      <c r="J2" s="27">
        <v>2.7112330615345868</v>
      </c>
      <c r="K2" s="27">
        <v>2.3039093886882616</v>
      </c>
      <c r="L2" s="27">
        <v>1.9745991564265644</v>
      </c>
      <c r="M2" s="27">
        <v>1.9754895906473686</v>
      </c>
      <c r="N2" s="27">
        <v>1.8399955140192505</v>
      </c>
      <c r="O2" s="27">
        <v>1.5069887886759705</v>
      </c>
      <c r="P2" s="27">
        <v>-1.5286343363700394</v>
      </c>
      <c r="Q2" s="27">
        <v>1.8446187460865764</v>
      </c>
      <c r="R2" s="27">
        <v>1.3247759224248692</v>
      </c>
      <c r="S2" s="27">
        <v>-1.4985739380511101</v>
      </c>
      <c r="T2" s="27">
        <v>2.2335254015381958</v>
      </c>
      <c r="U2" s="25">
        <v>-0.46102734155628833</v>
      </c>
      <c r="V2" s="9"/>
      <c r="W2" s="10"/>
      <c r="X2" s="27"/>
    </row>
    <row r="3" spans="1:25" x14ac:dyDescent="0.25">
      <c r="V3" s="7"/>
    </row>
    <row r="4" spans="1:25" s="4" customFormat="1" ht="47.25" x14ac:dyDescent="0.25">
      <c r="B4" s="6" t="s">
        <v>18</v>
      </c>
      <c r="C4" s="5" t="s">
        <v>19</v>
      </c>
      <c r="D4" s="6" t="s">
        <v>20</v>
      </c>
      <c r="E4" s="5" t="s">
        <v>21</v>
      </c>
      <c r="F4" s="6" t="s">
        <v>1</v>
      </c>
      <c r="G4" s="5" t="s">
        <v>2</v>
      </c>
      <c r="H4" s="5" t="s">
        <v>16</v>
      </c>
      <c r="I4" s="5" t="s">
        <v>3</v>
      </c>
      <c r="J4" s="5" t="s">
        <v>4</v>
      </c>
      <c r="K4" s="5" t="s">
        <v>23</v>
      </c>
      <c r="L4" s="5" t="s">
        <v>5</v>
      </c>
      <c r="M4" s="5" t="s">
        <v>24</v>
      </c>
      <c r="N4" s="5" t="s">
        <v>25</v>
      </c>
      <c r="O4" s="5" t="s">
        <v>27</v>
      </c>
      <c r="P4" s="5" t="s">
        <v>7</v>
      </c>
      <c r="Q4" s="5" t="s">
        <v>6</v>
      </c>
      <c r="R4" s="5" t="s">
        <v>26</v>
      </c>
      <c r="S4" s="5" t="s">
        <v>17</v>
      </c>
      <c r="T4" s="5" t="s">
        <v>8</v>
      </c>
      <c r="U4" s="6" t="s">
        <v>33</v>
      </c>
      <c r="V4" s="19" t="s">
        <v>12</v>
      </c>
      <c r="W4" s="29" t="s">
        <v>32</v>
      </c>
      <c r="X4" s="30" t="s">
        <v>31</v>
      </c>
      <c r="Y4" s="38" t="s">
        <v>30</v>
      </c>
    </row>
    <row r="5" spans="1:25" x14ac:dyDescent="0.25">
      <c r="B5" s="7">
        <v>1</v>
      </c>
      <c r="C5" s="20">
        <v>0</v>
      </c>
      <c r="D5" s="7">
        <v>0</v>
      </c>
      <c r="E5" s="20">
        <v>1</v>
      </c>
      <c r="F5" s="7">
        <v>1</v>
      </c>
      <c r="G5" s="3">
        <v>0</v>
      </c>
      <c r="H5" s="3">
        <v>0</v>
      </c>
      <c r="I5" s="3">
        <v>0</v>
      </c>
      <c r="J5" s="3">
        <v>1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7">
        <v>1</v>
      </c>
      <c r="V5" s="15">
        <v>1</v>
      </c>
      <c r="W5" s="28">
        <f>SUMPRODUCT(B$2:U$2, B5:U5)</f>
        <v>5.1709496306874172</v>
      </c>
      <c r="X5" s="24">
        <f>EXP(W5)/(1+EXP(W5))</f>
        <v>0.99435289773094793</v>
      </c>
      <c r="Y5" s="37">
        <f>(V5-X5)^2</f>
        <v>3.1889764037133073E-5</v>
      </c>
    </row>
    <row r="6" spans="1:25" x14ac:dyDescent="0.25">
      <c r="B6" s="7">
        <v>1</v>
      </c>
      <c r="C6" s="20">
        <v>0</v>
      </c>
      <c r="D6" s="7">
        <v>1</v>
      </c>
      <c r="E6" s="20">
        <v>0</v>
      </c>
      <c r="F6" s="7">
        <v>1</v>
      </c>
      <c r="G6" s="3">
        <v>0</v>
      </c>
      <c r="H6" s="3">
        <v>0</v>
      </c>
      <c r="I6" s="3">
        <v>0</v>
      </c>
      <c r="J6" s="3">
        <v>1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7">
        <v>1</v>
      </c>
      <c r="V6" s="15">
        <v>1</v>
      </c>
      <c r="W6" s="28">
        <f t="shared" ref="W6:W69" si="0">SUMPRODUCT(B$2:U$2, B6:U6)</f>
        <v>4.8524444773614892</v>
      </c>
      <c r="X6" s="24">
        <f t="shared" ref="X6:X69" si="1">EXP(W6)/(1+EXP(W6))</f>
        <v>0.99225124743174031</v>
      </c>
      <c r="Y6" s="37">
        <f t="shared" ref="Y6:Y69" si="2">(V6-X6)^2</f>
        <v>6.0043166364111094E-5</v>
      </c>
    </row>
    <row r="7" spans="1:25" x14ac:dyDescent="0.25">
      <c r="B7" s="7">
        <v>1</v>
      </c>
      <c r="C7" s="20">
        <v>0</v>
      </c>
      <c r="D7" s="7">
        <v>1</v>
      </c>
      <c r="E7" s="20">
        <v>0</v>
      </c>
      <c r="F7" s="7">
        <v>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7">
        <v>1</v>
      </c>
      <c r="V7" s="15">
        <v>1</v>
      </c>
      <c r="W7" s="28">
        <f t="shared" si="0"/>
        <v>3.9812069298461528</v>
      </c>
      <c r="X7" s="24">
        <f t="shared" si="1"/>
        <v>0.98167882916994242</v>
      </c>
      <c r="Y7" s="37">
        <f t="shared" si="2"/>
        <v>3.3566530058415259E-4</v>
      </c>
    </row>
    <row r="8" spans="1:25" x14ac:dyDescent="0.25">
      <c r="B8" s="7">
        <v>0</v>
      </c>
      <c r="C8" s="20">
        <v>0</v>
      </c>
      <c r="D8" s="7">
        <v>1</v>
      </c>
      <c r="E8" s="20">
        <v>0</v>
      </c>
      <c r="F8" s="7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7">
        <v>1</v>
      </c>
      <c r="V8" s="15">
        <v>1</v>
      </c>
      <c r="W8" s="28">
        <f t="shared" si="0"/>
        <v>1.3802120007617691</v>
      </c>
      <c r="X8" s="24">
        <f t="shared" si="1"/>
        <v>0.79902504634256521</v>
      </c>
      <c r="Y8" s="37">
        <f t="shared" si="2"/>
        <v>4.0390931997608057E-2</v>
      </c>
    </row>
    <row r="9" spans="1:25" x14ac:dyDescent="0.25">
      <c r="B9" s="7">
        <v>0</v>
      </c>
      <c r="C9" s="20">
        <v>1</v>
      </c>
      <c r="D9" s="7">
        <v>0</v>
      </c>
      <c r="E9" s="20">
        <v>1</v>
      </c>
      <c r="F9" s="7">
        <v>0</v>
      </c>
      <c r="G9" s="3">
        <v>0</v>
      </c>
      <c r="H9" s="3">
        <v>0</v>
      </c>
      <c r="I9" s="3">
        <v>0</v>
      </c>
      <c r="J9" s="3">
        <v>0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1</v>
      </c>
      <c r="S9" s="3">
        <v>0</v>
      </c>
      <c r="T9" s="3">
        <v>0</v>
      </c>
      <c r="U9" s="7">
        <v>1</v>
      </c>
      <c r="V9" s="15">
        <v>1</v>
      </c>
      <c r="W9" s="28">
        <f t="shared" si="0"/>
        <v>3.2875682373245354</v>
      </c>
      <c r="X9" s="24">
        <f t="shared" si="1"/>
        <v>0.96399985705985392</v>
      </c>
      <c r="Y9" s="37">
        <f t="shared" si="2"/>
        <v>1.2960102917109501E-3</v>
      </c>
    </row>
    <row r="10" spans="1:25" x14ac:dyDescent="0.25">
      <c r="B10" s="7">
        <v>0</v>
      </c>
      <c r="C10" s="20">
        <v>1</v>
      </c>
      <c r="D10" s="7">
        <v>1</v>
      </c>
      <c r="E10" s="20">
        <v>0</v>
      </c>
      <c r="F10" s="7">
        <v>0</v>
      </c>
      <c r="G10" s="3">
        <v>0</v>
      </c>
      <c r="H10" s="3">
        <v>0</v>
      </c>
      <c r="I10" s="3">
        <v>0</v>
      </c>
      <c r="J10" s="3">
        <v>1</v>
      </c>
      <c r="K10" s="3">
        <v>0</v>
      </c>
      <c r="L10" s="3">
        <v>0</v>
      </c>
      <c r="M10" s="3">
        <v>0</v>
      </c>
      <c r="N10" s="3">
        <v>0</v>
      </c>
      <c r="O10" s="3">
        <v>1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7">
        <v>1</v>
      </c>
      <c r="V10" s="15">
        <v>1</v>
      </c>
      <c r="W10" s="28">
        <f t="shared" si="0"/>
        <v>3.5585996230960331</v>
      </c>
      <c r="X10" s="24">
        <f t="shared" si="1"/>
        <v>0.97230989975440751</v>
      </c>
      <c r="Y10" s="37">
        <f t="shared" si="2"/>
        <v>7.6674165161096108E-4</v>
      </c>
    </row>
    <row r="11" spans="1:25" x14ac:dyDescent="0.25">
      <c r="B11" s="7">
        <v>1</v>
      </c>
      <c r="C11" s="20">
        <v>0</v>
      </c>
      <c r="D11" s="7">
        <v>1</v>
      </c>
      <c r="E11" s="20">
        <v>0</v>
      </c>
      <c r="F11" s="7">
        <v>0</v>
      </c>
      <c r="G11" s="3">
        <v>1</v>
      </c>
      <c r="H11" s="3">
        <v>0</v>
      </c>
      <c r="I11" s="3">
        <v>1</v>
      </c>
      <c r="J11" s="3">
        <v>1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7">
        <v>1</v>
      </c>
      <c r="V11" s="15">
        <v>1</v>
      </c>
      <c r="W11" s="28">
        <f t="shared" si="0"/>
        <v>3.5780957800135167</v>
      </c>
      <c r="X11" s="24">
        <f t="shared" si="1"/>
        <v>0.97282999613830412</v>
      </c>
      <c r="Y11" s="37">
        <f t="shared" si="2"/>
        <v>7.3820910984456897E-4</v>
      </c>
    </row>
    <row r="12" spans="1:25" x14ac:dyDescent="0.25">
      <c r="B12" s="7">
        <v>0</v>
      </c>
      <c r="C12" s="20">
        <v>1</v>
      </c>
      <c r="D12" s="7">
        <v>1</v>
      </c>
      <c r="E12" s="20">
        <v>0</v>
      </c>
      <c r="F12" s="7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1</v>
      </c>
      <c r="U12" s="7">
        <v>1</v>
      </c>
      <c r="V12" s="15">
        <v>1</v>
      </c>
      <c r="W12" s="28">
        <f t="shared" si="0"/>
        <v>1.573903174423672</v>
      </c>
      <c r="X12" s="24">
        <f t="shared" si="1"/>
        <v>0.82833932495175311</v>
      </c>
      <c r="Y12" s="37">
        <f t="shared" si="2"/>
        <v>2.9467387358019813E-2</v>
      </c>
    </row>
    <row r="13" spans="1:25" x14ac:dyDescent="0.25">
      <c r="B13" s="7">
        <v>0</v>
      </c>
      <c r="C13" s="20">
        <v>1</v>
      </c>
      <c r="D13" s="7">
        <v>1</v>
      </c>
      <c r="E13" s="20">
        <v>0</v>
      </c>
      <c r="F13" s="7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1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7">
        <v>1</v>
      </c>
      <c r="V13" s="15">
        <v>1</v>
      </c>
      <c r="W13" s="28">
        <f t="shared" si="0"/>
        <v>1.3158673635328446</v>
      </c>
      <c r="X13" s="24">
        <f t="shared" si="1"/>
        <v>0.78849332181104326</v>
      </c>
      <c r="Y13" s="37">
        <f t="shared" si="2"/>
        <v>4.4735074918526907E-2</v>
      </c>
    </row>
    <row r="14" spans="1:25" x14ac:dyDescent="0.25">
      <c r="B14" s="7">
        <v>0</v>
      </c>
      <c r="C14" s="20">
        <v>1</v>
      </c>
      <c r="D14" s="7">
        <v>1</v>
      </c>
      <c r="E14" s="20">
        <v>0</v>
      </c>
      <c r="F14" s="7">
        <v>0</v>
      </c>
      <c r="G14" s="3">
        <v>0</v>
      </c>
      <c r="H14" s="3">
        <v>0</v>
      </c>
      <c r="I14" s="3">
        <v>0</v>
      </c>
      <c r="J14" s="3">
        <v>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</v>
      </c>
      <c r="U14" s="7">
        <v>1</v>
      </c>
      <c r="V14" s="15">
        <v>1</v>
      </c>
      <c r="W14" s="28">
        <f t="shared" si="0"/>
        <v>4.2851362359582588</v>
      </c>
      <c r="X14" s="24">
        <f t="shared" si="1"/>
        <v>0.98641533929903691</v>
      </c>
      <c r="Y14" s="37">
        <f t="shared" si="2"/>
        <v>1.8454300636029102E-4</v>
      </c>
    </row>
    <row r="15" spans="1:25" x14ac:dyDescent="0.25">
      <c r="B15" s="7">
        <v>0</v>
      </c>
      <c r="C15" s="20">
        <v>1</v>
      </c>
      <c r="D15" s="7">
        <v>1</v>
      </c>
      <c r="E15" s="20">
        <v>0</v>
      </c>
      <c r="F15" s="7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1</v>
      </c>
      <c r="S15" s="3">
        <v>0</v>
      </c>
      <c r="T15" s="3">
        <v>0</v>
      </c>
      <c r="U15" s="7">
        <v>1</v>
      </c>
      <c r="V15" s="15">
        <v>1</v>
      </c>
      <c r="W15" s="28">
        <f t="shared" si="0"/>
        <v>0.66515369531034529</v>
      </c>
      <c r="X15" s="24">
        <f t="shared" si="1"/>
        <v>0.66041714261378814</v>
      </c>
      <c r="Y15" s="37">
        <f t="shared" si="2"/>
        <v>0.11531651703058431</v>
      </c>
    </row>
    <row r="16" spans="1:25" x14ac:dyDescent="0.25">
      <c r="B16" s="7">
        <v>0</v>
      </c>
      <c r="C16" s="20">
        <v>1</v>
      </c>
      <c r="D16" s="7">
        <v>0</v>
      </c>
      <c r="E16" s="20">
        <v>1</v>
      </c>
      <c r="F16" s="7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1</v>
      </c>
      <c r="Q16" s="3">
        <v>0</v>
      </c>
      <c r="R16" s="3">
        <v>1</v>
      </c>
      <c r="S16" s="3">
        <v>0</v>
      </c>
      <c r="T16" s="3">
        <v>0</v>
      </c>
      <c r="U16" s="7">
        <v>1</v>
      </c>
      <c r="V16" s="15">
        <v>1</v>
      </c>
      <c r="W16" s="28">
        <f t="shared" si="0"/>
        <v>-0.54497548773376547</v>
      </c>
      <c r="X16" s="24">
        <f t="shared" si="1"/>
        <v>0.36703091797162918</v>
      </c>
      <c r="Y16" s="37">
        <f t="shared" si="2"/>
        <v>0.40064985880383852</v>
      </c>
    </row>
    <row r="17" spans="2:25" x14ac:dyDescent="0.25">
      <c r="B17" s="7">
        <v>0</v>
      </c>
      <c r="C17" s="20">
        <v>1</v>
      </c>
      <c r="D17" s="7">
        <v>1</v>
      </c>
      <c r="E17" s="20">
        <v>0</v>
      </c>
      <c r="F17" s="7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</v>
      </c>
      <c r="P17" s="3">
        <v>0</v>
      </c>
      <c r="Q17" s="3">
        <v>1</v>
      </c>
      <c r="R17" s="3">
        <v>1</v>
      </c>
      <c r="S17" s="3">
        <v>0</v>
      </c>
      <c r="T17" s="3">
        <v>0</v>
      </c>
      <c r="U17" s="7">
        <v>1</v>
      </c>
      <c r="V17" s="15">
        <v>1</v>
      </c>
      <c r="W17" s="28">
        <f t="shared" si="0"/>
        <v>4.0167612300728912</v>
      </c>
      <c r="X17" s="24">
        <f t="shared" si="1"/>
        <v>0.98230745924937679</v>
      </c>
      <c r="Y17" s="37">
        <f t="shared" si="2"/>
        <v>3.1302599821246286E-4</v>
      </c>
    </row>
    <row r="18" spans="2:25" x14ac:dyDescent="0.25">
      <c r="B18" s="7">
        <v>0</v>
      </c>
      <c r="C18" s="20">
        <v>0</v>
      </c>
      <c r="D18" s="7">
        <v>0</v>
      </c>
      <c r="E18" s="20">
        <v>1</v>
      </c>
      <c r="F18" s="7">
        <v>0</v>
      </c>
      <c r="G18" s="3">
        <v>0</v>
      </c>
      <c r="H18" s="3">
        <v>0</v>
      </c>
      <c r="I18" s="3">
        <v>1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1</v>
      </c>
      <c r="R18" s="3">
        <v>0</v>
      </c>
      <c r="S18" s="3">
        <v>0</v>
      </c>
      <c r="T18" s="3">
        <v>0</v>
      </c>
      <c r="U18" s="7">
        <v>1</v>
      </c>
      <c r="V18" s="15">
        <v>1</v>
      </c>
      <c r="W18" s="28">
        <f t="shared" si="0"/>
        <v>6.5581796550552474</v>
      </c>
      <c r="X18" s="24">
        <f t="shared" si="1"/>
        <v>0.99858354373623803</v>
      </c>
      <c r="Y18" s="37">
        <f t="shared" si="2"/>
        <v>2.0063483471505113E-6</v>
      </c>
    </row>
    <row r="19" spans="2:25" x14ac:dyDescent="0.25">
      <c r="B19" s="7">
        <v>1</v>
      </c>
      <c r="C19" s="20">
        <v>0</v>
      </c>
      <c r="D19" s="7">
        <v>0</v>
      </c>
      <c r="E19" s="20">
        <v>1</v>
      </c>
      <c r="F19" s="7">
        <v>0</v>
      </c>
      <c r="G19" s="3">
        <v>0</v>
      </c>
      <c r="H19" s="3">
        <v>0</v>
      </c>
      <c r="I19" s="3">
        <v>0</v>
      </c>
      <c r="J19" s="3">
        <v>1</v>
      </c>
      <c r="K19" s="3">
        <v>0</v>
      </c>
      <c r="L19" s="3">
        <v>0</v>
      </c>
      <c r="M19" s="3">
        <v>0</v>
      </c>
      <c r="N19" s="3">
        <v>1</v>
      </c>
      <c r="O19" s="3">
        <v>1</v>
      </c>
      <c r="P19" s="3">
        <v>0</v>
      </c>
      <c r="Q19" s="3">
        <v>0</v>
      </c>
      <c r="R19" s="3">
        <v>1</v>
      </c>
      <c r="S19" s="3">
        <v>0</v>
      </c>
      <c r="T19" s="3">
        <v>1</v>
      </c>
      <c r="U19" s="7">
        <v>1</v>
      </c>
      <c r="V19" s="15">
        <v>1</v>
      </c>
      <c r="W19" s="28">
        <f t="shared" si="0"/>
        <v>8.9577480687477653</v>
      </c>
      <c r="X19" s="24">
        <f t="shared" si="1"/>
        <v>0.99987128073898113</v>
      </c>
      <c r="Y19" s="37">
        <f t="shared" si="2"/>
        <v>1.656864815724464E-8</v>
      </c>
    </row>
    <row r="20" spans="2:25" x14ac:dyDescent="0.25">
      <c r="B20" s="7">
        <v>1</v>
      </c>
      <c r="C20" s="20">
        <v>0</v>
      </c>
      <c r="D20" s="7">
        <v>1</v>
      </c>
      <c r="E20" s="20">
        <v>0</v>
      </c>
      <c r="F20" s="7">
        <v>0</v>
      </c>
      <c r="G20" s="3">
        <v>0</v>
      </c>
      <c r="H20" s="3">
        <v>0</v>
      </c>
      <c r="I20" s="3">
        <v>1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</v>
      </c>
      <c r="S20" s="3">
        <v>0</v>
      </c>
      <c r="T20" s="3">
        <v>0</v>
      </c>
      <c r="U20" s="7">
        <v>1</v>
      </c>
      <c r="V20" s="15">
        <v>1</v>
      </c>
      <c r="W20" s="28">
        <f t="shared" si="0"/>
        <v>5.3378334951821742</v>
      </c>
      <c r="X20" s="24">
        <f t="shared" si="1"/>
        <v>0.99521671750719143</v>
      </c>
      <c r="Y20" s="37">
        <f t="shared" si="2"/>
        <v>2.2879791406008983E-5</v>
      </c>
    </row>
    <row r="21" spans="2:25" x14ac:dyDescent="0.25">
      <c r="B21" s="7">
        <v>1</v>
      </c>
      <c r="C21" s="20">
        <v>0</v>
      </c>
      <c r="D21" s="7">
        <v>0</v>
      </c>
      <c r="E21" s="20">
        <v>0</v>
      </c>
      <c r="F21" s="7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1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7">
        <v>1</v>
      </c>
      <c r="V21" s="15">
        <v>1</v>
      </c>
      <c r="W21" s="28">
        <f t="shared" si="0"/>
        <v>0.66396326423424468</v>
      </c>
      <c r="X21" s="24">
        <f t="shared" si="1"/>
        <v>0.66015011803194268</v>
      </c>
      <c r="Y21" s="37">
        <f t="shared" si="2"/>
        <v>0.1154979422737025</v>
      </c>
    </row>
    <row r="22" spans="2:25" x14ac:dyDescent="0.25">
      <c r="B22" s="7">
        <v>0</v>
      </c>
      <c r="C22" s="20">
        <v>1</v>
      </c>
      <c r="D22" s="7">
        <v>1</v>
      </c>
      <c r="E22" s="20">
        <v>0</v>
      </c>
      <c r="F22" s="7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</v>
      </c>
      <c r="N22" s="3">
        <v>0</v>
      </c>
      <c r="O22" s="3">
        <v>1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7">
        <v>1</v>
      </c>
      <c r="V22" s="15">
        <v>1</v>
      </c>
      <c r="W22" s="28">
        <f t="shared" si="0"/>
        <v>2.8228561522088156</v>
      </c>
      <c r="X22" s="24">
        <f t="shared" si="1"/>
        <v>0.94389850334509506</v>
      </c>
      <c r="Y22" s="37">
        <f t="shared" si="2"/>
        <v>3.1473779269203099E-3</v>
      </c>
    </row>
    <row r="23" spans="2:25" x14ac:dyDescent="0.25">
      <c r="B23" s="7">
        <v>1</v>
      </c>
      <c r="C23" s="20">
        <v>0</v>
      </c>
      <c r="D23" s="7">
        <v>0</v>
      </c>
      <c r="E23" s="20">
        <v>1</v>
      </c>
      <c r="F23" s="7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1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7">
        <v>1</v>
      </c>
      <c r="V23" s="15">
        <v>1</v>
      </c>
      <c r="W23" s="28">
        <f t="shared" si="0"/>
        <v>0.84821816923086202</v>
      </c>
      <c r="X23" s="24">
        <f t="shared" si="1"/>
        <v>0.70019322927740746</v>
      </c>
      <c r="Y23" s="37">
        <f t="shared" si="2"/>
        <v>8.9884099771109172E-2</v>
      </c>
    </row>
    <row r="24" spans="2:25" x14ac:dyDescent="0.25">
      <c r="B24" s="7">
        <v>0</v>
      </c>
      <c r="C24" s="20">
        <v>1</v>
      </c>
      <c r="D24" s="7">
        <v>1</v>
      </c>
      <c r="E24" s="20">
        <v>0</v>
      </c>
      <c r="F24" s="7">
        <v>1</v>
      </c>
      <c r="G24" s="3">
        <v>1</v>
      </c>
      <c r="H24" s="3">
        <v>0</v>
      </c>
      <c r="I24" s="3">
        <v>0</v>
      </c>
      <c r="J24" s="3">
        <v>1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</v>
      </c>
      <c r="R24" s="3">
        <v>0</v>
      </c>
      <c r="S24" s="3">
        <v>0</v>
      </c>
      <c r="T24" s="3">
        <v>1</v>
      </c>
      <c r="U24" s="7">
        <v>1</v>
      </c>
      <c r="V24" s="15">
        <v>1</v>
      </c>
      <c r="W24" s="28">
        <f t="shared" si="0"/>
        <v>6.1020473163643985</v>
      </c>
      <c r="X24" s="24">
        <f t="shared" si="1"/>
        <v>0.99776671815434426</v>
      </c>
      <c r="Y24" s="37">
        <f t="shared" si="2"/>
        <v>4.9875478021355241E-6</v>
      </c>
    </row>
    <row r="25" spans="2:25" x14ac:dyDescent="0.25">
      <c r="B25" s="7">
        <v>1</v>
      </c>
      <c r="C25" s="20">
        <v>0</v>
      </c>
      <c r="D25" s="7">
        <v>0</v>
      </c>
      <c r="E25" s="20">
        <v>1</v>
      </c>
      <c r="F25" s="7">
        <v>0</v>
      </c>
      <c r="G25" s="3">
        <v>0</v>
      </c>
      <c r="H25" s="3">
        <v>1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7">
        <v>1</v>
      </c>
      <c r="V25" s="15">
        <v>1</v>
      </c>
      <c r="W25" s="28">
        <f t="shared" si="0"/>
        <v>-2.8358369838441582</v>
      </c>
      <c r="X25" s="24">
        <f t="shared" si="1"/>
        <v>5.5418055855291443E-2</v>
      </c>
      <c r="Y25" s="37">
        <f t="shared" si="2"/>
        <v>0.89223504920419727</v>
      </c>
    </row>
    <row r="26" spans="2:25" x14ac:dyDescent="0.25">
      <c r="B26" s="7">
        <v>0</v>
      </c>
      <c r="C26" s="20">
        <v>1</v>
      </c>
      <c r="D26" s="7">
        <v>1</v>
      </c>
      <c r="E26" s="20">
        <v>0</v>
      </c>
      <c r="F26" s="7">
        <v>0</v>
      </c>
      <c r="G26" s="3">
        <v>0</v>
      </c>
      <c r="H26" s="3">
        <v>1</v>
      </c>
      <c r="I26" s="3">
        <v>0</v>
      </c>
      <c r="J26" s="3">
        <v>1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1</v>
      </c>
      <c r="S26" s="3">
        <v>0</v>
      </c>
      <c r="T26" s="3">
        <v>0</v>
      </c>
      <c r="U26" s="7">
        <v>1</v>
      </c>
      <c r="V26" s="15">
        <v>1</v>
      </c>
      <c r="W26" s="28">
        <f t="shared" si="0"/>
        <v>1.1993203924458826</v>
      </c>
      <c r="X26" s="24">
        <f t="shared" si="1"/>
        <v>0.7684038630310186</v>
      </c>
      <c r="Y26" s="37">
        <f t="shared" si="2"/>
        <v>5.3636770658955196E-2</v>
      </c>
    </row>
    <row r="27" spans="2:25" x14ac:dyDescent="0.25">
      <c r="B27" s="7">
        <v>0</v>
      </c>
      <c r="C27" s="20">
        <v>1</v>
      </c>
      <c r="D27" s="7">
        <v>0</v>
      </c>
      <c r="E27" s="20">
        <v>0</v>
      </c>
      <c r="F27" s="7">
        <v>0</v>
      </c>
      <c r="G27" s="3">
        <v>1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1</v>
      </c>
      <c r="Q27" s="3">
        <v>0</v>
      </c>
      <c r="R27" s="3">
        <v>0</v>
      </c>
      <c r="S27" s="3">
        <v>0</v>
      </c>
      <c r="T27" s="3">
        <v>0</v>
      </c>
      <c r="U27" s="7">
        <v>1</v>
      </c>
      <c r="V27" s="15">
        <v>1</v>
      </c>
      <c r="W27" s="28">
        <f t="shared" si="0"/>
        <v>-5.2002011694336279</v>
      </c>
      <c r="X27" s="24">
        <f t="shared" si="1"/>
        <v>5.4852013880878261E-3</v>
      </c>
      <c r="Y27" s="37">
        <f t="shared" si="2"/>
        <v>0.98905968465809224</v>
      </c>
    </row>
    <row r="28" spans="2:25" x14ac:dyDescent="0.25">
      <c r="B28" s="7">
        <v>0</v>
      </c>
      <c r="C28" s="20">
        <v>1</v>
      </c>
      <c r="D28" s="7">
        <v>1</v>
      </c>
      <c r="E28" s="20">
        <v>0</v>
      </c>
      <c r="F28" s="7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7">
        <v>1</v>
      </c>
      <c r="V28" s="15">
        <v>1</v>
      </c>
      <c r="W28" s="28">
        <f t="shared" si="0"/>
        <v>-0.6596222271145239</v>
      </c>
      <c r="X28" s="24">
        <f t="shared" si="1"/>
        <v>0.34082447809204769</v>
      </c>
      <c r="Y28" s="37">
        <f t="shared" si="2"/>
        <v>0.43451236868262122</v>
      </c>
    </row>
    <row r="29" spans="2:25" x14ac:dyDescent="0.25">
      <c r="B29" s="7">
        <v>1</v>
      </c>
      <c r="C29" s="20">
        <v>0</v>
      </c>
      <c r="D29" s="7">
        <v>0</v>
      </c>
      <c r="E29" s="20">
        <v>1</v>
      </c>
      <c r="F29" s="7">
        <v>0</v>
      </c>
      <c r="G29" s="3">
        <v>0</v>
      </c>
      <c r="H29" s="3">
        <v>0</v>
      </c>
      <c r="I29" s="3">
        <v>1</v>
      </c>
      <c r="J29" s="3">
        <v>1</v>
      </c>
      <c r="K29" s="3">
        <v>0</v>
      </c>
      <c r="L29" s="3">
        <v>0</v>
      </c>
      <c r="M29" s="3">
        <v>1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1</v>
      </c>
      <c r="U29" s="7">
        <v>1</v>
      </c>
      <c r="V29" s="15">
        <v>1</v>
      </c>
      <c r="W29" s="28">
        <f t="shared" si="0"/>
        <v>11.251810779803385</v>
      </c>
      <c r="X29" s="24">
        <f t="shared" si="1"/>
        <v>0.99998701640296173</v>
      </c>
      <c r="Y29" s="37">
        <f t="shared" si="2"/>
        <v>1.6857379205228049E-10</v>
      </c>
    </row>
    <row r="30" spans="2:25" x14ac:dyDescent="0.25">
      <c r="B30" s="7">
        <v>0</v>
      </c>
      <c r="C30" s="20">
        <v>1</v>
      </c>
      <c r="D30" s="7">
        <v>0</v>
      </c>
      <c r="E30" s="20">
        <v>1</v>
      </c>
      <c r="F30" s="7">
        <v>0</v>
      </c>
      <c r="G30" s="3">
        <v>0</v>
      </c>
      <c r="H30" s="3">
        <v>0</v>
      </c>
      <c r="I30" s="3">
        <v>1</v>
      </c>
      <c r="J30" s="3">
        <v>0</v>
      </c>
      <c r="K30" s="3">
        <v>1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1</v>
      </c>
      <c r="U30" s="7">
        <v>1</v>
      </c>
      <c r="V30" s="15">
        <v>1</v>
      </c>
      <c r="W30" s="28">
        <f t="shared" si="0"/>
        <v>9.1866510619662058</v>
      </c>
      <c r="X30" s="24">
        <f t="shared" si="1"/>
        <v>0.99989761327105842</v>
      </c>
      <c r="Y30" s="37">
        <f t="shared" si="2"/>
        <v>1.0483042263357319E-8</v>
      </c>
    </row>
    <row r="31" spans="2:25" x14ac:dyDescent="0.25">
      <c r="B31" s="7">
        <v>0</v>
      </c>
      <c r="C31" s="20">
        <v>1</v>
      </c>
      <c r="D31" s="7">
        <v>1</v>
      </c>
      <c r="E31" s="20">
        <v>0</v>
      </c>
      <c r="F31" s="7">
        <v>0</v>
      </c>
      <c r="G31" s="3">
        <v>1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1</v>
      </c>
      <c r="S31" s="3">
        <v>0</v>
      </c>
      <c r="T31" s="3">
        <v>0</v>
      </c>
      <c r="U31" s="7">
        <v>1</v>
      </c>
      <c r="V31" s="15">
        <v>1</v>
      </c>
      <c r="W31" s="28">
        <f t="shared" si="0"/>
        <v>-2.4810411589680301</v>
      </c>
      <c r="X31" s="24">
        <f t="shared" si="1"/>
        <v>7.7197998909103088E-2</v>
      </c>
      <c r="Y31" s="37">
        <f t="shared" si="2"/>
        <v>0.85156353321736378</v>
      </c>
    </row>
    <row r="32" spans="2:25" x14ac:dyDescent="0.25">
      <c r="B32" s="7">
        <v>1</v>
      </c>
      <c r="C32" s="20">
        <v>0</v>
      </c>
      <c r="D32" s="7">
        <v>1</v>
      </c>
      <c r="E32" s="20">
        <v>0</v>
      </c>
      <c r="F32" s="7">
        <v>0</v>
      </c>
      <c r="G32" s="3">
        <v>0</v>
      </c>
      <c r="H32" s="3">
        <v>1</v>
      </c>
      <c r="I32" s="3">
        <v>1</v>
      </c>
      <c r="J32" s="3">
        <v>0</v>
      </c>
      <c r="K32" s="3">
        <v>0</v>
      </c>
      <c r="L32" s="3">
        <v>1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</v>
      </c>
      <c r="U32" s="7">
        <v>1</v>
      </c>
      <c r="V32" s="15">
        <v>1</v>
      </c>
      <c r="W32" s="28">
        <f t="shared" si="0"/>
        <v>6.0441157663230154</v>
      </c>
      <c r="X32" s="24">
        <f t="shared" si="1"/>
        <v>0.99763383489899593</v>
      </c>
      <c r="Y32" s="37">
        <f t="shared" si="2"/>
        <v>5.5987372852095991E-6</v>
      </c>
    </row>
    <row r="33" spans="2:25" x14ac:dyDescent="0.25">
      <c r="B33" s="7">
        <v>1</v>
      </c>
      <c r="C33" s="20">
        <v>0</v>
      </c>
      <c r="D33" s="7">
        <v>0</v>
      </c>
      <c r="E33" s="20">
        <v>1</v>
      </c>
      <c r="F33" s="7">
        <v>0</v>
      </c>
      <c r="G33" s="3">
        <v>0</v>
      </c>
      <c r="H33" s="3">
        <v>0</v>
      </c>
      <c r="I33" s="3">
        <v>1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1</v>
      </c>
      <c r="S33" s="3">
        <v>0</v>
      </c>
      <c r="T33" s="3">
        <v>0</v>
      </c>
      <c r="U33" s="7">
        <v>1</v>
      </c>
      <c r="V33" s="15">
        <v>1</v>
      </c>
      <c r="W33" s="28">
        <f t="shared" si="0"/>
        <v>5.6563386485081022</v>
      </c>
      <c r="X33" s="24">
        <f t="shared" si="1"/>
        <v>0.99651688351805023</v>
      </c>
      <c r="Y33" s="37">
        <f t="shared" si="2"/>
        <v>1.2132100426830116E-5</v>
      </c>
    </row>
    <row r="34" spans="2:25" x14ac:dyDescent="0.25">
      <c r="B34" s="7">
        <v>0</v>
      </c>
      <c r="C34" s="20">
        <v>1</v>
      </c>
      <c r="D34" s="7">
        <v>0</v>
      </c>
      <c r="E34" s="20">
        <v>1</v>
      </c>
      <c r="F34" s="7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7">
        <v>1</v>
      </c>
      <c r="V34" s="15">
        <v>1</v>
      </c>
      <c r="W34" s="28">
        <f t="shared" si="0"/>
        <v>-0.34111707378859529</v>
      </c>
      <c r="X34" s="24">
        <f t="shared" si="1"/>
        <v>0.41553815203130562</v>
      </c>
      <c r="Y34" s="37">
        <f t="shared" si="2"/>
        <v>0.34159565173098122</v>
      </c>
    </row>
    <row r="35" spans="2:25" x14ac:dyDescent="0.25">
      <c r="B35" s="7">
        <v>0</v>
      </c>
      <c r="C35" s="20">
        <v>1</v>
      </c>
      <c r="D35" s="7">
        <v>0</v>
      </c>
      <c r="E35" s="20">
        <v>1</v>
      </c>
      <c r="F35" s="7">
        <v>1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1</v>
      </c>
      <c r="R35" s="3">
        <v>0</v>
      </c>
      <c r="S35" s="3">
        <v>0</v>
      </c>
      <c r="T35" s="3">
        <v>0</v>
      </c>
      <c r="U35" s="7">
        <v>1</v>
      </c>
      <c r="V35" s="15">
        <v>1</v>
      </c>
      <c r="W35" s="28">
        <f t="shared" si="0"/>
        <v>4.6219888608959199</v>
      </c>
      <c r="X35" s="24">
        <f t="shared" si="1"/>
        <v>0.99026253097798467</v>
      </c>
      <c r="Y35" s="37">
        <f t="shared" si="2"/>
        <v>9.4818302954708235E-5</v>
      </c>
    </row>
    <row r="36" spans="2:25" x14ac:dyDescent="0.25">
      <c r="B36" s="7">
        <v>0</v>
      </c>
      <c r="C36" s="20">
        <v>1</v>
      </c>
      <c r="D36" s="7">
        <v>0</v>
      </c>
      <c r="E36" s="20">
        <v>1</v>
      </c>
      <c r="F36" s="7">
        <v>0</v>
      </c>
      <c r="G36" s="3">
        <v>0</v>
      </c>
      <c r="H36" s="3">
        <v>0</v>
      </c>
      <c r="I36" s="3">
        <v>1</v>
      </c>
      <c r="J36" s="3">
        <v>0</v>
      </c>
      <c r="K36" s="3">
        <v>0</v>
      </c>
      <c r="L36" s="3">
        <v>0</v>
      </c>
      <c r="M36" s="3">
        <v>0</v>
      </c>
      <c r="N36" s="3">
        <v>1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7">
        <v>1</v>
      </c>
      <c r="V36" s="15">
        <v>1</v>
      </c>
      <c r="W36" s="28">
        <f t="shared" si="0"/>
        <v>6.4892117857589975</v>
      </c>
      <c r="X36" s="24">
        <f t="shared" si="1"/>
        <v>0.99848255970259336</v>
      </c>
      <c r="Y36" s="37">
        <f t="shared" si="2"/>
        <v>2.3026250561935394E-6</v>
      </c>
    </row>
    <row r="37" spans="2:25" x14ac:dyDescent="0.25">
      <c r="B37" s="7">
        <v>1</v>
      </c>
      <c r="C37" s="20">
        <v>0</v>
      </c>
      <c r="D37" s="7">
        <v>1</v>
      </c>
      <c r="E37" s="20">
        <v>0</v>
      </c>
      <c r="F37" s="7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1</v>
      </c>
      <c r="R37" s="3">
        <v>0</v>
      </c>
      <c r="S37" s="3">
        <v>0</v>
      </c>
      <c r="T37" s="3">
        <v>0</v>
      </c>
      <c r="U37" s="7">
        <v>1</v>
      </c>
      <c r="V37" s="15">
        <v>1</v>
      </c>
      <c r="W37" s="28">
        <f t="shared" si="0"/>
        <v>0.86734297331553922</v>
      </c>
      <c r="X37" s="24">
        <f t="shared" si="1"/>
        <v>0.70419252540483668</v>
      </c>
      <c r="Y37" s="37">
        <f t="shared" si="2"/>
        <v>8.7502062026368191E-2</v>
      </c>
    </row>
    <row r="38" spans="2:25" x14ac:dyDescent="0.25">
      <c r="B38" s="7">
        <v>0</v>
      </c>
      <c r="C38" s="20">
        <v>0</v>
      </c>
      <c r="D38" s="7">
        <v>0</v>
      </c>
      <c r="E38" s="20">
        <v>1</v>
      </c>
      <c r="F38" s="7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1</v>
      </c>
      <c r="T38" s="3">
        <v>1</v>
      </c>
      <c r="U38" s="7">
        <v>1</v>
      </c>
      <c r="V38" s="15">
        <v>1</v>
      </c>
      <c r="W38" s="28">
        <f t="shared" si="0"/>
        <v>0.45817902692741475</v>
      </c>
      <c r="X38" s="24">
        <f t="shared" si="1"/>
        <v>0.6125821019111114</v>
      </c>
      <c r="Y38" s="37">
        <f t="shared" si="2"/>
        <v>0.15009262775961246</v>
      </c>
    </row>
    <row r="39" spans="2:25" x14ac:dyDescent="0.25">
      <c r="B39" s="7">
        <v>0</v>
      </c>
      <c r="C39" s="20">
        <v>1</v>
      </c>
      <c r="D39" s="7">
        <v>0</v>
      </c>
      <c r="E39" s="20">
        <v>1</v>
      </c>
      <c r="F39" s="7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1</v>
      </c>
      <c r="P39" s="3">
        <v>0</v>
      </c>
      <c r="Q39" s="3">
        <v>0</v>
      </c>
      <c r="R39" s="3">
        <v>1</v>
      </c>
      <c r="S39" s="3">
        <v>0</v>
      </c>
      <c r="T39" s="3">
        <v>0</v>
      </c>
      <c r="U39" s="7">
        <v>1</v>
      </c>
      <c r="V39" s="15">
        <v>1</v>
      </c>
      <c r="W39" s="28">
        <f t="shared" si="0"/>
        <v>2.4906476373122444</v>
      </c>
      <c r="X39" s="24">
        <f t="shared" si="1"/>
        <v>0.92348357832803818</v>
      </c>
      <c r="Y39" s="37">
        <f t="shared" si="2"/>
        <v>5.8547627854814684E-3</v>
      </c>
    </row>
    <row r="40" spans="2:25" x14ac:dyDescent="0.25">
      <c r="B40" s="7">
        <v>1</v>
      </c>
      <c r="C40" s="20">
        <v>0</v>
      </c>
      <c r="D40" s="7">
        <v>1</v>
      </c>
      <c r="E40" s="20">
        <v>0</v>
      </c>
      <c r="F40" s="7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7">
        <v>1</v>
      </c>
      <c r="V40" s="15">
        <v>1</v>
      </c>
      <c r="W40" s="28">
        <f t="shared" si="0"/>
        <v>-0.97727577277103717</v>
      </c>
      <c r="X40" s="24">
        <f t="shared" si="1"/>
        <v>0.27343266419268919</v>
      </c>
      <c r="Y40" s="37">
        <f t="shared" si="2"/>
        <v>0.52790009346213351</v>
      </c>
    </row>
    <row r="41" spans="2:25" x14ac:dyDescent="0.25">
      <c r="B41" s="7">
        <v>1</v>
      </c>
      <c r="C41" s="20">
        <v>0</v>
      </c>
      <c r="D41" s="7">
        <v>1</v>
      </c>
      <c r="E41" s="20">
        <v>0</v>
      </c>
      <c r="F41" s="7">
        <v>1</v>
      </c>
      <c r="G41" s="3">
        <v>0</v>
      </c>
      <c r="H41" s="3">
        <v>0</v>
      </c>
      <c r="I41" s="3">
        <v>1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</v>
      </c>
      <c r="U41" s="7">
        <v>1</v>
      </c>
      <c r="V41" s="15">
        <v>1</v>
      </c>
      <c r="W41" s="28">
        <f t="shared" si="0"/>
        <v>9.3650701628934403</v>
      </c>
      <c r="X41" s="24">
        <f t="shared" si="1"/>
        <v>0.99991434267581469</v>
      </c>
      <c r="Y41" s="37">
        <f t="shared" si="2"/>
        <v>7.337177186586689E-9</v>
      </c>
    </row>
    <row r="42" spans="2:25" x14ac:dyDescent="0.25">
      <c r="B42" s="7">
        <v>1</v>
      </c>
      <c r="C42" s="20">
        <v>0</v>
      </c>
      <c r="D42" s="7">
        <v>0</v>
      </c>
      <c r="E42" s="20">
        <v>1</v>
      </c>
      <c r="F42" s="7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7">
        <v>1</v>
      </c>
      <c r="V42" s="15">
        <v>1</v>
      </c>
      <c r="W42" s="28">
        <f t="shared" si="0"/>
        <v>-0.65877061944510862</v>
      </c>
      <c r="X42" s="24">
        <f t="shared" si="1"/>
        <v>0.34101582888337967</v>
      </c>
      <c r="Y42" s="37">
        <f t="shared" si="2"/>
        <v>0.43426013778225914</v>
      </c>
    </row>
    <row r="43" spans="2:25" x14ac:dyDescent="0.25">
      <c r="B43" s="7">
        <v>1</v>
      </c>
      <c r="C43" s="20">
        <v>0</v>
      </c>
      <c r="D43" s="7">
        <v>1</v>
      </c>
      <c r="E43" s="20">
        <v>0</v>
      </c>
      <c r="F43" s="7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</v>
      </c>
      <c r="S43" s="3">
        <v>0</v>
      </c>
      <c r="T43" s="3">
        <v>0</v>
      </c>
      <c r="U43" s="7">
        <v>1</v>
      </c>
      <c r="V43" s="15">
        <v>1</v>
      </c>
      <c r="W43" s="28">
        <f t="shared" si="0"/>
        <v>0.34750014965383202</v>
      </c>
      <c r="X43" s="24">
        <f t="shared" si="1"/>
        <v>0.58601124074520006</v>
      </c>
      <c r="Y43" s="37">
        <f t="shared" si="2"/>
        <v>0.17138669278932869</v>
      </c>
    </row>
    <row r="44" spans="2:25" x14ac:dyDescent="0.25">
      <c r="B44" s="7">
        <v>0</v>
      </c>
      <c r="C44" s="20">
        <v>1</v>
      </c>
      <c r="D44" s="7">
        <v>0</v>
      </c>
      <c r="E44" s="20">
        <v>0</v>
      </c>
      <c r="F44" s="7">
        <v>1</v>
      </c>
      <c r="G44" s="3">
        <v>1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</v>
      </c>
      <c r="N44" s="3">
        <v>0</v>
      </c>
      <c r="O44" s="3">
        <v>0</v>
      </c>
      <c r="P44" s="3">
        <v>0</v>
      </c>
      <c r="Q44" s="3">
        <v>1</v>
      </c>
      <c r="R44" s="3">
        <v>0</v>
      </c>
      <c r="S44" s="3">
        <v>0</v>
      </c>
      <c r="T44" s="3">
        <v>0</v>
      </c>
      <c r="U44" s="7">
        <v>1</v>
      </c>
      <c r="V44" s="15">
        <v>1</v>
      </c>
      <c r="W44" s="28">
        <f t="shared" si="0"/>
        <v>3.2670286922682967</v>
      </c>
      <c r="X44" s="24">
        <f t="shared" si="1"/>
        <v>0.96328021684299125</v>
      </c>
      <c r="Y44" s="37">
        <f t="shared" si="2"/>
        <v>1.348342475097743E-3</v>
      </c>
    </row>
    <row r="45" spans="2:25" x14ac:dyDescent="0.25">
      <c r="B45" s="7">
        <v>1</v>
      </c>
      <c r="C45" s="20">
        <v>0</v>
      </c>
      <c r="D45" s="7">
        <v>0</v>
      </c>
      <c r="E45" s="20">
        <v>1</v>
      </c>
      <c r="F45" s="7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</v>
      </c>
      <c r="S45" s="3">
        <v>0</v>
      </c>
      <c r="T45" s="3">
        <v>0</v>
      </c>
      <c r="U45" s="7">
        <v>1</v>
      </c>
      <c r="V45" s="15">
        <v>1</v>
      </c>
      <c r="W45" s="28">
        <f t="shared" si="0"/>
        <v>0.66600530297976068</v>
      </c>
      <c r="X45" s="24">
        <f t="shared" si="1"/>
        <v>0.66060810345005438</v>
      </c>
      <c r="Y45" s="37">
        <f t="shared" si="2"/>
        <v>0.11518685944376898</v>
      </c>
    </row>
    <row r="46" spans="2:25" x14ac:dyDescent="0.25">
      <c r="B46" s="7">
        <v>1</v>
      </c>
      <c r="C46" s="20">
        <v>0</v>
      </c>
      <c r="D46" s="7">
        <v>0</v>
      </c>
      <c r="E46" s="20">
        <v>1</v>
      </c>
      <c r="F46" s="7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7">
        <v>1</v>
      </c>
      <c r="V46" s="15">
        <v>1</v>
      </c>
      <c r="W46" s="28">
        <f t="shared" si="0"/>
        <v>1.1812248945741421</v>
      </c>
      <c r="X46" s="24">
        <f t="shared" si="1"/>
        <v>0.76516797158870342</v>
      </c>
      <c r="Y46" s="37">
        <f t="shared" si="2"/>
        <v>5.5146081567764002E-2</v>
      </c>
    </row>
    <row r="47" spans="2:25" x14ac:dyDescent="0.25">
      <c r="B47" s="7">
        <v>0</v>
      </c>
      <c r="C47" s="20">
        <v>1</v>
      </c>
      <c r="D47" s="7">
        <v>0</v>
      </c>
      <c r="E47" s="20">
        <v>1</v>
      </c>
      <c r="F47" s="7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</v>
      </c>
      <c r="T47" s="3">
        <v>0</v>
      </c>
      <c r="U47" s="7">
        <v>1</v>
      </c>
      <c r="V47" s="15">
        <v>1</v>
      </c>
      <c r="W47" s="28">
        <f t="shared" si="0"/>
        <v>-1.8396910118397054</v>
      </c>
      <c r="X47" s="24">
        <f t="shared" si="1"/>
        <v>0.13708784015845993</v>
      </c>
      <c r="Y47" s="37">
        <f t="shared" si="2"/>
        <v>0.74461739560239171</v>
      </c>
    </row>
    <row r="48" spans="2:25" x14ac:dyDescent="0.25">
      <c r="B48" s="7">
        <v>0</v>
      </c>
      <c r="C48" s="20">
        <v>1</v>
      </c>
      <c r="D48" s="7">
        <v>0</v>
      </c>
      <c r="E48" s="20">
        <v>1</v>
      </c>
      <c r="F48" s="7">
        <v>0</v>
      </c>
      <c r="G48" s="3">
        <v>0</v>
      </c>
      <c r="H48" s="3">
        <v>0</v>
      </c>
      <c r="I48" s="3">
        <v>1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7">
        <v>1</v>
      </c>
      <c r="V48" s="15">
        <v>1</v>
      </c>
      <c r="W48" s="28">
        <f t="shared" si="0"/>
        <v>4.6492162717397472</v>
      </c>
      <c r="X48" s="24">
        <f t="shared" si="1"/>
        <v>0.99052160116720545</v>
      </c>
      <c r="Y48" s="37">
        <f t="shared" si="2"/>
        <v>8.9840044433521174E-5</v>
      </c>
    </row>
    <row r="49" spans="2:25" x14ac:dyDescent="0.25">
      <c r="B49" s="7">
        <v>1</v>
      </c>
      <c r="C49" s="20">
        <v>0</v>
      </c>
      <c r="D49" s="7">
        <v>0</v>
      </c>
      <c r="E49" s="20">
        <v>1</v>
      </c>
      <c r="F49" s="7">
        <v>0</v>
      </c>
      <c r="G49" s="3">
        <v>0</v>
      </c>
      <c r="H49" s="3">
        <v>1</v>
      </c>
      <c r="I49" s="3">
        <v>0</v>
      </c>
      <c r="J49" s="3">
        <v>0</v>
      </c>
      <c r="K49" s="3">
        <v>1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1</v>
      </c>
      <c r="U49" s="7">
        <v>1</v>
      </c>
      <c r="V49" s="15">
        <v>1</v>
      </c>
      <c r="W49" s="28">
        <f t="shared" si="0"/>
        <v>1.7015978063822992</v>
      </c>
      <c r="X49" s="24">
        <f t="shared" si="1"/>
        <v>0.84574330241854201</v>
      </c>
      <c r="Y49" s="37">
        <f t="shared" si="2"/>
        <v>2.3795128748737387E-2</v>
      </c>
    </row>
    <row r="50" spans="2:25" x14ac:dyDescent="0.25">
      <c r="B50" s="7">
        <v>0</v>
      </c>
      <c r="C50" s="20">
        <v>1</v>
      </c>
      <c r="D50" s="7">
        <v>1</v>
      </c>
      <c r="E50" s="20">
        <v>0</v>
      </c>
      <c r="F50" s="7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7">
        <v>1</v>
      </c>
      <c r="V50" s="15">
        <v>1</v>
      </c>
      <c r="W50" s="28">
        <f t="shared" si="0"/>
        <v>-0.6596222271145239</v>
      </c>
      <c r="X50" s="24">
        <f t="shared" si="1"/>
        <v>0.34082447809204769</v>
      </c>
      <c r="Y50" s="37">
        <f t="shared" si="2"/>
        <v>0.43451236868262122</v>
      </c>
    </row>
    <row r="51" spans="2:25" x14ac:dyDescent="0.25">
      <c r="B51" s="7">
        <v>0</v>
      </c>
      <c r="C51" s="20">
        <v>1</v>
      </c>
      <c r="D51" s="7">
        <v>1</v>
      </c>
      <c r="E51" s="20">
        <v>0</v>
      </c>
      <c r="F51" s="7">
        <v>0</v>
      </c>
      <c r="G51" s="3">
        <v>0</v>
      </c>
      <c r="H51" s="3">
        <v>0</v>
      </c>
      <c r="I51" s="3">
        <v>1</v>
      </c>
      <c r="J51" s="3">
        <v>0</v>
      </c>
      <c r="K51" s="3">
        <v>0</v>
      </c>
      <c r="L51" s="3">
        <v>0</v>
      </c>
      <c r="M51" s="3">
        <v>1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1</v>
      </c>
      <c r="T51" s="3">
        <v>1</v>
      </c>
      <c r="U51" s="7">
        <v>1</v>
      </c>
      <c r="V51" s="15">
        <v>1</v>
      </c>
      <c r="W51" s="28">
        <f t="shared" si="0"/>
        <v>7.0411521725482729</v>
      </c>
      <c r="X51" s="24">
        <f t="shared" si="1"/>
        <v>0.99912564746678234</v>
      </c>
      <c r="Y51" s="37">
        <f t="shared" si="2"/>
        <v>7.644923523441381E-7</v>
      </c>
    </row>
    <row r="52" spans="2:25" x14ac:dyDescent="0.25">
      <c r="B52" s="7">
        <v>0</v>
      </c>
      <c r="C52" s="20">
        <v>1</v>
      </c>
      <c r="D52" s="7">
        <v>0</v>
      </c>
      <c r="E52" s="20">
        <v>0</v>
      </c>
      <c r="F52" s="7">
        <v>0</v>
      </c>
      <c r="G52" s="3">
        <v>0</v>
      </c>
      <c r="H52" s="3">
        <v>0</v>
      </c>
      <c r="I52" s="3">
        <v>1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7">
        <v>1</v>
      </c>
      <c r="V52" s="15">
        <v>1</v>
      </c>
      <c r="W52" s="28">
        <f t="shared" si="0"/>
        <v>4.4649613667431298</v>
      </c>
      <c r="X52" s="24">
        <f t="shared" si="1"/>
        <v>0.98862572242608793</v>
      </c>
      <c r="Y52" s="37">
        <f t="shared" si="2"/>
        <v>1.2937419032839912E-4</v>
      </c>
    </row>
    <row r="53" spans="2:25" x14ac:dyDescent="0.25">
      <c r="B53" s="7">
        <v>1</v>
      </c>
      <c r="C53" s="20">
        <v>0</v>
      </c>
      <c r="D53" s="7">
        <v>1</v>
      </c>
      <c r="E53" s="20">
        <v>0</v>
      </c>
      <c r="F53" s="7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1</v>
      </c>
      <c r="N53" s="3">
        <v>0</v>
      </c>
      <c r="O53" s="3">
        <v>1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7">
        <v>1</v>
      </c>
      <c r="V53" s="15">
        <v>1</v>
      </c>
      <c r="W53" s="28">
        <f t="shared" si="0"/>
        <v>2.5052026065523019</v>
      </c>
      <c r="X53" s="24">
        <f t="shared" si="1"/>
        <v>0.92450573817539838</v>
      </c>
      <c r="Y53" s="37">
        <f t="shared" si="2"/>
        <v>5.699383568441501E-3</v>
      </c>
    </row>
    <row r="54" spans="2:25" x14ac:dyDescent="0.25">
      <c r="B54" s="7">
        <v>0</v>
      </c>
      <c r="C54" s="20">
        <v>1</v>
      </c>
      <c r="D54" s="7">
        <v>1</v>
      </c>
      <c r="E54" s="20">
        <v>0</v>
      </c>
      <c r="F54" s="7">
        <v>1</v>
      </c>
      <c r="G54" s="3">
        <v>0</v>
      </c>
      <c r="H54" s="3">
        <v>0</v>
      </c>
      <c r="I54" s="3">
        <v>0</v>
      </c>
      <c r="J54" s="3">
        <v>1</v>
      </c>
      <c r="K54" s="3">
        <v>0</v>
      </c>
      <c r="L54" s="3">
        <v>0</v>
      </c>
      <c r="M54" s="3">
        <v>0</v>
      </c>
      <c r="N54" s="3">
        <v>0</v>
      </c>
      <c r="O54" s="3">
        <v>1</v>
      </c>
      <c r="P54" s="3">
        <v>0</v>
      </c>
      <c r="Q54" s="3">
        <v>1</v>
      </c>
      <c r="R54" s="3">
        <v>1</v>
      </c>
      <c r="S54" s="3">
        <v>0</v>
      </c>
      <c r="T54" s="3">
        <v>0</v>
      </c>
      <c r="U54" s="7">
        <v>1</v>
      </c>
      <c r="V54" s="15">
        <v>1</v>
      </c>
      <c r="W54" s="28">
        <f t="shared" si="0"/>
        <v>9.8464814802054192</v>
      </c>
      <c r="X54" s="24">
        <f t="shared" si="1"/>
        <v>0.99994706968981983</v>
      </c>
      <c r="Y54" s="37">
        <f t="shared" si="2"/>
        <v>2.8016177357685757E-9</v>
      </c>
    </row>
    <row r="55" spans="2:25" x14ac:dyDescent="0.25">
      <c r="B55" s="7">
        <v>1</v>
      </c>
      <c r="C55" s="20">
        <v>0</v>
      </c>
      <c r="D55" s="7">
        <v>0</v>
      </c>
      <c r="E55" s="20">
        <v>1</v>
      </c>
      <c r="F55" s="7">
        <v>0</v>
      </c>
      <c r="G55" s="3">
        <v>0</v>
      </c>
      <c r="H55" s="3">
        <v>0</v>
      </c>
      <c r="I55" s="3">
        <v>1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1</v>
      </c>
      <c r="S55" s="3">
        <v>0</v>
      </c>
      <c r="T55" s="3">
        <v>0</v>
      </c>
      <c r="U55" s="7">
        <v>1</v>
      </c>
      <c r="V55" s="15">
        <v>1</v>
      </c>
      <c r="W55" s="28">
        <f t="shared" si="0"/>
        <v>5.6563386485081022</v>
      </c>
      <c r="X55" s="24">
        <f t="shared" si="1"/>
        <v>0.99651688351805023</v>
      </c>
      <c r="Y55" s="37">
        <f t="shared" si="2"/>
        <v>1.2132100426830116E-5</v>
      </c>
    </row>
    <row r="56" spans="2:25" x14ac:dyDescent="0.25">
      <c r="B56" s="7">
        <v>1</v>
      </c>
      <c r="C56" s="20">
        <v>0</v>
      </c>
      <c r="D56" s="7">
        <v>1</v>
      </c>
      <c r="E56" s="20">
        <v>0</v>
      </c>
      <c r="F56" s="7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7">
        <v>1</v>
      </c>
      <c r="V56" s="15">
        <v>1</v>
      </c>
      <c r="W56" s="28">
        <f t="shared" si="0"/>
        <v>-0.97727577277103717</v>
      </c>
      <c r="X56" s="24">
        <f t="shared" si="1"/>
        <v>0.27343266419268919</v>
      </c>
      <c r="Y56" s="37">
        <f t="shared" si="2"/>
        <v>0.52790009346213351</v>
      </c>
    </row>
    <row r="57" spans="2:25" x14ac:dyDescent="0.25">
      <c r="B57" s="7">
        <v>0</v>
      </c>
      <c r="C57" s="20">
        <v>0</v>
      </c>
      <c r="D57" s="7">
        <v>1</v>
      </c>
      <c r="E57" s="20">
        <v>0</v>
      </c>
      <c r="F57" s="7">
        <v>0</v>
      </c>
      <c r="G57" s="3">
        <v>0</v>
      </c>
      <c r="H57" s="3">
        <v>0</v>
      </c>
      <c r="I57" s="3">
        <v>1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7">
        <v>1</v>
      </c>
      <c r="V57" s="15">
        <v>1</v>
      </c>
      <c r="W57" s="28">
        <f t="shared" si="0"/>
        <v>4.3950557556427423</v>
      </c>
      <c r="X57" s="24">
        <f t="shared" si="1"/>
        <v>0.98781218324543352</v>
      </c>
      <c r="Y57" s="37">
        <f t="shared" si="2"/>
        <v>1.4854287724289146E-4</v>
      </c>
    </row>
    <row r="58" spans="2:25" x14ac:dyDescent="0.25">
      <c r="B58" s="7">
        <v>0</v>
      </c>
      <c r="C58" s="20">
        <v>1</v>
      </c>
      <c r="D58" s="7">
        <v>1</v>
      </c>
      <c r="E58" s="20">
        <v>0</v>
      </c>
      <c r="F58" s="7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</v>
      </c>
      <c r="U58" s="7">
        <v>1</v>
      </c>
      <c r="V58" s="15">
        <v>1</v>
      </c>
      <c r="W58" s="28">
        <f t="shared" si="0"/>
        <v>1.573903174423672</v>
      </c>
      <c r="X58" s="24">
        <f t="shared" si="1"/>
        <v>0.82833932495175311</v>
      </c>
      <c r="Y58" s="37">
        <f t="shared" si="2"/>
        <v>2.9467387358019813E-2</v>
      </c>
    </row>
    <row r="59" spans="2:25" x14ac:dyDescent="0.25">
      <c r="B59" s="7">
        <v>0</v>
      </c>
      <c r="C59" s="20">
        <v>1</v>
      </c>
      <c r="D59" s="7">
        <v>1</v>
      </c>
      <c r="E59" s="20">
        <v>0</v>
      </c>
      <c r="F59" s="7">
        <v>1</v>
      </c>
      <c r="G59" s="3">
        <v>0</v>
      </c>
      <c r="H59" s="3">
        <v>1</v>
      </c>
      <c r="I59" s="3">
        <v>0</v>
      </c>
      <c r="J59" s="3">
        <v>1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1</v>
      </c>
      <c r="S59" s="3">
        <v>0</v>
      </c>
      <c r="T59" s="3">
        <v>0</v>
      </c>
      <c r="U59" s="7">
        <v>1</v>
      </c>
      <c r="V59" s="15">
        <v>1</v>
      </c>
      <c r="W59" s="28">
        <f t="shared" si="0"/>
        <v>4.3178075810438212</v>
      </c>
      <c r="X59" s="24">
        <f t="shared" si="1"/>
        <v>0.98684625282841498</v>
      </c>
      <c r="Y59" s="37">
        <f t="shared" si="2"/>
        <v>1.7302106465398085E-4</v>
      </c>
    </row>
    <row r="60" spans="2:25" x14ac:dyDescent="0.25">
      <c r="B60" s="7">
        <v>0</v>
      </c>
      <c r="C60" s="20">
        <v>0</v>
      </c>
      <c r="D60" s="7">
        <v>1</v>
      </c>
      <c r="E60" s="20">
        <v>0</v>
      </c>
      <c r="F60" s="7">
        <v>1</v>
      </c>
      <c r="G60" s="3">
        <v>0</v>
      </c>
      <c r="H60" s="3">
        <v>0</v>
      </c>
      <c r="I60" s="3">
        <v>1</v>
      </c>
      <c r="J60" s="3">
        <v>1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7">
        <v>1</v>
      </c>
      <c r="V60" s="15">
        <v>1</v>
      </c>
      <c r="W60" s="28">
        <f t="shared" si="0"/>
        <v>10.224776005775269</v>
      </c>
      <c r="X60" s="24">
        <f t="shared" si="1"/>
        <v>0.99996374061326676</v>
      </c>
      <c r="Y60" s="37">
        <f t="shared" si="2"/>
        <v>1.3147431262706227E-9</v>
      </c>
    </row>
    <row r="61" spans="2:25" x14ac:dyDescent="0.25">
      <c r="B61" s="7">
        <v>1</v>
      </c>
      <c r="C61" s="20">
        <v>0</v>
      </c>
      <c r="D61" s="7">
        <v>0</v>
      </c>
      <c r="E61" s="20">
        <v>0</v>
      </c>
      <c r="F61" s="7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7">
        <v>1</v>
      </c>
      <c r="V61" s="15">
        <v>1</v>
      </c>
      <c r="W61" s="28">
        <f t="shared" si="0"/>
        <v>0.66396326423424468</v>
      </c>
      <c r="X61" s="24">
        <f t="shared" si="1"/>
        <v>0.66015011803194268</v>
      </c>
      <c r="Y61" s="37">
        <f t="shared" si="2"/>
        <v>0.1154979422737025</v>
      </c>
    </row>
    <row r="62" spans="2:25" x14ac:dyDescent="0.25">
      <c r="B62" s="7">
        <v>0</v>
      </c>
      <c r="C62" s="20">
        <v>1</v>
      </c>
      <c r="D62" s="7">
        <v>1</v>
      </c>
      <c r="E62" s="20">
        <v>0</v>
      </c>
      <c r="F62" s="7">
        <v>0</v>
      </c>
      <c r="G62" s="3">
        <v>0</v>
      </c>
      <c r="H62" s="3">
        <v>0</v>
      </c>
      <c r="I62" s="3">
        <v>1</v>
      </c>
      <c r="J62" s="3">
        <v>0</v>
      </c>
      <c r="K62" s="3">
        <v>0</v>
      </c>
      <c r="L62" s="3">
        <v>0</v>
      </c>
      <c r="M62" s="3">
        <v>1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7">
        <v>1</v>
      </c>
      <c r="V62" s="15">
        <v>1</v>
      </c>
      <c r="W62" s="28">
        <f t="shared" si="0"/>
        <v>6.3062007090611871</v>
      </c>
      <c r="X62" s="24">
        <f t="shared" si="1"/>
        <v>0.99817837077448179</v>
      </c>
      <c r="Y62" s="37">
        <f t="shared" si="2"/>
        <v>3.3183330352620607E-6</v>
      </c>
    </row>
    <row r="63" spans="2:25" x14ac:dyDescent="0.25">
      <c r="B63" s="7">
        <v>0</v>
      </c>
      <c r="C63" s="20">
        <v>0</v>
      </c>
      <c r="D63" s="7">
        <v>0</v>
      </c>
      <c r="E63" s="20">
        <v>1</v>
      </c>
      <c r="F63" s="7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7">
        <v>1</v>
      </c>
      <c r="V63" s="15">
        <v>1</v>
      </c>
      <c r="W63" s="28">
        <f t="shared" si="0"/>
        <v>-0.2767724365596711</v>
      </c>
      <c r="X63" s="24">
        <f t="shared" si="1"/>
        <v>0.4312452332053901</v>
      </c>
      <c r="Y63" s="37">
        <f t="shared" si="2"/>
        <v>0.32348198475159107</v>
      </c>
    </row>
    <row r="64" spans="2:25" x14ac:dyDescent="0.25">
      <c r="B64" s="7">
        <v>1</v>
      </c>
      <c r="C64" s="20">
        <v>0</v>
      </c>
      <c r="D64" s="7">
        <v>0</v>
      </c>
      <c r="E64" s="20">
        <v>0</v>
      </c>
      <c r="F64" s="7">
        <v>0</v>
      </c>
      <c r="G64" s="3">
        <v>1</v>
      </c>
      <c r="H64" s="3">
        <v>0</v>
      </c>
      <c r="I64" s="3">
        <v>1</v>
      </c>
      <c r="J64" s="3">
        <v>1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7">
        <v>1</v>
      </c>
      <c r="V64" s="15">
        <v>1</v>
      </c>
      <c r="W64" s="28">
        <f t="shared" si="0"/>
        <v>3.7123460283428282</v>
      </c>
      <c r="X64" s="24">
        <f t="shared" si="1"/>
        <v>0.97616196319089199</v>
      </c>
      <c r="Y64" s="37">
        <f t="shared" si="2"/>
        <v>5.6825199891238833E-4</v>
      </c>
    </row>
    <row r="65" spans="2:25" x14ac:dyDescent="0.25">
      <c r="B65" s="7">
        <v>0</v>
      </c>
      <c r="C65" s="20">
        <v>1</v>
      </c>
      <c r="D65" s="7">
        <v>1</v>
      </c>
      <c r="E65" s="20">
        <v>0</v>
      </c>
      <c r="F65" s="7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1</v>
      </c>
      <c r="S65" s="3">
        <v>0</v>
      </c>
      <c r="T65" s="3">
        <v>1</v>
      </c>
      <c r="U65" s="7">
        <v>1</v>
      </c>
      <c r="V65" s="15">
        <v>1</v>
      </c>
      <c r="W65" s="28">
        <f t="shared" si="0"/>
        <v>2.8986790968485412</v>
      </c>
      <c r="X65" s="24">
        <f t="shared" si="1"/>
        <v>0.94778110132404403</v>
      </c>
      <c r="Y65" s="37">
        <f t="shared" si="2"/>
        <v>2.7268133789297563E-3</v>
      </c>
    </row>
    <row r="66" spans="2:25" x14ac:dyDescent="0.25">
      <c r="B66" s="7">
        <v>0</v>
      </c>
      <c r="C66" s="20">
        <v>1</v>
      </c>
      <c r="D66" s="7">
        <v>0</v>
      </c>
      <c r="E66" s="20">
        <v>1</v>
      </c>
      <c r="F66" s="7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1</v>
      </c>
      <c r="P66" s="3">
        <v>0</v>
      </c>
      <c r="Q66" s="3">
        <v>0</v>
      </c>
      <c r="R66" s="3">
        <v>1</v>
      </c>
      <c r="S66" s="3">
        <v>0</v>
      </c>
      <c r="T66" s="3">
        <v>1</v>
      </c>
      <c r="U66" s="7">
        <v>1</v>
      </c>
      <c r="V66" s="15">
        <v>1</v>
      </c>
      <c r="W66" s="28">
        <f t="shared" si="0"/>
        <v>4.7241730388504397</v>
      </c>
      <c r="X66" s="24">
        <f t="shared" si="1"/>
        <v>0.99120007353104789</v>
      </c>
      <c r="Y66" s="37">
        <f t="shared" si="2"/>
        <v>7.7438705858963997E-5</v>
      </c>
    </row>
    <row r="67" spans="2:25" x14ac:dyDescent="0.25">
      <c r="B67" s="7">
        <v>1</v>
      </c>
      <c r="C67" s="20">
        <v>0</v>
      </c>
      <c r="D67" s="7">
        <v>0</v>
      </c>
      <c r="E67" s="20">
        <v>1</v>
      </c>
      <c r="F67" s="7">
        <v>0</v>
      </c>
      <c r="G67" s="3">
        <v>0</v>
      </c>
      <c r="H67" s="3">
        <v>0</v>
      </c>
      <c r="I67" s="3">
        <v>1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7">
        <v>1</v>
      </c>
      <c r="V67" s="15">
        <v>1</v>
      </c>
      <c r="W67" s="28">
        <f t="shared" si="0"/>
        <v>4.3315627260832334</v>
      </c>
      <c r="X67" s="24">
        <f t="shared" si="1"/>
        <v>0.98702361407770467</v>
      </c>
      <c r="Y67" s="37">
        <f t="shared" si="2"/>
        <v>1.6838659160434442E-4</v>
      </c>
    </row>
    <row r="68" spans="2:25" x14ac:dyDescent="0.25">
      <c r="B68" s="7">
        <v>0</v>
      </c>
      <c r="C68" s="20">
        <v>1</v>
      </c>
      <c r="D68" s="7">
        <v>0</v>
      </c>
      <c r="E68" s="20">
        <v>1</v>
      </c>
      <c r="F68" s="7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1</v>
      </c>
      <c r="P68" s="3">
        <v>0</v>
      </c>
      <c r="Q68" s="3">
        <v>0</v>
      </c>
      <c r="R68" s="3">
        <v>1</v>
      </c>
      <c r="S68" s="3">
        <v>0</v>
      </c>
      <c r="T68" s="3">
        <v>1</v>
      </c>
      <c r="U68" s="7">
        <v>1</v>
      </c>
      <c r="V68" s="15">
        <v>1</v>
      </c>
      <c r="W68" s="28">
        <f t="shared" si="0"/>
        <v>4.7241730388504397</v>
      </c>
      <c r="X68" s="24">
        <f t="shared" si="1"/>
        <v>0.99120007353104789</v>
      </c>
      <c r="Y68" s="37">
        <f t="shared" si="2"/>
        <v>7.7438705858963997E-5</v>
      </c>
    </row>
    <row r="69" spans="2:25" x14ac:dyDescent="0.25">
      <c r="B69" s="7">
        <v>1</v>
      </c>
      <c r="C69" s="20">
        <v>0</v>
      </c>
      <c r="D69" s="7">
        <v>0</v>
      </c>
      <c r="E69" s="20">
        <v>1</v>
      </c>
      <c r="F69" s="7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7">
        <v>1</v>
      </c>
      <c r="V69" s="15">
        <v>1</v>
      </c>
      <c r="W69" s="28">
        <f t="shared" si="0"/>
        <v>-0.65877061944510862</v>
      </c>
      <c r="X69" s="24">
        <f t="shared" si="1"/>
        <v>0.34101582888337967</v>
      </c>
      <c r="Y69" s="37">
        <f t="shared" si="2"/>
        <v>0.43426013778225914</v>
      </c>
    </row>
    <row r="70" spans="2:25" x14ac:dyDescent="0.25">
      <c r="B70" s="7">
        <v>1</v>
      </c>
      <c r="C70" s="20">
        <v>0</v>
      </c>
      <c r="D70" s="7">
        <v>0</v>
      </c>
      <c r="E70" s="20">
        <v>1</v>
      </c>
      <c r="F70" s="7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</v>
      </c>
      <c r="M70" s="3">
        <v>0</v>
      </c>
      <c r="N70" s="3">
        <v>0</v>
      </c>
      <c r="O70" s="3">
        <v>0</v>
      </c>
      <c r="P70" s="3">
        <v>0</v>
      </c>
      <c r="Q70" s="3">
        <v>1</v>
      </c>
      <c r="R70" s="3">
        <v>0</v>
      </c>
      <c r="S70" s="3">
        <v>0</v>
      </c>
      <c r="T70" s="3">
        <v>0</v>
      </c>
      <c r="U70" s="7">
        <v>1</v>
      </c>
      <c r="V70" s="15">
        <v>1</v>
      </c>
      <c r="W70" s="28">
        <f t="shared" ref="W70:W133" si="3">SUMPRODUCT(B$2:U$2, B70:U70)</f>
        <v>3.1604472830680321</v>
      </c>
      <c r="X70" s="24">
        <f t="shared" ref="X70:X133" si="4">EXP(W70)/(1+EXP(W70))</f>
        <v>0.95931840595347673</v>
      </c>
      <c r="Y70" s="37">
        <f t="shared" ref="Y70:Y133" si="5">(V70-X70)^2</f>
        <v>1.6549920941661177E-3</v>
      </c>
    </row>
    <row r="71" spans="2:25" x14ac:dyDescent="0.25">
      <c r="B71" s="7">
        <v>1</v>
      </c>
      <c r="C71" s="20">
        <v>0</v>
      </c>
      <c r="D71" s="7">
        <v>0</v>
      </c>
      <c r="E71" s="20">
        <v>1</v>
      </c>
      <c r="F71" s="7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1</v>
      </c>
      <c r="S71" s="3">
        <v>0</v>
      </c>
      <c r="T71" s="3">
        <v>1</v>
      </c>
      <c r="U71" s="7">
        <v>1</v>
      </c>
      <c r="V71" s="15">
        <v>1</v>
      </c>
      <c r="W71" s="28">
        <f t="shared" si="3"/>
        <v>2.8995307045179568</v>
      </c>
      <c r="X71" s="24">
        <f t="shared" si="4"/>
        <v>0.947823233094643</v>
      </c>
      <c r="Y71" s="37">
        <f t="shared" si="5"/>
        <v>2.7224150046959573E-3</v>
      </c>
    </row>
    <row r="72" spans="2:25" x14ac:dyDescent="0.25">
      <c r="B72" s="7">
        <v>0</v>
      </c>
      <c r="C72" s="20">
        <v>0</v>
      </c>
      <c r="D72" s="7">
        <v>0</v>
      </c>
      <c r="E72" s="20">
        <v>1</v>
      </c>
      <c r="F72" s="7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1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1</v>
      </c>
      <c r="T72" s="3">
        <v>0</v>
      </c>
      <c r="U72" s="7">
        <v>1</v>
      </c>
      <c r="V72" s="15">
        <v>1</v>
      </c>
      <c r="W72" s="28">
        <f t="shared" si="3"/>
        <v>0.20014321603658736</v>
      </c>
      <c r="X72" s="24">
        <f t="shared" si="4"/>
        <v>0.54986944540195681</v>
      </c>
      <c r="Y72" s="37">
        <f t="shared" si="5"/>
        <v>0.20261751618274193</v>
      </c>
    </row>
    <row r="73" spans="2:25" x14ac:dyDescent="0.25">
      <c r="B73" s="7">
        <v>1</v>
      </c>
      <c r="C73" s="20">
        <v>0</v>
      </c>
      <c r="D73" s="7">
        <v>0</v>
      </c>
      <c r="E73" s="20">
        <v>1</v>
      </c>
      <c r="F73" s="7">
        <v>0</v>
      </c>
      <c r="G73" s="3">
        <v>0</v>
      </c>
      <c r="H73" s="3">
        <v>0</v>
      </c>
      <c r="I73" s="3">
        <v>1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1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7">
        <v>1</v>
      </c>
      <c r="V73" s="15">
        <v>1</v>
      </c>
      <c r="W73" s="28">
        <f t="shared" si="3"/>
        <v>5.838551514759204</v>
      </c>
      <c r="X73" s="24">
        <f t="shared" si="4"/>
        <v>0.99709540217068937</v>
      </c>
      <c r="Y73" s="37">
        <f t="shared" si="5"/>
        <v>8.4366885500360169E-6</v>
      </c>
    </row>
    <row r="74" spans="2:25" x14ac:dyDescent="0.25">
      <c r="B74" s="7">
        <v>0</v>
      </c>
      <c r="C74" s="20">
        <v>1</v>
      </c>
      <c r="D74" s="7">
        <v>1</v>
      </c>
      <c r="E74" s="20">
        <v>0</v>
      </c>
      <c r="F74" s="7">
        <v>0</v>
      </c>
      <c r="G74" s="3">
        <v>0</v>
      </c>
      <c r="H74" s="3">
        <v>0</v>
      </c>
      <c r="I74" s="3">
        <v>0</v>
      </c>
      <c r="J74" s="3">
        <v>1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7">
        <v>1</v>
      </c>
      <c r="V74" s="15">
        <v>1</v>
      </c>
      <c r="W74" s="28">
        <f t="shared" si="3"/>
        <v>2.051610834420063</v>
      </c>
      <c r="X74" s="24">
        <f t="shared" si="4"/>
        <v>0.88611028341159692</v>
      </c>
      <c r="Y74" s="37">
        <f t="shared" si="5"/>
        <v>1.2970867544586775E-2</v>
      </c>
    </row>
    <row r="75" spans="2:25" x14ac:dyDescent="0.25">
      <c r="B75" s="7">
        <v>0</v>
      </c>
      <c r="C75" s="20">
        <v>1</v>
      </c>
      <c r="D75" s="7">
        <v>1</v>
      </c>
      <c r="E75" s="20">
        <v>0</v>
      </c>
      <c r="F75" s="7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1</v>
      </c>
      <c r="P75" s="3">
        <v>0</v>
      </c>
      <c r="Q75" s="3">
        <v>1</v>
      </c>
      <c r="R75" s="3">
        <v>0</v>
      </c>
      <c r="S75" s="3">
        <v>0</v>
      </c>
      <c r="T75" s="3">
        <v>1</v>
      </c>
      <c r="U75" s="7">
        <v>1</v>
      </c>
      <c r="V75" s="15">
        <v>1</v>
      </c>
      <c r="W75" s="28">
        <f t="shared" si="3"/>
        <v>4.9255107091862183</v>
      </c>
      <c r="X75" s="24">
        <f t="shared" si="4"/>
        <v>0.99279329551244222</v>
      </c>
      <c r="Y75" s="37">
        <f t="shared" si="5"/>
        <v>5.1936589570985448E-5</v>
      </c>
    </row>
    <row r="76" spans="2:25" x14ac:dyDescent="0.25">
      <c r="B76" s="7">
        <v>0</v>
      </c>
      <c r="C76" s="20">
        <v>0</v>
      </c>
      <c r="D76" s="7">
        <v>0</v>
      </c>
      <c r="E76" s="20">
        <v>1</v>
      </c>
      <c r="F76" s="7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1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7">
        <v>1</v>
      </c>
      <c r="V76" s="15">
        <v>1</v>
      </c>
      <c r="W76" s="28">
        <f t="shared" si="3"/>
        <v>1.5632230774595794</v>
      </c>
      <c r="X76" s="24">
        <f t="shared" si="4"/>
        <v>0.82681535724623745</v>
      </c>
      <c r="Y76" s="37">
        <f t="shared" si="5"/>
        <v>2.9992920485748361E-2</v>
      </c>
    </row>
    <row r="77" spans="2:25" x14ac:dyDescent="0.25">
      <c r="B77" s="7">
        <v>1</v>
      </c>
      <c r="C77" s="20">
        <v>0</v>
      </c>
      <c r="D77" s="7">
        <v>0</v>
      </c>
      <c r="E77" s="20">
        <v>0</v>
      </c>
      <c r="F77" s="7">
        <v>0</v>
      </c>
      <c r="G77" s="3">
        <v>0</v>
      </c>
      <c r="H77" s="3">
        <v>0</v>
      </c>
      <c r="I77" s="3">
        <v>1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1</v>
      </c>
      <c r="Q77" s="3">
        <v>0</v>
      </c>
      <c r="R77" s="3">
        <v>0</v>
      </c>
      <c r="S77" s="3">
        <v>0</v>
      </c>
      <c r="T77" s="3">
        <v>0</v>
      </c>
      <c r="U77" s="7">
        <v>1</v>
      </c>
      <c r="V77" s="15">
        <v>1</v>
      </c>
      <c r="W77" s="28">
        <f t="shared" si="3"/>
        <v>2.6186734847165769</v>
      </c>
      <c r="X77" s="24">
        <f t="shared" si="4"/>
        <v>0.93205374692575538</v>
      </c>
      <c r="Y77" s="37">
        <f t="shared" si="5"/>
        <v>4.6166933068292971E-3</v>
      </c>
    </row>
    <row r="78" spans="2:25" x14ac:dyDescent="0.25">
      <c r="B78" s="7">
        <v>1</v>
      </c>
      <c r="C78" s="20">
        <v>0</v>
      </c>
      <c r="D78" s="7">
        <v>1</v>
      </c>
      <c r="E78" s="20">
        <v>0</v>
      </c>
      <c r="F78" s="7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1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7">
        <v>1</v>
      </c>
      <c r="V78" s="15">
        <v>1</v>
      </c>
      <c r="W78" s="28">
        <f t="shared" si="3"/>
        <v>0.99821381787633146</v>
      </c>
      <c r="X78" s="24">
        <f t="shared" si="4"/>
        <v>0.73070724900475803</v>
      </c>
      <c r="Y78" s="37">
        <f t="shared" si="5"/>
        <v>7.2518585738585398E-2</v>
      </c>
    </row>
    <row r="79" spans="2:25" x14ac:dyDescent="0.25">
      <c r="B79" s="7">
        <v>0</v>
      </c>
      <c r="C79" s="20">
        <v>1</v>
      </c>
      <c r="D79" s="7">
        <v>0</v>
      </c>
      <c r="E79" s="20">
        <v>1</v>
      </c>
      <c r="F79" s="7">
        <v>0</v>
      </c>
      <c r="G79" s="3">
        <v>0</v>
      </c>
      <c r="H79" s="3">
        <v>0</v>
      </c>
      <c r="I79" s="3">
        <v>0</v>
      </c>
      <c r="J79" s="3">
        <v>1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1</v>
      </c>
      <c r="Q79" s="3">
        <v>0</v>
      </c>
      <c r="R79" s="3">
        <v>0</v>
      </c>
      <c r="S79" s="3">
        <v>0</v>
      </c>
      <c r="T79" s="3">
        <v>1</v>
      </c>
      <c r="U79" s="7">
        <v>1</v>
      </c>
      <c r="V79" s="15">
        <v>1</v>
      </c>
      <c r="W79" s="28">
        <f t="shared" si="3"/>
        <v>3.0750070529141476</v>
      </c>
      <c r="X79" s="24">
        <f t="shared" si="4"/>
        <v>0.95584995708132892</v>
      </c>
      <c r="Y79" s="37">
        <f t="shared" si="5"/>
        <v>1.9492262897204988E-3</v>
      </c>
    </row>
    <row r="80" spans="2:25" x14ac:dyDescent="0.25">
      <c r="B80" s="7">
        <v>1</v>
      </c>
      <c r="C80" s="20">
        <v>0</v>
      </c>
      <c r="D80" s="7">
        <v>0</v>
      </c>
      <c r="E80" s="20">
        <v>1</v>
      </c>
      <c r="F80" s="7">
        <v>0</v>
      </c>
      <c r="G80" s="3">
        <v>0</v>
      </c>
      <c r="H80" s="3">
        <v>0</v>
      </c>
      <c r="I80" s="3">
        <v>1</v>
      </c>
      <c r="J80" s="3">
        <v>1</v>
      </c>
      <c r="K80" s="3">
        <v>0</v>
      </c>
      <c r="L80" s="3">
        <v>0</v>
      </c>
      <c r="M80" s="3">
        <v>0</v>
      </c>
      <c r="N80" s="3">
        <v>0</v>
      </c>
      <c r="O80" s="3">
        <v>1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7">
        <v>1</v>
      </c>
      <c r="V80" s="15">
        <v>1</v>
      </c>
      <c r="W80" s="28">
        <f t="shared" si="3"/>
        <v>8.5497845762937903</v>
      </c>
      <c r="X80" s="24">
        <f t="shared" si="4"/>
        <v>0.99980645067034302</v>
      </c>
      <c r="Y80" s="37">
        <f t="shared" si="5"/>
        <v>3.7461343010667659E-8</v>
      </c>
    </row>
    <row r="81" spans="2:25" x14ac:dyDescent="0.25">
      <c r="B81" s="7">
        <v>0</v>
      </c>
      <c r="C81" s="20">
        <v>1</v>
      </c>
      <c r="D81" s="7">
        <v>0</v>
      </c>
      <c r="E81" s="20">
        <v>1</v>
      </c>
      <c r="F81" s="7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1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7">
        <v>1</v>
      </c>
      <c r="V81" s="15">
        <v>1</v>
      </c>
      <c r="W81" s="28">
        <f t="shared" si="3"/>
        <v>1.1658717148873752</v>
      </c>
      <c r="X81" s="24">
        <f t="shared" si="4"/>
        <v>0.76239799833474242</v>
      </c>
      <c r="Y81" s="37">
        <f t="shared" si="5"/>
        <v>5.6454711195337064E-2</v>
      </c>
    </row>
    <row r="82" spans="2:25" x14ac:dyDescent="0.25">
      <c r="B82" s="7">
        <v>0</v>
      </c>
      <c r="C82" s="20">
        <v>1</v>
      </c>
      <c r="D82" s="7">
        <v>0</v>
      </c>
      <c r="E82" s="20">
        <v>1</v>
      </c>
      <c r="F82" s="7">
        <v>1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1</v>
      </c>
      <c r="U82" s="7">
        <v>1</v>
      </c>
      <c r="V82" s="15">
        <v>1</v>
      </c>
      <c r="W82" s="28">
        <f t="shared" si="3"/>
        <v>5.0108955163475395</v>
      </c>
      <c r="X82" s="24">
        <f t="shared" si="4"/>
        <v>0.99337919513734974</v>
      </c>
      <c r="Y82" s="37">
        <f t="shared" si="5"/>
        <v>4.3835057029293393E-5</v>
      </c>
    </row>
    <row r="83" spans="2:25" x14ac:dyDescent="0.25">
      <c r="B83" s="7">
        <v>0</v>
      </c>
      <c r="C83" s="20">
        <v>1</v>
      </c>
      <c r="D83" s="7">
        <v>0</v>
      </c>
      <c r="E83" s="20">
        <v>0</v>
      </c>
      <c r="F83" s="7">
        <v>0</v>
      </c>
      <c r="G83" s="3">
        <v>0</v>
      </c>
      <c r="H83" s="3">
        <v>0</v>
      </c>
      <c r="I83" s="3">
        <v>1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7">
        <v>1</v>
      </c>
      <c r="V83" s="15">
        <v>1</v>
      </c>
      <c r="W83" s="28">
        <f t="shared" si="3"/>
        <v>4.4649613667431298</v>
      </c>
      <c r="X83" s="24">
        <f t="shared" si="4"/>
        <v>0.98862572242608793</v>
      </c>
      <c r="Y83" s="37">
        <f t="shared" si="5"/>
        <v>1.2937419032839912E-4</v>
      </c>
    </row>
    <row r="84" spans="2:25" x14ac:dyDescent="0.25">
      <c r="B84" s="7">
        <v>0</v>
      </c>
      <c r="C84" s="20">
        <v>1</v>
      </c>
      <c r="D84" s="7">
        <v>0</v>
      </c>
      <c r="E84" s="20">
        <v>1</v>
      </c>
      <c r="F84" s="7">
        <v>0</v>
      </c>
      <c r="G84" s="3">
        <v>0</v>
      </c>
      <c r="H84" s="3">
        <v>0</v>
      </c>
      <c r="I84" s="3">
        <v>0</v>
      </c>
      <c r="J84" s="3">
        <v>1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7">
        <v>1</v>
      </c>
      <c r="V84" s="15">
        <v>1</v>
      </c>
      <c r="W84" s="28">
        <f t="shared" si="3"/>
        <v>2.3701159877459914</v>
      </c>
      <c r="X84" s="24">
        <f t="shared" si="4"/>
        <v>0.91451992813779426</v>
      </c>
      <c r="Y84" s="37">
        <f t="shared" si="5"/>
        <v>7.3068426855678577E-3</v>
      </c>
    </row>
    <row r="85" spans="2:25" x14ac:dyDescent="0.25">
      <c r="B85" s="7">
        <v>0</v>
      </c>
      <c r="C85" s="20">
        <v>1</v>
      </c>
      <c r="D85" s="7">
        <v>1</v>
      </c>
      <c r="E85" s="20">
        <v>0</v>
      </c>
      <c r="F85" s="7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1</v>
      </c>
      <c r="S85" s="3">
        <v>0</v>
      </c>
      <c r="T85" s="3">
        <v>0</v>
      </c>
      <c r="U85" s="7">
        <v>1</v>
      </c>
      <c r="V85" s="15">
        <v>1</v>
      </c>
      <c r="W85" s="28">
        <f t="shared" si="3"/>
        <v>0.66515369531034529</v>
      </c>
      <c r="X85" s="24">
        <f t="shared" si="4"/>
        <v>0.66041714261378814</v>
      </c>
      <c r="Y85" s="37">
        <f t="shared" si="5"/>
        <v>0.11531651703058431</v>
      </c>
    </row>
    <row r="86" spans="2:25" x14ac:dyDescent="0.25">
      <c r="B86" s="7">
        <v>1</v>
      </c>
      <c r="C86" s="20">
        <v>0</v>
      </c>
      <c r="D86" s="7">
        <v>1</v>
      </c>
      <c r="E86" s="20">
        <v>0</v>
      </c>
      <c r="F86" s="7">
        <v>0</v>
      </c>
      <c r="G86" s="3">
        <v>0</v>
      </c>
      <c r="H86" s="3">
        <v>0</v>
      </c>
      <c r="I86" s="3">
        <v>0</v>
      </c>
      <c r="J86" s="3">
        <v>0</v>
      </c>
      <c r="K86" s="3">
        <v>1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7">
        <v>1</v>
      </c>
      <c r="V86" s="15">
        <v>1</v>
      </c>
      <c r="W86" s="28">
        <f t="shared" si="3"/>
        <v>1.3266336159172245</v>
      </c>
      <c r="X86" s="24">
        <f t="shared" si="4"/>
        <v>0.79028325018981982</v>
      </c>
      <c r="Y86" s="37">
        <f t="shared" si="5"/>
        <v>4.3981115150945709E-2</v>
      </c>
    </row>
    <row r="87" spans="2:25" x14ac:dyDescent="0.25">
      <c r="B87" s="7">
        <v>0</v>
      </c>
      <c r="C87" s="20">
        <v>0</v>
      </c>
      <c r="D87" s="7">
        <v>0</v>
      </c>
      <c r="E87" s="20">
        <v>0</v>
      </c>
      <c r="F87" s="7">
        <v>1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1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7">
        <v>1</v>
      </c>
      <c r="V87" s="15">
        <v>1</v>
      </c>
      <c r="W87" s="28">
        <f t="shared" si="3"/>
        <v>4.6329494376890192</v>
      </c>
      <c r="X87" s="24">
        <f t="shared" si="4"/>
        <v>0.99036765405410576</v>
      </c>
      <c r="Y87" s="37">
        <f t="shared" si="5"/>
        <v>9.278208842138517E-5</v>
      </c>
    </row>
    <row r="88" spans="2:25" x14ac:dyDescent="0.25">
      <c r="B88" s="7">
        <v>0</v>
      </c>
      <c r="C88" s="20">
        <v>1</v>
      </c>
      <c r="D88" s="7">
        <v>0</v>
      </c>
      <c r="E88" s="20">
        <v>1</v>
      </c>
      <c r="F88" s="7">
        <v>0</v>
      </c>
      <c r="G88" s="3">
        <v>0</v>
      </c>
      <c r="H88" s="3">
        <v>1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7">
        <v>1</v>
      </c>
      <c r="V88" s="15">
        <v>1</v>
      </c>
      <c r="W88" s="28">
        <f t="shared" si="3"/>
        <v>-2.5181834381876449</v>
      </c>
      <c r="X88" s="24">
        <f t="shared" si="4"/>
        <v>7.4593243915743304E-2</v>
      </c>
      <c r="Y88" s="37">
        <f t="shared" si="5"/>
        <v>0.85637766420638695</v>
      </c>
    </row>
    <row r="89" spans="2:25" x14ac:dyDescent="0.25">
      <c r="B89" s="7">
        <v>0</v>
      </c>
      <c r="C89" s="20">
        <v>1</v>
      </c>
      <c r="D89" s="7">
        <v>1</v>
      </c>
      <c r="E89" s="20">
        <v>0</v>
      </c>
      <c r="F89" s="7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1</v>
      </c>
      <c r="N89" s="3">
        <v>0</v>
      </c>
      <c r="O89" s="3">
        <v>0</v>
      </c>
      <c r="P89" s="3">
        <v>0</v>
      </c>
      <c r="Q89" s="3">
        <v>0</v>
      </c>
      <c r="R89" s="3">
        <v>1</v>
      </c>
      <c r="S89" s="3">
        <v>0</v>
      </c>
      <c r="T89" s="3">
        <v>0</v>
      </c>
      <c r="U89" s="7">
        <v>1</v>
      </c>
      <c r="V89" s="15">
        <v>1</v>
      </c>
      <c r="W89" s="28">
        <f t="shared" si="3"/>
        <v>2.6406432859577138</v>
      </c>
      <c r="X89" s="24">
        <f t="shared" si="4"/>
        <v>0.93343194726843348</v>
      </c>
      <c r="Y89" s="37">
        <f t="shared" si="5"/>
        <v>4.4313056444726202E-3</v>
      </c>
    </row>
    <row r="90" spans="2:25" x14ac:dyDescent="0.25">
      <c r="B90" s="7">
        <v>0</v>
      </c>
      <c r="C90" s="20">
        <v>1</v>
      </c>
      <c r="D90" s="7">
        <v>0</v>
      </c>
      <c r="E90" s="20">
        <v>1</v>
      </c>
      <c r="F90" s="7">
        <v>1</v>
      </c>
      <c r="G90" s="3">
        <v>0</v>
      </c>
      <c r="H90" s="3">
        <v>0</v>
      </c>
      <c r="I90" s="3">
        <v>1</v>
      </c>
      <c r="J90" s="3">
        <v>1</v>
      </c>
      <c r="K90" s="3">
        <v>0</v>
      </c>
      <c r="L90" s="3">
        <v>0</v>
      </c>
      <c r="M90" s="3">
        <v>1</v>
      </c>
      <c r="N90" s="3">
        <v>0</v>
      </c>
      <c r="O90" s="3">
        <v>1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7">
        <v>1</v>
      </c>
      <c r="V90" s="15">
        <v>1</v>
      </c>
      <c r="W90" s="28">
        <f t="shared" si="3"/>
        <v>13.961414901195612</v>
      </c>
      <c r="X90" s="24">
        <f t="shared" si="4"/>
        <v>0.99999913576037724</v>
      </c>
      <c r="Y90" s="37">
        <f t="shared" si="5"/>
        <v>7.4691012554038175E-13</v>
      </c>
    </row>
    <row r="91" spans="2:25" x14ac:dyDescent="0.25">
      <c r="B91" s="7">
        <v>0</v>
      </c>
      <c r="C91" s="20">
        <v>0</v>
      </c>
      <c r="D91" s="7">
        <v>0</v>
      </c>
      <c r="E91" s="20">
        <v>1</v>
      </c>
      <c r="F91" s="7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7">
        <v>1</v>
      </c>
      <c r="V91" s="15">
        <v>1</v>
      </c>
      <c r="W91" s="28">
        <f t="shared" si="3"/>
        <v>-0.2767724365596711</v>
      </c>
      <c r="X91" s="24">
        <f t="shared" si="4"/>
        <v>0.4312452332053901</v>
      </c>
      <c r="Y91" s="37">
        <f t="shared" si="5"/>
        <v>0.32348198475159107</v>
      </c>
    </row>
    <row r="92" spans="2:25" x14ac:dyDescent="0.25">
      <c r="B92" s="7">
        <v>0</v>
      </c>
      <c r="C92" s="20">
        <v>1</v>
      </c>
      <c r="D92" s="7">
        <v>1</v>
      </c>
      <c r="E92" s="20">
        <v>0</v>
      </c>
      <c r="F92" s="7">
        <v>1</v>
      </c>
      <c r="G92" s="3">
        <v>0</v>
      </c>
      <c r="H92" s="3">
        <v>0</v>
      </c>
      <c r="I92" s="3">
        <v>0</v>
      </c>
      <c r="J92" s="3">
        <v>1</v>
      </c>
      <c r="K92" s="3">
        <v>0</v>
      </c>
      <c r="L92" s="3">
        <v>0</v>
      </c>
      <c r="M92" s="3">
        <v>0</v>
      </c>
      <c r="N92" s="3">
        <v>0</v>
      </c>
      <c r="O92" s="3">
        <v>1</v>
      </c>
      <c r="P92" s="3">
        <v>0</v>
      </c>
      <c r="Q92" s="3">
        <v>0</v>
      </c>
      <c r="R92" s="3">
        <v>1</v>
      </c>
      <c r="S92" s="3">
        <v>0</v>
      </c>
      <c r="T92" s="3">
        <v>0</v>
      </c>
      <c r="U92" s="7">
        <v>1</v>
      </c>
      <c r="V92" s="15">
        <v>1</v>
      </c>
      <c r="W92" s="28">
        <f t="shared" si="3"/>
        <v>8.0018627341188413</v>
      </c>
      <c r="X92" s="24">
        <f t="shared" si="4"/>
        <v>0.99966527374733083</v>
      </c>
      <c r="Y92" s="37">
        <f t="shared" si="5"/>
        <v>1.1204166422594555E-7</v>
      </c>
    </row>
    <row r="93" spans="2:25" x14ac:dyDescent="0.25">
      <c r="B93" s="7">
        <v>0</v>
      </c>
      <c r="C93" s="20">
        <v>0</v>
      </c>
      <c r="D93" s="7">
        <v>0</v>
      </c>
      <c r="E93" s="20">
        <v>1</v>
      </c>
      <c r="F93" s="7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1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7">
        <v>1</v>
      </c>
      <c r="V93" s="15">
        <v>1</v>
      </c>
      <c r="W93" s="28">
        <f t="shared" si="3"/>
        <v>1.5632230774595794</v>
      </c>
      <c r="X93" s="24">
        <f t="shared" si="4"/>
        <v>0.82681535724623745</v>
      </c>
      <c r="Y93" s="37">
        <f t="shared" si="5"/>
        <v>2.9992920485748361E-2</v>
      </c>
    </row>
    <row r="94" spans="2:25" x14ac:dyDescent="0.25">
      <c r="B94" s="7">
        <v>1</v>
      </c>
      <c r="C94" s="20">
        <v>0</v>
      </c>
      <c r="D94" s="7">
        <v>1</v>
      </c>
      <c r="E94" s="20">
        <v>0</v>
      </c>
      <c r="F94" s="7">
        <v>1</v>
      </c>
      <c r="G94" s="3">
        <v>0</v>
      </c>
      <c r="H94" s="3">
        <v>1</v>
      </c>
      <c r="I94" s="3">
        <v>0</v>
      </c>
      <c r="J94" s="3">
        <v>0</v>
      </c>
      <c r="K94" s="3">
        <v>1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7">
        <v>1</v>
      </c>
      <c r="V94" s="15">
        <v>1</v>
      </c>
      <c r="W94" s="28">
        <f t="shared" si="3"/>
        <v>2.2680544401161145</v>
      </c>
      <c r="X94" s="24">
        <f t="shared" si="4"/>
        <v>0.90619653731025174</v>
      </c>
      <c r="Y94" s="37">
        <f t="shared" si="5"/>
        <v>8.7990896125869945E-3</v>
      </c>
    </row>
    <row r="95" spans="2:25" x14ac:dyDescent="0.25">
      <c r="B95" s="7">
        <v>0</v>
      </c>
      <c r="C95" s="20">
        <v>1</v>
      </c>
      <c r="D95" s="7">
        <v>0</v>
      </c>
      <c r="E95" s="20">
        <v>1</v>
      </c>
      <c r="F95" s="7">
        <v>0</v>
      </c>
      <c r="G95" s="3">
        <v>0</v>
      </c>
      <c r="H95" s="3">
        <v>0</v>
      </c>
      <c r="I95" s="3">
        <v>0</v>
      </c>
      <c r="J95" s="3">
        <v>1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7">
        <v>1</v>
      </c>
      <c r="V95" s="15">
        <v>1</v>
      </c>
      <c r="W95" s="28">
        <f t="shared" si="3"/>
        <v>2.3701159877459914</v>
      </c>
      <c r="X95" s="24">
        <f t="shared" si="4"/>
        <v>0.91451992813779426</v>
      </c>
      <c r="Y95" s="37">
        <f t="shared" si="5"/>
        <v>7.3068426855678577E-3</v>
      </c>
    </row>
    <row r="96" spans="2:25" x14ac:dyDescent="0.25">
      <c r="B96" s="7">
        <v>0</v>
      </c>
      <c r="C96" s="20">
        <v>1</v>
      </c>
      <c r="D96" s="7">
        <v>1</v>
      </c>
      <c r="E96" s="20">
        <v>0</v>
      </c>
      <c r="F96" s="7">
        <v>0</v>
      </c>
      <c r="G96" s="3">
        <v>0</v>
      </c>
      <c r="H96" s="3">
        <v>0</v>
      </c>
      <c r="I96" s="3">
        <v>1</v>
      </c>
      <c r="J96" s="3">
        <v>0</v>
      </c>
      <c r="K96" s="3">
        <v>0</v>
      </c>
      <c r="L96" s="3">
        <v>0</v>
      </c>
      <c r="M96" s="3">
        <v>1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1</v>
      </c>
      <c r="T96" s="3">
        <v>1</v>
      </c>
      <c r="U96" s="7">
        <v>1</v>
      </c>
      <c r="V96" s="15">
        <v>1</v>
      </c>
      <c r="W96" s="28">
        <f t="shared" si="3"/>
        <v>7.0411521725482729</v>
      </c>
      <c r="X96" s="24">
        <f t="shared" si="4"/>
        <v>0.99912564746678234</v>
      </c>
      <c r="Y96" s="37">
        <f t="shared" si="5"/>
        <v>7.644923523441381E-7</v>
      </c>
    </row>
    <row r="97" spans="2:25" x14ac:dyDescent="0.25">
      <c r="B97" s="7">
        <v>0</v>
      </c>
      <c r="C97" s="20">
        <v>1</v>
      </c>
      <c r="D97" s="7">
        <v>0</v>
      </c>
      <c r="E97" s="20">
        <v>1</v>
      </c>
      <c r="F97" s="7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1</v>
      </c>
      <c r="P97" s="3">
        <v>0</v>
      </c>
      <c r="Q97" s="3">
        <v>0</v>
      </c>
      <c r="R97" s="3">
        <v>1</v>
      </c>
      <c r="S97" s="3">
        <v>0</v>
      </c>
      <c r="T97" s="3">
        <v>0</v>
      </c>
      <c r="U97" s="7">
        <v>1</v>
      </c>
      <c r="V97" s="15">
        <v>1</v>
      </c>
      <c r="W97" s="28">
        <f t="shared" si="3"/>
        <v>2.4906476373122444</v>
      </c>
      <c r="X97" s="24">
        <f t="shared" si="4"/>
        <v>0.92348357832803818</v>
      </c>
      <c r="Y97" s="37">
        <f t="shared" si="5"/>
        <v>5.8547627854814684E-3</v>
      </c>
    </row>
    <row r="98" spans="2:25" x14ac:dyDescent="0.25">
      <c r="B98" s="7">
        <v>1</v>
      </c>
      <c r="C98" s="20">
        <v>0</v>
      </c>
      <c r="D98" s="7">
        <v>1</v>
      </c>
      <c r="E98" s="20">
        <v>0</v>
      </c>
      <c r="F98" s="7">
        <v>0</v>
      </c>
      <c r="G98" s="3">
        <v>0</v>
      </c>
      <c r="H98" s="3">
        <v>1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1</v>
      </c>
      <c r="S98" s="3">
        <v>0</v>
      </c>
      <c r="T98" s="3">
        <v>1</v>
      </c>
      <c r="U98" s="7">
        <v>1</v>
      </c>
      <c r="V98" s="15">
        <v>1</v>
      </c>
      <c r="W98" s="28">
        <f t="shared" si="3"/>
        <v>0.40395918679297826</v>
      </c>
      <c r="X98" s="24">
        <f t="shared" si="4"/>
        <v>0.59963852451730471</v>
      </c>
      <c r="Y98" s="37">
        <f t="shared" si="5"/>
        <v>0.16028931105068084</v>
      </c>
    </row>
    <row r="99" spans="2:25" x14ac:dyDescent="0.25">
      <c r="B99" s="7">
        <v>1</v>
      </c>
      <c r="C99" s="20">
        <v>0</v>
      </c>
      <c r="D99" s="7">
        <v>0</v>
      </c>
      <c r="E99" s="20">
        <v>1</v>
      </c>
      <c r="F99" s="7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7">
        <v>1</v>
      </c>
      <c r="V99" s="15">
        <v>1</v>
      </c>
      <c r="W99" s="28">
        <f t="shared" si="3"/>
        <v>-0.65877061944510862</v>
      </c>
      <c r="X99" s="24">
        <f t="shared" si="4"/>
        <v>0.34101582888337967</v>
      </c>
      <c r="Y99" s="37">
        <f t="shared" si="5"/>
        <v>0.43426013778225914</v>
      </c>
    </row>
    <row r="100" spans="2:25" x14ac:dyDescent="0.25">
      <c r="B100" s="7">
        <v>0</v>
      </c>
      <c r="C100" s="20">
        <v>1</v>
      </c>
      <c r="D100" s="7">
        <v>0</v>
      </c>
      <c r="E100" s="20">
        <v>1</v>
      </c>
      <c r="F100" s="7">
        <v>0</v>
      </c>
      <c r="G100" s="3">
        <v>0</v>
      </c>
      <c r="H100" s="3">
        <v>0</v>
      </c>
      <c r="I100" s="3">
        <v>0</v>
      </c>
      <c r="J100" s="3">
        <v>1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7">
        <v>1</v>
      </c>
      <c r="V100" s="15">
        <v>1</v>
      </c>
      <c r="W100" s="28">
        <f t="shared" si="3"/>
        <v>2.3701159877459914</v>
      </c>
      <c r="X100" s="24">
        <f t="shared" si="4"/>
        <v>0.91451992813779426</v>
      </c>
      <c r="Y100" s="37">
        <f t="shared" si="5"/>
        <v>7.3068426855678577E-3</v>
      </c>
    </row>
    <row r="101" spans="2:25" x14ac:dyDescent="0.25">
      <c r="B101" s="7">
        <v>0</v>
      </c>
      <c r="C101" s="20">
        <v>1</v>
      </c>
      <c r="D101" s="7">
        <v>0</v>
      </c>
      <c r="E101" s="20">
        <v>0</v>
      </c>
      <c r="F101" s="7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7">
        <v>1</v>
      </c>
      <c r="V101" s="15">
        <v>1</v>
      </c>
      <c r="W101" s="28">
        <f t="shared" si="3"/>
        <v>-0.52537197878521247</v>
      </c>
      <c r="X101" s="24">
        <f t="shared" si="4"/>
        <v>0.37159694580265196</v>
      </c>
      <c r="Y101" s="37">
        <f t="shared" si="5"/>
        <v>0.3948903985245551</v>
      </c>
    </row>
    <row r="102" spans="2:25" x14ac:dyDescent="0.25">
      <c r="B102" s="7">
        <v>1</v>
      </c>
      <c r="C102" s="20">
        <v>0</v>
      </c>
      <c r="D102" s="7">
        <v>1</v>
      </c>
      <c r="E102" s="20">
        <v>0</v>
      </c>
      <c r="F102" s="7">
        <v>0</v>
      </c>
      <c r="G102" s="3">
        <v>0</v>
      </c>
      <c r="H102" s="3">
        <v>0</v>
      </c>
      <c r="I102" s="3">
        <v>1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1</v>
      </c>
      <c r="S102" s="3">
        <v>0</v>
      </c>
      <c r="T102" s="3">
        <v>0</v>
      </c>
      <c r="U102" s="7">
        <v>1</v>
      </c>
      <c r="V102" s="15">
        <v>1</v>
      </c>
      <c r="W102" s="28">
        <f t="shared" si="3"/>
        <v>5.3378334951821742</v>
      </c>
      <c r="X102" s="24">
        <f t="shared" si="4"/>
        <v>0.99521671750719143</v>
      </c>
      <c r="Y102" s="37">
        <f t="shared" si="5"/>
        <v>2.2879791406008983E-5</v>
      </c>
    </row>
    <row r="103" spans="2:25" x14ac:dyDescent="0.25">
      <c r="B103" s="7">
        <v>0</v>
      </c>
      <c r="C103" s="20">
        <v>0</v>
      </c>
      <c r="D103" s="7">
        <v>0</v>
      </c>
      <c r="E103" s="20">
        <v>1</v>
      </c>
      <c r="F103" s="7">
        <v>0</v>
      </c>
      <c r="G103" s="3">
        <v>0</v>
      </c>
      <c r="H103" s="3">
        <v>1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7">
        <v>1</v>
      </c>
      <c r="V103" s="15">
        <v>1</v>
      </c>
      <c r="W103" s="28">
        <f t="shared" si="3"/>
        <v>-2.4538388009587204</v>
      </c>
      <c r="X103" s="24">
        <f t="shared" si="4"/>
        <v>7.9158277922369361E-2</v>
      </c>
      <c r="Y103" s="37">
        <f t="shared" si="5"/>
        <v>0.84794947711889623</v>
      </c>
    </row>
    <row r="104" spans="2:25" x14ac:dyDescent="0.25">
      <c r="B104" s="7">
        <v>1</v>
      </c>
      <c r="C104" s="20">
        <v>0</v>
      </c>
      <c r="D104" s="7">
        <v>1</v>
      </c>
      <c r="E104" s="20">
        <v>0</v>
      </c>
      <c r="F104" s="7">
        <v>0</v>
      </c>
      <c r="G104" s="3">
        <v>0</v>
      </c>
      <c r="H104" s="3">
        <v>0</v>
      </c>
      <c r="I104" s="3">
        <v>0</v>
      </c>
      <c r="J104" s="3">
        <v>0</v>
      </c>
      <c r="K104" s="3">
        <v>1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7">
        <v>1</v>
      </c>
      <c r="V104" s="15">
        <v>1</v>
      </c>
      <c r="W104" s="28">
        <f t="shared" si="3"/>
        <v>1.3266336159172245</v>
      </c>
      <c r="X104" s="24">
        <f t="shared" si="4"/>
        <v>0.79028325018981982</v>
      </c>
      <c r="Y104" s="37">
        <f t="shared" si="5"/>
        <v>4.3981115150945709E-2</v>
      </c>
    </row>
    <row r="105" spans="2:25" x14ac:dyDescent="0.25">
      <c r="B105" s="7">
        <v>1</v>
      </c>
      <c r="C105" s="20">
        <v>0</v>
      </c>
      <c r="D105" s="7">
        <v>1</v>
      </c>
      <c r="E105" s="20">
        <v>0</v>
      </c>
      <c r="F105" s="7">
        <v>0</v>
      </c>
      <c r="G105" s="3">
        <v>0</v>
      </c>
      <c r="H105" s="3">
        <v>0</v>
      </c>
      <c r="I105" s="3">
        <v>1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7">
        <v>1</v>
      </c>
      <c r="V105" s="15">
        <v>1</v>
      </c>
      <c r="W105" s="28">
        <f t="shared" si="3"/>
        <v>4.0130575727573046</v>
      </c>
      <c r="X105" s="24">
        <f t="shared" si="4"/>
        <v>0.98224297637026547</v>
      </c>
      <c r="Y105" s="37">
        <f t="shared" si="5"/>
        <v>3.1531188818695029E-4</v>
      </c>
    </row>
    <row r="106" spans="2:25" x14ac:dyDescent="0.25">
      <c r="B106" s="7">
        <v>0</v>
      </c>
      <c r="C106" s="20">
        <v>1</v>
      </c>
      <c r="D106" s="7">
        <v>0</v>
      </c>
      <c r="E106" s="20">
        <v>1</v>
      </c>
      <c r="F106" s="7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1</v>
      </c>
      <c r="N106" s="3">
        <v>0</v>
      </c>
      <c r="O106" s="3">
        <v>0</v>
      </c>
      <c r="P106" s="3">
        <v>1</v>
      </c>
      <c r="Q106" s="3">
        <v>1</v>
      </c>
      <c r="R106" s="3">
        <v>0</v>
      </c>
      <c r="S106" s="3">
        <v>0</v>
      </c>
      <c r="T106" s="3">
        <v>0</v>
      </c>
      <c r="U106" s="7">
        <v>1</v>
      </c>
      <c r="V106" s="15">
        <v>1</v>
      </c>
      <c r="W106" s="28">
        <f t="shared" si="3"/>
        <v>1.9503569265753105</v>
      </c>
      <c r="X106" s="24">
        <f t="shared" si="4"/>
        <v>0.87548555580664966</v>
      </c>
      <c r="Y106" s="37">
        <f t="shared" si="5"/>
        <v>1.5503846812778955E-2</v>
      </c>
    </row>
    <row r="107" spans="2:25" x14ac:dyDescent="0.25">
      <c r="B107" s="7">
        <v>0</v>
      </c>
      <c r="C107" s="20">
        <v>1</v>
      </c>
      <c r="D107" s="7">
        <v>1</v>
      </c>
      <c r="E107" s="20">
        <v>0</v>
      </c>
      <c r="F107" s="7">
        <v>0</v>
      </c>
      <c r="G107" s="3">
        <v>0</v>
      </c>
      <c r="H107" s="3">
        <v>1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7">
        <v>1</v>
      </c>
      <c r="V107" s="15">
        <v>1</v>
      </c>
      <c r="W107" s="28">
        <f t="shared" si="3"/>
        <v>-2.8366885915135733</v>
      </c>
      <c r="X107" s="24">
        <f t="shared" si="4"/>
        <v>5.5373493712429084E-2</v>
      </c>
      <c r="Y107" s="37">
        <f t="shared" si="5"/>
        <v>0.89231923638106225</v>
      </c>
    </row>
    <row r="108" spans="2:25" x14ac:dyDescent="0.25">
      <c r="B108" s="7">
        <v>1</v>
      </c>
      <c r="C108" s="20">
        <v>0</v>
      </c>
      <c r="D108" s="7">
        <v>0</v>
      </c>
      <c r="E108" s="20">
        <v>1</v>
      </c>
      <c r="F108" s="7">
        <v>0</v>
      </c>
      <c r="G108" s="3">
        <v>0</v>
      </c>
      <c r="H108" s="3">
        <v>0</v>
      </c>
      <c r="I108" s="3">
        <v>0</v>
      </c>
      <c r="J108" s="3">
        <v>1</v>
      </c>
      <c r="K108" s="3">
        <v>1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7">
        <v>1</v>
      </c>
      <c r="V108" s="15">
        <v>1</v>
      </c>
      <c r="W108" s="28">
        <f t="shared" si="3"/>
        <v>4.3563718307777393</v>
      </c>
      <c r="X108" s="24">
        <f t="shared" si="4"/>
        <v>0.98733755968618175</v>
      </c>
      <c r="Y108" s="37">
        <f t="shared" si="5"/>
        <v>1.6033739470100951E-4</v>
      </c>
    </row>
    <row r="109" spans="2:25" x14ac:dyDescent="0.25">
      <c r="B109" s="7">
        <v>0</v>
      </c>
      <c r="C109" s="20">
        <v>0</v>
      </c>
      <c r="D109" s="7">
        <v>1</v>
      </c>
      <c r="E109" s="20">
        <v>0</v>
      </c>
      <c r="F109" s="7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1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1</v>
      </c>
      <c r="U109" s="7">
        <v>1</v>
      </c>
      <c r="V109" s="15">
        <v>1</v>
      </c>
      <c r="W109" s="28">
        <f t="shared" si="3"/>
        <v>3.6128469680791606</v>
      </c>
      <c r="X109" s="24">
        <f t="shared" si="4"/>
        <v>0.97373359409186455</v>
      </c>
      <c r="Y109" s="37">
        <f t="shared" si="5"/>
        <v>6.8992407933093274E-4</v>
      </c>
    </row>
    <row r="110" spans="2:25" x14ac:dyDescent="0.25">
      <c r="B110" s="7">
        <v>1</v>
      </c>
      <c r="C110" s="20">
        <v>0</v>
      </c>
      <c r="D110" s="7">
        <v>0</v>
      </c>
      <c r="E110" s="20">
        <v>1</v>
      </c>
      <c r="F110" s="7">
        <v>0</v>
      </c>
      <c r="G110" s="3">
        <v>0</v>
      </c>
      <c r="H110" s="3">
        <v>0</v>
      </c>
      <c r="I110" s="3">
        <v>0</v>
      </c>
      <c r="J110" s="3">
        <v>1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1</v>
      </c>
      <c r="S110" s="3">
        <v>0</v>
      </c>
      <c r="T110" s="3">
        <v>0</v>
      </c>
      <c r="U110" s="7">
        <v>1</v>
      </c>
      <c r="V110" s="15">
        <v>1</v>
      </c>
      <c r="W110" s="28">
        <f t="shared" si="3"/>
        <v>3.3772383645143473</v>
      </c>
      <c r="X110" s="24">
        <f t="shared" si="4"/>
        <v>0.96698555500286132</v>
      </c>
      <c r="Y110" s="37">
        <f t="shared" si="5"/>
        <v>1.0899535784690954E-3</v>
      </c>
    </row>
    <row r="111" spans="2:25" x14ac:dyDescent="0.25">
      <c r="B111" s="7">
        <v>1</v>
      </c>
      <c r="C111" s="20">
        <v>0</v>
      </c>
      <c r="D111" s="7">
        <v>0</v>
      </c>
      <c r="E111" s="20">
        <v>1</v>
      </c>
      <c r="F111" s="7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1</v>
      </c>
      <c r="U111" s="7">
        <v>1</v>
      </c>
      <c r="V111" s="15">
        <v>1</v>
      </c>
      <c r="W111" s="28">
        <f t="shared" si="3"/>
        <v>1.5747547820930872</v>
      </c>
      <c r="X111" s="24">
        <f t="shared" si="4"/>
        <v>0.8284603839886947</v>
      </c>
      <c r="Y111" s="37">
        <f t="shared" si="5"/>
        <v>2.9425839861306067E-2</v>
      </c>
    </row>
    <row r="112" spans="2:25" x14ac:dyDescent="0.25">
      <c r="B112" s="7">
        <v>0</v>
      </c>
      <c r="C112" s="20">
        <v>1</v>
      </c>
      <c r="D112" s="7">
        <v>1</v>
      </c>
      <c r="E112" s="20">
        <v>0</v>
      </c>
      <c r="F112" s="7">
        <v>1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1</v>
      </c>
      <c r="U112" s="7">
        <v>1</v>
      </c>
      <c r="V112" s="15">
        <v>1</v>
      </c>
      <c r="W112" s="28">
        <f t="shared" si="3"/>
        <v>4.6923903630216106</v>
      </c>
      <c r="X112" s="24">
        <f t="shared" si="4"/>
        <v>0.99091847704743574</v>
      </c>
      <c r="Y112" s="37">
        <f t="shared" si="5"/>
        <v>8.2474059137951436E-5</v>
      </c>
    </row>
    <row r="113" spans="2:25" x14ac:dyDescent="0.25">
      <c r="B113" s="7">
        <v>0</v>
      </c>
      <c r="C113" s="20">
        <v>1</v>
      </c>
      <c r="D113" s="7">
        <v>0</v>
      </c>
      <c r="E113" s="20">
        <v>1</v>
      </c>
      <c r="F113" s="7">
        <v>0</v>
      </c>
      <c r="G113" s="3">
        <v>0</v>
      </c>
      <c r="H113" s="3">
        <v>0</v>
      </c>
      <c r="I113" s="3">
        <v>0</v>
      </c>
      <c r="J113" s="3">
        <v>1</v>
      </c>
      <c r="K113" s="3">
        <v>0</v>
      </c>
      <c r="L113" s="3">
        <v>0</v>
      </c>
      <c r="M113" s="3">
        <v>1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7">
        <v>1</v>
      </c>
      <c r="V113" s="15">
        <v>1</v>
      </c>
      <c r="W113" s="28">
        <f t="shared" si="3"/>
        <v>4.3456055783933598</v>
      </c>
      <c r="X113" s="24">
        <f t="shared" si="4"/>
        <v>0.98720225025641462</v>
      </c>
      <c r="Y113" s="37">
        <f t="shared" si="5"/>
        <v>1.6378239849943978E-4</v>
      </c>
    </row>
    <row r="114" spans="2:25" x14ac:dyDescent="0.25">
      <c r="B114" s="7">
        <v>1</v>
      </c>
      <c r="C114" s="20">
        <v>0</v>
      </c>
      <c r="D114" s="7">
        <v>1</v>
      </c>
      <c r="E114" s="20">
        <v>0</v>
      </c>
      <c r="F114" s="7">
        <v>1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1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7">
        <v>1</v>
      </c>
      <c r="V114" s="15">
        <v>1</v>
      </c>
      <c r="W114" s="28">
        <f t="shared" si="3"/>
        <v>4.1167010064742708</v>
      </c>
      <c r="X114" s="24">
        <f t="shared" si="4"/>
        <v>0.98396317774730757</v>
      </c>
      <c r="Y114" s="37">
        <f t="shared" si="5"/>
        <v>2.5717966796445107E-4</v>
      </c>
    </row>
    <row r="115" spans="2:25" x14ac:dyDescent="0.25">
      <c r="B115" s="7">
        <v>1</v>
      </c>
      <c r="C115" s="20">
        <v>0</v>
      </c>
      <c r="D115" s="7">
        <v>1</v>
      </c>
      <c r="E115" s="20">
        <v>0</v>
      </c>
      <c r="F115" s="7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7">
        <v>1</v>
      </c>
      <c r="V115" s="15">
        <v>1</v>
      </c>
      <c r="W115" s="28">
        <f t="shared" si="3"/>
        <v>-0.97727577277103717</v>
      </c>
      <c r="X115" s="24">
        <f t="shared" si="4"/>
        <v>0.27343266419268919</v>
      </c>
      <c r="Y115" s="37">
        <f t="shared" si="5"/>
        <v>0.52790009346213351</v>
      </c>
    </row>
    <row r="116" spans="2:25" x14ac:dyDescent="0.25">
      <c r="B116" s="7">
        <v>1</v>
      </c>
      <c r="C116" s="20">
        <v>0</v>
      </c>
      <c r="D116" s="7">
        <v>1</v>
      </c>
      <c r="E116" s="20">
        <v>0</v>
      </c>
      <c r="F116" s="7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1</v>
      </c>
      <c r="N116" s="3">
        <v>0</v>
      </c>
      <c r="O116" s="3">
        <v>0</v>
      </c>
      <c r="P116" s="3">
        <v>0</v>
      </c>
      <c r="Q116" s="3">
        <v>1</v>
      </c>
      <c r="R116" s="3">
        <v>0</v>
      </c>
      <c r="S116" s="3">
        <v>0</v>
      </c>
      <c r="T116" s="3">
        <v>0</v>
      </c>
      <c r="U116" s="7">
        <v>1</v>
      </c>
      <c r="V116" s="15">
        <v>1</v>
      </c>
      <c r="W116" s="28">
        <f t="shared" si="3"/>
        <v>2.842832563962908</v>
      </c>
      <c r="X116" s="24">
        <f t="shared" si="4"/>
        <v>0.9449470041771042</v>
      </c>
      <c r="Y116" s="37">
        <f t="shared" si="5"/>
        <v>3.0308323490757824E-3</v>
      </c>
    </row>
    <row r="117" spans="2:25" x14ac:dyDescent="0.25">
      <c r="B117" s="7">
        <v>0</v>
      </c>
      <c r="C117" s="20">
        <v>1</v>
      </c>
      <c r="D117" s="7">
        <v>0</v>
      </c>
      <c r="E117" s="20">
        <v>1</v>
      </c>
      <c r="F117" s="7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7">
        <v>1</v>
      </c>
      <c r="V117" s="15">
        <v>1</v>
      </c>
      <c r="W117" s="28">
        <f t="shared" si="3"/>
        <v>-0.34111707378859529</v>
      </c>
      <c r="X117" s="24">
        <f t="shared" si="4"/>
        <v>0.41553815203130562</v>
      </c>
      <c r="Y117" s="37">
        <f t="shared" si="5"/>
        <v>0.34159565173098122</v>
      </c>
    </row>
    <row r="118" spans="2:25" x14ac:dyDescent="0.25">
      <c r="B118" s="7">
        <v>1</v>
      </c>
      <c r="C118" s="20">
        <v>0</v>
      </c>
      <c r="D118" s="7">
        <v>0</v>
      </c>
      <c r="E118" s="20">
        <v>1</v>
      </c>
      <c r="F118" s="7">
        <v>0</v>
      </c>
      <c r="G118" s="3">
        <v>0</v>
      </c>
      <c r="H118" s="3">
        <v>0</v>
      </c>
      <c r="I118" s="3">
        <v>1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7">
        <v>1</v>
      </c>
      <c r="V118" s="15">
        <v>1</v>
      </c>
      <c r="W118" s="28">
        <f t="shared" si="3"/>
        <v>4.3315627260832334</v>
      </c>
      <c r="X118" s="24">
        <f t="shared" si="4"/>
        <v>0.98702361407770467</v>
      </c>
      <c r="Y118" s="37">
        <f t="shared" si="5"/>
        <v>1.6838659160434442E-4</v>
      </c>
    </row>
    <row r="119" spans="2:25" x14ac:dyDescent="0.25">
      <c r="B119" s="7">
        <v>1</v>
      </c>
      <c r="C119" s="20">
        <v>0</v>
      </c>
      <c r="D119" s="7">
        <v>0</v>
      </c>
      <c r="E119" s="20">
        <v>1</v>
      </c>
      <c r="F119" s="7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7">
        <v>1</v>
      </c>
      <c r="V119" s="15">
        <v>1</v>
      </c>
      <c r="W119" s="28">
        <f t="shared" si="3"/>
        <v>-0.65877061944510862</v>
      </c>
      <c r="X119" s="24">
        <f t="shared" si="4"/>
        <v>0.34101582888337967</v>
      </c>
      <c r="Y119" s="37">
        <f t="shared" si="5"/>
        <v>0.43426013778225914</v>
      </c>
    </row>
    <row r="120" spans="2:25" x14ac:dyDescent="0.25">
      <c r="B120" s="7">
        <v>1</v>
      </c>
      <c r="C120" s="20">
        <v>0</v>
      </c>
      <c r="D120" s="7">
        <v>1</v>
      </c>
      <c r="E120" s="20">
        <v>0</v>
      </c>
      <c r="F120" s="7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1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7">
        <v>1</v>
      </c>
      <c r="V120" s="15">
        <v>1</v>
      </c>
      <c r="W120" s="28">
        <f t="shared" si="3"/>
        <v>0.52971301590493336</v>
      </c>
      <c r="X120" s="24">
        <f t="shared" si="4"/>
        <v>0.62941617499657054</v>
      </c>
      <c r="Y120" s="37">
        <f t="shared" si="5"/>
        <v>0.13733237135417242</v>
      </c>
    </row>
    <row r="121" spans="2:25" x14ac:dyDescent="0.25">
      <c r="B121" s="7">
        <v>1</v>
      </c>
      <c r="C121" s="20">
        <v>0</v>
      </c>
      <c r="D121" s="7">
        <v>0</v>
      </c>
      <c r="E121" s="20">
        <v>1</v>
      </c>
      <c r="F121" s="7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1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7">
        <v>1</v>
      </c>
      <c r="V121" s="15">
        <v>1</v>
      </c>
      <c r="W121" s="28">
        <f t="shared" si="3"/>
        <v>1.3167189712022602</v>
      </c>
      <c r="X121" s="24">
        <f t="shared" si="4"/>
        <v>0.78863531089452599</v>
      </c>
      <c r="Y121" s="37">
        <f t="shared" si="5"/>
        <v>4.4675031800653686E-2</v>
      </c>
    </row>
    <row r="122" spans="2:25" x14ac:dyDescent="0.25">
      <c r="B122" s="7">
        <v>0</v>
      </c>
      <c r="C122" s="20">
        <v>1</v>
      </c>
      <c r="D122" s="7">
        <v>1</v>
      </c>
      <c r="E122" s="20">
        <v>0</v>
      </c>
      <c r="F122" s="7">
        <v>0</v>
      </c>
      <c r="G122" s="3">
        <v>0</v>
      </c>
      <c r="H122" s="3">
        <v>0</v>
      </c>
      <c r="I122" s="3">
        <v>0</v>
      </c>
      <c r="J122" s="3">
        <v>0</v>
      </c>
      <c r="K122" s="3">
        <v>1</v>
      </c>
      <c r="L122" s="3">
        <v>0</v>
      </c>
      <c r="M122" s="3">
        <v>1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1</v>
      </c>
      <c r="U122" s="7">
        <v>1</v>
      </c>
      <c r="V122" s="15">
        <v>1</v>
      </c>
      <c r="W122" s="28">
        <f t="shared" si="3"/>
        <v>5.8533021537593015</v>
      </c>
      <c r="X122" s="24">
        <f t="shared" si="4"/>
        <v>0.99713781066997076</v>
      </c>
      <c r="Y122" s="37">
        <f t="shared" si="5"/>
        <v>8.192127760933237E-6</v>
      </c>
    </row>
    <row r="123" spans="2:25" x14ac:dyDescent="0.25">
      <c r="B123" s="7">
        <v>0</v>
      </c>
      <c r="C123" s="20">
        <v>0</v>
      </c>
      <c r="D123" s="7">
        <v>1</v>
      </c>
      <c r="E123" s="20">
        <v>0</v>
      </c>
      <c r="F123" s="7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1</v>
      </c>
      <c r="U123" s="7">
        <v>1</v>
      </c>
      <c r="V123" s="15">
        <v>1</v>
      </c>
      <c r="W123" s="28">
        <f t="shared" si="3"/>
        <v>1.638247811652596</v>
      </c>
      <c r="X123" s="24">
        <f t="shared" si="4"/>
        <v>0.83729637582977068</v>
      </c>
      <c r="Y123" s="37">
        <f t="shared" si="5"/>
        <v>2.6472469318127231E-2</v>
      </c>
    </row>
    <row r="124" spans="2:25" x14ac:dyDescent="0.25">
      <c r="B124" s="7">
        <v>1</v>
      </c>
      <c r="C124" s="20">
        <v>0</v>
      </c>
      <c r="D124" s="7">
        <v>1</v>
      </c>
      <c r="E124" s="20">
        <v>0</v>
      </c>
      <c r="F124" s="7">
        <v>0</v>
      </c>
      <c r="G124" s="3">
        <v>0</v>
      </c>
      <c r="H124" s="3">
        <v>1</v>
      </c>
      <c r="I124" s="3">
        <v>0</v>
      </c>
      <c r="J124" s="3">
        <v>0</v>
      </c>
      <c r="K124" s="3">
        <v>0</v>
      </c>
      <c r="L124" s="3">
        <v>1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1</v>
      </c>
      <c r="U124" s="7">
        <v>1</v>
      </c>
      <c r="V124" s="15">
        <v>1</v>
      </c>
      <c r="W124" s="28">
        <f t="shared" si="3"/>
        <v>1.0537824207946733</v>
      </c>
      <c r="X124" s="24">
        <f t="shared" si="4"/>
        <v>0.74150056605565151</v>
      </c>
      <c r="Y124" s="37">
        <f t="shared" si="5"/>
        <v>6.6821957349548586E-2</v>
      </c>
    </row>
    <row r="125" spans="2:25" x14ac:dyDescent="0.25">
      <c r="B125" s="7">
        <v>0</v>
      </c>
      <c r="C125" s="20">
        <v>1</v>
      </c>
      <c r="D125" s="7">
        <v>0</v>
      </c>
      <c r="E125" s="20">
        <v>1</v>
      </c>
      <c r="F125" s="7">
        <v>0</v>
      </c>
      <c r="G125" s="3">
        <v>1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1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7">
        <v>1</v>
      </c>
      <c r="V125" s="15">
        <v>1</v>
      </c>
      <c r="W125" s="28">
        <f t="shared" si="3"/>
        <v>-1.5118223374196025</v>
      </c>
      <c r="X125" s="24">
        <f t="shared" si="4"/>
        <v>0.18066887985676505</v>
      </c>
      <c r="Y125" s="37">
        <f t="shared" si="5"/>
        <v>0.67130348443516807</v>
      </c>
    </row>
    <row r="126" spans="2:25" x14ac:dyDescent="0.25">
      <c r="B126" s="7">
        <v>1</v>
      </c>
      <c r="C126" s="20">
        <v>0</v>
      </c>
      <c r="D126" s="7">
        <v>0</v>
      </c>
      <c r="E126" s="20">
        <v>1</v>
      </c>
      <c r="F126" s="7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1</v>
      </c>
      <c r="U126" s="7">
        <v>1</v>
      </c>
      <c r="V126" s="15">
        <v>1</v>
      </c>
      <c r="W126" s="28">
        <f t="shared" si="3"/>
        <v>1.5747547820930872</v>
      </c>
      <c r="X126" s="24">
        <f t="shared" si="4"/>
        <v>0.8284603839886947</v>
      </c>
      <c r="Y126" s="37">
        <f t="shared" si="5"/>
        <v>2.9425839861306067E-2</v>
      </c>
    </row>
    <row r="127" spans="2:25" x14ac:dyDescent="0.25">
      <c r="B127" s="7">
        <v>1</v>
      </c>
      <c r="C127" s="20">
        <v>0</v>
      </c>
      <c r="D127" s="7">
        <v>1</v>
      </c>
      <c r="E127" s="20">
        <v>0</v>
      </c>
      <c r="F127" s="7">
        <v>0</v>
      </c>
      <c r="G127" s="3">
        <v>0</v>
      </c>
      <c r="H127" s="3">
        <v>0</v>
      </c>
      <c r="I127" s="3">
        <v>1</v>
      </c>
      <c r="J127" s="3">
        <v>1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7">
        <v>1</v>
      </c>
      <c r="V127" s="15">
        <v>1</v>
      </c>
      <c r="W127" s="28">
        <f t="shared" si="3"/>
        <v>6.7242906342918918</v>
      </c>
      <c r="X127" s="24">
        <f t="shared" si="4"/>
        <v>0.99880006907423946</v>
      </c>
      <c r="Y127" s="37">
        <f t="shared" si="5"/>
        <v>1.4398342265965454E-6</v>
      </c>
    </row>
    <row r="128" spans="2:25" x14ac:dyDescent="0.25">
      <c r="B128" s="7">
        <v>0</v>
      </c>
      <c r="C128" s="20">
        <v>1</v>
      </c>
      <c r="D128" s="7">
        <v>0</v>
      </c>
      <c r="E128" s="20">
        <v>1</v>
      </c>
      <c r="F128" s="7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7">
        <v>1</v>
      </c>
      <c r="V128" s="15">
        <v>1</v>
      </c>
      <c r="W128" s="28">
        <f t="shared" si="3"/>
        <v>-0.34111707378859529</v>
      </c>
      <c r="X128" s="24">
        <f t="shared" si="4"/>
        <v>0.41553815203130562</v>
      </c>
      <c r="Y128" s="37">
        <f t="shared" si="5"/>
        <v>0.34159565173098122</v>
      </c>
    </row>
    <row r="129" spans="2:25" x14ac:dyDescent="0.25">
      <c r="B129" s="7">
        <v>0</v>
      </c>
      <c r="C129" s="20">
        <v>1</v>
      </c>
      <c r="D129" s="7">
        <v>1</v>
      </c>
      <c r="E129" s="20">
        <v>0</v>
      </c>
      <c r="F129" s="7">
        <v>1</v>
      </c>
      <c r="G129" s="3">
        <v>0</v>
      </c>
      <c r="H129" s="3">
        <v>0</v>
      </c>
      <c r="I129" s="3">
        <v>1</v>
      </c>
      <c r="J129" s="3">
        <v>0</v>
      </c>
      <c r="K129" s="3">
        <v>0</v>
      </c>
      <c r="L129" s="3">
        <v>0</v>
      </c>
      <c r="M129" s="3">
        <v>0</v>
      </c>
      <c r="N129" s="3">
        <v>1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1</v>
      </c>
      <c r="U129" s="7">
        <v>1</v>
      </c>
      <c r="V129" s="15">
        <v>1</v>
      </c>
      <c r="W129" s="28">
        <f t="shared" si="3"/>
        <v>11.522719222569204</v>
      </c>
      <c r="X129" s="24">
        <f t="shared" si="4"/>
        <v>0.9999900975576087</v>
      </c>
      <c r="Y129" s="37">
        <f t="shared" si="5"/>
        <v>9.8058365312942771E-11</v>
      </c>
    </row>
    <row r="130" spans="2:25" x14ac:dyDescent="0.25">
      <c r="B130" s="7">
        <v>0</v>
      </c>
      <c r="C130" s="20">
        <v>0</v>
      </c>
      <c r="D130" s="7">
        <v>0</v>
      </c>
      <c r="E130" s="20">
        <v>1</v>
      </c>
      <c r="F130" s="7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7">
        <v>1</v>
      </c>
      <c r="V130" s="15">
        <v>1</v>
      </c>
      <c r="W130" s="28">
        <f t="shared" si="3"/>
        <v>-0.2767724365596711</v>
      </c>
      <c r="X130" s="24">
        <f t="shared" si="4"/>
        <v>0.4312452332053901</v>
      </c>
      <c r="Y130" s="37">
        <f t="shared" si="5"/>
        <v>0.32348198475159107</v>
      </c>
    </row>
    <row r="131" spans="2:25" x14ac:dyDescent="0.25">
      <c r="B131" s="7">
        <v>0</v>
      </c>
      <c r="C131" s="20">
        <v>1</v>
      </c>
      <c r="D131" s="7">
        <v>0</v>
      </c>
      <c r="E131" s="20">
        <v>0</v>
      </c>
      <c r="F131" s="7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7">
        <v>1</v>
      </c>
      <c r="V131" s="15">
        <v>1</v>
      </c>
      <c r="W131" s="28">
        <f t="shared" si="3"/>
        <v>-0.52537197878521247</v>
      </c>
      <c r="X131" s="24">
        <f t="shared" si="4"/>
        <v>0.37159694580265196</v>
      </c>
      <c r="Y131" s="37">
        <f t="shared" si="5"/>
        <v>0.3948903985245551</v>
      </c>
    </row>
    <row r="132" spans="2:25" x14ac:dyDescent="0.25">
      <c r="B132" s="7">
        <v>0</v>
      </c>
      <c r="C132" s="20">
        <v>1</v>
      </c>
      <c r="D132" s="7">
        <v>1</v>
      </c>
      <c r="E132" s="20">
        <v>0</v>
      </c>
      <c r="F132" s="7">
        <v>0</v>
      </c>
      <c r="G132" s="3">
        <v>0</v>
      </c>
      <c r="H132" s="3">
        <v>0</v>
      </c>
      <c r="I132" s="3">
        <v>0</v>
      </c>
      <c r="J132" s="3">
        <v>1</v>
      </c>
      <c r="K132" s="3">
        <v>0</v>
      </c>
      <c r="L132" s="3">
        <v>1</v>
      </c>
      <c r="M132" s="3">
        <v>0</v>
      </c>
      <c r="N132" s="3">
        <v>0</v>
      </c>
      <c r="O132" s="3">
        <v>1</v>
      </c>
      <c r="P132" s="3">
        <v>0</v>
      </c>
      <c r="Q132" s="3">
        <v>0</v>
      </c>
      <c r="R132" s="3">
        <v>0</v>
      </c>
      <c r="S132" s="3">
        <v>0</v>
      </c>
      <c r="T132" s="3">
        <v>1</v>
      </c>
      <c r="U132" s="7">
        <v>1</v>
      </c>
      <c r="V132" s="15">
        <v>1</v>
      </c>
      <c r="W132" s="28">
        <f t="shared" si="3"/>
        <v>7.766724181060793</v>
      </c>
      <c r="X132" s="24">
        <f t="shared" si="4"/>
        <v>0.99957658073093814</v>
      </c>
      <c r="Y132" s="37">
        <f t="shared" si="5"/>
        <v>1.7928387741288347E-7</v>
      </c>
    </row>
    <row r="133" spans="2:25" x14ac:dyDescent="0.25">
      <c r="B133" s="7">
        <v>1</v>
      </c>
      <c r="C133" s="20">
        <v>0</v>
      </c>
      <c r="D133" s="7">
        <v>1</v>
      </c>
      <c r="E133" s="20">
        <v>0</v>
      </c>
      <c r="F133" s="7">
        <v>0</v>
      </c>
      <c r="G133" s="3">
        <v>0</v>
      </c>
      <c r="H133" s="3">
        <v>0</v>
      </c>
      <c r="I133" s="3">
        <v>1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1</v>
      </c>
      <c r="Q133" s="3">
        <v>0</v>
      </c>
      <c r="R133" s="3">
        <v>1</v>
      </c>
      <c r="S133" s="3">
        <v>0</v>
      </c>
      <c r="T133" s="3">
        <v>0</v>
      </c>
      <c r="U133" s="7">
        <v>1</v>
      </c>
      <c r="V133" s="15">
        <v>1</v>
      </c>
      <c r="W133" s="28">
        <f t="shared" si="3"/>
        <v>3.809199158812135</v>
      </c>
      <c r="X133" s="24">
        <f t="shared" si="4"/>
        <v>0.97831475034400284</v>
      </c>
      <c r="Y133" s="37">
        <f t="shared" si="5"/>
        <v>4.7025005264292509E-4</v>
      </c>
    </row>
    <row r="134" spans="2:25" x14ac:dyDescent="0.25">
      <c r="B134" s="7">
        <v>0</v>
      </c>
      <c r="C134" s="20">
        <v>1</v>
      </c>
      <c r="D134" s="7">
        <v>0</v>
      </c>
      <c r="E134" s="20">
        <v>1</v>
      </c>
      <c r="F134" s="7">
        <v>1</v>
      </c>
      <c r="G134" s="3">
        <v>0</v>
      </c>
      <c r="H134" s="3">
        <v>1</v>
      </c>
      <c r="I134" s="3">
        <v>1</v>
      </c>
      <c r="J134" s="3">
        <v>0</v>
      </c>
      <c r="K134" s="3">
        <v>1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7">
        <v>1</v>
      </c>
      <c r="V134" s="15">
        <v>1</v>
      </c>
      <c r="W134" s="28">
        <f t="shared" ref="W134:W197" si="6">SUMPRODUCT(B$2:U$2, B134:U134)</f>
        <v>7.8945464846268987</v>
      </c>
      <c r="X134" s="24">
        <f t="shared" ref="X134:X197" si="7">EXP(W134)/(1+EXP(W134))</f>
        <v>0.99962736798717555</v>
      </c>
      <c r="Y134" s="37">
        <f t="shared" ref="Y134:Y197" si="8">(V134-X134)^2</f>
        <v>1.3885461698159926E-7</v>
      </c>
    </row>
    <row r="135" spans="2:25" x14ac:dyDescent="0.25">
      <c r="B135" s="7">
        <v>1</v>
      </c>
      <c r="C135" s="20">
        <v>0</v>
      </c>
      <c r="D135" s="7">
        <v>1</v>
      </c>
      <c r="E135" s="20">
        <v>0</v>
      </c>
      <c r="F135" s="7">
        <v>0</v>
      </c>
      <c r="G135" s="3">
        <v>0</v>
      </c>
      <c r="H135" s="3">
        <v>0</v>
      </c>
      <c r="I135" s="3">
        <v>0</v>
      </c>
      <c r="J135" s="3">
        <v>1</v>
      </c>
      <c r="K135" s="3">
        <v>0</v>
      </c>
      <c r="L135" s="3">
        <v>1</v>
      </c>
      <c r="M135" s="3">
        <v>0</v>
      </c>
      <c r="N135" s="3">
        <v>0</v>
      </c>
      <c r="O135" s="3">
        <v>1</v>
      </c>
      <c r="P135" s="3">
        <v>0</v>
      </c>
      <c r="Q135" s="3">
        <v>0</v>
      </c>
      <c r="R135" s="3">
        <v>1</v>
      </c>
      <c r="S135" s="3">
        <v>0</v>
      </c>
      <c r="T135" s="3">
        <v>0</v>
      </c>
      <c r="U135" s="7">
        <v>1</v>
      </c>
      <c r="V135" s="15">
        <v>1</v>
      </c>
      <c r="W135" s="28">
        <f t="shared" si="6"/>
        <v>6.540321156290954</v>
      </c>
      <c r="X135" s="24">
        <f t="shared" si="7"/>
        <v>0.99855805753355265</v>
      </c>
      <c r="Y135" s="37">
        <f t="shared" si="8"/>
        <v>2.0791980765442802E-6</v>
      </c>
    </row>
    <row r="136" spans="2:25" x14ac:dyDescent="0.25">
      <c r="B136" s="7">
        <v>0</v>
      </c>
      <c r="C136" s="20">
        <v>1</v>
      </c>
      <c r="D136" s="7">
        <v>1</v>
      </c>
      <c r="E136" s="20">
        <v>0</v>
      </c>
      <c r="F136" s="7">
        <v>0</v>
      </c>
      <c r="G136" s="3">
        <v>0</v>
      </c>
      <c r="H136" s="3">
        <v>0</v>
      </c>
      <c r="I136" s="3">
        <v>1</v>
      </c>
      <c r="J136" s="3">
        <v>0</v>
      </c>
      <c r="K136" s="3">
        <v>0</v>
      </c>
      <c r="L136" s="3">
        <v>0</v>
      </c>
      <c r="M136" s="3">
        <v>1</v>
      </c>
      <c r="N136" s="3">
        <v>0</v>
      </c>
      <c r="O136" s="3">
        <v>0</v>
      </c>
      <c r="P136" s="3">
        <v>0</v>
      </c>
      <c r="Q136" s="3">
        <v>0</v>
      </c>
      <c r="R136" s="3">
        <v>1</v>
      </c>
      <c r="S136" s="3">
        <v>0</v>
      </c>
      <c r="T136" s="3">
        <v>0</v>
      </c>
      <c r="U136" s="7">
        <v>1</v>
      </c>
      <c r="V136" s="15">
        <v>1</v>
      </c>
      <c r="W136" s="28">
        <f t="shared" si="6"/>
        <v>7.6309766314860568</v>
      </c>
      <c r="X136" s="24">
        <f t="shared" si="7"/>
        <v>0.99951504851385609</v>
      </c>
      <c r="Y136" s="37">
        <f t="shared" si="8"/>
        <v>2.3517794391319095E-7</v>
      </c>
    </row>
    <row r="137" spans="2:25" x14ac:dyDescent="0.25">
      <c r="B137" s="7">
        <v>0</v>
      </c>
      <c r="C137" s="20">
        <v>0</v>
      </c>
      <c r="D137" s="7">
        <v>1</v>
      </c>
      <c r="E137" s="20">
        <v>0</v>
      </c>
      <c r="F137" s="7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1</v>
      </c>
      <c r="U137" s="7">
        <v>1</v>
      </c>
      <c r="V137" s="15">
        <v>1</v>
      </c>
      <c r="W137" s="28">
        <f t="shared" si="6"/>
        <v>1.638247811652596</v>
      </c>
      <c r="X137" s="24">
        <f t="shared" si="7"/>
        <v>0.83729637582977068</v>
      </c>
      <c r="Y137" s="37">
        <f t="shared" si="8"/>
        <v>2.6472469318127231E-2</v>
      </c>
    </row>
    <row r="138" spans="2:25" x14ac:dyDescent="0.25">
      <c r="B138" s="7">
        <v>1</v>
      </c>
      <c r="C138" s="20">
        <v>0</v>
      </c>
      <c r="D138" s="7">
        <v>1</v>
      </c>
      <c r="E138" s="20">
        <v>0</v>
      </c>
      <c r="F138" s="7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7">
        <v>1</v>
      </c>
      <c r="V138" s="15">
        <v>1</v>
      </c>
      <c r="W138" s="28">
        <f t="shared" si="6"/>
        <v>-0.97727577277103717</v>
      </c>
      <c r="X138" s="24">
        <f t="shared" si="7"/>
        <v>0.27343266419268919</v>
      </c>
      <c r="Y138" s="37">
        <f t="shared" si="8"/>
        <v>0.52790009346213351</v>
      </c>
    </row>
    <row r="139" spans="2:25" x14ac:dyDescent="0.25">
      <c r="B139" s="7">
        <v>0</v>
      </c>
      <c r="C139" s="20">
        <v>1</v>
      </c>
      <c r="D139" s="7">
        <v>1</v>
      </c>
      <c r="E139" s="20">
        <v>0</v>
      </c>
      <c r="F139" s="7">
        <v>0</v>
      </c>
      <c r="G139" s="3">
        <v>0</v>
      </c>
      <c r="H139" s="3">
        <v>0</v>
      </c>
      <c r="I139" s="3">
        <v>0</v>
      </c>
      <c r="J139" s="3">
        <v>1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7">
        <v>1</v>
      </c>
      <c r="V139" s="15">
        <v>1</v>
      </c>
      <c r="W139" s="28">
        <f t="shared" si="6"/>
        <v>2.051610834420063</v>
      </c>
      <c r="X139" s="24">
        <f t="shared" si="7"/>
        <v>0.88611028341159692</v>
      </c>
      <c r="Y139" s="37">
        <f t="shared" si="8"/>
        <v>1.2970867544586775E-2</v>
      </c>
    </row>
    <row r="140" spans="2:25" x14ac:dyDescent="0.25">
      <c r="B140" s="7">
        <v>1</v>
      </c>
      <c r="C140" s="20">
        <v>0</v>
      </c>
      <c r="D140" s="7">
        <v>1</v>
      </c>
      <c r="E140" s="20">
        <v>0</v>
      </c>
      <c r="F140" s="7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7">
        <v>1</v>
      </c>
      <c r="V140" s="15">
        <v>1</v>
      </c>
      <c r="W140" s="28">
        <f t="shared" si="6"/>
        <v>-0.97727577277103717</v>
      </c>
      <c r="X140" s="24">
        <f t="shared" si="7"/>
        <v>0.27343266419268919</v>
      </c>
      <c r="Y140" s="37">
        <f t="shared" si="8"/>
        <v>0.52790009346213351</v>
      </c>
    </row>
    <row r="141" spans="2:25" x14ac:dyDescent="0.25">
      <c r="B141" s="7">
        <v>0</v>
      </c>
      <c r="C141" s="20">
        <v>1</v>
      </c>
      <c r="D141" s="7">
        <v>0</v>
      </c>
      <c r="E141" s="20">
        <v>0</v>
      </c>
      <c r="F141" s="7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7">
        <v>1</v>
      </c>
      <c r="V141" s="15">
        <v>1</v>
      </c>
      <c r="W141" s="28">
        <f t="shared" si="6"/>
        <v>-0.52537197878521247</v>
      </c>
      <c r="X141" s="24">
        <f t="shared" si="7"/>
        <v>0.37159694580265196</v>
      </c>
      <c r="Y141" s="37">
        <f t="shared" si="8"/>
        <v>0.3948903985245551</v>
      </c>
    </row>
    <row r="142" spans="2:25" x14ac:dyDescent="0.25">
      <c r="B142" s="7">
        <v>1</v>
      </c>
      <c r="C142" s="20">
        <v>0</v>
      </c>
      <c r="D142" s="7">
        <v>1</v>
      </c>
      <c r="E142" s="20">
        <v>0</v>
      </c>
      <c r="F142" s="7">
        <v>0</v>
      </c>
      <c r="G142" s="3">
        <v>0</v>
      </c>
      <c r="H142" s="3">
        <v>0</v>
      </c>
      <c r="I142" s="3">
        <v>0</v>
      </c>
      <c r="J142" s="3">
        <v>1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7">
        <v>1</v>
      </c>
      <c r="V142" s="15">
        <v>1</v>
      </c>
      <c r="W142" s="28">
        <f t="shared" si="6"/>
        <v>1.7339572887635497</v>
      </c>
      <c r="X142" s="24">
        <f t="shared" si="7"/>
        <v>0.84991790125985434</v>
      </c>
      <c r="Y142" s="37">
        <f t="shared" si="8"/>
        <v>2.2524636362246834E-2</v>
      </c>
    </row>
    <row r="143" spans="2:25" x14ac:dyDescent="0.25">
      <c r="B143" s="7">
        <v>1</v>
      </c>
      <c r="C143" s="20">
        <v>0</v>
      </c>
      <c r="D143" s="7">
        <v>1</v>
      </c>
      <c r="E143" s="20">
        <v>0</v>
      </c>
      <c r="F143" s="7">
        <v>0</v>
      </c>
      <c r="G143" s="3">
        <v>0</v>
      </c>
      <c r="H143" s="3">
        <v>0</v>
      </c>
      <c r="I143" s="3">
        <v>1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1</v>
      </c>
      <c r="S143" s="3">
        <v>0</v>
      </c>
      <c r="T143" s="3">
        <v>0</v>
      </c>
      <c r="U143" s="7">
        <v>1</v>
      </c>
      <c r="V143" s="15">
        <v>1</v>
      </c>
      <c r="W143" s="28">
        <f t="shared" si="6"/>
        <v>5.3378334951821742</v>
      </c>
      <c r="X143" s="24">
        <f t="shared" si="7"/>
        <v>0.99521671750719143</v>
      </c>
      <c r="Y143" s="37">
        <f t="shared" si="8"/>
        <v>2.2879791406008983E-5</v>
      </c>
    </row>
    <row r="144" spans="2:25" x14ac:dyDescent="0.25">
      <c r="B144" s="7">
        <v>0</v>
      </c>
      <c r="C144" s="20">
        <v>0</v>
      </c>
      <c r="D144" s="7">
        <v>1</v>
      </c>
      <c r="E144" s="20">
        <v>0</v>
      </c>
      <c r="F144" s="7">
        <v>0</v>
      </c>
      <c r="G144" s="3">
        <v>0</v>
      </c>
      <c r="H144" s="3">
        <v>0</v>
      </c>
      <c r="I144" s="3">
        <v>1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7">
        <v>1</v>
      </c>
      <c r="V144" s="15">
        <v>1</v>
      </c>
      <c r="W144" s="28">
        <f t="shared" si="6"/>
        <v>4.3950557556427423</v>
      </c>
      <c r="X144" s="24">
        <f t="shared" si="7"/>
        <v>0.98781218324543352</v>
      </c>
      <c r="Y144" s="37">
        <f t="shared" si="8"/>
        <v>1.4854287724289146E-4</v>
      </c>
    </row>
    <row r="145" spans="2:25" x14ac:dyDescent="0.25">
      <c r="B145" s="7">
        <v>0</v>
      </c>
      <c r="C145" s="20">
        <v>1</v>
      </c>
      <c r="D145" s="7">
        <v>0</v>
      </c>
      <c r="E145" s="20">
        <v>1</v>
      </c>
      <c r="F145" s="7">
        <v>1</v>
      </c>
      <c r="G145" s="3">
        <v>0</v>
      </c>
      <c r="H145" s="3">
        <v>0</v>
      </c>
      <c r="I145" s="3">
        <v>0</v>
      </c>
      <c r="J145" s="3">
        <v>1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1</v>
      </c>
      <c r="S145" s="3">
        <v>0</v>
      </c>
      <c r="T145" s="3">
        <v>0</v>
      </c>
      <c r="U145" s="7">
        <v>1</v>
      </c>
      <c r="V145" s="15">
        <v>1</v>
      </c>
      <c r="W145" s="28">
        <f t="shared" si="6"/>
        <v>6.8133790987688005</v>
      </c>
      <c r="X145" s="24">
        <f t="shared" si="7"/>
        <v>0.9989022333359161</v>
      </c>
      <c r="Y145" s="37">
        <f t="shared" si="8"/>
        <v>1.205091648773892E-6</v>
      </c>
    </row>
    <row r="146" spans="2:25" x14ac:dyDescent="0.25">
      <c r="B146" s="7">
        <v>0</v>
      </c>
      <c r="C146" s="20">
        <v>0</v>
      </c>
      <c r="D146" s="7">
        <v>0</v>
      </c>
      <c r="E146" s="20">
        <v>1</v>
      </c>
      <c r="F146" s="7">
        <v>1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7">
        <v>1</v>
      </c>
      <c r="V146" s="15">
        <v>1</v>
      </c>
      <c r="W146" s="28">
        <f t="shared" si="6"/>
        <v>2.8417147520382686</v>
      </c>
      <c r="X146" s="24">
        <f t="shared" si="7"/>
        <v>0.94488882425170673</v>
      </c>
      <c r="Y146" s="37">
        <f t="shared" si="8"/>
        <v>3.0372416923592684E-3</v>
      </c>
    </row>
    <row r="147" spans="2:25" x14ac:dyDescent="0.25">
      <c r="B147" s="7">
        <v>0</v>
      </c>
      <c r="C147" s="20">
        <v>1</v>
      </c>
      <c r="D147" s="7">
        <v>1</v>
      </c>
      <c r="E147" s="20">
        <v>0</v>
      </c>
      <c r="F147" s="7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7">
        <v>1</v>
      </c>
      <c r="V147" s="15">
        <v>1</v>
      </c>
      <c r="W147" s="28">
        <f t="shared" si="6"/>
        <v>-0.6596222271145239</v>
      </c>
      <c r="X147" s="24">
        <f t="shared" si="7"/>
        <v>0.34082447809204769</v>
      </c>
      <c r="Y147" s="37">
        <f t="shared" si="8"/>
        <v>0.43451236868262122</v>
      </c>
    </row>
    <row r="148" spans="2:25" x14ac:dyDescent="0.25">
      <c r="B148" s="7">
        <v>1</v>
      </c>
      <c r="C148" s="20">
        <v>0</v>
      </c>
      <c r="D148" s="7">
        <v>1</v>
      </c>
      <c r="E148" s="20">
        <v>0</v>
      </c>
      <c r="F148" s="7">
        <v>0</v>
      </c>
      <c r="G148" s="3">
        <v>0</v>
      </c>
      <c r="H148" s="3">
        <v>1</v>
      </c>
      <c r="I148" s="3">
        <v>1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7">
        <v>1</v>
      </c>
      <c r="V148" s="15">
        <v>1</v>
      </c>
      <c r="W148" s="28">
        <f t="shared" si="6"/>
        <v>1.8359912083582559</v>
      </c>
      <c r="X148" s="24">
        <f t="shared" si="7"/>
        <v>0.86247390451385597</v>
      </c>
      <c r="Y148" s="37">
        <f t="shared" si="8"/>
        <v>1.8913426939664003E-2</v>
      </c>
    </row>
    <row r="149" spans="2:25" x14ac:dyDescent="0.25">
      <c r="B149" s="7">
        <v>0</v>
      </c>
      <c r="C149" s="20">
        <v>1</v>
      </c>
      <c r="D149" s="7">
        <v>0</v>
      </c>
      <c r="E149" s="20">
        <v>1</v>
      </c>
      <c r="F149" s="7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1</v>
      </c>
      <c r="P149" s="3">
        <v>0</v>
      </c>
      <c r="Q149" s="3">
        <v>0</v>
      </c>
      <c r="R149" s="3">
        <v>1</v>
      </c>
      <c r="S149" s="3">
        <v>0</v>
      </c>
      <c r="T149" s="3">
        <v>0</v>
      </c>
      <c r="U149" s="7">
        <v>1</v>
      </c>
      <c r="V149" s="15">
        <v>1</v>
      </c>
      <c r="W149" s="28">
        <f t="shared" si="6"/>
        <v>2.4906476373122444</v>
      </c>
      <c r="X149" s="24">
        <f t="shared" si="7"/>
        <v>0.92348357832803818</v>
      </c>
      <c r="Y149" s="37">
        <f t="shared" si="8"/>
        <v>5.8547627854814684E-3</v>
      </c>
    </row>
    <row r="150" spans="2:25" x14ac:dyDescent="0.25">
      <c r="B150" s="7">
        <v>0</v>
      </c>
      <c r="C150" s="20">
        <v>1</v>
      </c>
      <c r="D150" s="7">
        <v>0</v>
      </c>
      <c r="E150" s="20">
        <v>1</v>
      </c>
      <c r="F150" s="7">
        <v>1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7">
        <v>1</v>
      </c>
      <c r="V150" s="15">
        <v>1</v>
      </c>
      <c r="W150" s="28">
        <f t="shared" si="6"/>
        <v>2.7773701148093441</v>
      </c>
      <c r="X150" s="24">
        <f t="shared" si="7"/>
        <v>0.94144062663967198</v>
      </c>
      <c r="Y150" s="37">
        <f t="shared" si="8"/>
        <v>3.4292002083542946E-3</v>
      </c>
    </row>
    <row r="151" spans="2:25" x14ac:dyDescent="0.25">
      <c r="B151" s="7">
        <v>0</v>
      </c>
      <c r="C151" s="20">
        <v>1</v>
      </c>
      <c r="D151" s="7">
        <v>1</v>
      </c>
      <c r="E151" s="20">
        <v>0</v>
      </c>
      <c r="F151" s="7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7">
        <v>1</v>
      </c>
      <c r="V151" s="15">
        <v>1</v>
      </c>
      <c r="W151" s="28">
        <f t="shared" si="6"/>
        <v>-0.6596222271145239</v>
      </c>
      <c r="X151" s="24">
        <f t="shared" si="7"/>
        <v>0.34082447809204769</v>
      </c>
      <c r="Y151" s="37">
        <f t="shared" si="8"/>
        <v>0.43451236868262122</v>
      </c>
    </row>
    <row r="152" spans="2:25" x14ac:dyDescent="0.25">
      <c r="B152" s="7">
        <v>0</v>
      </c>
      <c r="C152" s="20">
        <v>1</v>
      </c>
      <c r="D152" s="7">
        <v>1</v>
      </c>
      <c r="E152" s="20">
        <v>0</v>
      </c>
      <c r="F152" s="7">
        <v>1</v>
      </c>
      <c r="G152" s="3">
        <v>1</v>
      </c>
      <c r="H152" s="3">
        <v>0</v>
      </c>
      <c r="I152" s="3">
        <v>0</v>
      </c>
      <c r="J152" s="3">
        <v>1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1</v>
      </c>
      <c r="S152" s="3">
        <v>0</v>
      </c>
      <c r="T152" s="3">
        <v>0</v>
      </c>
      <c r="U152" s="7">
        <v>1</v>
      </c>
      <c r="V152" s="15">
        <v>1</v>
      </c>
      <c r="W152" s="28">
        <f t="shared" si="6"/>
        <v>3.3486790911644961</v>
      </c>
      <c r="X152" s="24">
        <f t="shared" si="7"/>
        <v>0.96606155434624663</v>
      </c>
      <c r="Y152" s="37">
        <f t="shared" si="8"/>
        <v>1.1518180933927709E-3</v>
      </c>
    </row>
    <row r="153" spans="2:25" x14ac:dyDescent="0.25">
      <c r="B153" s="7">
        <v>1</v>
      </c>
      <c r="C153" s="20">
        <v>0</v>
      </c>
      <c r="D153" s="7">
        <v>1</v>
      </c>
      <c r="E153" s="20">
        <v>0</v>
      </c>
      <c r="F153" s="7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1</v>
      </c>
      <c r="S153" s="3">
        <v>0</v>
      </c>
      <c r="T153" s="3">
        <v>1</v>
      </c>
      <c r="U153" s="7">
        <v>1</v>
      </c>
      <c r="V153" s="15">
        <v>1</v>
      </c>
      <c r="W153" s="28">
        <f t="shared" si="6"/>
        <v>2.5810255511920279</v>
      </c>
      <c r="X153" s="24">
        <f t="shared" si="7"/>
        <v>0.92963038790514096</v>
      </c>
      <c r="Y153" s="37">
        <f t="shared" si="8"/>
        <v>4.9518823063809314E-3</v>
      </c>
    </row>
    <row r="154" spans="2:25" x14ac:dyDescent="0.25">
      <c r="B154" s="7">
        <v>0</v>
      </c>
      <c r="C154" s="20">
        <v>1</v>
      </c>
      <c r="D154" s="7">
        <v>1</v>
      </c>
      <c r="E154" s="20">
        <v>0</v>
      </c>
      <c r="F154" s="7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1</v>
      </c>
      <c r="N154" s="3">
        <v>0</v>
      </c>
      <c r="O154" s="3">
        <v>0</v>
      </c>
      <c r="P154" s="3">
        <v>0</v>
      </c>
      <c r="Q154" s="3">
        <v>0</v>
      </c>
      <c r="R154" s="3">
        <v>1</v>
      </c>
      <c r="S154" s="3">
        <v>0</v>
      </c>
      <c r="T154" s="3">
        <v>0</v>
      </c>
      <c r="U154" s="7">
        <v>1</v>
      </c>
      <c r="V154" s="15">
        <v>1</v>
      </c>
      <c r="W154" s="28">
        <f t="shared" si="6"/>
        <v>2.6406432859577138</v>
      </c>
      <c r="X154" s="24">
        <f t="shared" si="7"/>
        <v>0.93343194726843348</v>
      </c>
      <c r="Y154" s="37">
        <f t="shared" si="8"/>
        <v>4.4313056444726202E-3</v>
      </c>
    </row>
    <row r="155" spans="2:25" x14ac:dyDescent="0.25">
      <c r="B155" s="7">
        <v>0</v>
      </c>
      <c r="C155" s="20">
        <v>1</v>
      </c>
      <c r="D155" s="7">
        <v>0</v>
      </c>
      <c r="E155" s="20">
        <v>1</v>
      </c>
      <c r="F155" s="7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1</v>
      </c>
      <c r="T155" s="3">
        <v>0</v>
      </c>
      <c r="U155" s="7">
        <v>1</v>
      </c>
      <c r="V155" s="15">
        <v>1</v>
      </c>
      <c r="W155" s="28">
        <f t="shared" si="6"/>
        <v>-1.8396910118397054</v>
      </c>
      <c r="X155" s="24">
        <f t="shared" si="7"/>
        <v>0.13708784015845993</v>
      </c>
      <c r="Y155" s="37">
        <f t="shared" si="8"/>
        <v>0.74461739560239171</v>
      </c>
    </row>
    <row r="156" spans="2:25" x14ac:dyDescent="0.25">
      <c r="B156" s="7">
        <v>1</v>
      </c>
      <c r="C156" s="20">
        <v>0</v>
      </c>
      <c r="D156" s="7">
        <v>0</v>
      </c>
      <c r="E156" s="20">
        <v>0</v>
      </c>
      <c r="F156" s="7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1</v>
      </c>
      <c r="N156" s="3">
        <v>0</v>
      </c>
      <c r="O156" s="3">
        <v>0</v>
      </c>
      <c r="P156" s="3">
        <v>0</v>
      </c>
      <c r="Q156" s="3">
        <v>0</v>
      </c>
      <c r="R156" s="3">
        <v>1</v>
      </c>
      <c r="S156" s="3">
        <v>0</v>
      </c>
      <c r="T156" s="3">
        <v>0</v>
      </c>
      <c r="U156" s="7">
        <v>1</v>
      </c>
      <c r="V156" s="15">
        <v>1</v>
      </c>
      <c r="W156" s="28">
        <f t="shared" si="6"/>
        <v>2.4572399886305121</v>
      </c>
      <c r="X156" s="24">
        <f t="shared" si="7"/>
        <v>0.9210892876879716</v>
      </c>
      <c r="Y156" s="37">
        <f t="shared" si="8"/>
        <v>6.2269005175917104E-3</v>
      </c>
    </row>
    <row r="157" spans="2:25" x14ac:dyDescent="0.25">
      <c r="B157" s="7">
        <v>0</v>
      </c>
      <c r="C157" s="20">
        <v>1</v>
      </c>
      <c r="D157" s="7">
        <v>0</v>
      </c>
      <c r="E157" s="20">
        <v>1</v>
      </c>
      <c r="F157" s="7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1</v>
      </c>
      <c r="S157" s="3">
        <v>0</v>
      </c>
      <c r="T157" s="3">
        <v>0</v>
      </c>
      <c r="U157" s="7">
        <v>1</v>
      </c>
      <c r="V157" s="15">
        <v>1</v>
      </c>
      <c r="W157" s="28">
        <f t="shared" si="6"/>
        <v>0.98365884863627395</v>
      </c>
      <c r="X157" s="24">
        <f t="shared" si="7"/>
        <v>0.7278336083089082</v>
      </c>
      <c r="Y157" s="37">
        <f t="shared" si="8"/>
        <v>7.4074544766148803E-2</v>
      </c>
    </row>
    <row r="158" spans="2:25" x14ac:dyDescent="0.25">
      <c r="B158" s="7">
        <v>0</v>
      </c>
      <c r="C158" s="20">
        <v>1</v>
      </c>
      <c r="D158" s="7">
        <v>1</v>
      </c>
      <c r="E158" s="20">
        <v>0</v>
      </c>
      <c r="F158" s="7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1</v>
      </c>
      <c r="Q158" s="3">
        <v>0</v>
      </c>
      <c r="R158" s="3">
        <v>0</v>
      </c>
      <c r="S158" s="3">
        <v>0</v>
      </c>
      <c r="T158" s="3">
        <v>1</v>
      </c>
      <c r="U158" s="7">
        <v>1</v>
      </c>
      <c r="V158" s="15">
        <v>1</v>
      </c>
      <c r="W158" s="28">
        <f t="shared" si="6"/>
        <v>4.5268838053632465E-2</v>
      </c>
      <c r="X158" s="24">
        <f t="shared" si="7"/>
        <v>0.51131527724338977</v>
      </c>
      <c r="Y158" s="37">
        <f t="shared" si="8"/>
        <v>0.238812758255705</v>
      </c>
    </row>
    <row r="159" spans="2:25" x14ac:dyDescent="0.25">
      <c r="B159" s="7">
        <v>0</v>
      </c>
      <c r="C159" s="20">
        <v>1</v>
      </c>
      <c r="D159" s="7">
        <v>1</v>
      </c>
      <c r="E159" s="20">
        <v>0</v>
      </c>
      <c r="F159" s="7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1</v>
      </c>
      <c r="S159" s="3">
        <v>0</v>
      </c>
      <c r="T159" s="3">
        <v>0</v>
      </c>
      <c r="U159" s="7">
        <v>1</v>
      </c>
      <c r="V159" s="15">
        <v>1</v>
      </c>
      <c r="W159" s="28">
        <f t="shared" si="6"/>
        <v>0.66515369531034529</v>
      </c>
      <c r="X159" s="24">
        <f t="shared" si="7"/>
        <v>0.66041714261378814</v>
      </c>
      <c r="Y159" s="37">
        <f t="shared" si="8"/>
        <v>0.11531651703058431</v>
      </c>
    </row>
    <row r="160" spans="2:25" x14ac:dyDescent="0.25">
      <c r="B160" s="7">
        <v>0</v>
      </c>
      <c r="C160" s="20">
        <v>1</v>
      </c>
      <c r="D160" s="7">
        <v>1</v>
      </c>
      <c r="E160" s="20">
        <v>0</v>
      </c>
      <c r="F160" s="7">
        <v>0</v>
      </c>
      <c r="G160" s="3">
        <v>0</v>
      </c>
      <c r="H160" s="3">
        <v>0</v>
      </c>
      <c r="I160" s="3">
        <v>1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1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7">
        <v>1</v>
      </c>
      <c r="V160" s="15">
        <v>1</v>
      </c>
      <c r="W160" s="28">
        <f t="shared" si="6"/>
        <v>5.8376999070897888</v>
      </c>
      <c r="X160" s="24">
        <f t="shared" si="7"/>
        <v>0.99709293473325833</v>
      </c>
      <c r="Y160" s="37">
        <f t="shared" si="8"/>
        <v>8.4510284650958209E-6</v>
      </c>
    </row>
    <row r="161" spans="2:25" x14ac:dyDescent="0.25">
      <c r="B161" s="7">
        <v>0</v>
      </c>
      <c r="C161" s="20">
        <v>0</v>
      </c>
      <c r="D161" s="7">
        <v>0</v>
      </c>
      <c r="E161" s="20">
        <v>0</v>
      </c>
      <c r="F161" s="7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1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1</v>
      </c>
      <c r="U161" s="7">
        <v>1</v>
      </c>
      <c r="V161" s="15">
        <v>1</v>
      </c>
      <c r="W161" s="28">
        <f t="shared" si="6"/>
        <v>3.7479876506292764</v>
      </c>
      <c r="X161" s="24">
        <f t="shared" si="7"/>
        <v>0.97697741064059296</v>
      </c>
      <c r="Y161" s="37">
        <f t="shared" si="8"/>
        <v>5.3003962081188231E-4</v>
      </c>
    </row>
    <row r="162" spans="2:25" x14ac:dyDescent="0.25">
      <c r="B162" s="7">
        <v>0</v>
      </c>
      <c r="C162" s="20">
        <v>0</v>
      </c>
      <c r="D162" s="7">
        <v>0</v>
      </c>
      <c r="E162" s="20">
        <v>1</v>
      </c>
      <c r="F162" s="7">
        <v>0</v>
      </c>
      <c r="G162" s="3">
        <v>0</v>
      </c>
      <c r="H162" s="3">
        <v>0</v>
      </c>
      <c r="I162" s="3">
        <v>0</v>
      </c>
      <c r="J162" s="3">
        <v>1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7">
        <v>1</v>
      </c>
      <c r="V162" s="15">
        <v>1</v>
      </c>
      <c r="W162" s="28">
        <f t="shared" si="6"/>
        <v>2.4344606249749159</v>
      </c>
      <c r="X162" s="24">
        <f t="shared" si="7"/>
        <v>0.91941763424771794</v>
      </c>
      <c r="Y162" s="37">
        <f t="shared" si="8"/>
        <v>6.4935176702345604E-3</v>
      </c>
    </row>
    <row r="163" spans="2:25" x14ac:dyDescent="0.25">
      <c r="B163" s="7">
        <v>1</v>
      </c>
      <c r="C163" s="20">
        <v>0</v>
      </c>
      <c r="D163" s="7">
        <v>1</v>
      </c>
      <c r="E163" s="20">
        <v>0</v>
      </c>
      <c r="F163" s="7">
        <v>0</v>
      </c>
      <c r="G163" s="3">
        <v>0</v>
      </c>
      <c r="H163" s="3">
        <v>0</v>
      </c>
      <c r="I163" s="3">
        <v>0</v>
      </c>
      <c r="J163" s="3">
        <v>1</v>
      </c>
      <c r="K163" s="3">
        <v>0</v>
      </c>
      <c r="L163" s="3">
        <v>0</v>
      </c>
      <c r="M163" s="3">
        <v>1</v>
      </c>
      <c r="N163" s="3">
        <v>0</v>
      </c>
      <c r="O163" s="3">
        <v>0</v>
      </c>
      <c r="P163" s="3">
        <v>1</v>
      </c>
      <c r="Q163" s="3">
        <v>0</v>
      </c>
      <c r="R163" s="3">
        <v>0</v>
      </c>
      <c r="S163" s="3">
        <v>0</v>
      </c>
      <c r="T163" s="3">
        <v>1</v>
      </c>
      <c r="U163" s="7">
        <v>1</v>
      </c>
      <c r="V163" s="15">
        <v>1</v>
      </c>
      <c r="W163" s="28">
        <f t="shared" si="6"/>
        <v>4.4143379445790742</v>
      </c>
      <c r="X163" s="24">
        <f t="shared" si="7"/>
        <v>0.98804215652504113</v>
      </c>
      <c r="Y163" s="37">
        <f t="shared" si="8"/>
        <v>1.429900205716165E-4</v>
      </c>
    </row>
    <row r="164" spans="2:25" x14ac:dyDescent="0.25">
      <c r="B164" s="7">
        <v>0</v>
      </c>
      <c r="C164" s="20">
        <v>1</v>
      </c>
      <c r="D164" s="7">
        <v>1</v>
      </c>
      <c r="E164" s="20">
        <v>0</v>
      </c>
      <c r="F164" s="7">
        <v>0</v>
      </c>
      <c r="G164" s="3">
        <v>0</v>
      </c>
      <c r="H164" s="3">
        <v>0</v>
      </c>
      <c r="I164" s="3">
        <v>0</v>
      </c>
      <c r="J164" s="3">
        <v>1</v>
      </c>
      <c r="K164" s="3">
        <v>0</v>
      </c>
      <c r="L164" s="3">
        <v>0</v>
      </c>
      <c r="M164" s="3">
        <v>1</v>
      </c>
      <c r="N164" s="3">
        <v>0</v>
      </c>
      <c r="O164" s="3">
        <v>0</v>
      </c>
      <c r="P164" s="3">
        <v>0</v>
      </c>
      <c r="Q164" s="3">
        <v>1</v>
      </c>
      <c r="R164" s="3">
        <v>0</v>
      </c>
      <c r="S164" s="3">
        <v>0</v>
      </c>
      <c r="T164" s="3">
        <v>1</v>
      </c>
      <c r="U164" s="7">
        <v>1</v>
      </c>
      <c r="V164" s="15">
        <v>1</v>
      </c>
      <c r="W164" s="28">
        <f t="shared" si="6"/>
        <v>8.1052445726922038</v>
      </c>
      <c r="X164" s="24">
        <f t="shared" si="7"/>
        <v>0.99969813977488886</v>
      </c>
      <c r="Y164" s="37">
        <f t="shared" si="8"/>
        <v>9.1119595504147563E-8</v>
      </c>
    </row>
    <row r="165" spans="2:25" x14ac:dyDescent="0.25">
      <c r="B165" s="7">
        <v>1</v>
      </c>
      <c r="C165" s="20">
        <v>0</v>
      </c>
      <c r="D165" s="7">
        <v>0</v>
      </c>
      <c r="E165" s="20">
        <v>1</v>
      </c>
      <c r="F165" s="7">
        <v>0</v>
      </c>
      <c r="G165" s="3">
        <v>0</v>
      </c>
      <c r="H165" s="3">
        <v>1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7">
        <v>1</v>
      </c>
      <c r="V165" s="15">
        <v>1</v>
      </c>
      <c r="W165" s="28">
        <f t="shared" si="6"/>
        <v>-2.8358369838441582</v>
      </c>
      <c r="X165" s="24">
        <f t="shared" si="7"/>
        <v>5.5418055855291443E-2</v>
      </c>
      <c r="Y165" s="37">
        <f t="shared" si="8"/>
        <v>0.89223504920419727</v>
      </c>
    </row>
    <row r="166" spans="2:25" x14ac:dyDescent="0.25">
      <c r="B166" s="7">
        <v>1</v>
      </c>
      <c r="C166" s="20">
        <v>0</v>
      </c>
      <c r="D166" s="7">
        <v>0</v>
      </c>
      <c r="E166" s="20">
        <v>1</v>
      </c>
      <c r="F166" s="7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1</v>
      </c>
      <c r="T166" s="3">
        <v>0</v>
      </c>
      <c r="U166" s="7">
        <v>1</v>
      </c>
      <c r="V166" s="15">
        <v>1</v>
      </c>
      <c r="W166" s="28">
        <f t="shared" si="6"/>
        <v>-2.1573445574962187</v>
      </c>
      <c r="X166" s="24">
        <f t="shared" si="7"/>
        <v>0.10364689373639578</v>
      </c>
      <c r="Y166" s="37">
        <f t="shared" si="8"/>
        <v>0.80344889110841211</v>
      </c>
    </row>
    <row r="167" spans="2:25" x14ac:dyDescent="0.25">
      <c r="B167" s="7">
        <v>0</v>
      </c>
      <c r="C167" s="20">
        <v>1</v>
      </c>
      <c r="D167" s="7">
        <v>1</v>
      </c>
      <c r="E167" s="20">
        <v>0</v>
      </c>
      <c r="F167" s="7">
        <v>0</v>
      </c>
      <c r="G167" s="3">
        <v>0</v>
      </c>
      <c r="H167" s="3">
        <v>1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1</v>
      </c>
      <c r="U167" s="7">
        <v>1</v>
      </c>
      <c r="V167" s="15">
        <v>1</v>
      </c>
      <c r="W167" s="28">
        <f t="shared" si="6"/>
        <v>-0.60316318997537766</v>
      </c>
      <c r="X167" s="24">
        <f t="shared" si="7"/>
        <v>0.35362033963855893</v>
      </c>
      <c r="Y167" s="37">
        <f t="shared" si="8"/>
        <v>0.41780666532897198</v>
      </c>
    </row>
    <row r="168" spans="2:25" x14ac:dyDescent="0.25">
      <c r="B168" s="7">
        <v>1</v>
      </c>
      <c r="C168" s="20">
        <v>0</v>
      </c>
      <c r="D168" s="7">
        <v>0</v>
      </c>
      <c r="E168" s="20">
        <v>1</v>
      </c>
      <c r="F168" s="7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1</v>
      </c>
      <c r="S168" s="3">
        <v>0</v>
      </c>
      <c r="T168" s="3">
        <v>0</v>
      </c>
      <c r="U168" s="7">
        <v>1</v>
      </c>
      <c r="V168" s="15">
        <v>1</v>
      </c>
      <c r="W168" s="28">
        <f t="shared" si="6"/>
        <v>0.66600530297976068</v>
      </c>
      <c r="X168" s="24">
        <f t="shared" si="7"/>
        <v>0.66060810345005438</v>
      </c>
      <c r="Y168" s="37">
        <f t="shared" si="8"/>
        <v>0.11518685944376898</v>
      </c>
    </row>
    <row r="169" spans="2:25" x14ac:dyDescent="0.25">
      <c r="B169" s="7">
        <v>0</v>
      </c>
      <c r="C169" s="20">
        <v>1</v>
      </c>
      <c r="D169" s="7">
        <v>1</v>
      </c>
      <c r="E169" s="20">
        <v>0</v>
      </c>
      <c r="F169" s="7">
        <v>0</v>
      </c>
      <c r="G169" s="3">
        <v>0</v>
      </c>
      <c r="H169" s="3">
        <v>0</v>
      </c>
      <c r="I169" s="3">
        <v>0</v>
      </c>
      <c r="J169" s="3">
        <v>1</v>
      </c>
      <c r="K169" s="3">
        <v>0</v>
      </c>
      <c r="L169" s="3">
        <v>0</v>
      </c>
      <c r="M169" s="3">
        <v>0</v>
      </c>
      <c r="N169" s="3">
        <v>0</v>
      </c>
      <c r="O169" s="3">
        <v>1</v>
      </c>
      <c r="P169" s="3">
        <v>0</v>
      </c>
      <c r="Q169" s="3">
        <v>0</v>
      </c>
      <c r="R169" s="3">
        <v>1</v>
      </c>
      <c r="S169" s="3">
        <v>0</v>
      </c>
      <c r="T169" s="3">
        <v>0</v>
      </c>
      <c r="U169" s="7">
        <v>1</v>
      </c>
      <c r="V169" s="15">
        <v>1</v>
      </c>
      <c r="W169" s="28">
        <f t="shared" si="6"/>
        <v>4.8833755455209023</v>
      </c>
      <c r="X169" s="24">
        <f t="shared" si="7"/>
        <v>0.99248548232466716</v>
      </c>
      <c r="Y169" s="37">
        <f t="shared" si="8"/>
        <v>5.6467975892889726E-5</v>
      </c>
    </row>
    <row r="170" spans="2:25" x14ac:dyDescent="0.25">
      <c r="B170" s="7">
        <v>1</v>
      </c>
      <c r="C170" s="20">
        <v>0</v>
      </c>
      <c r="D170" s="7">
        <v>1</v>
      </c>
      <c r="E170" s="20">
        <v>0</v>
      </c>
      <c r="F170" s="7">
        <v>1</v>
      </c>
      <c r="G170" s="3">
        <v>0</v>
      </c>
      <c r="H170" s="3">
        <v>0</v>
      </c>
      <c r="I170" s="3">
        <v>1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1</v>
      </c>
      <c r="R170" s="3">
        <v>0</v>
      </c>
      <c r="S170" s="3">
        <v>0</v>
      </c>
      <c r="T170" s="3">
        <v>1</v>
      </c>
      <c r="U170" s="7">
        <v>1</v>
      </c>
      <c r="V170" s="15">
        <v>1</v>
      </c>
      <c r="W170" s="28">
        <f t="shared" si="6"/>
        <v>11.209688908980016</v>
      </c>
      <c r="X170" s="24">
        <f t="shared" si="7"/>
        <v>0.99998645783560369</v>
      </c>
      <c r="Y170" s="37">
        <f t="shared" si="8"/>
        <v>1.8339021653661574E-10</v>
      </c>
    </row>
    <row r="171" spans="2:25" x14ac:dyDescent="0.25">
      <c r="B171" s="7">
        <v>0</v>
      </c>
      <c r="C171" s="20">
        <v>0</v>
      </c>
      <c r="D171" s="7">
        <v>1</v>
      </c>
      <c r="E171" s="20">
        <v>0</v>
      </c>
      <c r="F171" s="7">
        <v>0</v>
      </c>
      <c r="G171" s="3">
        <v>0</v>
      </c>
      <c r="H171" s="3">
        <v>0</v>
      </c>
      <c r="I171" s="3">
        <v>0</v>
      </c>
      <c r="J171" s="3">
        <v>1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7">
        <v>1</v>
      </c>
      <c r="V171" s="15">
        <v>1</v>
      </c>
      <c r="W171" s="28">
        <f t="shared" si="6"/>
        <v>2.115955471648987</v>
      </c>
      <c r="X171" s="24">
        <f t="shared" si="7"/>
        <v>0.89244432129203133</v>
      </c>
      <c r="Y171" s="37">
        <f t="shared" si="8"/>
        <v>1.1568224022331786E-2</v>
      </c>
    </row>
    <row r="172" spans="2:25" x14ac:dyDescent="0.25">
      <c r="B172" s="7">
        <v>1</v>
      </c>
      <c r="C172" s="20">
        <v>0</v>
      </c>
      <c r="D172" s="7">
        <v>0</v>
      </c>
      <c r="E172" s="20">
        <v>1</v>
      </c>
      <c r="F172" s="7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7">
        <v>1</v>
      </c>
      <c r="V172" s="15">
        <v>1</v>
      </c>
      <c r="W172" s="28">
        <f t="shared" si="6"/>
        <v>-0.65877061944510862</v>
      </c>
      <c r="X172" s="24">
        <f t="shared" si="7"/>
        <v>0.34101582888337967</v>
      </c>
      <c r="Y172" s="37">
        <f t="shared" si="8"/>
        <v>0.43426013778225914</v>
      </c>
    </row>
    <row r="173" spans="2:25" x14ac:dyDescent="0.25">
      <c r="B173" s="7">
        <v>0</v>
      </c>
      <c r="C173" s="20">
        <v>0</v>
      </c>
      <c r="D173" s="7">
        <v>0</v>
      </c>
      <c r="E173" s="20">
        <v>0</v>
      </c>
      <c r="F173" s="7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7">
        <v>1</v>
      </c>
      <c r="V173" s="15">
        <v>1</v>
      </c>
      <c r="W173" s="28">
        <f t="shared" si="6"/>
        <v>-0.46102734155628833</v>
      </c>
      <c r="X173" s="24">
        <f t="shared" si="7"/>
        <v>0.38674213820188713</v>
      </c>
      <c r="Y173" s="37">
        <f t="shared" si="8"/>
        <v>0.37608520505719323</v>
      </c>
    </row>
    <row r="174" spans="2:25" x14ac:dyDescent="0.25">
      <c r="B174" s="7">
        <v>0</v>
      </c>
      <c r="C174" s="20">
        <v>1</v>
      </c>
      <c r="D174" s="7">
        <v>0</v>
      </c>
      <c r="E174" s="20">
        <v>1</v>
      </c>
      <c r="F174" s="7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7">
        <v>1</v>
      </c>
      <c r="V174" s="15">
        <v>1</v>
      </c>
      <c r="W174" s="28">
        <f t="shared" si="6"/>
        <v>-0.34111707378859529</v>
      </c>
      <c r="X174" s="24">
        <f t="shared" si="7"/>
        <v>0.41553815203130562</v>
      </c>
      <c r="Y174" s="37">
        <f t="shared" si="8"/>
        <v>0.34159565173098122</v>
      </c>
    </row>
    <row r="175" spans="2:25" x14ac:dyDescent="0.25">
      <c r="B175" s="7">
        <v>1</v>
      </c>
      <c r="C175" s="20">
        <v>0</v>
      </c>
      <c r="D175" s="7">
        <v>1</v>
      </c>
      <c r="E175" s="20">
        <v>0</v>
      </c>
      <c r="F175" s="7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1</v>
      </c>
      <c r="R175" s="3">
        <v>1</v>
      </c>
      <c r="S175" s="3">
        <v>0</v>
      </c>
      <c r="T175" s="3">
        <v>0</v>
      </c>
      <c r="U175" s="7">
        <v>1</v>
      </c>
      <c r="V175" s="15">
        <v>1</v>
      </c>
      <c r="W175" s="28">
        <f t="shared" si="6"/>
        <v>2.1921188957404083</v>
      </c>
      <c r="X175" s="24">
        <f t="shared" si="7"/>
        <v>0.89953954929074365</v>
      </c>
      <c r="Y175" s="37">
        <f t="shared" si="8"/>
        <v>1.0092302156706926E-2</v>
      </c>
    </row>
    <row r="176" spans="2:25" x14ac:dyDescent="0.25">
      <c r="B176" s="7">
        <v>1</v>
      </c>
      <c r="C176" s="20">
        <v>0</v>
      </c>
      <c r="D176" s="7">
        <v>0</v>
      </c>
      <c r="E176" s="20">
        <v>1</v>
      </c>
      <c r="F176" s="7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7">
        <v>1</v>
      </c>
      <c r="V176" s="15">
        <v>1</v>
      </c>
      <c r="W176" s="28">
        <f t="shared" si="6"/>
        <v>-0.65877061944510862</v>
      </c>
      <c r="X176" s="24">
        <f t="shared" si="7"/>
        <v>0.34101582888337967</v>
      </c>
      <c r="Y176" s="37">
        <f t="shared" si="8"/>
        <v>0.43426013778225914</v>
      </c>
    </row>
    <row r="177" spans="2:25" x14ac:dyDescent="0.25">
      <c r="B177" s="7">
        <v>1</v>
      </c>
      <c r="C177" s="20">
        <v>0</v>
      </c>
      <c r="D177" s="7">
        <v>0</v>
      </c>
      <c r="E177" s="20">
        <v>1</v>
      </c>
      <c r="F177" s="7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7">
        <v>1</v>
      </c>
      <c r="V177" s="15">
        <v>1</v>
      </c>
      <c r="W177" s="28">
        <f t="shared" si="6"/>
        <v>-0.65877061944510862</v>
      </c>
      <c r="X177" s="24">
        <f t="shared" si="7"/>
        <v>0.34101582888337967</v>
      </c>
      <c r="Y177" s="37">
        <f t="shared" si="8"/>
        <v>0.43426013778225914</v>
      </c>
    </row>
    <row r="178" spans="2:25" x14ac:dyDescent="0.25">
      <c r="B178" s="7">
        <v>0</v>
      </c>
      <c r="C178" s="20">
        <v>1</v>
      </c>
      <c r="D178" s="7">
        <v>1</v>
      </c>
      <c r="E178" s="20">
        <v>0</v>
      </c>
      <c r="F178" s="7">
        <v>1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1</v>
      </c>
      <c r="U178" s="7">
        <v>1</v>
      </c>
      <c r="V178" s="15">
        <v>1</v>
      </c>
      <c r="W178" s="28">
        <f t="shared" si="6"/>
        <v>4.6923903630216106</v>
      </c>
      <c r="X178" s="24">
        <f t="shared" si="7"/>
        <v>0.99091847704743574</v>
      </c>
      <c r="Y178" s="37">
        <f t="shared" si="8"/>
        <v>8.2474059137951436E-5</v>
      </c>
    </row>
    <row r="179" spans="2:25" x14ac:dyDescent="0.25">
      <c r="B179" s="7">
        <v>0</v>
      </c>
      <c r="C179" s="20">
        <v>1</v>
      </c>
      <c r="D179" s="7">
        <v>0</v>
      </c>
      <c r="E179" s="20">
        <v>1</v>
      </c>
      <c r="F179" s="7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7">
        <v>1</v>
      </c>
      <c r="V179" s="15">
        <v>1</v>
      </c>
      <c r="W179" s="28">
        <f t="shared" si="6"/>
        <v>-0.34111707378859529</v>
      </c>
      <c r="X179" s="24">
        <f t="shared" si="7"/>
        <v>0.41553815203130562</v>
      </c>
      <c r="Y179" s="37">
        <f t="shared" si="8"/>
        <v>0.34159565173098122</v>
      </c>
    </row>
    <row r="180" spans="2:25" x14ac:dyDescent="0.25">
      <c r="B180" s="7">
        <v>0</v>
      </c>
      <c r="C180" s="20">
        <v>0</v>
      </c>
      <c r="D180" s="7">
        <v>0</v>
      </c>
      <c r="E180" s="20">
        <v>1</v>
      </c>
      <c r="F180" s="7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1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7">
        <v>1</v>
      </c>
      <c r="V180" s="15">
        <v>1</v>
      </c>
      <c r="W180" s="28">
        <f t="shared" si="6"/>
        <v>1.2302163521162996</v>
      </c>
      <c r="X180" s="24">
        <f t="shared" si="7"/>
        <v>0.77385643870664944</v>
      </c>
      <c r="Y180" s="37">
        <f t="shared" si="8"/>
        <v>5.1140910314439403E-2</v>
      </c>
    </row>
    <row r="181" spans="2:25" x14ac:dyDescent="0.25">
      <c r="B181" s="7">
        <v>0</v>
      </c>
      <c r="C181" s="20">
        <v>0</v>
      </c>
      <c r="D181" s="7">
        <v>0</v>
      </c>
      <c r="E181" s="20">
        <v>1</v>
      </c>
      <c r="F181" s="7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1</v>
      </c>
      <c r="R181" s="3">
        <v>1</v>
      </c>
      <c r="S181" s="3">
        <v>0</v>
      </c>
      <c r="T181" s="3">
        <v>1</v>
      </c>
      <c r="U181" s="7">
        <v>1</v>
      </c>
      <c r="V181" s="15">
        <v>1</v>
      </c>
      <c r="W181" s="28">
        <f t="shared" si="6"/>
        <v>5.1261476334899694</v>
      </c>
      <c r="X181" s="24">
        <f t="shared" si="7"/>
        <v>0.99409567096273999</v>
      </c>
      <c r="Y181" s="37">
        <f t="shared" si="8"/>
        <v>3.4861101380231769E-5</v>
      </c>
    </row>
    <row r="182" spans="2:25" x14ac:dyDescent="0.25">
      <c r="B182" s="7">
        <v>0</v>
      </c>
      <c r="C182" s="20">
        <v>1</v>
      </c>
      <c r="D182" s="7">
        <v>1</v>
      </c>
      <c r="E182" s="20">
        <v>0</v>
      </c>
      <c r="F182" s="7">
        <v>0</v>
      </c>
      <c r="G182" s="3">
        <v>0</v>
      </c>
      <c r="H182" s="3">
        <v>0</v>
      </c>
      <c r="I182" s="3">
        <v>0</v>
      </c>
      <c r="J182" s="3">
        <v>1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7">
        <v>1</v>
      </c>
      <c r="V182" s="15">
        <v>1</v>
      </c>
      <c r="W182" s="28">
        <f t="shared" si="6"/>
        <v>2.051610834420063</v>
      </c>
      <c r="X182" s="24">
        <f t="shared" si="7"/>
        <v>0.88611028341159692</v>
      </c>
      <c r="Y182" s="37">
        <f t="shared" si="8"/>
        <v>1.2970867544586775E-2</v>
      </c>
    </row>
    <row r="183" spans="2:25" x14ac:dyDescent="0.25">
      <c r="B183" s="7">
        <v>0</v>
      </c>
      <c r="C183" s="20">
        <v>1</v>
      </c>
      <c r="D183" s="7">
        <v>1</v>
      </c>
      <c r="E183" s="20">
        <v>0</v>
      </c>
      <c r="F183" s="7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1</v>
      </c>
      <c r="Q183" s="3">
        <v>0</v>
      </c>
      <c r="R183" s="3">
        <v>0</v>
      </c>
      <c r="S183" s="3">
        <v>0</v>
      </c>
      <c r="T183" s="3">
        <v>0</v>
      </c>
      <c r="U183" s="7">
        <v>1</v>
      </c>
      <c r="V183" s="15">
        <v>1</v>
      </c>
      <c r="W183" s="28">
        <f t="shared" si="6"/>
        <v>-2.1882565634845634</v>
      </c>
      <c r="X183" s="24">
        <f t="shared" si="7"/>
        <v>0.10081002153153208</v>
      </c>
      <c r="Y183" s="37">
        <f t="shared" si="8"/>
        <v>0.80854261737812383</v>
      </c>
    </row>
    <row r="184" spans="2:25" x14ac:dyDescent="0.25">
      <c r="B184" s="7">
        <v>0</v>
      </c>
      <c r="C184" s="20">
        <v>1</v>
      </c>
      <c r="D184" s="7">
        <v>1</v>
      </c>
      <c r="E184" s="20">
        <v>0</v>
      </c>
      <c r="F184" s="7">
        <v>1</v>
      </c>
      <c r="G184" s="3">
        <v>0</v>
      </c>
      <c r="H184" s="3">
        <v>0</v>
      </c>
      <c r="I184" s="3">
        <v>0</v>
      </c>
      <c r="J184" s="3">
        <v>1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1</v>
      </c>
      <c r="U184" s="7">
        <v>1</v>
      </c>
      <c r="V184" s="15">
        <v>1</v>
      </c>
      <c r="W184" s="28">
        <f t="shared" si="6"/>
        <v>7.4036234245561978</v>
      </c>
      <c r="X184" s="24">
        <f t="shared" si="7"/>
        <v>0.99939132876565551</v>
      </c>
      <c r="Y184" s="37">
        <f t="shared" si="8"/>
        <v>3.7048067151844914E-7</v>
      </c>
    </row>
    <row r="185" spans="2:25" x14ac:dyDescent="0.25">
      <c r="B185" s="7">
        <v>0</v>
      </c>
      <c r="C185" s="20">
        <v>1</v>
      </c>
      <c r="D185" s="7">
        <v>1</v>
      </c>
      <c r="E185" s="20">
        <v>0</v>
      </c>
      <c r="F185" s="7">
        <v>0</v>
      </c>
      <c r="G185" s="3">
        <v>0</v>
      </c>
      <c r="H185" s="3">
        <v>0</v>
      </c>
      <c r="I185" s="3">
        <v>0</v>
      </c>
      <c r="J185" s="3">
        <v>1</v>
      </c>
      <c r="K185" s="3">
        <v>0</v>
      </c>
      <c r="L185" s="3">
        <v>0</v>
      </c>
      <c r="M185" s="3">
        <v>0</v>
      </c>
      <c r="N185" s="3">
        <v>1</v>
      </c>
      <c r="O185" s="3">
        <v>0</v>
      </c>
      <c r="P185" s="3">
        <v>0</v>
      </c>
      <c r="Q185" s="3">
        <v>0</v>
      </c>
      <c r="R185" s="3">
        <v>1</v>
      </c>
      <c r="S185" s="3">
        <v>0</v>
      </c>
      <c r="T185" s="3">
        <v>0</v>
      </c>
      <c r="U185" s="7">
        <v>1</v>
      </c>
      <c r="V185" s="15">
        <v>1</v>
      </c>
      <c r="W185" s="28">
        <f t="shared" si="6"/>
        <v>5.216382270864182</v>
      </c>
      <c r="X185" s="24">
        <f t="shared" si="7"/>
        <v>0.99460236575921068</v>
      </c>
      <c r="Y185" s="37">
        <f t="shared" si="8"/>
        <v>2.9134455397341272E-5</v>
      </c>
    </row>
    <row r="186" spans="2:25" x14ac:dyDescent="0.25">
      <c r="B186" s="7">
        <v>0</v>
      </c>
      <c r="C186" s="20">
        <v>1</v>
      </c>
      <c r="D186" s="7">
        <v>0</v>
      </c>
      <c r="E186" s="20">
        <v>0</v>
      </c>
      <c r="F186" s="7">
        <v>0</v>
      </c>
      <c r="G186" s="3">
        <v>0</v>
      </c>
      <c r="H186" s="3">
        <v>0</v>
      </c>
      <c r="I186" s="3">
        <v>1</v>
      </c>
      <c r="J186" s="3">
        <v>1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7">
        <v>1</v>
      </c>
      <c r="V186" s="15">
        <v>1</v>
      </c>
      <c r="W186" s="28">
        <f t="shared" si="6"/>
        <v>7.1761944282777161</v>
      </c>
      <c r="X186" s="24">
        <f t="shared" si="7"/>
        <v>0.99923601217752045</v>
      </c>
      <c r="Y186" s="37">
        <f t="shared" si="8"/>
        <v>5.8367739289704512E-7</v>
      </c>
    </row>
    <row r="187" spans="2:25" x14ac:dyDescent="0.25">
      <c r="B187" s="7">
        <v>0</v>
      </c>
      <c r="C187" s="20">
        <v>1</v>
      </c>
      <c r="D187" s="7">
        <v>0</v>
      </c>
      <c r="E187" s="20">
        <v>1</v>
      </c>
      <c r="F187" s="7">
        <v>0</v>
      </c>
      <c r="G187" s="3">
        <v>0</v>
      </c>
      <c r="H187" s="3">
        <v>0</v>
      </c>
      <c r="I187" s="3">
        <v>1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1</v>
      </c>
      <c r="S187" s="3">
        <v>0</v>
      </c>
      <c r="T187" s="3">
        <v>1</v>
      </c>
      <c r="U187" s="7">
        <v>1</v>
      </c>
      <c r="V187" s="15">
        <v>1</v>
      </c>
      <c r="W187" s="28">
        <f t="shared" si="6"/>
        <v>8.2075175957028108</v>
      </c>
      <c r="X187" s="24">
        <f t="shared" si="7"/>
        <v>0.99972747771165993</v>
      </c>
      <c r="Y187" s="37">
        <f t="shared" si="8"/>
        <v>7.4268397642108967E-8</v>
      </c>
    </row>
    <row r="188" spans="2:25" x14ac:dyDescent="0.25">
      <c r="B188" s="7">
        <v>1</v>
      </c>
      <c r="C188" s="20">
        <v>0</v>
      </c>
      <c r="D188" s="7">
        <v>0</v>
      </c>
      <c r="E188" s="20">
        <v>1</v>
      </c>
      <c r="F188" s="7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1</v>
      </c>
      <c r="N188" s="3">
        <v>0</v>
      </c>
      <c r="O188" s="3">
        <v>0</v>
      </c>
      <c r="P188" s="3">
        <v>0</v>
      </c>
      <c r="Q188" s="3">
        <v>1</v>
      </c>
      <c r="R188" s="3">
        <v>0</v>
      </c>
      <c r="S188" s="3">
        <v>0</v>
      </c>
      <c r="T188" s="3">
        <v>1</v>
      </c>
      <c r="U188" s="7">
        <v>1</v>
      </c>
      <c r="V188" s="15">
        <v>1</v>
      </c>
      <c r="W188" s="28">
        <f t="shared" si="6"/>
        <v>5.3948631188270317</v>
      </c>
      <c r="X188" s="24">
        <f t="shared" si="7"/>
        <v>0.99548067524418227</v>
      </c>
      <c r="Y188" s="37">
        <f t="shared" si="8"/>
        <v>2.0424296248547012E-5</v>
      </c>
    </row>
    <row r="189" spans="2:25" x14ac:dyDescent="0.25">
      <c r="B189" s="7">
        <v>0</v>
      </c>
      <c r="C189" s="20">
        <v>1</v>
      </c>
      <c r="D189" s="7">
        <v>1</v>
      </c>
      <c r="E189" s="20">
        <v>0</v>
      </c>
      <c r="F189" s="7">
        <v>0</v>
      </c>
      <c r="G189" s="3">
        <v>0</v>
      </c>
      <c r="H189" s="3">
        <v>1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1</v>
      </c>
      <c r="Q189" s="3">
        <v>1</v>
      </c>
      <c r="R189" s="3">
        <v>1</v>
      </c>
      <c r="S189" s="3">
        <v>0</v>
      </c>
      <c r="T189" s="3">
        <v>0</v>
      </c>
      <c r="U189" s="7">
        <v>1</v>
      </c>
      <c r="V189" s="15">
        <v>1</v>
      </c>
      <c r="W189" s="28">
        <f t="shared" si="6"/>
        <v>-1.1959282593721676</v>
      </c>
      <c r="X189" s="24">
        <f t="shared" si="7"/>
        <v>0.23220034835312878</v>
      </c>
      <c r="Y189" s="37">
        <f t="shared" si="8"/>
        <v>0.58951630506905683</v>
      </c>
    </row>
    <row r="190" spans="2:25" x14ac:dyDescent="0.25">
      <c r="B190" s="7">
        <v>0</v>
      </c>
      <c r="C190" s="20">
        <v>0</v>
      </c>
      <c r="D190" s="7">
        <v>1</v>
      </c>
      <c r="E190" s="20">
        <v>0</v>
      </c>
      <c r="F190" s="7">
        <v>1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1</v>
      </c>
      <c r="S190" s="3">
        <v>0</v>
      </c>
      <c r="T190" s="3">
        <v>0</v>
      </c>
      <c r="U190" s="7">
        <v>1</v>
      </c>
      <c r="V190" s="15">
        <v>1</v>
      </c>
      <c r="W190" s="28">
        <f t="shared" si="6"/>
        <v>3.8479855211372089</v>
      </c>
      <c r="X190" s="24">
        <f t="shared" si="7"/>
        <v>0.97912251600167033</v>
      </c>
      <c r="Y190" s="37">
        <f t="shared" si="8"/>
        <v>4.3586933810051148E-4</v>
      </c>
    </row>
    <row r="191" spans="2:25" x14ac:dyDescent="0.25">
      <c r="B191" s="7">
        <v>0</v>
      </c>
      <c r="C191" s="20">
        <v>1</v>
      </c>
      <c r="D191" s="7">
        <v>0</v>
      </c>
      <c r="E191" s="20">
        <v>1</v>
      </c>
      <c r="F191" s="7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7">
        <v>1</v>
      </c>
      <c r="V191" s="15">
        <v>1</v>
      </c>
      <c r="W191" s="28">
        <f t="shared" si="6"/>
        <v>-0.34111707378859529</v>
      </c>
      <c r="X191" s="24">
        <f t="shared" si="7"/>
        <v>0.41553815203130562</v>
      </c>
      <c r="Y191" s="37">
        <f t="shared" si="8"/>
        <v>0.34159565173098122</v>
      </c>
    </row>
    <row r="192" spans="2:25" x14ac:dyDescent="0.25">
      <c r="B192" s="7">
        <v>1</v>
      </c>
      <c r="C192" s="20">
        <v>0</v>
      </c>
      <c r="D192" s="7">
        <v>0</v>
      </c>
      <c r="E192" s="20">
        <v>0</v>
      </c>
      <c r="F192" s="7">
        <v>1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1</v>
      </c>
      <c r="N192" s="3">
        <v>0</v>
      </c>
      <c r="O192" s="3">
        <v>0</v>
      </c>
      <c r="P192" s="3">
        <v>0</v>
      </c>
      <c r="Q192" s="3">
        <v>1</v>
      </c>
      <c r="R192" s="3">
        <v>0</v>
      </c>
      <c r="S192" s="3">
        <v>0</v>
      </c>
      <c r="T192" s="3">
        <v>1</v>
      </c>
      <c r="U192" s="7">
        <v>1</v>
      </c>
      <c r="V192" s="15">
        <v>1</v>
      </c>
      <c r="W192" s="28">
        <f t="shared" si="6"/>
        <v>8.3290954024283543</v>
      </c>
      <c r="X192" s="24">
        <f t="shared" si="7"/>
        <v>0.99975866794798851</v>
      </c>
      <c r="Y192" s="37">
        <f t="shared" si="8"/>
        <v>5.8241159328076136E-8</v>
      </c>
    </row>
    <row r="193" spans="2:25" x14ac:dyDescent="0.25">
      <c r="B193" s="7">
        <v>1</v>
      </c>
      <c r="C193" s="20">
        <v>0</v>
      </c>
      <c r="D193" s="7">
        <v>0</v>
      </c>
      <c r="E193" s="20">
        <v>1</v>
      </c>
      <c r="F193" s="7">
        <v>0</v>
      </c>
      <c r="G193" s="3">
        <v>0</v>
      </c>
      <c r="H193" s="3">
        <v>0</v>
      </c>
      <c r="I193" s="3">
        <v>1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1</v>
      </c>
      <c r="P193" s="3">
        <v>0</v>
      </c>
      <c r="Q193" s="3">
        <v>0</v>
      </c>
      <c r="R193" s="3">
        <v>0</v>
      </c>
      <c r="S193" s="3">
        <v>0</v>
      </c>
      <c r="T193" s="3">
        <v>1</v>
      </c>
      <c r="U193" s="7">
        <v>1</v>
      </c>
      <c r="V193" s="15">
        <v>1</v>
      </c>
      <c r="W193" s="28">
        <f t="shared" si="6"/>
        <v>8.0720769162973998</v>
      </c>
      <c r="X193" s="24">
        <f t="shared" si="7"/>
        <v>0.9996879630669262</v>
      </c>
      <c r="Y193" s="37">
        <f t="shared" si="8"/>
        <v>9.7367047602103404E-8</v>
      </c>
    </row>
    <row r="194" spans="2:25" x14ac:dyDescent="0.25">
      <c r="B194" s="7">
        <v>1</v>
      </c>
      <c r="C194" s="20">
        <v>0</v>
      </c>
      <c r="D194" s="7">
        <v>1</v>
      </c>
      <c r="E194" s="20">
        <v>0</v>
      </c>
      <c r="F194" s="7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1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1</v>
      </c>
      <c r="U194" s="7">
        <v>1</v>
      </c>
      <c r="V194" s="15">
        <v>1</v>
      </c>
      <c r="W194" s="28">
        <f t="shared" si="6"/>
        <v>3.2317392194145271</v>
      </c>
      <c r="X194" s="24">
        <f t="shared" si="7"/>
        <v>0.96201136466872528</v>
      </c>
      <c r="Y194" s="37">
        <f t="shared" si="8"/>
        <v>1.4431364143325741E-3</v>
      </c>
    </row>
    <row r="195" spans="2:25" x14ac:dyDescent="0.25">
      <c r="B195" s="7">
        <v>1</v>
      </c>
      <c r="C195" s="20">
        <v>0</v>
      </c>
      <c r="D195" s="7">
        <v>0</v>
      </c>
      <c r="E195" s="20">
        <v>1</v>
      </c>
      <c r="F195" s="7">
        <v>1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7">
        <v>1</v>
      </c>
      <c r="V195" s="15">
        <v>1</v>
      </c>
      <c r="W195" s="28">
        <f t="shared" si="6"/>
        <v>2.4597165691528309</v>
      </c>
      <c r="X195" s="24">
        <f t="shared" si="7"/>
        <v>0.92126910738159951</v>
      </c>
      <c r="Y195" s="37">
        <f t="shared" si="8"/>
        <v>6.1985534524901095E-3</v>
      </c>
    </row>
    <row r="196" spans="2:25" x14ac:dyDescent="0.25">
      <c r="B196" s="7">
        <v>0</v>
      </c>
      <c r="C196" s="20">
        <v>1</v>
      </c>
      <c r="D196" s="7">
        <v>0</v>
      </c>
      <c r="E196" s="20">
        <v>0</v>
      </c>
      <c r="F196" s="7">
        <v>0</v>
      </c>
      <c r="G196" s="3">
        <v>0</v>
      </c>
      <c r="H196" s="3">
        <v>0</v>
      </c>
      <c r="I196" s="3">
        <v>1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7">
        <v>1</v>
      </c>
      <c r="V196" s="15">
        <v>1</v>
      </c>
      <c r="W196" s="28">
        <f t="shared" si="6"/>
        <v>4.4649613667431298</v>
      </c>
      <c r="X196" s="24">
        <f t="shared" si="7"/>
        <v>0.98862572242608793</v>
      </c>
      <c r="Y196" s="37">
        <f t="shared" si="8"/>
        <v>1.2937419032839912E-4</v>
      </c>
    </row>
    <row r="197" spans="2:25" x14ac:dyDescent="0.25">
      <c r="B197" s="7">
        <v>0</v>
      </c>
      <c r="C197" s="20">
        <v>1</v>
      </c>
      <c r="D197" s="7">
        <v>1</v>
      </c>
      <c r="E197" s="20">
        <v>0</v>
      </c>
      <c r="F197" s="7">
        <v>0</v>
      </c>
      <c r="G197" s="3">
        <v>0</v>
      </c>
      <c r="H197" s="3">
        <v>0</v>
      </c>
      <c r="I197" s="3">
        <v>1</v>
      </c>
      <c r="J197" s="3">
        <v>1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1</v>
      </c>
      <c r="Q197" s="3">
        <v>0</v>
      </c>
      <c r="R197" s="3">
        <v>0</v>
      </c>
      <c r="S197" s="3">
        <v>0</v>
      </c>
      <c r="T197" s="3">
        <v>0</v>
      </c>
      <c r="U197" s="7">
        <v>1</v>
      </c>
      <c r="V197" s="15">
        <v>1</v>
      </c>
      <c r="W197" s="28">
        <f t="shared" si="6"/>
        <v>5.5133098435783658</v>
      </c>
      <c r="X197" s="24">
        <f t="shared" si="7"/>
        <v>0.99598346011224725</v>
      </c>
      <c r="Y197" s="37">
        <f t="shared" si="8"/>
        <v>1.6132592669908841E-5</v>
      </c>
    </row>
    <row r="198" spans="2:25" x14ac:dyDescent="0.25">
      <c r="B198" s="7">
        <v>0</v>
      </c>
      <c r="C198" s="20">
        <v>1</v>
      </c>
      <c r="D198" s="7">
        <v>0</v>
      </c>
      <c r="E198" s="20">
        <v>1</v>
      </c>
      <c r="F198" s="7">
        <v>0</v>
      </c>
      <c r="G198" s="3">
        <v>0</v>
      </c>
      <c r="H198" s="3">
        <v>0</v>
      </c>
      <c r="I198" s="3">
        <v>0</v>
      </c>
      <c r="J198" s="3">
        <v>1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7">
        <v>1</v>
      </c>
      <c r="V198" s="15">
        <v>1</v>
      </c>
      <c r="W198" s="28">
        <f t="shared" ref="W198:W261" si="9">SUMPRODUCT(B$2:U$2, B198:U198)</f>
        <v>2.3701159877459914</v>
      </c>
      <c r="X198" s="24">
        <f t="shared" ref="X198:X261" si="10">EXP(W198)/(1+EXP(W198))</f>
        <v>0.91451992813779426</v>
      </c>
      <c r="Y198" s="37">
        <f t="shared" ref="Y198:Y261" si="11">(V198-X198)^2</f>
        <v>7.3068426855678577E-3</v>
      </c>
    </row>
    <row r="199" spans="2:25" x14ac:dyDescent="0.25">
      <c r="B199" s="7">
        <v>0</v>
      </c>
      <c r="C199" s="20">
        <v>1</v>
      </c>
      <c r="D199" s="7">
        <v>0</v>
      </c>
      <c r="E199" s="20">
        <v>1</v>
      </c>
      <c r="F199" s="7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1</v>
      </c>
      <c r="R199" s="3">
        <v>0</v>
      </c>
      <c r="S199" s="3">
        <v>0</v>
      </c>
      <c r="T199" s="3">
        <v>0</v>
      </c>
      <c r="U199" s="7">
        <v>1</v>
      </c>
      <c r="V199" s="15">
        <v>1</v>
      </c>
      <c r="W199" s="28">
        <f t="shared" si="9"/>
        <v>1.5035016722979813</v>
      </c>
      <c r="X199" s="24">
        <f t="shared" si="10"/>
        <v>0.81809615752871934</v>
      </c>
      <c r="Y199" s="37">
        <f t="shared" si="11"/>
        <v>3.3089007905816488E-2</v>
      </c>
    </row>
    <row r="200" spans="2:25" x14ac:dyDescent="0.25">
      <c r="B200" s="7">
        <v>1</v>
      </c>
      <c r="C200" s="20">
        <v>0</v>
      </c>
      <c r="D200" s="7">
        <v>0</v>
      </c>
      <c r="E200" s="20">
        <v>1</v>
      </c>
      <c r="F200" s="7">
        <v>0</v>
      </c>
      <c r="G200" s="3">
        <v>0</v>
      </c>
      <c r="H200" s="3">
        <v>1</v>
      </c>
      <c r="I200" s="3">
        <v>1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7">
        <v>1</v>
      </c>
      <c r="V200" s="15">
        <v>1</v>
      </c>
      <c r="W200" s="28">
        <f t="shared" si="9"/>
        <v>2.1544963616841843</v>
      </c>
      <c r="X200" s="24">
        <f t="shared" si="10"/>
        <v>0.89608819799353157</v>
      </c>
      <c r="Y200" s="37">
        <f t="shared" si="11"/>
        <v>1.0797662596231498E-2</v>
      </c>
    </row>
    <row r="201" spans="2:25" x14ac:dyDescent="0.25">
      <c r="B201" s="7">
        <v>1</v>
      </c>
      <c r="C201" s="20">
        <v>0</v>
      </c>
      <c r="D201" s="7">
        <v>1</v>
      </c>
      <c r="E201" s="20">
        <v>0</v>
      </c>
      <c r="F201" s="7">
        <v>1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1</v>
      </c>
      <c r="P201" s="3">
        <v>0</v>
      </c>
      <c r="Q201" s="3">
        <v>0</v>
      </c>
      <c r="R201" s="3">
        <v>1</v>
      </c>
      <c r="S201" s="3">
        <v>0</v>
      </c>
      <c r="T201" s="3">
        <v>0</v>
      </c>
      <c r="U201" s="7">
        <v>1</v>
      </c>
      <c r="V201" s="15">
        <v>1</v>
      </c>
      <c r="W201" s="28">
        <f t="shared" si="9"/>
        <v>4.9729761269277422</v>
      </c>
      <c r="X201" s="24">
        <f t="shared" si="10"/>
        <v>0.9931250766968085</v>
      </c>
      <c r="Y201" s="37">
        <f t="shared" si="11"/>
        <v>4.7264570424765589E-5</v>
      </c>
    </row>
    <row r="202" spans="2:25" x14ac:dyDescent="0.25">
      <c r="B202" s="7">
        <v>0</v>
      </c>
      <c r="C202" s="20">
        <v>1</v>
      </c>
      <c r="D202" s="7">
        <v>0</v>
      </c>
      <c r="E202" s="20">
        <v>0</v>
      </c>
      <c r="F202" s="7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1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7">
        <v>1</v>
      </c>
      <c r="V202" s="15">
        <v>1</v>
      </c>
      <c r="W202" s="28">
        <f t="shared" si="9"/>
        <v>0.98161680989075795</v>
      </c>
      <c r="X202" s="24">
        <f t="shared" si="10"/>
        <v>0.72742890893856593</v>
      </c>
      <c r="Y202" s="37">
        <f t="shared" si="11"/>
        <v>7.4294999682420579E-2</v>
      </c>
    </row>
    <row r="203" spans="2:25" x14ac:dyDescent="0.25">
      <c r="B203" s="7">
        <v>0</v>
      </c>
      <c r="C203" s="20">
        <v>1</v>
      </c>
      <c r="D203" s="7">
        <v>0</v>
      </c>
      <c r="E203" s="20">
        <v>0</v>
      </c>
      <c r="F203" s="7">
        <v>0</v>
      </c>
      <c r="G203" s="3">
        <v>1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7">
        <v>1</v>
      </c>
      <c r="V203" s="15">
        <v>1</v>
      </c>
      <c r="W203" s="28">
        <f t="shared" si="9"/>
        <v>-3.6715668330635878</v>
      </c>
      <c r="X203" s="24">
        <f t="shared" si="10"/>
        <v>2.4805613753220868E-2</v>
      </c>
      <c r="Y203" s="37">
        <f t="shared" si="11"/>
        <v>0.95100409096723226</v>
      </c>
    </row>
    <row r="204" spans="2:25" x14ac:dyDescent="0.25">
      <c r="B204" s="7">
        <v>1</v>
      </c>
      <c r="C204" s="20">
        <v>0</v>
      </c>
      <c r="D204" s="7">
        <v>1</v>
      </c>
      <c r="E204" s="20">
        <v>0</v>
      </c>
      <c r="F204" s="7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1</v>
      </c>
      <c r="U204" s="7">
        <v>1</v>
      </c>
      <c r="V204" s="15">
        <v>1</v>
      </c>
      <c r="W204" s="28">
        <f t="shared" si="9"/>
        <v>1.2562496287671587</v>
      </c>
      <c r="X204" s="24">
        <f t="shared" si="10"/>
        <v>0.77837982671295769</v>
      </c>
      <c r="Y204" s="37">
        <f t="shared" si="11"/>
        <v>4.9115501207778661E-2</v>
      </c>
    </row>
    <row r="205" spans="2:25" x14ac:dyDescent="0.25">
      <c r="B205" s="7">
        <v>0</v>
      </c>
      <c r="C205" s="20">
        <v>1</v>
      </c>
      <c r="D205" s="7">
        <v>1</v>
      </c>
      <c r="E205" s="20">
        <v>0</v>
      </c>
      <c r="F205" s="7">
        <v>0</v>
      </c>
      <c r="G205" s="3">
        <v>0</v>
      </c>
      <c r="H205" s="3">
        <v>0</v>
      </c>
      <c r="I205" s="3">
        <v>1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7">
        <v>1</v>
      </c>
      <c r="V205" s="15">
        <v>1</v>
      </c>
      <c r="W205" s="28">
        <f t="shared" si="9"/>
        <v>4.3307111184138183</v>
      </c>
      <c r="X205" s="24">
        <f t="shared" si="10"/>
        <v>0.98701270216215409</v>
      </c>
      <c r="Y205" s="37">
        <f t="shared" si="11"/>
        <v>1.6866990512891711E-4</v>
      </c>
    </row>
    <row r="206" spans="2:25" x14ac:dyDescent="0.25">
      <c r="B206" s="7">
        <v>0</v>
      </c>
      <c r="C206" s="20">
        <v>1</v>
      </c>
      <c r="D206" s="7">
        <v>1</v>
      </c>
      <c r="E206" s="20">
        <v>0</v>
      </c>
      <c r="F206" s="7">
        <v>0</v>
      </c>
      <c r="G206" s="3">
        <v>0</v>
      </c>
      <c r="H206" s="3">
        <v>0</v>
      </c>
      <c r="I206" s="3">
        <v>0</v>
      </c>
      <c r="J206" s="3">
        <v>1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7">
        <v>1</v>
      </c>
      <c r="V206" s="15">
        <v>1</v>
      </c>
      <c r="W206" s="28">
        <f t="shared" si="9"/>
        <v>2.051610834420063</v>
      </c>
      <c r="X206" s="24">
        <f t="shared" si="10"/>
        <v>0.88611028341159692</v>
      </c>
      <c r="Y206" s="37">
        <f t="shared" si="11"/>
        <v>1.2970867544586775E-2</v>
      </c>
    </row>
    <row r="207" spans="2:25" x14ac:dyDescent="0.25">
      <c r="B207" s="7">
        <v>1</v>
      </c>
      <c r="C207" s="20">
        <v>0</v>
      </c>
      <c r="D207" s="7">
        <v>1</v>
      </c>
      <c r="E207" s="20">
        <v>0</v>
      </c>
      <c r="F207" s="7">
        <v>0</v>
      </c>
      <c r="G207" s="3">
        <v>0</v>
      </c>
      <c r="H207" s="3">
        <v>0</v>
      </c>
      <c r="I207" s="3">
        <v>1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1</v>
      </c>
      <c r="Q207" s="3">
        <v>0</v>
      </c>
      <c r="R207" s="3">
        <v>0</v>
      </c>
      <c r="S207" s="3">
        <v>0</v>
      </c>
      <c r="T207" s="3">
        <v>0</v>
      </c>
      <c r="U207" s="7">
        <v>1</v>
      </c>
      <c r="V207" s="15">
        <v>1</v>
      </c>
      <c r="W207" s="28">
        <f t="shared" si="9"/>
        <v>2.4844232363872654</v>
      </c>
      <c r="X207" s="24">
        <f t="shared" si="10"/>
        <v>0.92304259084404072</v>
      </c>
      <c r="Y207" s="37">
        <f t="shared" si="11"/>
        <v>5.9224428239977251E-3</v>
      </c>
    </row>
    <row r="208" spans="2:25" x14ac:dyDescent="0.25">
      <c r="B208" s="7">
        <v>1</v>
      </c>
      <c r="C208" s="20">
        <v>0</v>
      </c>
      <c r="D208" s="7">
        <v>1</v>
      </c>
      <c r="E208" s="20">
        <v>0</v>
      </c>
      <c r="F208" s="7">
        <v>0</v>
      </c>
      <c r="G208" s="3">
        <v>0</v>
      </c>
      <c r="H208" s="3">
        <v>0</v>
      </c>
      <c r="I208" s="3">
        <v>1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7">
        <v>1</v>
      </c>
      <c r="V208" s="15">
        <v>1</v>
      </c>
      <c r="W208" s="28">
        <f t="shared" si="9"/>
        <v>4.0130575727573046</v>
      </c>
      <c r="X208" s="24">
        <f t="shared" si="10"/>
        <v>0.98224297637026547</v>
      </c>
      <c r="Y208" s="37">
        <f t="shared" si="11"/>
        <v>3.1531188818695029E-4</v>
      </c>
    </row>
    <row r="209" spans="2:25" x14ac:dyDescent="0.25">
      <c r="B209" s="7">
        <v>0</v>
      </c>
      <c r="C209" s="20">
        <v>1</v>
      </c>
      <c r="D209" s="7">
        <v>0</v>
      </c>
      <c r="E209" s="20">
        <v>1</v>
      </c>
      <c r="F209" s="7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1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7">
        <v>1</v>
      </c>
      <c r="V209" s="15">
        <v>1</v>
      </c>
      <c r="W209" s="28">
        <f t="shared" si="9"/>
        <v>1.6343725168587735</v>
      </c>
      <c r="X209" s="24">
        <f t="shared" si="10"/>
        <v>0.83676774962677769</v>
      </c>
      <c r="Y209" s="37">
        <f t="shared" si="11"/>
        <v>2.6644767561906334E-2</v>
      </c>
    </row>
    <row r="210" spans="2:25" x14ac:dyDescent="0.25">
      <c r="B210" s="7">
        <v>0</v>
      </c>
      <c r="C210" s="20">
        <v>1</v>
      </c>
      <c r="D210" s="7">
        <v>1</v>
      </c>
      <c r="E210" s="20">
        <v>0</v>
      </c>
      <c r="F210" s="7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7">
        <v>1</v>
      </c>
      <c r="V210" s="15">
        <v>1</v>
      </c>
      <c r="W210" s="28">
        <f t="shared" si="9"/>
        <v>-0.6596222271145239</v>
      </c>
      <c r="X210" s="24">
        <f t="shared" si="10"/>
        <v>0.34082447809204769</v>
      </c>
      <c r="Y210" s="37">
        <f t="shared" si="11"/>
        <v>0.43451236868262122</v>
      </c>
    </row>
    <row r="211" spans="2:25" x14ac:dyDescent="0.25">
      <c r="B211" s="7">
        <v>0</v>
      </c>
      <c r="C211" s="20">
        <v>1</v>
      </c>
      <c r="D211" s="7">
        <v>0</v>
      </c>
      <c r="E211" s="20">
        <v>1</v>
      </c>
      <c r="F211" s="7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1</v>
      </c>
      <c r="U211" s="7">
        <v>1</v>
      </c>
      <c r="V211" s="15">
        <v>1</v>
      </c>
      <c r="W211" s="28">
        <f t="shared" si="9"/>
        <v>1.8924083277496004</v>
      </c>
      <c r="X211" s="24">
        <f t="shared" si="10"/>
        <v>0.86902988276652138</v>
      </c>
      <c r="Y211" s="37">
        <f t="shared" si="11"/>
        <v>1.7153171608151135E-2</v>
      </c>
    </row>
    <row r="212" spans="2:25" x14ac:dyDescent="0.25">
      <c r="B212" s="7">
        <v>0</v>
      </c>
      <c r="C212" s="20">
        <v>0</v>
      </c>
      <c r="D212" s="7">
        <v>0</v>
      </c>
      <c r="E212" s="20">
        <v>1</v>
      </c>
      <c r="F212" s="7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7">
        <v>1</v>
      </c>
      <c r="V212" s="15">
        <v>1</v>
      </c>
      <c r="W212" s="28">
        <f t="shared" si="9"/>
        <v>-0.2767724365596711</v>
      </c>
      <c r="X212" s="24">
        <f t="shared" si="10"/>
        <v>0.4312452332053901</v>
      </c>
      <c r="Y212" s="37">
        <f t="shared" si="11"/>
        <v>0.32348198475159107</v>
      </c>
    </row>
    <row r="213" spans="2:25" x14ac:dyDescent="0.25">
      <c r="B213" s="7">
        <v>0</v>
      </c>
      <c r="C213" s="20">
        <v>0</v>
      </c>
      <c r="D213" s="7">
        <v>1</v>
      </c>
      <c r="E213" s="20">
        <v>0</v>
      </c>
      <c r="F213" s="7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1</v>
      </c>
      <c r="T213" s="3">
        <v>0</v>
      </c>
      <c r="U213" s="7">
        <v>1</v>
      </c>
      <c r="V213" s="15">
        <v>1</v>
      </c>
      <c r="W213" s="28">
        <f t="shared" si="9"/>
        <v>-2.0938515279367098</v>
      </c>
      <c r="X213" s="24">
        <f t="shared" si="10"/>
        <v>0.10969585799498249</v>
      </c>
      <c r="Y213" s="37">
        <f t="shared" si="11"/>
        <v>0.79264146527129042</v>
      </c>
    </row>
    <row r="214" spans="2:25" x14ac:dyDescent="0.25">
      <c r="B214" s="7">
        <v>1</v>
      </c>
      <c r="C214" s="20">
        <v>0</v>
      </c>
      <c r="D214" s="7">
        <v>1</v>
      </c>
      <c r="E214" s="20">
        <v>0</v>
      </c>
      <c r="F214" s="7">
        <v>1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7">
        <v>1</v>
      </c>
      <c r="V214" s="15">
        <v>1</v>
      </c>
      <c r="W214" s="28">
        <f t="shared" si="9"/>
        <v>2.1412114158269024</v>
      </c>
      <c r="X214" s="24">
        <f t="shared" si="10"/>
        <v>0.89484465645388378</v>
      </c>
      <c r="Y214" s="37">
        <f t="shared" si="11"/>
        <v>1.1057646276301725E-2</v>
      </c>
    </row>
    <row r="215" spans="2:25" x14ac:dyDescent="0.25">
      <c r="B215" s="7">
        <v>0</v>
      </c>
      <c r="C215" s="20">
        <v>1</v>
      </c>
      <c r="D215" s="7">
        <v>1</v>
      </c>
      <c r="E215" s="20">
        <v>0</v>
      </c>
      <c r="F215" s="7">
        <v>0</v>
      </c>
      <c r="G215" s="3">
        <v>0</v>
      </c>
      <c r="H215" s="3">
        <v>0</v>
      </c>
      <c r="I215" s="3">
        <v>1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1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7">
        <v>1</v>
      </c>
      <c r="V215" s="15">
        <v>1</v>
      </c>
      <c r="W215" s="28">
        <f t="shared" si="9"/>
        <v>5.8376999070897888</v>
      </c>
      <c r="X215" s="24">
        <f t="shared" si="10"/>
        <v>0.99709293473325833</v>
      </c>
      <c r="Y215" s="37">
        <f t="shared" si="11"/>
        <v>8.4510284650958209E-6</v>
      </c>
    </row>
    <row r="216" spans="2:25" x14ac:dyDescent="0.25">
      <c r="B216" s="7">
        <v>1</v>
      </c>
      <c r="C216" s="20">
        <v>0</v>
      </c>
      <c r="D216" s="7">
        <v>0</v>
      </c>
      <c r="E216" s="20">
        <v>1</v>
      </c>
      <c r="F216" s="7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1</v>
      </c>
      <c r="S216" s="3">
        <v>0</v>
      </c>
      <c r="T216" s="3">
        <v>0</v>
      </c>
      <c r="U216" s="7">
        <v>1</v>
      </c>
      <c r="V216" s="15">
        <v>1</v>
      </c>
      <c r="W216" s="28">
        <f t="shared" si="9"/>
        <v>0.66600530297976068</v>
      </c>
      <c r="X216" s="24">
        <f t="shared" si="10"/>
        <v>0.66060810345005438</v>
      </c>
      <c r="Y216" s="37">
        <f t="shared" si="11"/>
        <v>0.11518685944376898</v>
      </c>
    </row>
    <row r="217" spans="2:25" x14ac:dyDescent="0.25">
      <c r="B217" s="7">
        <v>0</v>
      </c>
      <c r="C217" s="20">
        <v>1</v>
      </c>
      <c r="D217" s="7">
        <v>1</v>
      </c>
      <c r="E217" s="20">
        <v>0</v>
      </c>
      <c r="F217" s="7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1</v>
      </c>
      <c r="P217" s="3">
        <v>0</v>
      </c>
      <c r="Q217" s="3">
        <v>0</v>
      </c>
      <c r="R217" s="3">
        <v>0</v>
      </c>
      <c r="S217" s="3">
        <v>0</v>
      </c>
      <c r="T217" s="3">
        <v>1</v>
      </c>
      <c r="U217" s="7">
        <v>1</v>
      </c>
      <c r="V217" s="15">
        <v>1</v>
      </c>
      <c r="W217" s="28">
        <f t="shared" si="9"/>
        <v>3.0808919630996425</v>
      </c>
      <c r="X217" s="24">
        <f t="shared" si="10"/>
        <v>0.9560976399391643</v>
      </c>
      <c r="Y217" s="37">
        <f t="shared" si="11"/>
        <v>1.9274172189112616E-3</v>
      </c>
    </row>
    <row r="218" spans="2:25" x14ac:dyDescent="0.25">
      <c r="B218" s="7">
        <v>0</v>
      </c>
      <c r="C218" s="20">
        <v>1</v>
      </c>
      <c r="D218" s="7">
        <v>0</v>
      </c>
      <c r="E218" s="20">
        <v>1</v>
      </c>
      <c r="F218" s="7">
        <v>0</v>
      </c>
      <c r="G218" s="3">
        <v>0</v>
      </c>
      <c r="H218" s="3">
        <v>1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1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7">
        <v>1</v>
      </c>
      <c r="V218" s="15">
        <v>1</v>
      </c>
      <c r="W218" s="28">
        <f t="shared" si="9"/>
        <v>-1.0111946495116744</v>
      </c>
      <c r="X218" s="24">
        <f t="shared" si="10"/>
        <v>0.26674612102114093</v>
      </c>
      <c r="Y218" s="37">
        <f t="shared" si="11"/>
        <v>0.53766125103754336</v>
      </c>
    </row>
    <row r="219" spans="2:25" x14ac:dyDescent="0.25">
      <c r="B219" s="7">
        <v>0</v>
      </c>
      <c r="C219" s="20">
        <v>1</v>
      </c>
      <c r="D219" s="7">
        <v>0</v>
      </c>
      <c r="E219" s="20">
        <v>1</v>
      </c>
      <c r="F219" s="7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1</v>
      </c>
      <c r="R219" s="3">
        <v>0</v>
      </c>
      <c r="S219" s="3">
        <v>0</v>
      </c>
      <c r="T219" s="3">
        <v>0</v>
      </c>
      <c r="U219" s="7">
        <v>1</v>
      </c>
      <c r="V219" s="15">
        <v>1</v>
      </c>
      <c r="W219" s="28">
        <f t="shared" si="9"/>
        <v>1.5035016722979813</v>
      </c>
      <c r="X219" s="24">
        <f t="shared" si="10"/>
        <v>0.81809615752871934</v>
      </c>
      <c r="Y219" s="37">
        <f t="shared" si="11"/>
        <v>3.3089007905816488E-2</v>
      </c>
    </row>
    <row r="220" spans="2:25" x14ac:dyDescent="0.25">
      <c r="B220" s="7">
        <v>0</v>
      </c>
      <c r="C220" s="20">
        <v>0</v>
      </c>
      <c r="D220" s="7">
        <v>0</v>
      </c>
      <c r="E220" s="20">
        <v>1</v>
      </c>
      <c r="F220" s="7">
        <v>1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1</v>
      </c>
      <c r="R220" s="3">
        <v>1</v>
      </c>
      <c r="S220" s="3">
        <v>0</v>
      </c>
      <c r="T220" s="3">
        <v>0</v>
      </c>
      <c r="U220" s="7">
        <v>1</v>
      </c>
      <c r="V220" s="15">
        <v>1</v>
      </c>
      <c r="W220" s="28">
        <f t="shared" si="9"/>
        <v>6.0111094205497135</v>
      </c>
      <c r="X220" s="24">
        <f t="shared" si="10"/>
        <v>0.99755462743153822</v>
      </c>
      <c r="Y220" s="37">
        <f t="shared" si="11"/>
        <v>5.9798469985853577E-6</v>
      </c>
    </row>
    <row r="221" spans="2:25" x14ac:dyDescent="0.25">
      <c r="B221" s="7">
        <v>0</v>
      </c>
      <c r="C221" s="20">
        <v>1</v>
      </c>
      <c r="D221" s="7">
        <v>1</v>
      </c>
      <c r="E221" s="20">
        <v>0</v>
      </c>
      <c r="F221" s="7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1</v>
      </c>
      <c r="U221" s="7">
        <v>1</v>
      </c>
      <c r="V221" s="15">
        <v>1</v>
      </c>
      <c r="W221" s="28">
        <f t="shared" si="9"/>
        <v>1.573903174423672</v>
      </c>
      <c r="X221" s="24">
        <f t="shared" si="10"/>
        <v>0.82833932495175311</v>
      </c>
      <c r="Y221" s="37">
        <f t="shared" si="11"/>
        <v>2.9467387358019813E-2</v>
      </c>
    </row>
    <row r="222" spans="2:25" x14ac:dyDescent="0.25">
      <c r="B222" s="7">
        <v>1</v>
      </c>
      <c r="C222" s="20">
        <v>0</v>
      </c>
      <c r="D222" s="7">
        <v>1</v>
      </c>
      <c r="E222" s="20">
        <v>0</v>
      </c>
      <c r="F222" s="7">
        <v>0</v>
      </c>
      <c r="G222" s="3">
        <v>0</v>
      </c>
      <c r="H222" s="3">
        <v>0</v>
      </c>
      <c r="I222" s="3">
        <v>1</v>
      </c>
      <c r="J222" s="3">
        <v>0</v>
      </c>
      <c r="K222" s="3">
        <v>0</v>
      </c>
      <c r="L222" s="3">
        <v>0</v>
      </c>
      <c r="M222" s="3">
        <v>1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1</v>
      </c>
      <c r="U222" s="7">
        <v>1</v>
      </c>
      <c r="V222" s="15">
        <v>1</v>
      </c>
      <c r="W222" s="28">
        <f t="shared" si="9"/>
        <v>8.2220725649428701</v>
      </c>
      <c r="X222" s="24">
        <f t="shared" si="10"/>
        <v>0.99973141448055092</v>
      </c>
      <c r="Y222" s="37">
        <f t="shared" si="11"/>
        <v>7.2138181257733586E-8</v>
      </c>
    </row>
    <row r="223" spans="2:25" x14ac:dyDescent="0.25">
      <c r="B223" s="7">
        <v>0</v>
      </c>
      <c r="C223" s="20">
        <v>1</v>
      </c>
      <c r="D223" s="7">
        <v>0</v>
      </c>
      <c r="E223" s="20">
        <v>0</v>
      </c>
      <c r="F223" s="7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1</v>
      </c>
      <c r="U223" s="7">
        <v>1</v>
      </c>
      <c r="V223" s="15">
        <v>1</v>
      </c>
      <c r="W223" s="28">
        <f t="shared" si="9"/>
        <v>1.7081534227529835</v>
      </c>
      <c r="X223" s="24">
        <f t="shared" si="10"/>
        <v>0.84659662126016189</v>
      </c>
      <c r="Y223" s="37">
        <f t="shared" si="11"/>
        <v>2.3532596608798216E-2</v>
      </c>
    </row>
    <row r="224" spans="2:25" x14ac:dyDescent="0.25">
      <c r="B224" s="7">
        <v>0</v>
      </c>
      <c r="C224" s="20">
        <v>1</v>
      </c>
      <c r="D224" s="7">
        <v>0</v>
      </c>
      <c r="E224" s="20">
        <v>1</v>
      </c>
      <c r="F224" s="7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7">
        <v>1</v>
      </c>
      <c r="V224" s="15">
        <v>1</v>
      </c>
      <c r="W224" s="28">
        <f t="shared" si="9"/>
        <v>-0.34111707378859529</v>
      </c>
      <c r="X224" s="24">
        <f t="shared" si="10"/>
        <v>0.41553815203130562</v>
      </c>
      <c r="Y224" s="37">
        <f t="shared" si="11"/>
        <v>0.34159565173098122</v>
      </c>
    </row>
    <row r="225" spans="2:25" x14ac:dyDescent="0.25">
      <c r="B225" s="7">
        <v>0</v>
      </c>
      <c r="C225" s="20">
        <v>1</v>
      </c>
      <c r="D225" s="7">
        <v>0</v>
      </c>
      <c r="E225" s="20">
        <v>0</v>
      </c>
      <c r="F225" s="7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1</v>
      </c>
      <c r="R225" s="3">
        <v>0</v>
      </c>
      <c r="S225" s="3">
        <v>0</v>
      </c>
      <c r="T225" s="3">
        <v>0</v>
      </c>
      <c r="U225" s="7">
        <v>1</v>
      </c>
      <c r="V225" s="15">
        <v>1</v>
      </c>
      <c r="W225" s="28">
        <f t="shared" si="9"/>
        <v>1.3192467673013639</v>
      </c>
      <c r="X225" s="24">
        <f t="shared" si="10"/>
        <v>0.78905636093299236</v>
      </c>
      <c r="Y225" s="37">
        <f t="shared" si="11"/>
        <v>4.4497218862831991E-2</v>
      </c>
    </row>
    <row r="226" spans="2:25" x14ac:dyDescent="0.25">
      <c r="B226" s="7">
        <v>1</v>
      </c>
      <c r="C226" s="20">
        <v>0</v>
      </c>
      <c r="D226" s="7">
        <v>1</v>
      </c>
      <c r="E226" s="20">
        <v>0</v>
      </c>
      <c r="F226" s="7">
        <v>0</v>
      </c>
      <c r="G226" s="3">
        <v>0</v>
      </c>
      <c r="H226" s="3">
        <v>0</v>
      </c>
      <c r="I226" s="3">
        <v>1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1</v>
      </c>
      <c r="U226" s="7">
        <v>1</v>
      </c>
      <c r="V226" s="15">
        <v>1</v>
      </c>
      <c r="W226" s="28">
        <f t="shared" si="9"/>
        <v>6.2465829742955004</v>
      </c>
      <c r="X226" s="24">
        <f t="shared" si="10"/>
        <v>0.99806668312379332</v>
      </c>
      <c r="Y226" s="37">
        <f t="shared" si="11"/>
        <v>3.7377141438255594E-6</v>
      </c>
    </row>
    <row r="227" spans="2:25" x14ac:dyDescent="0.25">
      <c r="B227" s="7">
        <v>0</v>
      </c>
      <c r="C227" s="20">
        <v>1</v>
      </c>
      <c r="D227" s="7">
        <v>1</v>
      </c>
      <c r="E227" s="20">
        <v>0</v>
      </c>
      <c r="F227" s="7">
        <v>0</v>
      </c>
      <c r="G227" s="3">
        <v>0</v>
      </c>
      <c r="H227" s="3">
        <v>0</v>
      </c>
      <c r="I227" s="3">
        <v>0</v>
      </c>
      <c r="J227" s="3">
        <v>1</v>
      </c>
      <c r="K227" s="3">
        <v>0</v>
      </c>
      <c r="L227" s="3">
        <v>0</v>
      </c>
      <c r="M227" s="3">
        <v>1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7">
        <v>1</v>
      </c>
      <c r="V227" s="15">
        <v>1</v>
      </c>
      <c r="W227" s="28">
        <f t="shared" si="9"/>
        <v>4.0271004250674309</v>
      </c>
      <c r="X227" s="24">
        <f t="shared" si="10"/>
        <v>0.98248625624676933</v>
      </c>
      <c r="Y227" s="37">
        <f t="shared" si="11"/>
        <v>3.0673122025382633E-4</v>
      </c>
    </row>
    <row r="228" spans="2:25" x14ac:dyDescent="0.25">
      <c r="B228" s="7">
        <v>1</v>
      </c>
      <c r="C228" s="20">
        <v>0</v>
      </c>
      <c r="D228" s="7">
        <v>0</v>
      </c>
      <c r="E228" s="20">
        <v>0</v>
      </c>
      <c r="F228" s="7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1</v>
      </c>
      <c r="S228" s="3">
        <v>0</v>
      </c>
      <c r="T228" s="3">
        <v>0</v>
      </c>
      <c r="U228" s="7">
        <v>1</v>
      </c>
      <c r="V228" s="15">
        <v>1</v>
      </c>
      <c r="W228" s="28">
        <f t="shared" si="9"/>
        <v>0.48175039798314334</v>
      </c>
      <c r="X228" s="24">
        <f t="shared" si="10"/>
        <v>0.61816112048586502</v>
      </c>
      <c r="Y228" s="37">
        <f t="shared" si="11"/>
        <v>0.1458009299086101</v>
      </c>
    </row>
    <row r="229" spans="2:25" x14ac:dyDescent="0.25">
      <c r="B229" s="7">
        <v>1</v>
      </c>
      <c r="C229" s="20">
        <v>0</v>
      </c>
      <c r="D229" s="7">
        <v>0</v>
      </c>
      <c r="E229" s="20">
        <v>1</v>
      </c>
      <c r="F229" s="7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7">
        <v>1</v>
      </c>
      <c r="V229" s="15">
        <v>1</v>
      </c>
      <c r="W229" s="28">
        <f t="shared" si="9"/>
        <v>-0.65877061944510862</v>
      </c>
      <c r="X229" s="24">
        <f t="shared" si="10"/>
        <v>0.34101582888337967</v>
      </c>
      <c r="Y229" s="37">
        <f t="shared" si="11"/>
        <v>0.43426013778225914</v>
      </c>
    </row>
    <row r="230" spans="2:25" x14ac:dyDescent="0.25">
      <c r="B230" s="7">
        <v>1</v>
      </c>
      <c r="C230" s="20">
        <v>0</v>
      </c>
      <c r="D230" s="7">
        <v>0</v>
      </c>
      <c r="E230" s="20">
        <v>1</v>
      </c>
      <c r="F230" s="7">
        <v>0</v>
      </c>
      <c r="G230" s="3">
        <v>0</v>
      </c>
      <c r="H230" s="3">
        <v>0</v>
      </c>
      <c r="I230" s="3">
        <v>1</v>
      </c>
      <c r="J230" s="3">
        <v>1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7">
        <v>1</v>
      </c>
      <c r="V230" s="15">
        <v>1</v>
      </c>
      <c r="W230" s="28">
        <f t="shared" si="9"/>
        <v>7.0427957876178198</v>
      </c>
      <c r="X230" s="24">
        <f t="shared" si="10"/>
        <v>0.99912708213197099</v>
      </c>
      <c r="Y230" s="37">
        <f t="shared" si="11"/>
        <v>7.6198560432431319E-7</v>
      </c>
    </row>
    <row r="231" spans="2:25" x14ac:dyDescent="0.25">
      <c r="B231" s="7">
        <v>0</v>
      </c>
      <c r="C231" s="20">
        <v>1</v>
      </c>
      <c r="D231" s="7">
        <v>1</v>
      </c>
      <c r="E231" s="20">
        <v>0</v>
      </c>
      <c r="F231" s="7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1</v>
      </c>
      <c r="S231" s="3">
        <v>0</v>
      </c>
      <c r="T231" s="3">
        <v>0</v>
      </c>
      <c r="U231" s="7">
        <v>1</v>
      </c>
      <c r="V231" s="15">
        <v>1</v>
      </c>
      <c r="W231" s="28">
        <f t="shared" si="9"/>
        <v>0.66515369531034529</v>
      </c>
      <c r="X231" s="24">
        <f t="shared" si="10"/>
        <v>0.66041714261378814</v>
      </c>
      <c r="Y231" s="37">
        <f t="shared" si="11"/>
        <v>0.11531651703058431</v>
      </c>
    </row>
    <row r="232" spans="2:25" x14ac:dyDescent="0.25">
      <c r="B232" s="7">
        <v>0</v>
      </c>
      <c r="C232" s="20">
        <v>1</v>
      </c>
      <c r="D232" s="7">
        <v>0</v>
      </c>
      <c r="E232" s="20">
        <v>0</v>
      </c>
      <c r="F232" s="7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1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7">
        <v>1</v>
      </c>
      <c r="V232" s="15">
        <v>1</v>
      </c>
      <c r="W232" s="28">
        <f t="shared" si="9"/>
        <v>0.98161680989075795</v>
      </c>
      <c r="X232" s="24">
        <f t="shared" si="10"/>
        <v>0.72742890893856593</v>
      </c>
      <c r="Y232" s="37">
        <f t="shared" si="11"/>
        <v>7.4294999682420579E-2</v>
      </c>
    </row>
    <row r="233" spans="2:25" x14ac:dyDescent="0.25">
      <c r="B233" s="7">
        <v>1</v>
      </c>
      <c r="C233" s="20">
        <v>0</v>
      </c>
      <c r="D233" s="7">
        <v>0</v>
      </c>
      <c r="E233" s="20">
        <v>0</v>
      </c>
      <c r="F233" s="7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1</v>
      </c>
      <c r="U233" s="7">
        <v>1</v>
      </c>
      <c r="V233" s="15">
        <v>1</v>
      </c>
      <c r="W233" s="28">
        <f t="shared" si="9"/>
        <v>1.3904998770964698</v>
      </c>
      <c r="X233" s="24">
        <f t="shared" si="10"/>
        <v>0.80067203369123929</v>
      </c>
      <c r="Y233" s="37">
        <f t="shared" si="11"/>
        <v>3.9731638152786443E-2</v>
      </c>
    </row>
    <row r="234" spans="2:25" x14ac:dyDescent="0.25">
      <c r="B234" s="7">
        <v>0</v>
      </c>
      <c r="C234" s="20">
        <v>0</v>
      </c>
      <c r="D234" s="7">
        <v>0</v>
      </c>
      <c r="E234" s="20">
        <v>0</v>
      </c>
      <c r="F234" s="7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1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1</v>
      </c>
      <c r="S234" s="3">
        <v>0</v>
      </c>
      <c r="T234" s="3">
        <v>0</v>
      </c>
      <c r="U234" s="7">
        <v>1</v>
      </c>
      <c r="V234" s="15">
        <v>1</v>
      </c>
      <c r="W234" s="28">
        <f t="shared" si="9"/>
        <v>2.8383477372951451</v>
      </c>
      <c r="X234" s="24">
        <f t="shared" si="10"/>
        <v>0.94471322767950072</v>
      </c>
      <c r="Y234" s="37">
        <f t="shared" si="11"/>
        <v>3.0566271936187249E-3</v>
      </c>
    </row>
    <row r="235" spans="2:25" x14ac:dyDescent="0.25">
      <c r="B235" s="7">
        <v>1</v>
      </c>
      <c r="C235" s="20">
        <v>0</v>
      </c>
      <c r="D235" s="7">
        <v>0</v>
      </c>
      <c r="E235" s="20">
        <v>1</v>
      </c>
      <c r="F235" s="7">
        <v>0</v>
      </c>
      <c r="G235" s="3">
        <v>0</v>
      </c>
      <c r="H235" s="3">
        <v>1</v>
      </c>
      <c r="I235" s="3">
        <v>0</v>
      </c>
      <c r="J235" s="3">
        <v>1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7">
        <v>1</v>
      </c>
      <c r="V235" s="15">
        <v>1</v>
      </c>
      <c r="W235" s="28">
        <f t="shared" si="9"/>
        <v>-0.12460392230957151</v>
      </c>
      <c r="X235" s="24">
        <f t="shared" si="10"/>
        <v>0.46888926147725296</v>
      </c>
      <c r="Y235" s="37">
        <f t="shared" si="11"/>
        <v>0.28207861657417777</v>
      </c>
    </row>
    <row r="236" spans="2:25" x14ac:dyDescent="0.25">
      <c r="B236" s="7">
        <v>1</v>
      </c>
      <c r="C236" s="20">
        <v>0</v>
      </c>
      <c r="D236" s="7">
        <v>0</v>
      </c>
      <c r="E236" s="20">
        <v>1</v>
      </c>
      <c r="F236" s="7">
        <v>1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1</v>
      </c>
      <c r="Q236" s="3">
        <v>0</v>
      </c>
      <c r="R236" s="3">
        <v>0</v>
      </c>
      <c r="S236" s="3">
        <v>0</v>
      </c>
      <c r="T236" s="3">
        <v>0</v>
      </c>
      <c r="U236" s="7">
        <v>1</v>
      </c>
      <c r="V236" s="15">
        <v>1</v>
      </c>
      <c r="W236" s="28">
        <f t="shared" si="9"/>
        <v>0.93108223278279134</v>
      </c>
      <c r="X236" s="24">
        <f t="shared" si="10"/>
        <v>0.71729479547223352</v>
      </c>
      <c r="Y236" s="37">
        <f t="shared" si="11"/>
        <v>7.9922232667086285E-2</v>
      </c>
    </row>
    <row r="237" spans="2:25" x14ac:dyDescent="0.25">
      <c r="B237" s="7">
        <v>1</v>
      </c>
      <c r="C237" s="20">
        <v>0</v>
      </c>
      <c r="D237" s="7">
        <v>1</v>
      </c>
      <c r="E237" s="20">
        <v>0</v>
      </c>
      <c r="F237" s="7">
        <v>1</v>
      </c>
      <c r="G237" s="3">
        <v>0</v>
      </c>
      <c r="H237" s="3">
        <v>0</v>
      </c>
      <c r="I237" s="3">
        <v>0</v>
      </c>
      <c r="J237" s="3">
        <v>1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1</v>
      </c>
      <c r="R237" s="3">
        <v>0</v>
      </c>
      <c r="S237" s="3">
        <v>0</v>
      </c>
      <c r="T237" s="3">
        <v>1</v>
      </c>
      <c r="U237" s="7">
        <v>1</v>
      </c>
      <c r="V237" s="15">
        <v>1</v>
      </c>
      <c r="W237" s="28">
        <f t="shared" si="9"/>
        <v>8.9305886249862603</v>
      </c>
      <c r="X237" s="24">
        <f t="shared" si="10"/>
        <v>0.99986773735750589</v>
      </c>
      <c r="Y237" s="37">
        <f t="shared" si="11"/>
        <v>1.749340659952411E-8</v>
      </c>
    </row>
    <row r="238" spans="2:25" x14ac:dyDescent="0.25">
      <c r="B238" s="7">
        <v>0</v>
      </c>
      <c r="C238" s="20">
        <v>1</v>
      </c>
      <c r="D238" s="7">
        <v>1</v>
      </c>
      <c r="E238" s="20">
        <v>0</v>
      </c>
      <c r="F238" s="7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7">
        <v>1</v>
      </c>
      <c r="V238" s="15">
        <v>1</v>
      </c>
      <c r="W238" s="28">
        <f t="shared" si="9"/>
        <v>-0.6596222271145239</v>
      </c>
      <c r="X238" s="24">
        <f t="shared" si="10"/>
        <v>0.34082447809204769</v>
      </c>
      <c r="Y238" s="37">
        <f t="shared" si="11"/>
        <v>0.43451236868262122</v>
      </c>
    </row>
    <row r="239" spans="2:25" x14ac:dyDescent="0.25">
      <c r="B239" s="7">
        <v>0</v>
      </c>
      <c r="C239" s="20">
        <v>0</v>
      </c>
      <c r="D239" s="7">
        <v>0</v>
      </c>
      <c r="E239" s="20">
        <v>1</v>
      </c>
      <c r="F239" s="7">
        <v>1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1</v>
      </c>
      <c r="P239" s="3">
        <v>0</v>
      </c>
      <c r="Q239" s="3">
        <v>1</v>
      </c>
      <c r="R239" s="3">
        <v>1</v>
      </c>
      <c r="S239" s="3">
        <v>0</v>
      </c>
      <c r="T239" s="3">
        <v>1</v>
      </c>
      <c r="U239" s="7">
        <v>1</v>
      </c>
      <c r="V239" s="15">
        <v>1</v>
      </c>
      <c r="W239" s="28">
        <f t="shared" si="9"/>
        <v>9.751623610763879</v>
      </c>
      <c r="X239" s="24">
        <f t="shared" si="10"/>
        <v>0.99994180329437221</v>
      </c>
      <c r="Y239" s="37">
        <f t="shared" si="11"/>
        <v>3.3868565459275022E-9</v>
      </c>
    </row>
    <row r="240" spans="2:25" x14ac:dyDescent="0.25">
      <c r="B240" s="7">
        <v>1</v>
      </c>
      <c r="C240" s="20">
        <v>0</v>
      </c>
      <c r="D240" s="7">
        <v>1</v>
      </c>
      <c r="E240" s="20">
        <v>0</v>
      </c>
      <c r="F240" s="7">
        <v>0</v>
      </c>
      <c r="G240" s="3">
        <v>0</v>
      </c>
      <c r="H240" s="3">
        <v>0</v>
      </c>
      <c r="I240" s="3">
        <v>0</v>
      </c>
      <c r="J240" s="3">
        <v>0</v>
      </c>
      <c r="K240" s="3">
        <v>1</v>
      </c>
      <c r="L240" s="3">
        <v>0</v>
      </c>
      <c r="M240" s="3">
        <v>0</v>
      </c>
      <c r="N240" s="3">
        <v>1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7">
        <v>1</v>
      </c>
      <c r="V240" s="15">
        <v>1</v>
      </c>
      <c r="W240" s="28">
        <f t="shared" si="9"/>
        <v>3.1666291299364748</v>
      </c>
      <c r="X240" s="24">
        <f t="shared" si="10"/>
        <v>0.95955897857384331</v>
      </c>
      <c r="Y240" s="37">
        <f t="shared" si="11"/>
        <v>1.6354762139908642E-3</v>
      </c>
    </row>
    <row r="241" spans="2:25" x14ac:dyDescent="0.25">
      <c r="B241" s="7">
        <v>0</v>
      </c>
      <c r="C241" s="20">
        <v>1</v>
      </c>
      <c r="D241" s="7">
        <v>0</v>
      </c>
      <c r="E241" s="20">
        <v>1</v>
      </c>
      <c r="F241" s="7">
        <v>0</v>
      </c>
      <c r="G241" s="3">
        <v>0</v>
      </c>
      <c r="H241" s="3">
        <v>1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1</v>
      </c>
      <c r="P241" s="3">
        <v>0</v>
      </c>
      <c r="Q241" s="3">
        <v>0</v>
      </c>
      <c r="R241" s="3">
        <v>0</v>
      </c>
      <c r="S241" s="3">
        <v>0</v>
      </c>
      <c r="T241" s="3">
        <v>1</v>
      </c>
      <c r="U241" s="7">
        <v>1</v>
      </c>
      <c r="V241" s="15">
        <v>1</v>
      </c>
      <c r="W241" s="28">
        <f t="shared" si="9"/>
        <v>1.2223307520265214</v>
      </c>
      <c r="X241" s="24">
        <f t="shared" si="10"/>
        <v>0.77247345837587966</v>
      </c>
      <c r="Y241" s="37">
        <f t="shared" si="11"/>
        <v>5.1768327143432567E-2</v>
      </c>
    </row>
    <row r="242" spans="2:25" x14ac:dyDescent="0.25">
      <c r="B242" s="7">
        <v>0</v>
      </c>
      <c r="C242" s="20">
        <v>1</v>
      </c>
      <c r="D242" s="7">
        <v>0</v>
      </c>
      <c r="E242" s="20">
        <v>1</v>
      </c>
      <c r="F242" s="7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7">
        <v>1</v>
      </c>
      <c r="V242" s="15">
        <v>1</v>
      </c>
      <c r="W242" s="28">
        <f t="shared" si="9"/>
        <v>-0.34111707378859529</v>
      </c>
      <c r="X242" s="24">
        <f t="shared" si="10"/>
        <v>0.41553815203130562</v>
      </c>
      <c r="Y242" s="37">
        <f t="shared" si="11"/>
        <v>0.34159565173098122</v>
      </c>
    </row>
    <row r="243" spans="2:25" x14ac:dyDescent="0.25">
      <c r="B243" s="7">
        <v>0</v>
      </c>
      <c r="C243" s="20">
        <v>1</v>
      </c>
      <c r="D243" s="7">
        <v>0</v>
      </c>
      <c r="E243" s="20">
        <v>1</v>
      </c>
      <c r="F243" s="7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7">
        <v>1</v>
      </c>
      <c r="V243" s="15">
        <v>1</v>
      </c>
      <c r="W243" s="28">
        <f t="shared" si="9"/>
        <v>-0.34111707378859529</v>
      </c>
      <c r="X243" s="24">
        <f t="shared" si="10"/>
        <v>0.41553815203130562</v>
      </c>
      <c r="Y243" s="37">
        <f t="shared" si="11"/>
        <v>0.34159565173098122</v>
      </c>
    </row>
    <row r="244" spans="2:25" x14ac:dyDescent="0.25">
      <c r="B244" s="7">
        <v>0</v>
      </c>
      <c r="C244" s="20">
        <v>0</v>
      </c>
      <c r="D244" s="7">
        <v>1</v>
      </c>
      <c r="E244" s="20">
        <v>0</v>
      </c>
      <c r="F244" s="7">
        <v>0</v>
      </c>
      <c r="G244" s="3">
        <v>0</v>
      </c>
      <c r="H244" s="3">
        <v>0</v>
      </c>
      <c r="I244" s="3">
        <v>1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7">
        <v>1</v>
      </c>
      <c r="V244" s="15">
        <v>1</v>
      </c>
      <c r="W244" s="28">
        <f t="shared" si="9"/>
        <v>4.3950557556427423</v>
      </c>
      <c r="X244" s="24">
        <f t="shared" si="10"/>
        <v>0.98781218324543352</v>
      </c>
      <c r="Y244" s="37">
        <f t="shared" si="11"/>
        <v>1.4854287724289146E-4</v>
      </c>
    </row>
    <row r="245" spans="2:25" x14ac:dyDescent="0.25">
      <c r="B245" s="7">
        <v>0</v>
      </c>
      <c r="C245" s="20">
        <v>1</v>
      </c>
      <c r="D245" s="7">
        <v>0</v>
      </c>
      <c r="E245" s="20">
        <v>1</v>
      </c>
      <c r="F245" s="7">
        <v>0</v>
      </c>
      <c r="G245" s="3">
        <v>0</v>
      </c>
      <c r="H245" s="3">
        <v>0</v>
      </c>
      <c r="I245" s="3">
        <v>0</v>
      </c>
      <c r="J245" s="3">
        <v>1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1</v>
      </c>
      <c r="T245" s="3">
        <v>0</v>
      </c>
      <c r="U245" s="7">
        <v>1</v>
      </c>
      <c r="V245" s="15">
        <v>1</v>
      </c>
      <c r="W245" s="28">
        <f t="shared" si="9"/>
        <v>0.87154204969488125</v>
      </c>
      <c r="X245" s="24">
        <f t="shared" si="10"/>
        <v>0.70506646512491367</v>
      </c>
      <c r="Y245" s="37">
        <f t="shared" si="11"/>
        <v>8.6985789993913765E-2</v>
      </c>
    </row>
    <row r="246" spans="2:25" x14ac:dyDescent="0.25">
      <c r="B246" s="7">
        <v>0</v>
      </c>
      <c r="C246" s="20">
        <v>1</v>
      </c>
      <c r="D246" s="7">
        <v>1</v>
      </c>
      <c r="E246" s="20">
        <v>0</v>
      </c>
      <c r="F246" s="7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1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7">
        <v>1</v>
      </c>
      <c r="V246" s="15">
        <v>1</v>
      </c>
      <c r="W246" s="28">
        <f t="shared" si="9"/>
        <v>1.3158673635328446</v>
      </c>
      <c r="X246" s="24">
        <f t="shared" si="10"/>
        <v>0.78849332181104326</v>
      </c>
      <c r="Y246" s="37">
        <f t="shared" si="11"/>
        <v>4.4735074918526907E-2</v>
      </c>
    </row>
    <row r="247" spans="2:25" x14ac:dyDescent="0.25">
      <c r="B247" s="7">
        <v>0</v>
      </c>
      <c r="C247" s="20">
        <v>1</v>
      </c>
      <c r="D247" s="7">
        <v>0</v>
      </c>
      <c r="E247" s="20">
        <v>1</v>
      </c>
      <c r="F247" s="7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7">
        <v>1</v>
      </c>
      <c r="V247" s="15">
        <v>1</v>
      </c>
      <c r="W247" s="28">
        <f t="shared" si="9"/>
        <v>-0.34111707378859529</v>
      </c>
      <c r="X247" s="24">
        <f t="shared" si="10"/>
        <v>0.41553815203130562</v>
      </c>
      <c r="Y247" s="37">
        <f t="shared" si="11"/>
        <v>0.34159565173098122</v>
      </c>
    </row>
    <row r="248" spans="2:25" x14ac:dyDescent="0.25">
      <c r="B248" s="7">
        <v>1</v>
      </c>
      <c r="C248" s="20">
        <v>0</v>
      </c>
      <c r="D248" s="7">
        <v>0</v>
      </c>
      <c r="E248" s="20">
        <v>1</v>
      </c>
      <c r="F248" s="7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7">
        <v>1</v>
      </c>
      <c r="V248" s="15">
        <v>1</v>
      </c>
      <c r="W248" s="28">
        <f t="shared" si="9"/>
        <v>-0.65877061944510862</v>
      </c>
      <c r="X248" s="24">
        <f t="shared" si="10"/>
        <v>0.34101582888337967</v>
      </c>
      <c r="Y248" s="37">
        <f t="shared" si="11"/>
        <v>0.43426013778225914</v>
      </c>
    </row>
    <row r="249" spans="2:25" x14ac:dyDescent="0.25">
      <c r="B249" s="7">
        <v>0</v>
      </c>
      <c r="C249" s="20">
        <v>1</v>
      </c>
      <c r="D249" s="7">
        <v>0</v>
      </c>
      <c r="E249" s="20">
        <v>1</v>
      </c>
      <c r="F249" s="7">
        <v>0</v>
      </c>
      <c r="G249" s="3">
        <v>0</v>
      </c>
      <c r="H249" s="3">
        <v>0</v>
      </c>
      <c r="I249" s="3">
        <v>0</v>
      </c>
      <c r="J249" s="3">
        <v>1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1</v>
      </c>
      <c r="U249" s="7">
        <v>1</v>
      </c>
      <c r="V249" s="15">
        <v>1</v>
      </c>
      <c r="W249" s="28">
        <f t="shared" si="9"/>
        <v>4.6036413892841868</v>
      </c>
      <c r="X249" s="24">
        <f t="shared" si="10"/>
        <v>0.99008401193281548</v>
      </c>
      <c r="Y249" s="37">
        <f t="shared" si="11"/>
        <v>9.8326819348545845E-5</v>
      </c>
    </row>
    <row r="250" spans="2:25" x14ac:dyDescent="0.25">
      <c r="B250" s="7">
        <v>0</v>
      </c>
      <c r="C250" s="20">
        <v>1</v>
      </c>
      <c r="D250" s="7">
        <v>1</v>
      </c>
      <c r="E250" s="20">
        <v>0</v>
      </c>
      <c r="F250" s="7">
        <v>0</v>
      </c>
      <c r="G250" s="3">
        <v>0</v>
      </c>
      <c r="H250" s="3">
        <v>1</v>
      </c>
      <c r="I250" s="3">
        <v>0</v>
      </c>
      <c r="J250" s="3">
        <v>1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1</v>
      </c>
      <c r="S250" s="3">
        <v>0</v>
      </c>
      <c r="T250" s="3">
        <v>0</v>
      </c>
      <c r="U250" s="7">
        <v>1</v>
      </c>
      <c r="V250" s="15">
        <v>1</v>
      </c>
      <c r="W250" s="28">
        <f t="shared" si="9"/>
        <v>1.1993203924458826</v>
      </c>
      <c r="X250" s="24">
        <f t="shared" si="10"/>
        <v>0.7684038630310186</v>
      </c>
      <c r="Y250" s="37">
        <f t="shared" si="11"/>
        <v>5.3636770658955196E-2</v>
      </c>
    </row>
    <row r="251" spans="2:25" x14ac:dyDescent="0.25">
      <c r="B251" s="7">
        <v>1</v>
      </c>
      <c r="C251" s="20">
        <v>0</v>
      </c>
      <c r="D251" s="7">
        <v>0</v>
      </c>
      <c r="E251" s="20">
        <v>1</v>
      </c>
      <c r="F251" s="7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7">
        <v>1</v>
      </c>
      <c r="V251" s="15">
        <v>1</v>
      </c>
      <c r="W251" s="28">
        <f t="shared" si="9"/>
        <v>-0.65877061944510862</v>
      </c>
      <c r="X251" s="24">
        <f t="shared" si="10"/>
        <v>0.34101582888337967</v>
      </c>
      <c r="Y251" s="37">
        <f t="shared" si="11"/>
        <v>0.43426013778225914</v>
      </c>
    </row>
    <row r="252" spans="2:25" x14ac:dyDescent="0.25">
      <c r="B252" s="7">
        <v>1</v>
      </c>
      <c r="C252" s="20">
        <v>0</v>
      </c>
      <c r="D252" s="7">
        <v>1</v>
      </c>
      <c r="E252" s="20">
        <v>0</v>
      </c>
      <c r="F252" s="7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1</v>
      </c>
      <c r="P252" s="3">
        <v>0</v>
      </c>
      <c r="Q252" s="3">
        <v>1</v>
      </c>
      <c r="R252" s="3">
        <v>0</v>
      </c>
      <c r="S252" s="3">
        <v>0</v>
      </c>
      <c r="T252" s="3">
        <v>0</v>
      </c>
      <c r="U252" s="7">
        <v>1</v>
      </c>
      <c r="V252" s="15">
        <v>1</v>
      </c>
      <c r="W252" s="28">
        <f t="shared" si="9"/>
        <v>2.3743317619915101</v>
      </c>
      <c r="X252" s="24">
        <f t="shared" si="10"/>
        <v>0.91484891342762298</v>
      </c>
      <c r="Y252" s="37">
        <f t="shared" si="11"/>
        <v>7.2507075444564464E-3</v>
      </c>
    </row>
    <row r="253" spans="2:25" x14ac:dyDescent="0.25">
      <c r="B253" s="7">
        <v>1</v>
      </c>
      <c r="C253" s="20">
        <v>0</v>
      </c>
      <c r="D253" s="7">
        <v>1</v>
      </c>
      <c r="E253" s="20">
        <v>0</v>
      </c>
      <c r="F253" s="7">
        <v>1</v>
      </c>
      <c r="G253" s="3">
        <v>0</v>
      </c>
      <c r="H253" s="3">
        <v>0</v>
      </c>
      <c r="I253" s="3">
        <v>0</v>
      </c>
      <c r="J253" s="3">
        <v>1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1</v>
      </c>
      <c r="R253" s="3">
        <v>1</v>
      </c>
      <c r="S253" s="3">
        <v>0</v>
      </c>
      <c r="T253" s="3">
        <v>0</v>
      </c>
      <c r="U253" s="7">
        <v>1</v>
      </c>
      <c r="V253" s="15">
        <v>1</v>
      </c>
      <c r="W253" s="28">
        <f t="shared" si="9"/>
        <v>8.021839145872935</v>
      </c>
      <c r="X253" s="24">
        <f t="shared" si="10"/>
        <v>0.99967189185969052</v>
      </c>
      <c r="Y253" s="37">
        <f t="shared" si="11"/>
        <v>1.0765495173734533E-7</v>
      </c>
    </row>
    <row r="254" spans="2:25" x14ac:dyDescent="0.25">
      <c r="B254" s="7">
        <v>1</v>
      </c>
      <c r="C254" s="20">
        <v>0</v>
      </c>
      <c r="D254" s="7">
        <v>0</v>
      </c>
      <c r="E254" s="20">
        <v>1</v>
      </c>
      <c r="F254" s="7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7">
        <v>1</v>
      </c>
      <c r="V254" s="15">
        <v>1</v>
      </c>
      <c r="W254" s="28">
        <f t="shared" si="9"/>
        <v>-0.65877061944510862</v>
      </c>
      <c r="X254" s="24">
        <f t="shared" si="10"/>
        <v>0.34101582888337967</v>
      </c>
      <c r="Y254" s="37">
        <f t="shared" si="11"/>
        <v>0.43426013778225914</v>
      </c>
    </row>
    <row r="255" spans="2:25" x14ac:dyDescent="0.25">
      <c r="B255" s="7">
        <v>1</v>
      </c>
      <c r="C255" s="20">
        <v>0</v>
      </c>
      <c r="D255" s="7">
        <v>1</v>
      </c>
      <c r="E255" s="20">
        <v>0</v>
      </c>
      <c r="F255" s="7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1</v>
      </c>
      <c r="R255" s="3">
        <v>1</v>
      </c>
      <c r="S255" s="3">
        <v>0</v>
      </c>
      <c r="T255" s="3">
        <v>0</v>
      </c>
      <c r="U255" s="7">
        <v>1</v>
      </c>
      <c r="V255" s="15">
        <v>1</v>
      </c>
      <c r="W255" s="28">
        <f t="shared" si="9"/>
        <v>2.1921188957404083</v>
      </c>
      <c r="X255" s="24">
        <f t="shared" si="10"/>
        <v>0.89953954929074365</v>
      </c>
      <c r="Y255" s="37">
        <f t="shared" si="11"/>
        <v>1.0092302156706926E-2</v>
      </c>
    </row>
    <row r="256" spans="2:25" x14ac:dyDescent="0.25">
      <c r="B256" s="7">
        <v>1</v>
      </c>
      <c r="C256" s="20">
        <v>0</v>
      </c>
      <c r="D256" s="7">
        <v>1</v>
      </c>
      <c r="E256" s="20">
        <v>0</v>
      </c>
      <c r="F256" s="7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7">
        <v>1</v>
      </c>
      <c r="V256" s="15">
        <v>1</v>
      </c>
      <c r="W256" s="28">
        <f t="shared" si="9"/>
        <v>-0.97727577277103717</v>
      </c>
      <c r="X256" s="24">
        <f t="shared" si="10"/>
        <v>0.27343266419268919</v>
      </c>
      <c r="Y256" s="37">
        <f t="shared" si="11"/>
        <v>0.52790009346213351</v>
      </c>
    </row>
    <row r="257" spans="2:25" x14ac:dyDescent="0.25">
      <c r="B257" s="7">
        <v>0</v>
      </c>
      <c r="C257" s="20">
        <v>1</v>
      </c>
      <c r="D257" s="7">
        <v>0</v>
      </c>
      <c r="E257" s="20">
        <v>1</v>
      </c>
      <c r="F257" s="7">
        <v>0</v>
      </c>
      <c r="G257" s="3">
        <v>0</v>
      </c>
      <c r="H257" s="3">
        <v>0</v>
      </c>
      <c r="I257" s="3">
        <v>0</v>
      </c>
      <c r="J257" s="3">
        <v>1</v>
      </c>
      <c r="K257" s="3">
        <v>0</v>
      </c>
      <c r="L257" s="3">
        <v>0</v>
      </c>
      <c r="M257" s="3">
        <v>0</v>
      </c>
      <c r="N257" s="3">
        <v>0</v>
      </c>
      <c r="O257" s="3">
        <v>1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7">
        <v>1</v>
      </c>
      <c r="V257" s="15">
        <v>1</v>
      </c>
      <c r="W257" s="28">
        <f t="shared" si="9"/>
        <v>3.8771047764219619</v>
      </c>
      <c r="X257" s="24">
        <f t="shared" si="10"/>
        <v>0.97970952929113864</v>
      </c>
      <c r="Y257" s="37">
        <f t="shared" si="11"/>
        <v>4.1170320158716094E-4</v>
      </c>
    </row>
    <row r="258" spans="2:25" x14ac:dyDescent="0.25">
      <c r="B258" s="7">
        <v>0</v>
      </c>
      <c r="C258" s="20">
        <v>1</v>
      </c>
      <c r="D258" s="7">
        <v>0</v>
      </c>
      <c r="E258" s="20">
        <v>0</v>
      </c>
      <c r="F258" s="7">
        <v>0</v>
      </c>
      <c r="G258" s="3">
        <v>0</v>
      </c>
      <c r="H258" s="3">
        <v>0</v>
      </c>
      <c r="I258" s="3">
        <v>0</v>
      </c>
      <c r="J258" s="3">
        <v>1</v>
      </c>
      <c r="K258" s="3">
        <v>0</v>
      </c>
      <c r="L258" s="3">
        <v>0</v>
      </c>
      <c r="M258" s="3">
        <v>0</v>
      </c>
      <c r="N258" s="3">
        <v>1</v>
      </c>
      <c r="O258" s="3">
        <v>0</v>
      </c>
      <c r="P258" s="3">
        <v>0</v>
      </c>
      <c r="Q258" s="3">
        <v>0</v>
      </c>
      <c r="R258" s="3">
        <v>1</v>
      </c>
      <c r="S258" s="3">
        <v>0</v>
      </c>
      <c r="T258" s="3">
        <v>0</v>
      </c>
      <c r="U258" s="7">
        <v>1</v>
      </c>
      <c r="V258" s="15">
        <v>1</v>
      </c>
      <c r="W258" s="28">
        <f t="shared" si="9"/>
        <v>5.3506325191934945</v>
      </c>
      <c r="X258" s="24">
        <f t="shared" si="10"/>
        <v>0.99527726144410222</v>
      </c>
      <c r="Y258" s="37">
        <f t="shared" si="11"/>
        <v>2.2304259467363412E-5</v>
      </c>
    </row>
    <row r="259" spans="2:25" x14ac:dyDescent="0.25">
      <c r="B259" s="7">
        <v>0</v>
      </c>
      <c r="C259" s="20">
        <v>1</v>
      </c>
      <c r="D259" s="7">
        <v>1</v>
      </c>
      <c r="E259" s="20">
        <v>0</v>
      </c>
      <c r="F259" s="7">
        <v>1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1</v>
      </c>
      <c r="R259" s="3">
        <v>0</v>
      </c>
      <c r="S259" s="3">
        <v>0</v>
      </c>
      <c r="T259" s="3">
        <v>0</v>
      </c>
      <c r="U259" s="7">
        <v>1</v>
      </c>
      <c r="V259" s="15">
        <v>1</v>
      </c>
      <c r="W259" s="28">
        <f t="shared" si="9"/>
        <v>4.3034837075699919</v>
      </c>
      <c r="X259" s="24">
        <f t="shared" si="10"/>
        <v>0.98665901605119966</v>
      </c>
      <c r="Y259" s="37">
        <f t="shared" si="11"/>
        <v>1.7798185272214844E-4</v>
      </c>
    </row>
    <row r="260" spans="2:25" x14ac:dyDescent="0.25">
      <c r="B260" s="7">
        <v>0</v>
      </c>
      <c r="C260" s="20">
        <v>1</v>
      </c>
      <c r="D260" s="7">
        <v>0</v>
      </c>
      <c r="E260" s="20">
        <v>1</v>
      </c>
      <c r="F260" s="7">
        <v>0</v>
      </c>
      <c r="G260" s="3">
        <v>1</v>
      </c>
      <c r="H260" s="3">
        <v>0</v>
      </c>
      <c r="I260" s="3">
        <v>1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7">
        <v>1</v>
      </c>
      <c r="V260" s="15">
        <v>1</v>
      </c>
      <c r="W260" s="28">
        <f t="shared" si="9"/>
        <v>1.5030214174613716</v>
      </c>
      <c r="X260" s="24">
        <f t="shared" si="10"/>
        <v>0.81802467756623887</v>
      </c>
      <c r="Y260" s="37">
        <f t="shared" si="11"/>
        <v>3.3115017974871326E-2</v>
      </c>
    </row>
    <row r="261" spans="2:25" x14ac:dyDescent="0.25">
      <c r="B261" s="7">
        <v>1</v>
      </c>
      <c r="C261" s="20">
        <v>0</v>
      </c>
      <c r="D261" s="7">
        <v>0</v>
      </c>
      <c r="E261" s="20">
        <v>1</v>
      </c>
      <c r="F261" s="7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7">
        <v>1</v>
      </c>
      <c r="V261" s="15">
        <v>1</v>
      </c>
      <c r="W261" s="28">
        <f t="shared" si="9"/>
        <v>-0.65877061944510862</v>
      </c>
      <c r="X261" s="24">
        <f t="shared" si="10"/>
        <v>0.34101582888337967</v>
      </c>
      <c r="Y261" s="37">
        <f t="shared" si="11"/>
        <v>0.43426013778225914</v>
      </c>
    </row>
    <row r="262" spans="2:25" x14ac:dyDescent="0.25">
      <c r="B262" s="7">
        <v>0</v>
      </c>
      <c r="C262" s="20">
        <v>1</v>
      </c>
      <c r="D262" s="7">
        <v>0</v>
      </c>
      <c r="E262" s="20">
        <v>0</v>
      </c>
      <c r="F262" s="7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7">
        <v>1</v>
      </c>
      <c r="V262" s="15">
        <v>1</v>
      </c>
      <c r="W262" s="28">
        <f t="shared" ref="W262:W325" si="12">SUMPRODUCT(B$2:U$2, B262:U262)</f>
        <v>-0.52537197878521247</v>
      </c>
      <c r="X262" s="24">
        <f t="shared" ref="X262:X325" si="13">EXP(W262)/(1+EXP(W262))</f>
        <v>0.37159694580265196</v>
      </c>
      <c r="Y262" s="37">
        <f t="shared" ref="Y262:Y325" si="14">(V262-X262)^2</f>
        <v>0.3948903985245551</v>
      </c>
    </row>
    <row r="263" spans="2:25" x14ac:dyDescent="0.25">
      <c r="B263" s="7">
        <v>1</v>
      </c>
      <c r="C263" s="20">
        <v>0</v>
      </c>
      <c r="D263" s="7">
        <v>0</v>
      </c>
      <c r="E263" s="20">
        <v>0</v>
      </c>
      <c r="F263" s="7">
        <v>0</v>
      </c>
      <c r="G263" s="3">
        <v>0</v>
      </c>
      <c r="H263" s="3">
        <v>0</v>
      </c>
      <c r="I263" s="3">
        <v>1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1</v>
      </c>
      <c r="P263" s="3">
        <v>0</v>
      </c>
      <c r="Q263" s="3">
        <v>1</v>
      </c>
      <c r="R263" s="3">
        <v>0</v>
      </c>
      <c r="S263" s="3">
        <v>0</v>
      </c>
      <c r="T263" s="3">
        <v>1</v>
      </c>
      <c r="U263" s="7">
        <v>1</v>
      </c>
      <c r="V263" s="15">
        <v>1</v>
      </c>
      <c r="W263" s="28">
        <f t="shared" si="12"/>
        <v>9.7324407573873586</v>
      </c>
      <c r="X263" s="24">
        <f t="shared" si="13"/>
        <v>0.99994067620590477</v>
      </c>
      <c r="Y263" s="37">
        <f t="shared" si="14"/>
        <v>3.5193125458537236E-9</v>
      </c>
    </row>
    <row r="264" spans="2:25" x14ac:dyDescent="0.25">
      <c r="B264" s="7">
        <v>1</v>
      </c>
      <c r="C264" s="20">
        <v>0</v>
      </c>
      <c r="D264" s="7">
        <v>0</v>
      </c>
      <c r="E264" s="20">
        <v>1</v>
      </c>
      <c r="F264" s="7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1</v>
      </c>
      <c r="S264" s="3">
        <v>0</v>
      </c>
      <c r="T264" s="3">
        <v>0</v>
      </c>
      <c r="U264" s="7">
        <v>1</v>
      </c>
      <c r="V264" s="15">
        <v>1</v>
      </c>
      <c r="W264" s="28">
        <f t="shared" si="12"/>
        <v>0.66600530297976068</v>
      </c>
      <c r="X264" s="24">
        <f t="shared" si="13"/>
        <v>0.66060810345005438</v>
      </c>
      <c r="Y264" s="37">
        <f t="shared" si="14"/>
        <v>0.11518685944376898</v>
      </c>
    </row>
    <row r="265" spans="2:25" x14ac:dyDescent="0.25">
      <c r="B265" s="7">
        <v>0</v>
      </c>
      <c r="C265" s="20">
        <v>1</v>
      </c>
      <c r="D265" s="7">
        <v>0</v>
      </c>
      <c r="E265" s="20">
        <v>1</v>
      </c>
      <c r="F265" s="7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1</v>
      </c>
      <c r="U265" s="7">
        <v>1</v>
      </c>
      <c r="V265" s="15">
        <v>1</v>
      </c>
      <c r="W265" s="28">
        <f t="shared" si="12"/>
        <v>1.8924083277496004</v>
      </c>
      <c r="X265" s="24">
        <f t="shared" si="13"/>
        <v>0.86902988276652138</v>
      </c>
      <c r="Y265" s="37">
        <f t="shared" si="14"/>
        <v>1.7153171608151135E-2</v>
      </c>
    </row>
    <row r="266" spans="2:25" x14ac:dyDescent="0.25">
      <c r="B266" s="7">
        <v>0</v>
      </c>
      <c r="C266" s="20">
        <v>0</v>
      </c>
      <c r="D266" s="7">
        <v>0</v>
      </c>
      <c r="E266" s="20">
        <v>1</v>
      </c>
      <c r="F266" s="7">
        <v>0</v>
      </c>
      <c r="G266" s="3">
        <v>0</v>
      </c>
      <c r="H266" s="3">
        <v>0</v>
      </c>
      <c r="I266" s="3">
        <v>1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7">
        <v>1</v>
      </c>
      <c r="V266" s="15">
        <v>1</v>
      </c>
      <c r="W266" s="28">
        <f t="shared" si="12"/>
        <v>4.7135609089686712</v>
      </c>
      <c r="X266" s="24">
        <f t="shared" si="13"/>
        <v>0.99110702520017147</v>
      </c>
      <c r="Y266" s="37">
        <f t="shared" si="14"/>
        <v>7.9085000790385368E-5</v>
      </c>
    </row>
    <row r="267" spans="2:25" x14ac:dyDescent="0.25">
      <c r="B267" s="7">
        <v>0</v>
      </c>
      <c r="C267" s="20">
        <v>1</v>
      </c>
      <c r="D267" s="7">
        <v>0</v>
      </c>
      <c r="E267" s="20">
        <v>1</v>
      </c>
      <c r="F267" s="7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1</v>
      </c>
      <c r="U267" s="7">
        <v>1</v>
      </c>
      <c r="V267" s="15">
        <v>1</v>
      </c>
      <c r="W267" s="28">
        <f t="shared" si="12"/>
        <v>1.8924083277496004</v>
      </c>
      <c r="X267" s="24">
        <f t="shared" si="13"/>
        <v>0.86902988276652138</v>
      </c>
      <c r="Y267" s="37">
        <f t="shared" si="14"/>
        <v>1.7153171608151135E-2</v>
      </c>
    </row>
    <row r="268" spans="2:25" x14ac:dyDescent="0.25">
      <c r="B268" s="7">
        <v>0</v>
      </c>
      <c r="C268" s="20">
        <v>0</v>
      </c>
      <c r="D268" s="7">
        <v>0</v>
      </c>
      <c r="E268" s="20">
        <v>1</v>
      </c>
      <c r="F268" s="7">
        <v>0</v>
      </c>
      <c r="G268" s="3">
        <v>0</v>
      </c>
      <c r="H268" s="3">
        <v>1</v>
      </c>
      <c r="I268" s="3">
        <v>0</v>
      </c>
      <c r="J268" s="3">
        <v>1</v>
      </c>
      <c r="K268" s="3">
        <v>0</v>
      </c>
      <c r="L268" s="3">
        <v>0</v>
      </c>
      <c r="M268" s="3">
        <v>0</v>
      </c>
      <c r="N268" s="3">
        <v>0</v>
      </c>
      <c r="O268" s="3">
        <v>1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7">
        <v>1</v>
      </c>
      <c r="V268" s="15">
        <v>1</v>
      </c>
      <c r="W268" s="28">
        <f t="shared" si="12"/>
        <v>1.7643830492518369</v>
      </c>
      <c r="X268" s="24">
        <f t="shared" si="13"/>
        <v>0.85375775675019605</v>
      </c>
      <c r="Y268" s="37">
        <f t="shared" si="14"/>
        <v>2.138679371073483E-2</v>
      </c>
    </row>
    <row r="269" spans="2:25" x14ac:dyDescent="0.25">
      <c r="B269" s="7">
        <v>1</v>
      </c>
      <c r="C269" s="20">
        <v>0</v>
      </c>
      <c r="D269" s="7">
        <v>1</v>
      </c>
      <c r="E269" s="20">
        <v>0</v>
      </c>
      <c r="F269" s="7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1</v>
      </c>
      <c r="P269" s="3">
        <v>0</v>
      </c>
      <c r="Q269" s="3">
        <v>0</v>
      </c>
      <c r="R269" s="3">
        <v>1</v>
      </c>
      <c r="S269" s="3">
        <v>0</v>
      </c>
      <c r="T269" s="3">
        <v>0</v>
      </c>
      <c r="U269" s="7">
        <v>1</v>
      </c>
      <c r="V269" s="15">
        <v>1</v>
      </c>
      <c r="W269" s="28">
        <f t="shared" si="12"/>
        <v>1.8544889383298027</v>
      </c>
      <c r="X269" s="24">
        <f t="shared" si="13"/>
        <v>0.86465329479473851</v>
      </c>
      <c r="Y269" s="37">
        <f t="shared" si="14"/>
        <v>1.8318730609919957E-2</v>
      </c>
    </row>
    <row r="270" spans="2:25" x14ac:dyDescent="0.25">
      <c r="B270" s="7">
        <v>0</v>
      </c>
      <c r="C270" s="20">
        <v>0</v>
      </c>
      <c r="D270" s="7">
        <v>1</v>
      </c>
      <c r="E270" s="20">
        <v>0</v>
      </c>
      <c r="F270" s="7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7">
        <v>1</v>
      </c>
      <c r="V270" s="15">
        <v>1</v>
      </c>
      <c r="W270" s="28">
        <f t="shared" si="12"/>
        <v>-0.59527758988559965</v>
      </c>
      <c r="X270" s="24">
        <f t="shared" si="13"/>
        <v>0.3554248484470624</v>
      </c>
      <c r="Y270" s="37">
        <f t="shared" si="14"/>
        <v>0.41547712599949255</v>
      </c>
    </row>
    <row r="271" spans="2:25" x14ac:dyDescent="0.25">
      <c r="B271" s="7">
        <v>1</v>
      </c>
      <c r="C271" s="20">
        <v>0</v>
      </c>
      <c r="D271" s="7">
        <v>0</v>
      </c>
      <c r="E271" s="20">
        <v>1</v>
      </c>
      <c r="F271" s="7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1</v>
      </c>
      <c r="S271" s="3">
        <v>0</v>
      </c>
      <c r="T271" s="3">
        <v>0</v>
      </c>
      <c r="U271" s="7">
        <v>1</v>
      </c>
      <c r="V271" s="15">
        <v>1</v>
      </c>
      <c r="W271" s="28">
        <f t="shared" si="12"/>
        <v>0.66600530297976068</v>
      </c>
      <c r="X271" s="24">
        <f t="shared" si="13"/>
        <v>0.66060810345005438</v>
      </c>
      <c r="Y271" s="37">
        <f t="shared" si="14"/>
        <v>0.11518685944376898</v>
      </c>
    </row>
    <row r="272" spans="2:25" x14ac:dyDescent="0.25">
      <c r="B272" s="7">
        <v>0</v>
      </c>
      <c r="C272" s="20">
        <v>1</v>
      </c>
      <c r="D272" s="7">
        <v>1</v>
      </c>
      <c r="E272" s="20">
        <v>0</v>
      </c>
      <c r="F272" s="7">
        <v>0</v>
      </c>
      <c r="G272" s="3">
        <v>0</v>
      </c>
      <c r="H272" s="3">
        <v>0</v>
      </c>
      <c r="I272" s="3">
        <v>1</v>
      </c>
      <c r="J272" s="3">
        <v>0</v>
      </c>
      <c r="K272" s="3">
        <v>0</v>
      </c>
      <c r="L272" s="3">
        <v>0</v>
      </c>
      <c r="M272" s="3">
        <v>0</v>
      </c>
      <c r="N272" s="3">
        <v>1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7">
        <v>1</v>
      </c>
      <c r="V272" s="15">
        <v>1</v>
      </c>
      <c r="W272" s="28">
        <f t="shared" si="12"/>
        <v>6.1707066324330686</v>
      </c>
      <c r="X272" s="24">
        <f t="shared" si="13"/>
        <v>0.99791459919733561</v>
      </c>
      <c r="Y272" s="37">
        <f t="shared" si="14"/>
        <v>4.3488965077533004E-6</v>
      </c>
    </row>
    <row r="273" spans="2:25" x14ac:dyDescent="0.25">
      <c r="B273" s="7">
        <v>0</v>
      </c>
      <c r="C273" s="20">
        <v>1</v>
      </c>
      <c r="D273" s="7">
        <v>0</v>
      </c>
      <c r="E273" s="20">
        <v>1</v>
      </c>
      <c r="F273" s="7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7">
        <v>1</v>
      </c>
      <c r="V273" s="15">
        <v>1</v>
      </c>
      <c r="W273" s="28">
        <f t="shared" si="12"/>
        <v>-0.34111707378859529</v>
      </c>
      <c r="X273" s="24">
        <f t="shared" si="13"/>
        <v>0.41553815203130562</v>
      </c>
      <c r="Y273" s="37">
        <f t="shared" si="14"/>
        <v>0.34159565173098122</v>
      </c>
    </row>
    <row r="274" spans="2:25" x14ac:dyDescent="0.25">
      <c r="B274" s="7">
        <v>0</v>
      </c>
      <c r="C274" s="20">
        <v>1</v>
      </c>
      <c r="D274" s="7">
        <v>1</v>
      </c>
      <c r="E274" s="20">
        <v>0</v>
      </c>
      <c r="F274" s="7">
        <v>1</v>
      </c>
      <c r="G274" s="3">
        <v>0</v>
      </c>
      <c r="H274" s="3">
        <v>0</v>
      </c>
      <c r="I274" s="3">
        <v>1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7">
        <v>1</v>
      </c>
      <c r="V274" s="15">
        <v>1</v>
      </c>
      <c r="W274" s="28">
        <f t="shared" si="12"/>
        <v>7.4491983070117573</v>
      </c>
      <c r="X274" s="24">
        <f t="shared" si="13"/>
        <v>0.9994184304831607</v>
      </c>
      <c r="Y274" s="37">
        <f t="shared" si="14"/>
        <v>3.3822310291669405E-7</v>
      </c>
    </row>
    <row r="275" spans="2:25" x14ac:dyDescent="0.25">
      <c r="B275" s="7">
        <v>1</v>
      </c>
      <c r="C275" s="20">
        <v>0</v>
      </c>
      <c r="D275" s="7">
        <v>1</v>
      </c>
      <c r="E275" s="20">
        <v>0</v>
      </c>
      <c r="F275" s="7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7">
        <v>1</v>
      </c>
      <c r="V275" s="15">
        <v>1</v>
      </c>
      <c r="W275" s="28">
        <f t="shared" si="12"/>
        <v>-0.97727577277103717</v>
      </c>
      <c r="X275" s="24">
        <f t="shared" si="13"/>
        <v>0.27343266419268919</v>
      </c>
      <c r="Y275" s="37">
        <f t="shared" si="14"/>
        <v>0.52790009346213351</v>
      </c>
    </row>
    <row r="276" spans="2:25" x14ac:dyDescent="0.25">
      <c r="B276" s="7">
        <v>0</v>
      </c>
      <c r="C276" s="20">
        <v>1</v>
      </c>
      <c r="D276" s="7">
        <v>1</v>
      </c>
      <c r="E276" s="20">
        <v>0</v>
      </c>
      <c r="F276" s="7">
        <v>0</v>
      </c>
      <c r="G276" s="3">
        <v>0</v>
      </c>
      <c r="H276" s="3">
        <v>0</v>
      </c>
      <c r="I276" s="3">
        <v>1</v>
      </c>
      <c r="J276" s="3">
        <v>1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7">
        <v>1</v>
      </c>
      <c r="V276" s="15">
        <v>1</v>
      </c>
      <c r="W276" s="28">
        <f t="shared" si="12"/>
        <v>7.0419441799484055</v>
      </c>
      <c r="X276" s="24">
        <f t="shared" si="13"/>
        <v>0.99912633908153614</v>
      </c>
      <c r="Y276" s="37">
        <f t="shared" si="14"/>
        <v>7.6328340045111343E-7</v>
      </c>
    </row>
    <row r="277" spans="2:25" x14ac:dyDescent="0.25">
      <c r="B277" s="7">
        <v>1</v>
      </c>
      <c r="C277" s="20">
        <v>0</v>
      </c>
      <c r="D277" s="7">
        <v>1</v>
      </c>
      <c r="E277" s="20">
        <v>0</v>
      </c>
      <c r="F277" s="7">
        <v>0</v>
      </c>
      <c r="G277" s="3">
        <v>0</v>
      </c>
      <c r="H277" s="3">
        <v>0</v>
      </c>
      <c r="I277" s="3">
        <v>0</v>
      </c>
      <c r="J277" s="3">
        <v>1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7">
        <v>1</v>
      </c>
      <c r="V277" s="15">
        <v>1</v>
      </c>
      <c r="W277" s="28">
        <f t="shared" si="12"/>
        <v>1.7339572887635497</v>
      </c>
      <c r="X277" s="24">
        <f t="shared" si="13"/>
        <v>0.84991790125985434</v>
      </c>
      <c r="Y277" s="37">
        <f t="shared" si="14"/>
        <v>2.2524636362246834E-2</v>
      </c>
    </row>
    <row r="278" spans="2:25" x14ac:dyDescent="0.25">
      <c r="B278" s="7">
        <v>0</v>
      </c>
      <c r="C278" s="20">
        <v>1</v>
      </c>
      <c r="D278" s="7">
        <v>0</v>
      </c>
      <c r="E278" s="20">
        <v>0</v>
      </c>
      <c r="F278" s="7">
        <v>0</v>
      </c>
      <c r="G278" s="3">
        <v>0</v>
      </c>
      <c r="H278" s="3">
        <v>0</v>
      </c>
      <c r="I278" s="3">
        <v>0</v>
      </c>
      <c r="J278" s="3">
        <v>1</v>
      </c>
      <c r="K278" s="3">
        <v>0</v>
      </c>
      <c r="L278" s="3">
        <v>0</v>
      </c>
      <c r="M278" s="3">
        <v>0</v>
      </c>
      <c r="N278" s="3">
        <v>1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7">
        <v>1</v>
      </c>
      <c r="V278" s="15">
        <v>1</v>
      </c>
      <c r="W278" s="28">
        <f t="shared" si="12"/>
        <v>4.0258565967686248</v>
      </c>
      <c r="X278" s="24">
        <f t="shared" si="13"/>
        <v>0.9824648408283676</v>
      </c>
      <c r="Y278" s="37">
        <f t="shared" si="14"/>
        <v>3.0748180717448379E-4</v>
      </c>
    </row>
    <row r="279" spans="2:25" x14ac:dyDescent="0.25">
      <c r="B279" s="7">
        <v>0</v>
      </c>
      <c r="C279" s="20">
        <v>1</v>
      </c>
      <c r="D279" s="7">
        <v>0</v>
      </c>
      <c r="E279" s="20">
        <v>1</v>
      </c>
      <c r="F279" s="7">
        <v>0</v>
      </c>
      <c r="G279" s="3">
        <v>0</v>
      </c>
      <c r="H279" s="3">
        <v>0</v>
      </c>
      <c r="I279" s="3">
        <v>0</v>
      </c>
      <c r="J279" s="3">
        <v>1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7">
        <v>1</v>
      </c>
      <c r="V279" s="15">
        <v>1</v>
      </c>
      <c r="W279" s="28">
        <f t="shared" si="12"/>
        <v>2.3701159877459914</v>
      </c>
      <c r="X279" s="24">
        <f t="shared" si="13"/>
        <v>0.91451992813779426</v>
      </c>
      <c r="Y279" s="37">
        <f t="shared" si="14"/>
        <v>7.3068426855678577E-3</v>
      </c>
    </row>
    <row r="280" spans="2:25" x14ac:dyDescent="0.25">
      <c r="B280" s="7">
        <v>0</v>
      </c>
      <c r="C280" s="20">
        <v>1</v>
      </c>
      <c r="D280" s="7">
        <v>1</v>
      </c>
      <c r="E280" s="20">
        <v>0</v>
      </c>
      <c r="F280" s="7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1</v>
      </c>
      <c r="U280" s="7">
        <v>1</v>
      </c>
      <c r="V280" s="15">
        <v>1</v>
      </c>
      <c r="W280" s="28">
        <f t="shared" si="12"/>
        <v>1.573903174423672</v>
      </c>
      <c r="X280" s="24">
        <f t="shared" si="13"/>
        <v>0.82833932495175311</v>
      </c>
      <c r="Y280" s="37">
        <f t="shared" si="14"/>
        <v>2.9467387358019813E-2</v>
      </c>
    </row>
    <row r="281" spans="2:25" x14ac:dyDescent="0.25">
      <c r="B281" s="7">
        <v>0</v>
      </c>
      <c r="C281" s="20">
        <v>1</v>
      </c>
      <c r="D281" s="7">
        <v>1</v>
      </c>
      <c r="E281" s="20">
        <v>0</v>
      </c>
      <c r="F281" s="7">
        <v>0</v>
      </c>
      <c r="G281" s="3">
        <v>0</v>
      </c>
      <c r="H281" s="3">
        <v>0</v>
      </c>
      <c r="I281" s="3">
        <v>0</v>
      </c>
      <c r="J281" s="3">
        <v>1</v>
      </c>
      <c r="K281" s="3">
        <v>0</v>
      </c>
      <c r="L281" s="3">
        <v>0</v>
      </c>
      <c r="M281" s="3">
        <v>0</v>
      </c>
      <c r="N281" s="3">
        <v>1</v>
      </c>
      <c r="O281" s="3">
        <v>1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7">
        <v>1</v>
      </c>
      <c r="V281" s="15">
        <v>1</v>
      </c>
      <c r="W281" s="28">
        <f t="shared" si="12"/>
        <v>5.3985951371152838</v>
      </c>
      <c r="X281" s="24">
        <f t="shared" si="13"/>
        <v>0.99549743421379255</v>
      </c>
      <c r="Y281" s="37">
        <f t="shared" si="14"/>
        <v>2.027309865912588E-5</v>
      </c>
    </row>
    <row r="282" spans="2:25" x14ac:dyDescent="0.25">
      <c r="B282" s="7">
        <v>0</v>
      </c>
      <c r="C282" s="20">
        <v>1</v>
      </c>
      <c r="D282" s="7">
        <v>0</v>
      </c>
      <c r="E282" s="20">
        <v>1</v>
      </c>
      <c r="F282" s="7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1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7">
        <v>1</v>
      </c>
      <c r="V282" s="15">
        <v>1</v>
      </c>
      <c r="W282" s="28">
        <f t="shared" si="12"/>
        <v>1.4988784402306554</v>
      </c>
      <c r="X282" s="24">
        <f t="shared" si="13"/>
        <v>0.81740713994918668</v>
      </c>
      <c r="Y282" s="37">
        <f t="shared" si="14"/>
        <v>3.3340152541535897E-2</v>
      </c>
    </row>
    <row r="283" spans="2:25" x14ac:dyDescent="0.25">
      <c r="B283" s="7">
        <v>0</v>
      </c>
      <c r="C283" s="20">
        <v>1</v>
      </c>
      <c r="D283" s="7">
        <v>0</v>
      </c>
      <c r="E283" s="20">
        <v>1</v>
      </c>
      <c r="F283" s="7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1</v>
      </c>
      <c r="U283" s="7">
        <v>1</v>
      </c>
      <c r="V283" s="15">
        <v>1</v>
      </c>
      <c r="W283" s="28">
        <f t="shared" si="12"/>
        <v>1.8924083277496004</v>
      </c>
      <c r="X283" s="24">
        <f t="shared" si="13"/>
        <v>0.86902988276652138</v>
      </c>
      <c r="Y283" s="37">
        <f t="shared" si="14"/>
        <v>1.7153171608151135E-2</v>
      </c>
    </row>
    <row r="284" spans="2:25" x14ac:dyDescent="0.25">
      <c r="B284" s="7">
        <v>0</v>
      </c>
      <c r="C284" s="20">
        <v>1</v>
      </c>
      <c r="D284" s="7">
        <v>0</v>
      </c>
      <c r="E284" s="20">
        <v>1</v>
      </c>
      <c r="F284" s="7">
        <v>0</v>
      </c>
      <c r="G284" s="3">
        <v>0</v>
      </c>
      <c r="H284" s="3">
        <v>0</v>
      </c>
      <c r="I284" s="3">
        <v>1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7">
        <v>1</v>
      </c>
      <c r="V284" s="15">
        <v>1</v>
      </c>
      <c r="W284" s="28">
        <f t="shared" si="12"/>
        <v>4.6492162717397472</v>
      </c>
      <c r="X284" s="24">
        <f t="shared" si="13"/>
        <v>0.99052160116720545</v>
      </c>
      <c r="Y284" s="37">
        <f t="shared" si="14"/>
        <v>8.9840044433521174E-5</v>
      </c>
    </row>
    <row r="285" spans="2:25" x14ac:dyDescent="0.25">
      <c r="B285" s="7">
        <v>1</v>
      </c>
      <c r="C285" s="20">
        <v>0</v>
      </c>
      <c r="D285" s="7">
        <v>0</v>
      </c>
      <c r="E285" s="20">
        <v>1</v>
      </c>
      <c r="F285" s="7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1</v>
      </c>
      <c r="P285" s="3">
        <v>0</v>
      </c>
      <c r="Q285" s="3">
        <v>0</v>
      </c>
      <c r="R285" s="3">
        <v>0</v>
      </c>
      <c r="S285" s="3">
        <v>0</v>
      </c>
      <c r="T285" s="3">
        <v>1</v>
      </c>
      <c r="U285" s="7">
        <v>1</v>
      </c>
      <c r="V285" s="15">
        <v>1</v>
      </c>
      <c r="W285" s="28">
        <f t="shared" si="12"/>
        <v>3.0817435707690577</v>
      </c>
      <c r="X285" s="24">
        <f t="shared" si="13"/>
        <v>0.9561333722412455</v>
      </c>
      <c r="Y285" s="37">
        <f t="shared" si="14"/>
        <v>1.9242810309251304E-3</v>
      </c>
    </row>
    <row r="286" spans="2:25" x14ac:dyDescent="0.25">
      <c r="B286" s="7">
        <v>1</v>
      </c>
      <c r="C286" s="20">
        <v>0</v>
      </c>
      <c r="D286" s="7">
        <v>1</v>
      </c>
      <c r="E286" s="20">
        <v>0</v>
      </c>
      <c r="F286" s="7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7">
        <v>1</v>
      </c>
      <c r="V286" s="15">
        <v>1</v>
      </c>
      <c r="W286" s="28">
        <f t="shared" si="12"/>
        <v>-0.97727577277103717</v>
      </c>
      <c r="X286" s="24">
        <f t="shared" si="13"/>
        <v>0.27343266419268919</v>
      </c>
      <c r="Y286" s="37">
        <f t="shared" si="14"/>
        <v>0.52790009346213351</v>
      </c>
    </row>
    <row r="287" spans="2:25" x14ac:dyDescent="0.25">
      <c r="B287" s="7">
        <v>0</v>
      </c>
      <c r="C287" s="20">
        <v>1</v>
      </c>
      <c r="D287" s="7">
        <v>0</v>
      </c>
      <c r="E287" s="20">
        <v>1</v>
      </c>
      <c r="F287" s="7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7">
        <v>1</v>
      </c>
      <c r="V287" s="15">
        <v>1</v>
      </c>
      <c r="W287" s="28">
        <f t="shared" si="12"/>
        <v>-0.34111707378859529</v>
      </c>
      <c r="X287" s="24">
        <f t="shared" si="13"/>
        <v>0.41553815203130562</v>
      </c>
      <c r="Y287" s="37">
        <f t="shared" si="14"/>
        <v>0.34159565173098122</v>
      </c>
    </row>
    <row r="288" spans="2:25" x14ac:dyDescent="0.25">
      <c r="B288" s="7">
        <v>0</v>
      </c>
      <c r="C288" s="20">
        <v>1</v>
      </c>
      <c r="D288" s="7">
        <v>1</v>
      </c>
      <c r="E288" s="20">
        <v>0</v>
      </c>
      <c r="F288" s="7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1</v>
      </c>
      <c r="P288" s="3">
        <v>0</v>
      </c>
      <c r="Q288" s="3">
        <v>0</v>
      </c>
      <c r="R288" s="3">
        <v>0</v>
      </c>
      <c r="S288" s="3">
        <v>0</v>
      </c>
      <c r="T288" s="3">
        <v>1</v>
      </c>
      <c r="U288" s="7">
        <v>1</v>
      </c>
      <c r="V288" s="15">
        <v>1</v>
      </c>
      <c r="W288" s="28">
        <f t="shared" si="12"/>
        <v>3.0808919630996425</v>
      </c>
      <c r="X288" s="24">
        <f t="shared" si="13"/>
        <v>0.9560976399391643</v>
      </c>
      <c r="Y288" s="37">
        <f t="shared" si="14"/>
        <v>1.9274172189112616E-3</v>
      </c>
    </row>
    <row r="289" spans="2:25" x14ac:dyDescent="0.25">
      <c r="B289" s="7">
        <v>0</v>
      </c>
      <c r="C289" s="20">
        <v>0</v>
      </c>
      <c r="D289" s="7">
        <v>1</v>
      </c>
      <c r="E289" s="20">
        <v>0</v>
      </c>
      <c r="F289" s="7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1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7">
        <v>1</v>
      </c>
      <c r="V289" s="15">
        <v>1</v>
      </c>
      <c r="W289" s="28">
        <f t="shared" si="12"/>
        <v>0.91171119879037088</v>
      </c>
      <c r="X289" s="24">
        <f t="shared" si="13"/>
        <v>0.71335019928461474</v>
      </c>
      <c r="Y289" s="37">
        <f t="shared" si="14"/>
        <v>8.2168108250170083E-2</v>
      </c>
    </row>
    <row r="290" spans="2:25" x14ac:dyDescent="0.25">
      <c r="B290" s="7">
        <v>0</v>
      </c>
      <c r="C290" s="20">
        <v>0</v>
      </c>
      <c r="D290" s="7">
        <v>0</v>
      </c>
      <c r="E290" s="20">
        <v>1</v>
      </c>
      <c r="F290" s="7">
        <v>0</v>
      </c>
      <c r="G290" s="3">
        <v>0</v>
      </c>
      <c r="H290" s="3">
        <v>0</v>
      </c>
      <c r="I290" s="3">
        <v>1</v>
      </c>
      <c r="J290" s="3">
        <v>1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1</v>
      </c>
      <c r="T290" s="3">
        <v>0</v>
      </c>
      <c r="U290" s="7">
        <v>1</v>
      </c>
      <c r="V290" s="15">
        <v>1</v>
      </c>
      <c r="W290" s="28">
        <f t="shared" si="12"/>
        <v>5.9262200324521475</v>
      </c>
      <c r="X290" s="24">
        <f t="shared" si="13"/>
        <v>0.99733855222563284</v>
      </c>
      <c r="Y290" s="37">
        <f t="shared" si="14"/>
        <v>7.0833042556839354E-6</v>
      </c>
    </row>
    <row r="291" spans="2:25" x14ac:dyDescent="0.25">
      <c r="B291" s="7">
        <v>0</v>
      </c>
      <c r="C291" s="20">
        <v>1</v>
      </c>
      <c r="D291" s="7">
        <v>1</v>
      </c>
      <c r="E291" s="20">
        <v>0</v>
      </c>
      <c r="F291" s="7">
        <v>0</v>
      </c>
      <c r="G291" s="3">
        <v>0</v>
      </c>
      <c r="H291" s="3">
        <v>0</v>
      </c>
      <c r="I291" s="3">
        <v>0</v>
      </c>
      <c r="J291" s="3">
        <v>1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1</v>
      </c>
      <c r="U291" s="7">
        <v>1</v>
      </c>
      <c r="V291" s="15">
        <v>1</v>
      </c>
      <c r="W291" s="28">
        <f t="shared" si="12"/>
        <v>4.2851362359582588</v>
      </c>
      <c r="X291" s="24">
        <f t="shared" si="13"/>
        <v>0.98641533929903691</v>
      </c>
      <c r="Y291" s="37">
        <f t="shared" si="14"/>
        <v>1.8454300636029102E-4</v>
      </c>
    </row>
    <row r="292" spans="2:25" x14ac:dyDescent="0.25">
      <c r="B292" s="7">
        <v>1</v>
      </c>
      <c r="C292" s="20">
        <v>0</v>
      </c>
      <c r="D292" s="7">
        <v>0</v>
      </c>
      <c r="E292" s="20">
        <v>1</v>
      </c>
      <c r="F292" s="7">
        <v>1</v>
      </c>
      <c r="G292" s="3">
        <v>0</v>
      </c>
      <c r="H292" s="3">
        <v>0</v>
      </c>
      <c r="I292" s="3">
        <v>0</v>
      </c>
      <c r="J292" s="3">
        <v>1</v>
      </c>
      <c r="K292" s="3">
        <v>0</v>
      </c>
      <c r="L292" s="3">
        <v>0</v>
      </c>
      <c r="M292" s="3">
        <v>1</v>
      </c>
      <c r="N292" s="3">
        <v>1</v>
      </c>
      <c r="O292" s="3">
        <v>0</v>
      </c>
      <c r="P292" s="3">
        <v>1</v>
      </c>
      <c r="Q292" s="3">
        <v>0</v>
      </c>
      <c r="R292" s="3">
        <v>0</v>
      </c>
      <c r="S292" s="3">
        <v>0</v>
      </c>
      <c r="T292" s="3">
        <v>0</v>
      </c>
      <c r="U292" s="7">
        <v>1</v>
      </c>
      <c r="V292" s="15">
        <v>1</v>
      </c>
      <c r="W292" s="28">
        <f t="shared" si="12"/>
        <v>7.4578003989839967</v>
      </c>
      <c r="X292" s="24">
        <f t="shared" si="13"/>
        <v>0.99942340887014236</v>
      </c>
      <c r="Y292" s="37">
        <f t="shared" si="14"/>
        <v>3.3245733103050966E-7</v>
      </c>
    </row>
    <row r="293" spans="2:25" x14ac:dyDescent="0.25">
      <c r="B293" s="7">
        <v>0</v>
      </c>
      <c r="C293" s="20">
        <v>1</v>
      </c>
      <c r="D293" s="7">
        <v>0</v>
      </c>
      <c r="E293" s="20">
        <v>1</v>
      </c>
      <c r="F293" s="7">
        <v>0</v>
      </c>
      <c r="G293" s="3">
        <v>0</v>
      </c>
      <c r="H293" s="3">
        <v>1</v>
      </c>
      <c r="I293" s="3">
        <v>1</v>
      </c>
      <c r="J293" s="3">
        <v>1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7">
        <v>1</v>
      </c>
      <c r="V293" s="15">
        <v>1</v>
      </c>
      <c r="W293" s="28">
        <f t="shared" si="12"/>
        <v>5.1833829688752839</v>
      </c>
      <c r="X293" s="24">
        <f t="shared" si="13"/>
        <v>0.99442228618003514</v>
      </c>
      <c r="Y293" s="37">
        <f t="shared" si="14"/>
        <v>3.1110891457426966E-5</v>
      </c>
    </row>
    <row r="294" spans="2:25" x14ac:dyDescent="0.25">
      <c r="B294" s="7">
        <v>0</v>
      </c>
      <c r="C294" s="20">
        <v>0</v>
      </c>
      <c r="D294" s="7">
        <v>1</v>
      </c>
      <c r="E294" s="20">
        <v>0</v>
      </c>
      <c r="F294" s="7">
        <v>1</v>
      </c>
      <c r="G294" s="3">
        <v>0</v>
      </c>
      <c r="H294" s="3">
        <v>0</v>
      </c>
      <c r="I294" s="3">
        <v>0</v>
      </c>
      <c r="J294" s="3">
        <v>0</v>
      </c>
      <c r="K294" s="3">
        <v>1</v>
      </c>
      <c r="L294" s="3">
        <v>0</v>
      </c>
      <c r="M294" s="3">
        <v>1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7">
        <v>1</v>
      </c>
      <c r="V294" s="15">
        <v>1</v>
      </c>
      <c r="W294" s="28">
        <f t="shared" si="12"/>
        <v>6.8026085780479697</v>
      </c>
      <c r="X294" s="24">
        <f t="shared" si="13"/>
        <v>0.99889035910614288</v>
      </c>
      <c r="Y294" s="37">
        <f t="shared" si="14"/>
        <v>1.2313029133200332E-6</v>
      </c>
    </row>
    <row r="295" spans="2:25" x14ac:dyDescent="0.25">
      <c r="B295" s="7">
        <v>0</v>
      </c>
      <c r="C295" s="20">
        <v>1</v>
      </c>
      <c r="D295" s="7">
        <v>1</v>
      </c>
      <c r="E295" s="20">
        <v>0</v>
      </c>
      <c r="F295" s="7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1</v>
      </c>
      <c r="Q295" s="3">
        <v>1</v>
      </c>
      <c r="R295" s="3">
        <v>0</v>
      </c>
      <c r="S295" s="3">
        <v>0</v>
      </c>
      <c r="T295" s="3">
        <v>1</v>
      </c>
      <c r="U295" s="7">
        <v>1</v>
      </c>
      <c r="V295" s="15">
        <v>1</v>
      </c>
      <c r="W295" s="28">
        <f t="shared" si="12"/>
        <v>1.889887584140209</v>
      </c>
      <c r="X295" s="24">
        <f t="shared" si="13"/>
        <v>0.86874271244588952</v>
      </c>
      <c r="Y295" s="37">
        <f t="shared" si="14"/>
        <v>1.7228475536062444E-2</v>
      </c>
    </row>
    <row r="296" spans="2:25" x14ac:dyDescent="0.25">
      <c r="B296" s="7">
        <v>0</v>
      </c>
      <c r="C296" s="20">
        <v>1</v>
      </c>
      <c r="D296" s="7">
        <v>1</v>
      </c>
      <c r="E296" s="20">
        <v>0</v>
      </c>
      <c r="F296" s="7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1</v>
      </c>
      <c r="N296" s="3">
        <v>0</v>
      </c>
      <c r="O296" s="3">
        <v>0</v>
      </c>
      <c r="P296" s="3">
        <v>1</v>
      </c>
      <c r="Q296" s="3">
        <v>1</v>
      </c>
      <c r="R296" s="3">
        <v>0</v>
      </c>
      <c r="S296" s="3">
        <v>0</v>
      </c>
      <c r="T296" s="3">
        <v>0</v>
      </c>
      <c r="U296" s="7">
        <v>1</v>
      </c>
      <c r="V296" s="15">
        <v>1</v>
      </c>
      <c r="W296" s="28">
        <f t="shared" si="12"/>
        <v>1.6318517732493816</v>
      </c>
      <c r="X296" s="24">
        <f t="shared" si="13"/>
        <v>0.83642315525688882</v>
      </c>
      <c r="Y296" s="37">
        <f t="shared" si="14"/>
        <v>2.6757384136111902E-2</v>
      </c>
    </row>
    <row r="297" spans="2:25" x14ac:dyDescent="0.25">
      <c r="B297" s="7">
        <v>1</v>
      </c>
      <c r="C297" s="20">
        <v>0</v>
      </c>
      <c r="D297" s="7">
        <v>1</v>
      </c>
      <c r="E297" s="20">
        <v>0</v>
      </c>
      <c r="F297" s="7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7">
        <v>1</v>
      </c>
      <c r="V297" s="15">
        <v>1</v>
      </c>
      <c r="W297" s="28">
        <f t="shared" si="12"/>
        <v>-0.97727577277103717</v>
      </c>
      <c r="X297" s="24">
        <f t="shared" si="13"/>
        <v>0.27343266419268919</v>
      </c>
      <c r="Y297" s="37">
        <f t="shared" si="14"/>
        <v>0.52790009346213351</v>
      </c>
    </row>
    <row r="298" spans="2:25" x14ac:dyDescent="0.25">
      <c r="B298" s="7">
        <v>1</v>
      </c>
      <c r="C298" s="20">
        <v>0</v>
      </c>
      <c r="D298" s="7">
        <v>1</v>
      </c>
      <c r="E298" s="20">
        <v>0</v>
      </c>
      <c r="F298" s="7">
        <v>1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1</v>
      </c>
      <c r="R298" s="3">
        <v>0</v>
      </c>
      <c r="S298" s="3">
        <v>0</v>
      </c>
      <c r="T298" s="3">
        <v>0</v>
      </c>
      <c r="U298" s="7">
        <v>1</v>
      </c>
      <c r="V298" s="15">
        <v>1</v>
      </c>
      <c r="W298" s="28">
        <f t="shared" si="12"/>
        <v>3.9858301619134786</v>
      </c>
      <c r="X298" s="24">
        <f t="shared" si="13"/>
        <v>0.9817617954294322</v>
      </c>
      <c r="Y298" s="37">
        <f t="shared" si="14"/>
        <v>3.3263210595788003E-4</v>
      </c>
    </row>
    <row r="299" spans="2:25" x14ac:dyDescent="0.25">
      <c r="B299" s="7">
        <v>1</v>
      </c>
      <c r="C299" s="20">
        <v>0</v>
      </c>
      <c r="D299" s="7">
        <v>0</v>
      </c>
      <c r="E299" s="20">
        <v>1</v>
      </c>
      <c r="F299" s="7">
        <v>1</v>
      </c>
      <c r="G299" s="3">
        <v>0</v>
      </c>
      <c r="H299" s="3">
        <v>0</v>
      </c>
      <c r="I299" s="3">
        <v>0</v>
      </c>
      <c r="J299" s="3">
        <v>1</v>
      </c>
      <c r="K299" s="3">
        <v>0</v>
      </c>
      <c r="L299" s="3">
        <v>0</v>
      </c>
      <c r="M299" s="3">
        <v>0</v>
      </c>
      <c r="N299" s="3">
        <v>0</v>
      </c>
      <c r="O299" s="3">
        <v>1</v>
      </c>
      <c r="P299" s="3">
        <v>0</v>
      </c>
      <c r="Q299" s="3">
        <v>0</v>
      </c>
      <c r="R299" s="3">
        <v>1</v>
      </c>
      <c r="S299" s="3">
        <v>0</v>
      </c>
      <c r="T299" s="3">
        <v>1</v>
      </c>
      <c r="U299" s="7">
        <v>1</v>
      </c>
      <c r="V299" s="15">
        <v>1</v>
      </c>
      <c r="W299" s="28">
        <f t="shared" si="12"/>
        <v>10.236239743326454</v>
      </c>
      <c r="X299" s="24">
        <f t="shared" si="13"/>
        <v>0.99996415389306836</v>
      </c>
      <c r="Y299" s="37">
        <f t="shared" si="14"/>
        <v>1.284943382154301E-9</v>
      </c>
    </row>
    <row r="300" spans="2:25" x14ac:dyDescent="0.25">
      <c r="B300" s="7">
        <v>0</v>
      </c>
      <c r="C300" s="20">
        <v>1</v>
      </c>
      <c r="D300" s="7">
        <v>1</v>
      </c>
      <c r="E300" s="20">
        <v>0</v>
      </c>
      <c r="F300" s="7">
        <v>0</v>
      </c>
      <c r="G300" s="3">
        <v>1</v>
      </c>
      <c r="H300" s="3">
        <v>0</v>
      </c>
      <c r="I300" s="3">
        <v>1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1</v>
      </c>
      <c r="P300" s="3">
        <v>0</v>
      </c>
      <c r="Q300" s="3">
        <v>0</v>
      </c>
      <c r="R300" s="3">
        <v>1</v>
      </c>
      <c r="S300" s="3">
        <v>0</v>
      </c>
      <c r="T300" s="3">
        <v>0</v>
      </c>
      <c r="U300" s="7">
        <v>1</v>
      </c>
      <c r="V300" s="15">
        <v>1</v>
      </c>
      <c r="W300" s="28">
        <f t="shared" si="12"/>
        <v>4.0162809752362829</v>
      </c>
      <c r="X300" s="24">
        <f t="shared" si="13"/>
        <v>0.98229911071974552</v>
      </c>
      <c r="Y300" s="37">
        <f t="shared" si="14"/>
        <v>3.133214813118281E-4</v>
      </c>
    </row>
    <row r="301" spans="2:25" x14ac:dyDescent="0.25">
      <c r="B301" s="7">
        <v>0</v>
      </c>
      <c r="C301" s="20">
        <v>1</v>
      </c>
      <c r="D301" s="7">
        <v>0</v>
      </c>
      <c r="E301" s="20">
        <v>0</v>
      </c>
      <c r="F301" s="7">
        <v>0</v>
      </c>
      <c r="G301" s="3">
        <v>0</v>
      </c>
      <c r="H301" s="3">
        <v>0</v>
      </c>
      <c r="I301" s="3">
        <v>1</v>
      </c>
      <c r="J301" s="3">
        <v>1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7">
        <v>1</v>
      </c>
      <c r="V301" s="15">
        <v>1</v>
      </c>
      <c r="W301" s="28">
        <f t="shared" si="12"/>
        <v>7.1761944282777161</v>
      </c>
      <c r="X301" s="24">
        <f t="shared" si="13"/>
        <v>0.99923601217752045</v>
      </c>
      <c r="Y301" s="37">
        <f t="shared" si="14"/>
        <v>5.8367739289704512E-7</v>
      </c>
    </row>
    <row r="302" spans="2:25" x14ac:dyDescent="0.25">
      <c r="B302" s="7">
        <v>0</v>
      </c>
      <c r="C302" s="20">
        <v>1</v>
      </c>
      <c r="D302" s="7">
        <v>0</v>
      </c>
      <c r="E302" s="20">
        <v>1</v>
      </c>
      <c r="F302" s="7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7">
        <v>1</v>
      </c>
      <c r="V302" s="15">
        <v>1</v>
      </c>
      <c r="W302" s="28">
        <f t="shared" si="12"/>
        <v>-0.34111707378859529</v>
      </c>
      <c r="X302" s="24">
        <f t="shared" si="13"/>
        <v>0.41553815203130562</v>
      </c>
      <c r="Y302" s="37">
        <f t="shared" si="14"/>
        <v>0.34159565173098122</v>
      </c>
    </row>
    <row r="303" spans="2:25" x14ac:dyDescent="0.25">
      <c r="B303" s="7">
        <v>0</v>
      </c>
      <c r="C303" s="20">
        <v>1</v>
      </c>
      <c r="D303" s="7">
        <v>0</v>
      </c>
      <c r="E303" s="20">
        <v>0</v>
      </c>
      <c r="F303" s="7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1</v>
      </c>
      <c r="R303" s="3">
        <v>0</v>
      </c>
      <c r="S303" s="3">
        <v>0</v>
      </c>
      <c r="T303" s="3">
        <v>0</v>
      </c>
      <c r="U303" s="7">
        <v>1</v>
      </c>
      <c r="V303" s="15">
        <v>1</v>
      </c>
      <c r="W303" s="28">
        <f t="shared" si="12"/>
        <v>1.3192467673013639</v>
      </c>
      <c r="X303" s="24">
        <f t="shared" si="13"/>
        <v>0.78905636093299236</v>
      </c>
      <c r="Y303" s="37">
        <f t="shared" si="14"/>
        <v>4.4497218862831991E-2</v>
      </c>
    </row>
    <row r="304" spans="2:25" x14ac:dyDescent="0.25">
      <c r="B304" s="7">
        <v>0</v>
      </c>
      <c r="C304" s="20">
        <v>1</v>
      </c>
      <c r="D304" s="7">
        <v>1</v>
      </c>
      <c r="E304" s="20">
        <v>0</v>
      </c>
      <c r="F304" s="7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1</v>
      </c>
      <c r="R304" s="3">
        <v>0</v>
      </c>
      <c r="S304" s="3">
        <v>0</v>
      </c>
      <c r="T304" s="3">
        <v>0</v>
      </c>
      <c r="U304" s="7">
        <v>1</v>
      </c>
      <c r="V304" s="15">
        <v>1</v>
      </c>
      <c r="W304" s="28">
        <f t="shared" si="12"/>
        <v>1.1849965189720524</v>
      </c>
      <c r="X304" s="24">
        <f t="shared" si="13"/>
        <v>0.76584500158004221</v>
      </c>
      <c r="Y304" s="37">
        <f t="shared" si="14"/>
        <v>5.4828563285050438E-2</v>
      </c>
    </row>
    <row r="305" spans="2:25" x14ac:dyDescent="0.25">
      <c r="B305" s="7">
        <v>1</v>
      </c>
      <c r="C305" s="20">
        <v>0</v>
      </c>
      <c r="D305" s="7">
        <v>1</v>
      </c>
      <c r="E305" s="20">
        <v>0</v>
      </c>
      <c r="F305" s="7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1</v>
      </c>
      <c r="R305" s="3">
        <v>0</v>
      </c>
      <c r="S305" s="3">
        <v>1</v>
      </c>
      <c r="T305" s="3">
        <v>1</v>
      </c>
      <c r="U305" s="7">
        <v>1</v>
      </c>
      <c r="V305" s="15">
        <v>1</v>
      </c>
      <c r="W305" s="28">
        <f t="shared" si="12"/>
        <v>1.6022944368026253</v>
      </c>
      <c r="X305" s="24">
        <f t="shared" si="13"/>
        <v>0.83233882007543325</v>
      </c>
      <c r="Y305" s="37">
        <f t="shared" si="14"/>
        <v>2.8110271253697944E-2</v>
      </c>
    </row>
    <row r="306" spans="2:25" x14ac:dyDescent="0.25">
      <c r="B306" s="7">
        <v>0</v>
      </c>
      <c r="C306" s="20">
        <v>1</v>
      </c>
      <c r="D306" s="7">
        <v>1</v>
      </c>
      <c r="E306" s="20">
        <v>0</v>
      </c>
      <c r="F306" s="7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1</v>
      </c>
      <c r="S306" s="3">
        <v>0</v>
      </c>
      <c r="T306" s="3">
        <v>0</v>
      </c>
      <c r="U306" s="7">
        <v>1</v>
      </c>
      <c r="V306" s="15">
        <v>1</v>
      </c>
      <c r="W306" s="28">
        <f t="shared" si="12"/>
        <v>0.66515369531034529</v>
      </c>
      <c r="X306" s="24">
        <f t="shared" si="13"/>
        <v>0.66041714261378814</v>
      </c>
      <c r="Y306" s="37">
        <f t="shared" si="14"/>
        <v>0.11531651703058431</v>
      </c>
    </row>
    <row r="307" spans="2:25" x14ac:dyDescent="0.25">
      <c r="B307" s="7">
        <v>1</v>
      </c>
      <c r="C307" s="20">
        <v>0</v>
      </c>
      <c r="D307" s="7">
        <v>1</v>
      </c>
      <c r="E307" s="20">
        <v>0</v>
      </c>
      <c r="F307" s="7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7">
        <v>1</v>
      </c>
      <c r="V307" s="15">
        <v>1</v>
      </c>
      <c r="W307" s="28">
        <f t="shared" si="12"/>
        <v>-0.97727577277103717</v>
      </c>
      <c r="X307" s="24">
        <f t="shared" si="13"/>
        <v>0.27343266419268919</v>
      </c>
      <c r="Y307" s="37">
        <f t="shared" si="14"/>
        <v>0.52790009346213351</v>
      </c>
    </row>
    <row r="308" spans="2:25" x14ac:dyDescent="0.25">
      <c r="B308" s="7">
        <v>0</v>
      </c>
      <c r="C308" s="20">
        <v>1</v>
      </c>
      <c r="D308" s="7">
        <v>1</v>
      </c>
      <c r="E308" s="20">
        <v>0</v>
      </c>
      <c r="F308" s="7">
        <v>1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7">
        <v>1</v>
      </c>
      <c r="V308" s="15">
        <v>1</v>
      </c>
      <c r="W308" s="28">
        <f t="shared" si="12"/>
        <v>2.4588649614834157</v>
      </c>
      <c r="X308" s="24">
        <f t="shared" si="13"/>
        <v>0.9212073161210339</v>
      </c>
      <c r="Y308" s="37">
        <f t="shared" si="14"/>
        <v>6.2082870328506838E-3</v>
      </c>
    </row>
    <row r="309" spans="2:25" x14ac:dyDescent="0.25">
      <c r="B309" s="7">
        <v>1</v>
      </c>
      <c r="C309" s="20">
        <v>0</v>
      </c>
      <c r="D309" s="7">
        <v>0</v>
      </c>
      <c r="E309" s="20">
        <v>1</v>
      </c>
      <c r="F309" s="7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1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7">
        <v>1</v>
      </c>
      <c r="V309" s="15">
        <v>1</v>
      </c>
      <c r="W309" s="28">
        <f t="shared" si="12"/>
        <v>0.84821816923086202</v>
      </c>
      <c r="X309" s="24">
        <f t="shared" si="13"/>
        <v>0.70019322927740746</v>
      </c>
      <c r="Y309" s="37">
        <f t="shared" si="14"/>
        <v>8.9884099771109172E-2</v>
      </c>
    </row>
    <row r="310" spans="2:25" x14ac:dyDescent="0.25">
      <c r="B310" s="7">
        <v>1</v>
      </c>
      <c r="C310" s="20">
        <v>0</v>
      </c>
      <c r="D310" s="7">
        <v>0</v>
      </c>
      <c r="E310" s="20">
        <v>1</v>
      </c>
      <c r="F310" s="7">
        <v>0</v>
      </c>
      <c r="G310" s="3">
        <v>0</v>
      </c>
      <c r="H310" s="3">
        <v>0</v>
      </c>
      <c r="I310" s="3">
        <v>0</v>
      </c>
      <c r="J310" s="3">
        <v>1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1</v>
      </c>
      <c r="S310" s="3">
        <v>0</v>
      </c>
      <c r="T310" s="3">
        <v>1</v>
      </c>
      <c r="U310" s="7">
        <v>1</v>
      </c>
      <c r="V310" s="15">
        <v>1</v>
      </c>
      <c r="W310" s="28">
        <f t="shared" si="12"/>
        <v>5.6107637660525427</v>
      </c>
      <c r="X310" s="24">
        <f t="shared" si="13"/>
        <v>0.9963550599653902</v>
      </c>
      <c r="Y310" s="37">
        <f t="shared" si="14"/>
        <v>1.3285587855901294E-5</v>
      </c>
    </row>
    <row r="311" spans="2:25" x14ac:dyDescent="0.25">
      <c r="B311" s="7">
        <v>0</v>
      </c>
      <c r="C311" s="20">
        <v>0</v>
      </c>
      <c r="D311" s="7">
        <v>0</v>
      </c>
      <c r="E311" s="20">
        <v>1</v>
      </c>
      <c r="F311" s="7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1</v>
      </c>
      <c r="S311" s="3">
        <v>0</v>
      </c>
      <c r="T311" s="3">
        <v>0</v>
      </c>
      <c r="U311" s="7">
        <v>1</v>
      </c>
      <c r="V311" s="15">
        <v>1</v>
      </c>
      <c r="W311" s="28">
        <f t="shared" si="12"/>
        <v>1.0480034858651983</v>
      </c>
      <c r="X311" s="24">
        <f t="shared" si="13"/>
        <v>0.74039132940950225</v>
      </c>
      <c r="Y311" s="37">
        <f t="shared" si="14"/>
        <v>6.7396661845765565E-2</v>
      </c>
    </row>
    <row r="312" spans="2:25" x14ac:dyDescent="0.25">
      <c r="B312" s="7">
        <v>0</v>
      </c>
      <c r="C312" s="20">
        <v>1</v>
      </c>
      <c r="D312" s="7">
        <v>0</v>
      </c>
      <c r="E312" s="20">
        <v>1</v>
      </c>
      <c r="F312" s="7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1</v>
      </c>
      <c r="U312" s="7">
        <v>1</v>
      </c>
      <c r="V312" s="15">
        <v>1</v>
      </c>
      <c r="W312" s="28">
        <f t="shared" si="12"/>
        <v>1.8924083277496004</v>
      </c>
      <c r="X312" s="24">
        <f t="shared" si="13"/>
        <v>0.86902988276652138</v>
      </c>
      <c r="Y312" s="37">
        <f t="shared" si="14"/>
        <v>1.7153171608151135E-2</v>
      </c>
    </row>
    <row r="313" spans="2:25" x14ac:dyDescent="0.25">
      <c r="B313" s="7">
        <v>1</v>
      </c>
      <c r="C313" s="20">
        <v>0</v>
      </c>
      <c r="D313" s="7">
        <v>1</v>
      </c>
      <c r="E313" s="20">
        <v>0</v>
      </c>
      <c r="F313" s="7">
        <v>0</v>
      </c>
      <c r="G313" s="3">
        <v>1</v>
      </c>
      <c r="H313" s="3">
        <v>0</v>
      </c>
      <c r="I313" s="3">
        <v>1</v>
      </c>
      <c r="J313" s="3">
        <v>1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7">
        <v>1</v>
      </c>
      <c r="V313" s="15">
        <v>1</v>
      </c>
      <c r="W313" s="28">
        <f t="shared" si="12"/>
        <v>3.5780957800135167</v>
      </c>
      <c r="X313" s="24">
        <f t="shared" si="13"/>
        <v>0.97282999613830412</v>
      </c>
      <c r="Y313" s="37">
        <f t="shared" si="14"/>
        <v>7.3820910984456897E-4</v>
      </c>
    </row>
    <row r="314" spans="2:25" x14ac:dyDescent="0.25">
      <c r="B314" s="7">
        <v>0</v>
      </c>
      <c r="C314" s="20">
        <v>1</v>
      </c>
      <c r="D314" s="7">
        <v>1</v>
      </c>
      <c r="E314" s="20">
        <v>0</v>
      </c>
      <c r="F314" s="7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1</v>
      </c>
      <c r="S314" s="3">
        <v>0</v>
      </c>
      <c r="T314" s="3">
        <v>0</v>
      </c>
      <c r="U314" s="7">
        <v>1</v>
      </c>
      <c r="V314" s="15">
        <v>1</v>
      </c>
      <c r="W314" s="28">
        <f t="shared" si="12"/>
        <v>0.66515369531034529</v>
      </c>
      <c r="X314" s="24">
        <f t="shared" si="13"/>
        <v>0.66041714261378814</v>
      </c>
      <c r="Y314" s="37">
        <f t="shared" si="14"/>
        <v>0.11531651703058431</v>
      </c>
    </row>
    <row r="315" spans="2:25" x14ac:dyDescent="0.25">
      <c r="B315" s="7">
        <v>0</v>
      </c>
      <c r="C315" s="20">
        <v>0</v>
      </c>
      <c r="D315" s="7">
        <v>0</v>
      </c>
      <c r="E315" s="20">
        <v>1</v>
      </c>
      <c r="F315" s="7">
        <v>0</v>
      </c>
      <c r="G315" s="3">
        <v>0</v>
      </c>
      <c r="H315" s="3">
        <v>0</v>
      </c>
      <c r="I315" s="3">
        <v>1</v>
      </c>
      <c r="J315" s="3">
        <v>1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1</v>
      </c>
      <c r="S315" s="3">
        <v>0</v>
      </c>
      <c r="T315" s="3">
        <v>0</v>
      </c>
      <c r="U315" s="7">
        <v>1</v>
      </c>
      <c r="V315" s="15">
        <v>1</v>
      </c>
      <c r="W315" s="28">
        <f t="shared" si="12"/>
        <v>8.7495698929281271</v>
      </c>
      <c r="X315" s="24">
        <f t="shared" si="13"/>
        <v>0.99984149563250591</v>
      </c>
      <c r="Y315" s="37">
        <f t="shared" si="14"/>
        <v>2.5123634514702952E-8</v>
      </c>
    </row>
    <row r="316" spans="2:25" x14ac:dyDescent="0.25">
      <c r="B316" s="7">
        <v>0</v>
      </c>
      <c r="C316" s="20">
        <v>0</v>
      </c>
      <c r="D316" s="7">
        <v>1</v>
      </c>
      <c r="E316" s="20">
        <v>0</v>
      </c>
      <c r="F316" s="7">
        <v>1</v>
      </c>
      <c r="G316" s="3">
        <v>0</v>
      </c>
      <c r="H316" s="3">
        <v>1</v>
      </c>
      <c r="I316" s="3">
        <v>1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1</v>
      </c>
      <c r="S316" s="3">
        <v>0</v>
      </c>
      <c r="T316" s="3">
        <v>0</v>
      </c>
      <c r="U316" s="7">
        <v>1</v>
      </c>
      <c r="V316" s="15">
        <v>1</v>
      </c>
      <c r="W316" s="28">
        <f t="shared" si="12"/>
        <v>6.6612525022665015</v>
      </c>
      <c r="X316" s="24">
        <f t="shared" si="13"/>
        <v>0.99872209240124643</v>
      </c>
      <c r="Y316" s="37">
        <f t="shared" si="14"/>
        <v>1.6330478309521135E-6</v>
      </c>
    </row>
    <row r="317" spans="2:25" x14ac:dyDescent="0.25">
      <c r="B317" s="7">
        <v>1</v>
      </c>
      <c r="C317" s="20">
        <v>0</v>
      </c>
      <c r="D317" s="7">
        <v>0</v>
      </c>
      <c r="E317" s="20">
        <v>1</v>
      </c>
      <c r="F317" s="7">
        <v>1</v>
      </c>
      <c r="G317" s="3">
        <v>0</v>
      </c>
      <c r="H317" s="3">
        <v>0</v>
      </c>
      <c r="I317" s="3">
        <v>1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1</v>
      </c>
      <c r="R317" s="3">
        <v>0</v>
      </c>
      <c r="S317" s="3">
        <v>0</v>
      </c>
      <c r="T317" s="3">
        <v>1</v>
      </c>
      <c r="U317" s="7">
        <v>1</v>
      </c>
      <c r="V317" s="15">
        <v>1</v>
      </c>
      <c r="W317" s="28">
        <f t="shared" si="12"/>
        <v>11.528194062305946</v>
      </c>
      <c r="X317" s="24">
        <f t="shared" si="13"/>
        <v>0.99999015162322458</v>
      </c>
      <c r="Y317" s="37">
        <f t="shared" si="14"/>
        <v>9.6990525110694323E-11</v>
      </c>
    </row>
    <row r="318" spans="2:25" x14ac:dyDescent="0.25">
      <c r="B318" s="7">
        <v>0</v>
      </c>
      <c r="C318" s="20">
        <v>1</v>
      </c>
      <c r="D318" s="7">
        <v>0</v>
      </c>
      <c r="E318" s="20">
        <v>1</v>
      </c>
      <c r="F318" s="7">
        <v>1</v>
      </c>
      <c r="G318" s="3">
        <v>0</v>
      </c>
      <c r="H318" s="3">
        <v>0</v>
      </c>
      <c r="I318" s="3">
        <v>0</v>
      </c>
      <c r="J318" s="3">
        <v>1</v>
      </c>
      <c r="K318" s="3">
        <v>0</v>
      </c>
      <c r="L318" s="3">
        <v>0</v>
      </c>
      <c r="M318" s="3">
        <v>0</v>
      </c>
      <c r="N318" s="3">
        <v>0</v>
      </c>
      <c r="O318" s="3">
        <v>1</v>
      </c>
      <c r="P318" s="3">
        <v>0</v>
      </c>
      <c r="Q318" s="3">
        <v>0</v>
      </c>
      <c r="R318" s="3">
        <v>0</v>
      </c>
      <c r="S318" s="3">
        <v>1</v>
      </c>
      <c r="T318" s="3">
        <v>0</v>
      </c>
      <c r="U318" s="7">
        <v>1</v>
      </c>
      <c r="V318" s="15">
        <v>1</v>
      </c>
      <c r="W318" s="28">
        <f t="shared" si="12"/>
        <v>5.4970180269687914</v>
      </c>
      <c r="X318" s="24">
        <f t="shared" si="13"/>
        <v>0.99591775674933636</v>
      </c>
      <c r="Y318" s="37">
        <f t="shared" si="14"/>
        <v>1.6664709957588858E-5</v>
      </c>
    </row>
    <row r="319" spans="2:25" x14ac:dyDescent="0.25">
      <c r="B319" s="7">
        <v>0</v>
      </c>
      <c r="C319" s="20">
        <v>1</v>
      </c>
      <c r="D319" s="7">
        <v>1</v>
      </c>
      <c r="E319" s="20">
        <v>0</v>
      </c>
      <c r="F319" s="7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1</v>
      </c>
      <c r="S319" s="3">
        <v>0</v>
      </c>
      <c r="T319" s="3">
        <v>0</v>
      </c>
      <c r="U319" s="7">
        <v>1</v>
      </c>
      <c r="V319" s="15">
        <v>1</v>
      </c>
      <c r="W319" s="28">
        <f t="shared" si="12"/>
        <v>0.66515369531034529</v>
      </c>
      <c r="X319" s="24">
        <f t="shared" si="13"/>
        <v>0.66041714261378814</v>
      </c>
      <c r="Y319" s="37">
        <f t="shared" si="14"/>
        <v>0.11531651703058431</v>
      </c>
    </row>
    <row r="320" spans="2:25" x14ac:dyDescent="0.25">
      <c r="B320" s="7">
        <v>1</v>
      </c>
      <c r="C320" s="20">
        <v>0</v>
      </c>
      <c r="D320" s="7">
        <v>0</v>
      </c>
      <c r="E320" s="20">
        <v>1</v>
      </c>
      <c r="F320" s="7">
        <v>1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7">
        <v>1</v>
      </c>
      <c r="V320" s="15">
        <v>1</v>
      </c>
      <c r="W320" s="28">
        <f t="shared" si="12"/>
        <v>2.4597165691528309</v>
      </c>
      <c r="X320" s="24">
        <f t="shared" si="13"/>
        <v>0.92126910738159951</v>
      </c>
      <c r="Y320" s="37">
        <f t="shared" si="14"/>
        <v>6.1985534524901095E-3</v>
      </c>
    </row>
    <row r="321" spans="2:25" x14ac:dyDescent="0.25">
      <c r="B321" s="7">
        <v>0</v>
      </c>
      <c r="C321" s="20">
        <v>1</v>
      </c>
      <c r="D321" s="7">
        <v>1</v>
      </c>
      <c r="E321" s="20">
        <v>0</v>
      </c>
      <c r="F321" s="7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1</v>
      </c>
      <c r="R321" s="3">
        <v>0</v>
      </c>
      <c r="S321" s="3">
        <v>0</v>
      </c>
      <c r="T321" s="3">
        <v>1</v>
      </c>
      <c r="U321" s="7">
        <v>1</v>
      </c>
      <c r="V321" s="15">
        <v>1</v>
      </c>
      <c r="W321" s="28">
        <f t="shared" si="12"/>
        <v>3.4185219205102482</v>
      </c>
      <c r="X321" s="24">
        <f t="shared" si="13"/>
        <v>0.96827840332137949</v>
      </c>
      <c r="Y321" s="37">
        <f t="shared" si="14"/>
        <v>1.0062596958410679E-3</v>
      </c>
    </row>
    <row r="322" spans="2:25" x14ac:dyDescent="0.25">
      <c r="B322" s="7">
        <v>1</v>
      </c>
      <c r="C322" s="20">
        <v>0</v>
      </c>
      <c r="D322" s="7">
        <v>1</v>
      </c>
      <c r="E322" s="20">
        <v>0</v>
      </c>
      <c r="F322" s="7">
        <v>0</v>
      </c>
      <c r="G322" s="3">
        <v>0</v>
      </c>
      <c r="H322" s="3">
        <v>0</v>
      </c>
      <c r="I322" s="3">
        <v>1</v>
      </c>
      <c r="J322" s="3">
        <v>0</v>
      </c>
      <c r="K322" s="3">
        <v>0</v>
      </c>
      <c r="L322" s="3">
        <v>0</v>
      </c>
      <c r="M322" s="3">
        <v>1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1</v>
      </c>
      <c r="U322" s="7">
        <v>1</v>
      </c>
      <c r="V322" s="15">
        <v>1</v>
      </c>
      <c r="W322" s="28">
        <f t="shared" si="12"/>
        <v>8.2220725649428701</v>
      </c>
      <c r="X322" s="24">
        <f t="shared" si="13"/>
        <v>0.99973141448055092</v>
      </c>
      <c r="Y322" s="37">
        <f t="shared" si="14"/>
        <v>7.2138181257733586E-8</v>
      </c>
    </row>
    <row r="323" spans="2:25" x14ac:dyDescent="0.25">
      <c r="B323" s="7">
        <v>1</v>
      </c>
      <c r="C323" s="20">
        <v>0</v>
      </c>
      <c r="D323" s="7">
        <v>1</v>
      </c>
      <c r="E323" s="20">
        <v>0</v>
      </c>
      <c r="F323" s="7">
        <v>0</v>
      </c>
      <c r="G323" s="3">
        <v>0</v>
      </c>
      <c r="H323" s="3">
        <v>0</v>
      </c>
      <c r="I323" s="3">
        <v>1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1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7">
        <v>1</v>
      </c>
      <c r="V323" s="15">
        <v>1</v>
      </c>
      <c r="W323" s="28">
        <f t="shared" si="12"/>
        <v>5.5200463614332751</v>
      </c>
      <c r="X323" s="24">
        <f t="shared" si="13"/>
        <v>0.99601031908460735</v>
      </c>
      <c r="Y323" s="37">
        <f t="shared" si="14"/>
        <v>1.5917553806648303E-5</v>
      </c>
    </row>
    <row r="324" spans="2:25" x14ac:dyDescent="0.25">
      <c r="B324" s="7">
        <v>0</v>
      </c>
      <c r="C324" s="20">
        <v>1</v>
      </c>
      <c r="D324" s="7">
        <v>1</v>
      </c>
      <c r="E324" s="20">
        <v>0</v>
      </c>
      <c r="F324" s="7">
        <v>0</v>
      </c>
      <c r="G324" s="3">
        <v>1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7">
        <v>1</v>
      </c>
      <c r="V324" s="15">
        <v>1</v>
      </c>
      <c r="W324" s="28">
        <f t="shared" si="12"/>
        <v>-3.8058170813928993</v>
      </c>
      <c r="X324" s="24">
        <f t="shared" si="13"/>
        <v>2.1757116617606247E-2</v>
      </c>
      <c r="Y324" s="37">
        <f t="shared" si="14"/>
        <v>0.95695913888829964</v>
      </c>
    </row>
    <row r="325" spans="2:25" x14ac:dyDescent="0.25">
      <c r="B325" s="7">
        <v>1</v>
      </c>
      <c r="C325" s="20">
        <v>0</v>
      </c>
      <c r="D325" s="7">
        <v>0</v>
      </c>
      <c r="E325" s="20">
        <v>1</v>
      </c>
      <c r="F325" s="7">
        <v>1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7">
        <v>1</v>
      </c>
      <c r="V325" s="15">
        <v>1</v>
      </c>
      <c r="W325" s="28">
        <f t="shared" si="12"/>
        <v>2.4597165691528309</v>
      </c>
      <c r="X325" s="24">
        <f t="shared" si="13"/>
        <v>0.92126910738159951</v>
      </c>
      <c r="Y325" s="37">
        <f t="shared" si="14"/>
        <v>6.1985534524901095E-3</v>
      </c>
    </row>
    <row r="326" spans="2:25" x14ac:dyDescent="0.25">
      <c r="B326" s="7">
        <v>0</v>
      </c>
      <c r="C326" s="20">
        <v>0</v>
      </c>
      <c r="D326" s="7">
        <v>0</v>
      </c>
      <c r="E326" s="20">
        <v>1</v>
      </c>
      <c r="F326" s="7">
        <v>0</v>
      </c>
      <c r="G326" s="3">
        <v>1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1</v>
      </c>
      <c r="S326" s="3">
        <v>0</v>
      </c>
      <c r="T326" s="3">
        <v>0</v>
      </c>
      <c r="U326" s="7">
        <v>1</v>
      </c>
      <c r="V326" s="15">
        <v>1</v>
      </c>
      <c r="W326" s="28">
        <f t="shared" ref="W326:W389" si="15">SUMPRODUCT(B$2:U$2, B326:U326)</f>
        <v>-2.0981913684131772</v>
      </c>
      <c r="X326" s="24">
        <f t="shared" ref="X326:X389" si="16">EXP(W326)/(1+EXP(W326))</f>
        <v>0.10927273493181669</v>
      </c>
      <c r="Y326" s="37">
        <f t="shared" ref="Y326:Y389" si="17">(V326-X326)^2</f>
        <v>0.79339506073584576</v>
      </c>
    </row>
    <row r="327" spans="2:25" x14ac:dyDescent="0.25">
      <c r="B327" s="7">
        <v>0</v>
      </c>
      <c r="C327" s="20">
        <v>1</v>
      </c>
      <c r="D327" s="7">
        <v>0</v>
      </c>
      <c r="E327" s="20">
        <v>1</v>
      </c>
      <c r="F327" s="7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7">
        <v>1</v>
      </c>
      <c r="V327" s="15">
        <v>1</v>
      </c>
      <c r="W327" s="28">
        <f t="shared" si="15"/>
        <v>-0.34111707378859529</v>
      </c>
      <c r="X327" s="24">
        <f t="shared" si="16"/>
        <v>0.41553815203130562</v>
      </c>
      <c r="Y327" s="37">
        <f t="shared" si="17"/>
        <v>0.34159565173098122</v>
      </c>
    </row>
    <row r="328" spans="2:25" x14ac:dyDescent="0.25">
      <c r="B328" s="7">
        <v>0</v>
      </c>
      <c r="C328" s="20">
        <v>1</v>
      </c>
      <c r="D328" s="7">
        <v>0</v>
      </c>
      <c r="E328" s="20">
        <v>0</v>
      </c>
      <c r="F328" s="7">
        <v>0</v>
      </c>
      <c r="G328" s="3">
        <v>0</v>
      </c>
      <c r="H328" s="3">
        <v>0</v>
      </c>
      <c r="I328" s="3">
        <v>1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1</v>
      </c>
      <c r="R328" s="3">
        <v>1</v>
      </c>
      <c r="S328" s="3">
        <v>0</v>
      </c>
      <c r="T328" s="3">
        <v>0</v>
      </c>
      <c r="U328" s="7">
        <v>1</v>
      </c>
      <c r="V328" s="15">
        <v>1</v>
      </c>
      <c r="W328" s="28">
        <f t="shared" si="15"/>
        <v>7.6343560352545747</v>
      </c>
      <c r="X328" s="24">
        <f t="shared" si="16"/>
        <v>0.99951668380394565</v>
      </c>
      <c r="Y328" s="37">
        <f t="shared" si="17"/>
        <v>2.335945453684477E-7</v>
      </c>
    </row>
    <row r="329" spans="2:25" x14ac:dyDescent="0.25">
      <c r="B329" s="7">
        <v>0</v>
      </c>
      <c r="C329" s="20">
        <v>1</v>
      </c>
      <c r="D329" s="7">
        <v>1</v>
      </c>
      <c r="E329" s="20">
        <v>0</v>
      </c>
      <c r="F329" s="7">
        <v>0</v>
      </c>
      <c r="G329" s="3">
        <v>0</v>
      </c>
      <c r="H329" s="3">
        <v>0</v>
      </c>
      <c r="I329" s="3">
        <v>0</v>
      </c>
      <c r="J329" s="3">
        <v>1</v>
      </c>
      <c r="K329" s="3">
        <v>0</v>
      </c>
      <c r="L329" s="3">
        <v>0</v>
      </c>
      <c r="M329" s="3">
        <v>1</v>
      </c>
      <c r="N329" s="3">
        <v>0</v>
      </c>
      <c r="O329" s="3">
        <v>1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7">
        <v>1</v>
      </c>
      <c r="V329" s="15">
        <v>1</v>
      </c>
      <c r="W329" s="28">
        <f t="shared" si="15"/>
        <v>5.5340892137434015</v>
      </c>
      <c r="X329" s="24">
        <f t="shared" si="16"/>
        <v>0.99606573515088503</v>
      </c>
      <c r="Y329" s="37">
        <f t="shared" si="17"/>
        <v>1.5478439902981602E-5</v>
      </c>
    </row>
    <row r="330" spans="2:25" x14ac:dyDescent="0.25">
      <c r="B330" s="7">
        <v>1</v>
      </c>
      <c r="C330" s="20">
        <v>0</v>
      </c>
      <c r="D330" s="7">
        <v>0</v>
      </c>
      <c r="E330" s="20">
        <v>0</v>
      </c>
      <c r="F330" s="7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1</v>
      </c>
      <c r="U330" s="7">
        <v>1</v>
      </c>
      <c r="V330" s="15">
        <v>1</v>
      </c>
      <c r="W330" s="28">
        <f t="shared" si="15"/>
        <v>1.3904998770964698</v>
      </c>
      <c r="X330" s="24">
        <f t="shared" si="16"/>
        <v>0.80067203369123929</v>
      </c>
      <c r="Y330" s="37">
        <f t="shared" si="17"/>
        <v>3.9731638152786443E-2</v>
      </c>
    </row>
    <row r="331" spans="2:25" x14ac:dyDescent="0.25">
      <c r="B331" s="7">
        <v>0</v>
      </c>
      <c r="C331" s="20">
        <v>1</v>
      </c>
      <c r="D331" s="7">
        <v>1</v>
      </c>
      <c r="E331" s="20">
        <v>0</v>
      </c>
      <c r="F331" s="7">
        <v>0</v>
      </c>
      <c r="G331" s="3">
        <v>0</v>
      </c>
      <c r="H331" s="3">
        <v>0</v>
      </c>
      <c r="I331" s="3">
        <v>0</v>
      </c>
      <c r="J331" s="3">
        <v>0</v>
      </c>
      <c r="K331" s="3">
        <v>1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1</v>
      </c>
      <c r="S331" s="3">
        <v>0</v>
      </c>
      <c r="T331" s="3">
        <v>0</v>
      </c>
      <c r="U331" s="7">
        <v>1</v>
      </c>
      <c r="V331" s="15">
        <v>1</v>
      </c>
      <c r="W331" s="28">
        <f t="shared" si="15"/>
        <v>2.969063083998607</v>
      </c>
      <c r="X331" s="24">
        <f t="shared" si="16"/>
        <v>0.95115676855433429</v>
      </c>
      <c r="Y331" s="37">
        <f t="shared" si="17"/>
        <v>2.3856612580548681E-3</v>
      </c>
    </row>
    <row r="332" spans="2:25" x14ac:dyDescent="0.25">
      <c r="B332" s="7">
        <v>0</v>
      </c>
      <c r="C332" s="20">
        <v>1</v>
      </c>
      <c r="D332" s="7">
        <v>0</v>
      </c>
      <c r="E332" s="20">
        <v>1</v>
      </c>
      <c r="F332" s="7">
        <v>0</v>
      </c>
      <c r="G332" s="3">
        <v>0</v>
      </c>
      <c r="H332" s="3">
        <v>0</v>
      </c>
      <c r="I332" s="3">
        <v>0</v>
      </c>
      <c r="J332" s="3">
        <v>1</v>
      </c>
      <c r="K332" s="3">
        <v>1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1</v>
      </c>
      <c r="S332" s="3">
        <v>0</v>
      </c>
      <c r="T332" s="3">
        <v>0</v>
      </c>
      <c r="U332" s="7">
        <v>1</v>
      </c>
      <c r="V332" s="15">
        <v>1</v>
      </c>
      <c r="W332" s="28">
        <f t="shared" si="15"/>
        <v>5.9988012988591226</v>
      </c>
      <c r="X332" s="24">
        <f t="shared" si="16"/>
        <v>0.99752441847188467</v>
      </c>
      <c r="Y332" s="37">
        <f t="shared" si="17"/>
        <v>6.128503902345851E-6</v>
      </c>
    </row>
    <row r="333" spans="2:25" x14ac:dyDescent="0.25">
      <c r="B333" s="7">
        <v>0</v>
      </c>
      <c r="C333" s="20">
        <v>1</v>
      </c>
      <c r="D333" s="7">
        <v>1</v>
      </c>
      <c r="E333" s="20">
        <v>0</v>
      </c>
      <c r="F333" s="7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1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7">
        <v>1</v>
      </c>
      <c r="V333" s="15">
        <v>1</v>
      </c>
      <c r="W333" s="28">
        <f t="shared" si="15"/>
        <v>0.84736656156144663</v>
      </c>
      <c r="X333" s="24">
        <f t="shared" si="16"/>
        <v>0.70001442704835437</v>
      </c>
      <c r="Y333" s="37">
        <f t="shared" si="17"/>
        <v>8.99913439791271E-2</v>
      </c>
    </row>
    <row r="334" spans="2:25" x14ac:dyDescent="0.25">
      <c r="B334" s="7">
        <v>0</v>
      </c>
      <c r="C334" s="20">
        <v>0</v>
      </c>
      <c r="D334" s="7">
        <v>1</v>
      </c>
      <c r="E334" s="20">
        <v>0</v>
      </c>
      <c r="F334" s="7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1</v>
      </c>
      <c r="N334" s="3">
        <v>0</v>
      </c>
      <c r="O334" s="3">
        <v>0</v>
      </c>
      <c r="P334" s="3">
        <v>0</v>
      </c>
      <c r="Q334" s="3">
        <v>0</v>
      </c>
      <c r="R334" s="3">
        <v>1</v>
      </c>
      <c r="S334" s="3">
        <v>0</v>
      </c>
      <c r="T334" s="3">
        <v>0</v>
      </c>
      <c r="U334" s="7">
        <v>1</v>
      </c>
      <c r="V334" s="15">
        <v>1</v>
      </c>
      <c r="W334" s="28">
        <f t="shared" si="15"/>
        <v>2.7049879231866383</v>
      </c>
      <c r="X334" s="24">
        <f t="shared" si="16"/>
        <v>0.93732032908028884</v>
      </c>
      <c r="Y334" s="37">
        <f t="shared" si="17"/>
        <v>3.9287411466032854E-3</v>
      </c>
    </row>
    <row r="335" spans="2:25" x14ac:dyDescent="0.25">
      <c r="B335" s="7">
        <v>1</v>
      </c>
      <c r="C335" s="20">
        <v>0</v>
      </c>
      <c r="D335" s="7">
        <v>1</v>
      </c>
      <c r="E335" s="20">
        <v>0</v>
      </c>
      <c r="F335" s="7">
        <v>0</v>
      </c>
      <c r="G335" s="3">
        <v>0</v>
      </c>
      <c r="H335" s="3">
        <v>0</v>
      </c>
      <c r="I335" s="3">
        <v>1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1</v>
      </c>
      <c r="R335" s="3">
        <v>1</v>
      </c>
      <c r="S335" s="3">
        <v>0</v>
      </c>
      <c r="T335" s="3">
        <v>0</v>
      </c>
      <c r="U335" s="7">
        <v>1</v>
      </c>
      <c r="V335" s="15">
        <v>1</v>
      </c>
      <c r="W335" s="28">
        <f t="shared" si="15"/>
        <v>7.1824522412687504</v>
      </c>
      <c r="X335" s="24">
        <f t="shared" si="16"/>
        <v>0.99924077452418658</v>
      </c>
      <c r="Y335" s="37">
        <f t="shared" si="17"/>
        <v>5.7642332312411204E-7</v>
      </c>
    </row>
    <row r="336" spans="2:25" x14ac:dyDescent="0.25">
      <c r="B336" s="7">
        <v>0</v>
      </c>
      <c r="C336" s="20">
        <v>1</v>
      </c>
      <c r="D336" s="7">
        <v>1</v>
      </c>
      <c r="E336" s="20">
        <v>0</v>
      </c>
      <c r="F336" s="7">
        <v>0</v>
      </c>
      <c r="G336" s="3">
        <v>0</v>
      </c>
      <c r="H336" s="3">
        <v>0</v>
      </c>
      <c r="I336" s="3">
        <v>0</v>
      </c>
      <c r="J336" s="3">
        <v>0</v>
      </c>
      <c r="K336" s="3">
        <v>1</v>
      </c>
      <c r="L336" s="3">
        <v>1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7">
        <v>1</v>
      </c>
      <c r="V336" s="15">
        <v>1</v>
      </c>
      <c r="W336" s="28">
        <f t="shared" si="15"/>
        <v>3.6188863180003019</v>
      </c>
      <c r="X336" s="24">
        <f t="shared" si="16"/>
        <v>0.9738876182774181</v>
      </c>
      <c r="Y336" s="37">
        <f t="shared" si="17"/>
        <v>6.8185647922582937E-4</v>
      </c>
    </row>
    <row r="337" spans="2:25" x14ac:dyDescent="0.25">
      <c r="B337" s="7">
        <v>0</v>
      </c>
      <c r="C337" s="20">
        <v>0</v>
      </c>
      <c r="D337" s="7">
        <v>1</v>
      </c>
      <c r="E337" s="20">
        <v>0</v>
      </c>
      <c r="F337" s="7">
        <v>0</v>
      </c>
      <c r="G337" s="3">
        <v>0</v>
      </c>
      <c r="H337" s="3">
        <v>0</v>
      </c>
      <c r="I337" s="3">
        <v>0</v>
      </c>
      <c r="J337" s="3">
        <v>1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1</v>
      </c>
      <c r="U337" s="7">
        <v>1</v>
      </c>
      <c r="V337" s="15">
        <v>1</v>
      </c>
      <c r="W337" s="28">
        <f t="shared" si="15"/>
        <v>4.3494808731871828</v>
      </c>
      <c r="X337" s="24">
        <f t="shared" si="16"/>
        <v>0.98725111827775214</v>
      </c>
      <c r="Y337" s="37">
        <f t="shared" si="17"/>
        <v>1.6253398516786563E-4</v>
      </c>
    </row>
    <row r="338" spans="2:25" x14ac:dyDescent="0.25">
      <c r="B338" s="7">
        <v>1</v>
      </c>
      <c r="C338" s="20">
        <v>0</v>
      </c>
      <c r="D338" s="7">
        <v>1</v>
      </c>
      <c r="E338" s="20">
        <v>0</v>
      </c>
      <c r="F338" s="7">
        <v>0</v>
      </c>
      <c r="G338" s="3">
        <v>0</v>
      </c>
      <c r="H338" s="3">
        <v>0</v>
      </c>
      <c r="I338" s="3">
        <v>1</v>
      </c>
      <c r="J338" s="3">
        <v>1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7">
        <v>1</v>
      </c>
      <c r="V338" s="15">
        <v>1</v>
      </c>
      <c r="W338" s="28">
        <f t="shared" si="15"/>
        <v>6.7242906342918918</v>
      </c>
      <c r="X338" s="24">
        <f t="shared" si="16"/>
        <v>0.99880006907423946</v>
      </c>
      <c r="Y338" s="37">
        <f t="shared" si="17"/>
        <v>1.4398342265965454E-6</v>
      </c>
    </row>
    <row r="339" spans="2:25" x14ac:dyDescent="0.25">
      <c r="B339" s="7">
        <v>0</v>
      </c>
      <c r="C339" s="20">
        <v>0</v>
      </c>
      <c r="D339" s="7">
        <v>0</v>
      </c>
      <c r="E339" s="20">
        <v>1</v>
      </c>
      <c r="F339" s="7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7">
        <v>1</v>
      </c>
      <c r="V339" s="15">
        <v>1</v>
      </c>
      <c r="W339" s="28">
        <f t="shared" si="15"/>
        <v>-0.2767724365596711</v>
      </c>
      <c r="X339" s="24">
        <f t="shared" si="16"/>
        <v>0.4312452332053901</v>
      </c>
      <c r="Y339" s="37">
        <f t="shared" si="17"/>
        <v>0.32348198475159107</v>
      </c>
    </row>
    <row r="340" spans="2:25" x14ac:dyDescent="0.25">
      <c r="B340" s="7">
        <v>0</v>
      </c>
      <c r="C340" s="20">
        <v>0</v>
      </c>
      <c r="D340" s="7">
        <v>0</v>
      </c>
      <c r="E340" s="20">
        <v>1</v>
      </c>
      <c r="F340" s="7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1</v>
      </c>
      <c r="U340" s="7">
        <v>1</v>
      </c>
      <c r="V340" s="15">
        <v>1</v>
      </c>
      <c r="W340" s="28">
        <f t="shared" si="15"/>
        <v>1.9567529649785249</v>
      </c>
      <c r="X340" s="24">
        <f t="shared" si="16"/>
        <v>0.87618111892428552</v>
      </c>
      <c r="Y340" s="37">
        <f t="shared" si="17"/>
        <v>1.5331115310841926E-2</v>
      </c>
    </row>
    <row r="341" spans="2:25" x14ac:dyDescent="0.25">
      <c r="B341" s="7">
        <v>0</v>
      </c>
      <c r="C341" s="20">
        <v>1</v>
      </c>
      <c r="D341" s="7">
        <v>0</v>
      </c>
      <c r="E341" s="20">
        <v>1</v>
      </c>
      <c r="F341" s="7">
        <v>1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1</v>
      </c>
      <c r="S341" s="3">
        <v>0</v>
      </c>
      <c r="T341" s="3">
        <v>0</v>
      </c>
      <c r="U341" s="7">
        <v>1</v>
      </c>
      <c r="V341" s="15">
        <v>1</v>
      </c>
      <c r="W341" s="28">
        <f t="shared" si="15"/>
        <v>4.1021460372342133</v>
      </c>
      <c r="X341" s="24">
        <f t="shared" si="16"/>
        <v>0.98373188034324899</v>
      </c>
      <c r="Y341" s="37">
        <f t="shared" si="17"/>
        <v>2.6465171716636869E-4</v>
      </c>
    </row>
    <row r="342" spans="2:25" x14ac:dyDescent="0.25">
      <c r="B342" s="7">
        <v>0</v>
      </c>
      <c r="C342" s="20">
        <v>1</v>
      </c>
      <c r="D342" s="7">
        <v>0</v>
      </c>
      <c r="E342" s="20">
        <v>1</v>
      </c>
      <c r="F342" s="7">
        <v>0</v>
      </c>
      <c r="G342" s="3">
        <v>0</v>
      </c>
      <c r="H342" s="3">
        <v>0</v>
      </c>
      <c r="I342" s="3">
        <v>0</v>
      </c>
      <c r="J342" s="3">
        <v>1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7">
        <v>1</v>
      </c>
      <c r="V342" s="15">
        <v>1</v>
      </c>
      <c r="W342" s="28">
        <f t="shared" si="15"/>
        <v>2.3701159877459914</v>
      </c>
      <c r="X342" s="24">
        <f t="shared" si="16"/>
        <v>0.91451992813779426</v>
      </c>
      <c r="Y342" s="37">
        <f t="shared" si="17"/>
        <v>7.3068426855678577E-3</v>
      </c>
    </row>
    <row r="343" spans="2:25" x14ac:dyDescent="0.25">
      <c r="B343" s="7">
        <v>1</v>
      </c>
      <c r="C343" s="20">
        <v>0</v>
      </c>
      <c r="D343" s="7">
        <v>0</v>
      </c>
      <c r="E343" s="20">
        <v>1</v>
      </c>
      <c r="F343" s="7">
        <v>1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1</v>
      </c>
      <c r="P343" s="3">
        <v>0</v>
      </c>
      <c r="Q343" s="3">
        <v>1</v>
      </c>
      <c r="R343" s="3">
        <v>0</v>
      </c>
      <c r="S343" s="3">
        <v>0</v>
      </c>
      <c r="T343" s="3">
        <v>0</v>
      </c>
      <c r="U343" s="7">
        <v>1</v>
      </c>
      <c r="V343" s="15">
        <v>1</v>
      </c>
      <c r="W343" s="28">
        <f t="shared" si="15"/>
        <v>5.8113241039153767</v>
      </c>
      <c r="X343" s="24">
        <f t="shared" si="16"/>
        <v>0.99701547029171611</v>
      </c>
      <c r="Y343" s="37">
        <f t="shared" si="17"/>
        <v>8.9074175796291184E-6</v>
      </c>
    </row>
    <row r="344" spans="2:25" x14ac:dyDescent="0.25">
      <c r="B344" s="7">
        <v>0</v>
      </c>
      <c r="C344" s="20">
        <v>1</v>
      </c>
      <c r="D344" s="7">
        <v>1</v>
      </c>
      <c r="E344" s="20">
        <v>0</v>
      </c>
      <c r="F344" s="7">
        <v>0</v>
      </c>
      <c r="G344" s="3">
        <v>0</v>
      </c>
      <c r="H344" s="3">
        <v>0</v>
      </c>
      <c r="I344" s="3">
        <v>0</v>
      </c>
      <c r="J344" s="3">
        <v>1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1</v>
      </c>
      <c r="S344" s="3">
        <v>0</v>
      </c>
      <c r="T344" s="3">
        <v>0</v>
      </c>
      <c r="U344" s="7">
        <v>1</v>
      </c>
      <c r="V344" s="15">
        <v>1</v>
      </c>
      <c r="W344" s="28">
        <f t="shared" si="15"/>
        <v>3.3763867568449322</v>
      </c>
      <c r="X344" s="24">
        <f t="shared" si="16"/>
        <v>0.96695835704645683</v>
      </c>
      <c r="Y344" s="37">
        <f t="shared" si="17"/>
        <v>1.0917501690694291E-3</v>
      </c>
    </row>
    <row r="345" spans="2:25" x14ac:dyDescent="0.25">
      <c r="B345" s="7">
        <v>0</v>
      </c>
      <c r="C345" s="20">
        <v>1</v>
      </c>
      <c r="D345" s="7">
        <v>1</v>
      </c>
      <c r="E345" s="20">
        <v>0</v>
      </c>
      <c r="F345" s="7">
        <v>1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1</v>
      </c>
      <c r="R345" s="3">
        <v>0</v>
      </c>
      <c r="S345" s="3">
        <v>0</v>
      </c>
      <c r="T345" s="3">
        <v>0</v>
      </c>
      <c r="U345" s="7">
        <v>1</v>
      </c>
      <c r="V345" s="15">
        <v>1</v>
      </c>
      <c r="W345" s="28">
        <f t="shared" si="15"/>
        <v>4.3034837075699919</v>
      </c>
      <c r="X345" s="24">
        <f t="shared" si="16"/>
        <v>0.98665901605119966</v>
      </c>
      <c r="Y345" s="37">
        <f t="shared" si="17"/>
        <v>1.7798185272214844E-4</v>
      </c>
    </row>
    <row r="346" spans="2:25" x14ac:dyDescent="0.25">
      <c r="B346" s="7">
        <v>0</v>
      </c>
      <c r="C346" s="20">
        <v>1</v>
      </c>
      <c r="D346" s="7">
        <v>0</v>
      </c>
      <c r="E346" s="20">
        <v>0</v>
      </c>
      <c r="F346" s="7">
        <v>0</v>
      </c>
      <c r="G346" s="3">
        <v>0</v>
      </c>
      <c r="H346" s="3">
        <v>0</v>
      </c>
      <c r="I346" s="3">
        <v>1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1</v>
      </c>
      <c r="U346" s="7">
        <v>1</v>
      </c>
      <c r="V346" s="15">
        <v>1</v>
      </c>
      <c r="W346" s="28">
        <f t="shared" si="15"/>
        <v>6.6984867682813256</v>
      </c>
      <c r="X346" s="24">
        <f t="shared" si="16"/>
        <v>0.99876874189776543</v>
      </c>
      <c r="Y346" s="37">
        <f t="shared" si="17"/>
        <v>1.5159965143182674E-6</v>
      </c>
    </row>
    <row r="347" spans="2:25" x14ac:dyDescent="0.25">
      <c r="B347" s="7">
        <v>0</v>
      </c>
      <c r="C347" s="20">
        <v>1</v>
      </c>
      <c r="D347" s="7">
        <v>0</v>
      </c>
      <c r="E347" s="20">
        <v>0</v>
      </c>
      <c r="F347" s="7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7">
        <v>1</v>
      </c>
      <c r="V347" s="15">
        <v>1</v>
      </c>
      <c r="W347" s="28">
        <f t="shared" si="15"/>
        <v>-0.52537197878521247</v>
      </c>
      <c r="X347" s="24">
        <f t="shared" si="16"/>
        <v>0.37159694580265196</v>
      </c>
      <c r="Y347" s="37">
        <f t="shared" si="17"/>
        <v>0.3948903985245551</v>
      </c>
    </row>
    <row r="348" spans="2:25" x14ac:dyDescent="0.25">
      <c r="B348" s="7">
        <v>1</v>
      </c>
      <c r="C348" s="20">
        <v>0</v>
      </c>
      <c r="D348" s="7">
        <v>0</v>
      </c>
      <c r="E348" s="20">
        <v>1</v>
      </c>
      <c r="F348" s="7">
        <v>0</v>
      </c>
      <c r="G348" s="3">
        <v>0</v>
      </c>
      <c r="H348" s="3">
        <v>0</v>
      </c>
      <c r="I348" s="3">
        <v>1</v>
      </c>
      <c r="J348" s="3">
        <v>0</v>
      </c>
      <c r="K348" s="3">
        <v>0</v>
      </c>
      <c r="L348" s="3">
        <v>0</v>
      </c>
      <c r="M348" s="3">
        <v>1</v>
      </c>
      <c r="N348" s="3">
        <v>0</v>
      </c>
      <c r="O348" s="3">
        <v>0</v>
      </c>
      <c r="P348" s="3">
        <v>0</v>
      </c>
      <c r="Q348" s="3">
        <v>0</v>
      </c>
      <c r="R348" s="3">
        <v>1</v>
      </c>
      <c r="S348" s="3">
        <v>0</v>
      </c>
      <c r="T348" s="3">
        <v>0</v>
      </c>
      <c r="U348" s="7">
        <v>1</v>
      </c>
      <c r="V348" s="15">
        <v>1</v>
      </c>
      <c r="W348" s="28">
        <f t="shared" si="15"/>
        <v>7.631828239155471</v>
      </c>
      <c r="X348" s="24">
        <f t="shared" si="16"/>
        <v>0.99951546112643508</v>
      </c>
      <c r="Y348" s="37">
        <f t="shared" si="17"/>
        <v>2.3477791999556291E-7</v>
      </c>
    </row>
    <row r="349" spans="2:25" x14ac:dyDescent="0.25">
      <c r="B349" s="7">
        <v>0</v>
      </c>
      <c r="C349" s="20">
        <v>1</v>
      </c>
      <c r="D349" s="7">
        <v>0</v>
      </c>
      <c r="E349" s="20">
        <v>1</v>
      </c>
      <c r="F349" s="7">
        <v>0</v>
      </c>
      <c r="G349" s="3">
        <v>1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7">
        <v>1</v>
      </c>
      <c r="V349" s="15">
        <v>1</v>
      </c>
      <c r="W349" s="28">
        <f t="shared" si="15"/>
        <v>-3.4873119280669709</v>
      </c>
      <c r="X349" s="24">
        <f t="shared" si="16"/>
        <v>2.9675408836019254E-2</v>
      </c>
      <c r="Y349" s="37">
        <f t="shared" si="17"/>
        <v>0.94152981221754639</v>
      </c>
    </row>
    <row r="350" spans="2:25" x14ac:dyDescent="0.25">
      <c r="B350" s="7">
        <v>0</v>
      </c>
      <c r="C350" s="20">
        <v>1</v>
      </c>
      <c r="D350" s="7">
        <v>0</v>
      </c>
      <c r="E350" s="20">
        <v>1</v>
      </c>
      <c r="F350" s="7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1</v>
      </c>
      <c r="U350" s="7">
        <v>1</v>
      </c>
      <c r="V350" s="15">
        <v>1</v>
      </c>
      <c r="W350" s="28">
        <f t="shared" si="15"/>
        <v>1.8924083277496004</v>
      </c>
      <c r="X350" s="24">
        <f t="shared" si="16"/>
        <v>0.86902988276652138</v>
      </c>
      <c r="Y350" s="37">
        <f t="shared" si="17"/>
        <v>1.7153171608151135E-2</v>
      </c>
    </row>
    <row r="351" spans="2:25" x14ac:dyDescent="0.25">
      <c r="B351" s="7">
        <v>0</v>
      </c>
      <c r="C351" s="20">
        <v>1</v>
      </c>
      <c r="D351" s="7">
        <v>1</v>
      </c>
      <c r="E351" s="20">
        <v>0</v>
      </c>
      <c r="F351" s="7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7">
        <v>1</v>
      </c>
      <c r="V351" s="15">
        <v>1</v>
      </c>
      <c r="W351" s="28">
        <f t="shared" si="15"/>
        <v>-0.6596222271145239</v>
      </c>
      <c r="X351" s="24">
        <f t="shared" si="16"/>
        <v>0.34082447809204769</v>
      </c>
      <c r="Y351" s="37">
        <f t="shared" si="17"/>
        <v>0.43451236868262122</v>
      </c>
    </row>
    <row r="352" spans="2:25" x14ac:dyDescent="0.25">
      <c r="B352" s="7">
        <v>1</v>
      </c>
      <c r="C352" s="20">
        <v>0</v>
      </c>
      <c r="D352" s="7">
        <v>0</v>
      </c>
      <c r="E352" s="20">
        <v>0</v>
      </c>
      <c r="F352" s="7">
        <v>0</v>
      </c>
      <c r="G352" s="3">
        <v>0</v>
      </c>
      <c r="H352" s="3">
        <v>0</v>
      </c>
      <c r="I352" s="3">
        <v>1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1</v>
      </c>
      <c r="S352" s="3">
        <v>0</v>
      </c>
      <c r="T352" s="3">
        <v>0</v>
      </c>
      <c r="U352" s="7">
        <v>1</v>
      </c>
      <c r="V352" s="15">
        <v>1</v>
      </c>
      <c r="W352" s="28">
        <f t="shared" si="15"/>
        <v>5.4720837435114849</v>
      </c>
      <c r="X352" s="24">
        <f t="shared" si="16"/>
        <v>0.99581512064736721</v>
      </c>
      <c r="Y352" s="37">
        <f t="shared" si="17"/>
        <v>1.7513215196092211E-5</v>
      </c>
    </row>
    <row r="353" spans="2:25" x14ac:dyDescent="0.25">
      <c r="B353" s="7">
        <v>0</v>
      </c>
      <c r="C353" s="20">
        <v>0</v>
      </c>
      <c r="D353" s="7">
        <v>1</v>
      </c>
      <c r="E353" s="20">
        <v>0</v>
      </c>
      <c r="F353" s="7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1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7">
        <v>1</v>
      </c>
      <c r="V353" s="15">
        <v>1</v>
      </c>
      <c r="W353" s="28">
        <f t="shared" si="15"/>
        <v>0.91171119879037088</v>
      </c>
      <c r="X353" s="24">
        <f t="shared" si="16"/>
        <v>0.71335019928461474</v>
      </c>
      <c r="Y353" s="37">
        <f t="shared" si="17"/>
        <v>8.2168108250170083E-2</v>
      </c>
    </row>
    <row r="354" spans="2:25" x14ac:dyDescent="0.25">
      <c r="B354" s="7">
        <v>0</v>
      </c>
      <c r="C354" s="20">
        <v>1</v>
      </c>
      <c r="D354" s="7">
        <v>0</v>
      </c>
      <c r="E354" s="20">
        <v>1</v>
      </c>
      <c r="F354" s="7">
        <v>0</v>
      </c>
      <c r="G354" s="3">
        <v>0</v>
      </c>
      <c r="H354" s="3">
        <v>0</v>
      </c>
      <c r="I354" s="3">
        <v>0</v>
      </c>
      <c r="J354" s="3">
        <v>1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7">
        <v>1</v>
      </c>
      <c r="V354" s="15">
        <v>1</v>
      </c>
      <c r="W354" s="28">
        <f t="shared" si="15"/>
        <v>2.3701159877459914</v>
      </c>
      <c r="X354" s="24">
        <f t="shared" si="16"/>
        <v>0.91451992813779426</v>
      </c>
      <c r="Y354" s="37">
        <f t="shared" si="17"/>
        <v>7.3068426855678577E-3</v>
      </c>
    </row>
    <row r="355" spans="2:25" x14ac:dyDescent="0.25">
      <c r="B355" s="7">
        <v>0</v>
      </c>
      <c r="C355" s="20">
        <v>1</v>
      </c>
      <c r="D355" s="7">
        <v>1</v>
      </c>
      <c r="E355" s="20">
        <v>0</v>
      </c>
      <c r="F355" s="7">
        <v>0</v>
      </c>
      <c r="G355" s="3">
        <v>0</v>
      </c>
      <c r="H355" s="3">
        <v>0</v>
      </c>
      <c r="I355" s="3">
        <v>1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7">
        <v>1</v>
      </c>
      <c r="V355" s="15">
        <v>1</v>
      </c>
      <c r="W355" s="28">
        <f t="shared" si="15"/>
        <v>4.3307111184138183</v>
      </c>
      <c r="X355" s="24">
        <f t="shared" si="16"/>
        <v>0.98701270216215409</v>
      </c>
      <c r="Y355" s="37">
        <f t="shared" si="17"/>
        <v>1.6866990512891711E-4</v>
      </c>
    </row>
    <row r="356" spans="2:25" x14ac:dyDescent="0.25">
      <c r="B356" s="7">
        <v>0</v>
      </c>
      <c r="C356" s="20">
        <v>1</v>
      </c>
      <c r="D356" s="7">
        <v>1</v>
      </c>
      <c r="E356" s="20">
        <v>0</v>
      </c>
      <c r="F356" s="7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1</v>
      </c>
      <c r="U356" s="7">
        <v>1</v>
      </c>
      <c r="V356" s="15">
        <v>1</v>
      </c>
      <c r="W356" s="28">
        <f t="shared" si="15"/>
        <v>1.573903174423672</v>
      </c>
      <c r="X356" s="24">
        <f t="shared" si="16"/>
        <v>0.82833932495175311</v>
      </c>
      <c r="Y356" s="37">
        <f t="shared" si="17"/>
        <v>2.9467387358019813E-2</v>
      </c>
    </row>
    <row r="357" spans="2:25" x14ac:dyDescent="0.25">
      <c r="B357" s="7">
        <v>1</v>
      </c>
      <c r="C357" s="20">
        <v>0</v>
      </c>
      <c r="D357" s="7">
        <v>0</v>
      </c>
      <c r="E357" s="20">
        <v>1</v>
      </c>
      <c r="F357" s="7">
        <v>0</v>
      </c>
      <c r="G357" s="3">
        <v>0</v>
      </c>
      <c r="H357" s="3">
        <v>0</v>
      </c>
      <c r="I357" s="3">
        <v>0</v>
      </c>
      <c r="J357" s="3">
        <v>0</v>
      </c>
      <c r="K357" s="3">
        <v>1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1</v>
      </c>
      <c r="U357" s="7">
        <v>1</v>
      </c>
      <c r="V357" s="15">
        <v>1</v>
      </c>
      <c r="W357" s="28">
        <f t="shared" si="15"/>
        <v>3.8786641707813492</v>
      </c>
      <c r="X357" s="24">
        <f t="shared" si="16"/>
        <v>0.97974050495124532</v>
      </c>
      <c r="Y357" s="37">
        <f t="shared" si="17"/>
        <v>4.1044713963051552E-4</v>
      </c>
    </row>
    <row r="358" spans="2:25" x14ac:dyDescent="0.25">
      <c r="B358" s="7">
        <v>1</v>
      </c>
      <c r="C358" s="20">
        <v>0</v>
      </c>
      <c r="D358" s="7">
        <v>0</v>
      </c>
      <c r="E358" s="20">
        <v>0</v>
      </c>
      <c r="F358" s="7">
        <v>1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1</v>
      </c>
      <c r="O358" s="3">
        <v>0</v>
      </c>
      <c r="P358" s="3">
        <v>0</v>
      </c>
      <c r="Q358" s="3">
        <v>1</v>
      </c>
      <c r="R358" s="3">
        <v>0</v>
      </c>
      <c r="S358" s="3">
        <v>0</v>
      </c>
      <c r="T358" s="3">
        <v>0</v>
      </c>
      <c r="U358" s="7">
        <v>1</v>
      </c>
      <c r="V358" s="15">
        <v>1</v>
      </c>
      <c r="W358" s="28">
        <f t="shared" si="15"/>
        <v>5.96007592426204</v>
      </c>
      <c r="X358" s="24">
        <f t="shared" si="16"/>
        <v>0.99742692170994507</v>
      </c>
      <c r="Y358" s="37">
        <f t="shared" si="17"/>
        <v>6.6207318867520075E-6</v>
      </c>
    </row>
    <row r="359" spans="2:25" x14ac:dyDescent="0.25">
      <c r="B359" s="7">
        <v>0</v>
      </c>
      <c r="C359" s="20">
        <v>1</v>
      </c>
      <c r="D359" s="7">
        <v>1</v>
      </c>
      <c r="E359" s="20">
        <v>0</v>
      </c>
      <c r="F359" s="7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1</v>
      </c>
      <c r="T359" s="3">
        <v>0</v>
      </c>
      <c r="U359" s="7">
        <v>1</v>
      </c>
      <c r="V359" s="15">
        <v>1</v>
      </c>
      <c r="W359" s="28">
        <f t="shared" si="15"/>
        <v>-2.1581961651656338</v>
      </c>
      <c r="X359" s="24">
        <f t="shared" si="16"/>
        <v>0.10356780249527617</v>
      </c>
      <c r="Y359" s="37">
        <f t="shared" si="17"/>
        <v>0.8035906847231481</v>
      </c>
    </row>
    <row r="360" spans="2:25" x14ac:dyDescent="0.25">
      <c r="B360" s="7">
        <v>0</v>
      </c>
      <c r="C360" s="20">
        <v>1</v>
      </c>
      <c r="D360" s="7">
        <v>0</v>
      </c>
      <c r="E360" s="20">
        <v>0</v>
      </c>
      <c r="F360" s="7">
        <v>0</v>
      </c>
      <c r="G360" s="3">
        <v>0</v>
      </c>
      <c r="H360" s="3">
        <v>0</v>
      </c>
      <c r="I360" s="3">
        <v>1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1</v>
      </c>
      <c r="U360" s="7">
        <v>1</v>
      </c>
      <c r="V360" s="15">
        <v>1</v>
      </c>
      <c r="W360" s="28">
        <f t="shared" si="15"/>
        <v>6.6984867682813256</v>
      </c>
      <c r="X360" s="24">
        <f t="shared" si="16"/>
        <v>0.99876874189776543</v>
      </c>
      <c r="Y360" s="37">
        <f t="shared" si="17"/>
        <v>1.5159965143182674E-6</v>
      </c>
    </row>
    <row r="361" spans="2:25" x14ac:dyDescent="0.25">
      <c r="B361" s="7">
        <v>0</v>
      </c>
      <c r="C361" s="20">
        <v>1</v>
      </c>
      <c r="D361" s="7">
        <v>0</v>
      </c>
      <c r="E361" s="20">
        <v>1</v>
      </c>
      <c r="F361" s="7">
        <v>0</v>
      </c>
      <c r="G361" s="3">
        <v>0</v>
      </c>
      <c r="H361" s="3">
        <v>0</v>
      </c>
      <c r="I361" s="3">
        <v>1</v>
      </c>
      <c r="J361" s="3">
        <v>1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7">
        <v>1</v>
      </c>
      <c r="V361" s="15">
        <v>1</v>
      </c>
      <c r="W361" s="28">
        <f t="shared" si="15"/>
        <v>7.3604493332743335</v>
      </c>
      <c r="X361" s="24">
        <f t="shared" si="16"/>
        <v>0.99936449146930306</v>
      </c>
      <c r="Y361" s="37">
        <f t="shared" si="17"/>
        <v>4.0387109258858061E-7</v>
      </c>
    </row>
    <row r="362" spans="2:25" x14ac:dyDescent="0.25">
      <c r="B362" s="7">
        <v>1</v>
      </c>
      <c r="C362" s="20">
        <v>0</v>
      </c>
      <c r="D362" s="7">
        <v>0</v>
      </c>
      <c r="E362" s="20">
        <v>1</v>
      </c>
      <c r="F362" s="7">
        <v>0</v>
      </c>
      <c r="G362" s="3">
        <v>0</v>
      </c>
      <c r="H362" s="3">
        <v>0</v>
      </c>
      <c r="I362" s="3">
        <v>1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1</v>
      </c>
      <c r="S362" s="3">
        <v>0</v>
      </c>
      <c r="T362" s="3">
        <v>1</v>
      </c>
      <c r="U362" s="7">
        <v>1</v>
      </c>
      <c r="V362" s="15">
        <v>1</v>
      </c>
      <c r="W362" s="28">
        <f t="shared" si="15"/>
        <v>7.8898640500462989</v>
      </c>
      <c r="X362" s="24">
        <f t="shared" si="16"/>
        <v>0.99962561972551478</v>
      </c>
      <c r="Y362" s="37">
        <f t="shared" si="17"/>
        <v>1.4016058992362855E-7</v>
      </c>
    </row>
    <row r="363" spans="2:25" x14ac:dyDescent="0.25">
      <c r="B363" s="7">
        <v>1</v>
      </c>
      <c r="C363" s="20">
        <v>0</v>
      </c>
      <c r="D363" s="7">
        <v>0</v>
      </c>
      <c r="E363" s="20">
        <v>1</v>
      </c>
      <c r="F363" s="7">
        <v>0</v>
      </c>
      <c r="G363" s="3">
        <v>0</v>
      </c>
      <c r="H363" s="3">
        <v>0</v>
      </c>
      <c r="I363" s="3">
        <v>0</v>
      </c>
      <c r="J363" s="3">
        <v>1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7">
        <v>1</v>
      </c>
      <c r="V363" s="15">
        <v>1</v>
      </c>
      <c r="W363" s="28">
        <f t="shared" si="15"/>
        <v>2.0524624420894781</v>
      </c>
      <c r="X363" s="24">
        <f t="shared" si="16"/>
        <v>0.88619619842213937</v>
      </c>
      <c r="Y363" s="37">
        <f t="shared" si="17"/>
        <v>1.2951305253573074E-2</v>
      </c>
    </row>
    <row r="364" spans="2:25" x14ac:dyDescent="0.25">
      <c r="B364" s="7">
        <v>0</v>
      </c>
      <c r="C364" s="20">
        <v>1</v>
      </c>
      <c r="D364" s="7">
        <v>0</v>
      </c>
      <c r="E364" s="20">
        <v>1</v>
      </c>
      <c r="F364" s="7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1</v>
      </c>
      <c r="S364" s="3">
        <v>0</v>
      </c>
      <c r="T364" s="3">
        <v>1</v>
      </c>
      <c r="U364" s="7">
        <v>1</v>
      </c>
      <c r="V364" s="15">
        <v>1</v>
      </c>
      <c r="W364" s="28">
        <f t="shared" si="15"/>
        <v>3.2171842501744696</v>
      </c>
      <c r="X364" s="24">
        <f t="shared" si="16"/>
        <v>0.96147585443863581</v>
      </c>
      <c r="Y364" s="37">
        <f t="shared" si="17"/>
        <v>1.4841097912331759E-3</v>
      </c>
    </row>
    <row r="365" spans="2:25" x14ac:dyDescent="0.25">
      <c r="B365" s="7">
        <v>0</v>
      </c>
      <c r="C365" s="20">
        <v>0</v>
      </c>
      <c r="D365" s="7">
        <v>1</v>
      </c>
      <c r="E365" s="20">
        <v>0</v>
      </c>
      <c r="F365" s="7">
        <v>0</v>
      </c>
      <c r="G365" s="3">
        <v>1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1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7">
        <v>1</v>
      </c>
      <c r="V365" s="15">
        <v>1</v>
      </c>
      <c r="W365" s="28">
        <f t="shared" si="15"/>
        <v>-1.7659828535166069</v>
      </c>
      <c r="X365" s="24">
        <f t="shared" si="16"/>
        <v>0.14604261199167581</v>
      </c>
      <c r="Y365" s="37">
        <f t="shared" si="17"/>
        <v>0.72924322053399959</v>
      </c>
    </row>
    <row r="366" spans="2:25" x14ac:dyDescent="0.25">
      <c r="B366" s="7">
        <v>0</v>
      </c>
      <c r="C366" s="20">
        <v>1</v>
      </c>
      <c r="D366" s="7">
        <v>0</v>
      </c>
      <c r="E366" s="20">
        <v>1</v>
      </c>
      <c r="F366" s="7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7">
        <v>1</v>
      </c>
      <c r="V366" s="15">
        <v>1</v>
      </c>
      <c r="W366" s="28">
        <f t="shared" si="15"/>
        <v>-0.34111707378859529</v>
      </c>
      <c r="X366" s="24">
        <f t="shared" si="16"/>
        <v>0.41553815203130562</v>
      </c>
      <c r="Y366" s="37">
        <f t="shared" si="17"/>
        <v>0.34159565173098122</v>
      </c>
    </row>
    <row r="367" spans="2:25" x14ac:dyDescent="0.25">
      <c r="B367" s="7">
        <v>1</v>
      </c>
      <c r="C367" s="20">
        <v>0</v>
      </c>
      <c r="D367" s="7">
        <v>1</v>
      </c>
      <c r="E367" s="20">
        <v>0</v>
      </c>
      <c r="F367" s="7">
        <v>0</v>
      </c>
      <c r="G367" s="3">
        <v>0</v>
      </c>
      <c r="H367" s="3">
        <v>0</v>
      </c>
      <c r="I367" s="3">
        <v>0</v>
      </c>
      <c r="J367" s="3">
        <v>1</v>
      </c>
      <c r="K367" s="3">
        <v>0</v>
      </c>
      <c r="L367" s="3">
        <v>1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7">
        <v>1</v>
      </c>
      <c r="V367" s="15">
        <v>1</v>
      </c>
      <c r="W367" s="28">
        <f t="shared" si="15"/>
        <v>3.7085564451901143</v>
      </c>
      <c r="X367" s="24">
        <f t="shared" si="16"/>
        <v>0.97607362110277707</v>
      </c>
      <c r="Y367" s="37">
        <f t="shared" si="17"/>
        <v>5.7247160713347486E-4</v>
      </c>
    </row>
    <row r="368" spans="2:25" x14ac:dyDescent="0.25">
      <c r="B368" s="7">
        <v>0</v>
      </c>
      <c r="C368" s="20">
        <v>1</v>
      </c>
      <c r="D368" s="7">
        <v>1</v>
      </c>
      <c r="E368" s="20">
        <v>0</v>
      </c>
      <c r="F368" s="7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1</v>
      </c>
      <c r="S368" s="3">
        <v>0</v>
      </c>
      <c r="T368" s="3">
        <v>0</v>
      </c>
      <c r="U368" s="7">
        <v>1</v>
      </c>
      <c r="V368" s="15">
        <v>1</v>
      </c>
      <c r="W368" s="28">
        <f t="shared" si="15"/>
        <v>0.66515369531034529</v>
      </c>
      <c r="X368" s="24">
        <f t="shared" si="16"/>
        <v>0.66041714261378814</v>
      </c>
      <c r="Y368" s="37">
        <f t="shared" si="17"/>
        <v>0.11531651703058431</v>
      </c>
    </row>
    <row r="369" spans="2:25" x14ac:dyDescent="0.25">
      <c r="B369" s="7">
        <v>0</v>
      </c>
      <c r="C369" s="20">
        <v>1</v>
      </c>
      <c r="D369" s="7">
        <v>1</v>
      </c>
      <c r="E369" s="20">
        <v>0</v>
      </c>
      <c r="F369" s="7">
        <v>0</v>
      </c>
      <c r="G369" s="3">
        <v>0</v>
      </c>
      <c r="H369" s="3">
        <v>0</v>
      </c>
      <c r="I369" s="3">
        <v>1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1</v>
      </c>
      <c r="U369" s="7">
        <v>1</v>
      </c>
      <c r="V369" s="15">
        <v>1</v>
      </c>
      <c r="W369" s="28">
        <f t="shared" si="15"/>
        <v>6.5642365199520141</v>
      </c>
      <c r="X369" s="24">
        <f t="shared" si="16"/>
        <v>0.99859208504865771</v>
      </c>
      <c r="Y369" s="37">
        <f t="shared" si="17"/>
        <v>1.9822245102131707E-6</v>
      </c>
    </row>
    <row r="370" spans="2:25" x14ac:dyDescent="0.25">
      <c r="B370" s="7">
        <v>0</v>
      </c>
      <c r="C370" s="20">
        <v>1</v>
      </c>
      <c r="D370" s="7">
        <v>0</v>
      </c>
      <c r="E370" s="20">
        <v>1</v>
      </c>
      <c r="F370" s="7">
        <v>0</v>
      </c>
      <c r="G370" s="3">
        <v>0</v>
      </c>
      <c r="H370" s="3">
        <v>0</v>
      </c>
      <c r="I370" s="3">
        <v>0</v>
      </c>
      <c r="J370" s="3">
        <v>1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7">
        <v>1</v>
      </c>
      <c r="V370" s="15">
        <v>1</v>
      </c>
      <c r="W370" s="28">
        <f t="shared" si="15"/>
        <v>2.3701159877459914</v>
      </c>
      <c r="X370" s="24">
        <f t="shared" si="16"/>
        <v>0.91451992813779426</v>
      </c>
      <c r="Y370" s="37">
        <f t="shared" si="17"/>
        <v>7.3068426855678577E-3</v>
      </c>
    </row>
    <row r="371" spans="2:25" x14ac:dyDescent="0.25">
      <c r="B371" s="7">
        <v>0</v>
      </c>
      <c r="C371" s="20">
        <v>1</v>
      </c>
      <c r="D371" s="7">
        <v>1</v>
      </c>
      <c r="E371" s="20">
        <v>0</v>
      </c>
      <c r="F371" s="7">
        <v>0</v>
      </c>
      <c r="G371" s="3">
        <v>0</v>
      </c>
      <c r="H371" s="3">
        <v>0</v>
      </c>
      <c r="I371" s="3">
        <v>1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1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7">
        <v>1</v>
      </c>
      <c r="V371" s="15">
        <v>1</v>
      </c>
      <c r="W371" s="28">
        <f t="shared" si="15"/>
        <v>5.8376999070897888</v>
      </c>
      <c r="X371" s="24">
        <f t="shared" si="16"/>
        <v>0.99709293473325833</v>
      </c>
      <c r="Y371" s="37">
        <f t="shared" si="17"/>
        <v>8.4510284650958209E-6</v>
      </c>
    </row>
    <row r="372" spans="2:25" x14ac:dyDescent="0.25">
      <c r="B372" s="7">
        <v>1</v>
      </c>
      <c r="C372" s="20">
        <v>0</v>
      </c>
      <c r="D372" s="7">
        <v>0</v>
      </c>
      <c r="E372" s="20">
        <v>1</v>
      </c>
      <c r="F372" s="7">
        <v>0</v>
      </c>
      <c r="G372" s="3">
        <v>0</v>
      </c>
      <c r="H372" s="3">
        <v>0</v>
      </c>
      <c r="I372" s="3">
        <v>0</v>
      </c>
      <c r="J372" s="3">
        <v>1</v>
      </c>
      <c r="K372" s="3">
        <v>0</v>
      </c>
      <c r="L372" s="3">
        <v>0</v>
      </c>
      <c r="M372" s="3">
        <v>1</v>
      </c>
      <c r="N372" s="3">
        <v>0</v>
      </c>
      <c r="O372" s="3">
        <v>1</v>
      </c>
      <c r="P372" s="3">
        <v>0</v>
      </c>
      <c r="Q372" s="3">
        <v>0</v>
      </c>
      <c r="R372" s="3">
        <v>0</v>
      </c>
      <c r="S372" s="3">
        <v>0</v>
      </c>
      <c r="T372" s="3">
        <v>1</v>
      </c>
      <c r="U372" s="7">
        <v>1</v>
      </c>
      <c r="V372" s="15">
        <v>1</v>
      </c>
      <c r="W372" s="28">
        <f t="shared" si="15"/>
        <v>7.7684662229510124</v>
      </c>
      <c r="X372" s="24">
        <f t="shared" si="16"/>
        <v>0.9995773173914323</v>
      </c>
      <c r="Y372" s="37">
        <f t="shared" si="17"/>
        <v>1.7866058758559869E-7</v>
      </c>
    </row>
    <row r="373" spans="2:25" x14ac:dyDescent="0.25">
      <c r="B373" s="7">
        <v>0</v>
      </c>
      <c r="C373" s="20">
        <v>1</v>
      </c>
      <c r="D373" s="7">
        <v>0</v>
      </c>
      <c r="E373" s="20">
        <v>1</v>
      </c>
      <c r="F373" s="7">
        <v>0</v>
      </c>
      <c r="G373" s="3">
        <v>0</v>
      </c>
      <c r="H373" s="3">
        <v>0</v>
      </c>
      <c r="I373" s="3">
        <v>0</v>
      </c>
      <c r="J373" s="3">
        <v>1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7">
        <v>1</v>
      </c>
      <c r="V373" s="15">
        <v>1</v>
      </c>
      <c r="W373" s="28">
        <f t="shared" si="15"/>
        <v>2.3701159877459914</v>
      </c>
      <c r="X373" s="24">
        <f t="shared" si="16"/>
        <v>0.91451992813779426</v>
      </c>
      <c r="Y373" s="37">
        <f t="shared" si="17"/>
        <v>7.3068426855678577E-3</v>
      </c>
    </row>
    <row r="374" spans="2:25" x14ac:dyDescent="0.25">
      <c r="B374" s="7">
        <v>0</v>
      </c>
      <c r="C374" s="20">
        <v>0</v>
      </c>
      <c r="D374" s="7">
        <v>1</v>
      </c>
      <c r="E374" s="20">
        <v>0</v>
      </c>
      <c r="F374" s="7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1</v>
      </c>
      <c r="S374" s="3">
        <v>0</v>
      </c>
      <c r="T374" s="3">
        <v>0</v>
      </c>
      <c r="U374" s="7">
        <v>1</v>
      </c>
      <c r="V374" s="15">
        <v>1</v>
      </c>
      <c r="W374" s="28">
        <f t="shared" si="15"/>
        <v>0.72949833253926955</v>
      </c>
      <c r="X374" s="24">
        <f t="shared" si="16"/>
        <v>0.67469517545863411</v>
      </c>
      <c r="Y374" s="37">
        <f t="shared" si="17"/>
        <v>0.10582322886988885</v>
      </c>
    </row>
    <row r="375" spans="2:25" x14ac:dyDescent="0.25">
      <c r="B375" s="7">
        <v>0</v>
      </c>
      <c r="C375" s="20">
        <v>1</v>
      </c>
      <c r="D375" s="7">
        <v>0</v>
      </c>
      <c r="E375" s="20">
        <v>1</v>
      </c>
      <c r="F375" s="7">
        <v>0</v>
      </c>
      <c r="G375" s="3">
        <v>0</v>
      </c>
      <c r="H375" s="3">
        <v>0</v>
      </c>
      <c r="I375" s="3">
        <v>0</v>
      </c>
      <c r="J375" s="3">
        <v>0</v>
      </c>
      <c r="K375" s="3">
        <v>1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1</v>
      </c>
      <c r="R375" s="3">
        <v>0</v>
      </c>
      <c r="S375" s="3">
        <v>0</v>
      </c>
      <c r="T375" s="3">
        <v>1</v>
      </c>
      <c r="U375" s="7">
        <v>1</v>
      </c>
      <c r="V375" s="15">
        <v>1</v>
      </c>
      <c r="W375" s="28">
        <f t="shared" si="15"/>
        <v>6.0409364625244377</v>
      </c>
      <c r="X375" s="24">
        <f t="shared" si="16"/>
        <v>0.99762631805510293</v>
      </c>
      <c r="Y375" s="37">
        <f t="shared" si="17"/>
        <v>5.6343659755303169E-6</v>
      </c>
    </row>
    <row r="376" spans="2:25" x14ac:dyDescent="0.25">
      <c r="B376" s="7">
        <v>1</v>
      </c>
      <c r="C376" s="20">
        <v>0</v>
      </c>
      <c r="D376" s="7">
        <v>1</v>
      </c>
      <c r="E376" s="20">
        <v>0</v>
      </c>
      <c r="F376" s="7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7">
        <v>1</v>
      </c>
      <c r="V376" s="15">
        <v>1</v>
      </c>
      <c r="W376" s="28">
        <f t="shared" si="15"/>
        <v>-0.97727577277103717</v>
      </c>
      <c r="X376" s="24">
        <f t="shared" si="16"/>
        <v>0.27343266419268919</v>
      </c>
      <c r="Y376" s="37">
        <f t="shared" si="17"/>
        <v>0.52790009346213351</v>
      </c>
    </row>
    <row r="377" spans="2:25" x14ac:dyDescent="0.25">
      <c r="B377" s="7">
        <v>0</v>
      </c>
      <c r="C377" s="20">
        <v>0</v>
      </c>
      <c r="D377" s="7">
        <v>1</v>
      </c>
      <c r="E377" s="20">
        <v>0</v>
      </c>
      <c r="F377" s="7">
        <v>0</v>
      </c>
      <c r="G377" s="3">
        <v>0</v>
      </c>
      <c r="H377" s="3">
        <v>0</v>
      </c>
      <c r="I377" s="3">
        <v>1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7">
        <v>1</v>
      </c>
      <c r="V377" s="15">
        <v>1</v>
      </c>
      <c r="W377" s="28">
        <f t="shared" si="15"/>
        <v>4.3950557556427423</v>
      </c>
      <c r="X377" s="24">
        <f t="shared" si="16"/>
        <v>0.98781218324543352</v>
      </c>
      <c r="Y377" s="37">
        <f t="shared" si="17"/>
        <v>1.4854287724289146E-4</v>
      </c>
    </row>
    <row r="378" spans="2:25" x14ac:dyDescent="0.25">
      <c r="B378" s="7">
        <v>0</v>
      </c>
      <c r="C378" s="20">
        <v>1</v>
      </c>
      <c r="D378" s="7">
        <v>0</v>
      </c>
      <c r="E378" s="20">
        <v>1</v>
      </c>
      <c r="F378" s="7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7">
        <v>1</v>
      </c>
      <c r="V378" s="15">
        <v>1</v>
      </c>
      <c r="W378" s="28">
        <f t="shared" si="15"/>
        <v>-0.34111707378859529</v>
      </c>
      <c r="X378" s="24">
        <f t="shared" si="16"/>
        <v>0.41553815203130562</v>
      </c>
      <c r="Y378" s="37">
        <f t="shared" si="17"/>
        <v>0.34159565173098122</v>
      </c>
    </row>
    <row r="379" spans="2:25" x14ac:dyDescent="0.25">
      <c r="B379" s="7">
        <v>0</v>
      </c>
      <c r="C379" s="20">
        <v>1</v>
      </c>
      <c r="D379" s="7">
        <v>0</v>
      </c>
      <c r="E379" s="20">
        <v>1</v>
      </c>
      <c r="F379" s="7">
        <v>0</v>
      </c>
      <c r="G379" s="3">
        <v>0</v>
      </c>
      <c r="H379" s="3">
        <v>0</v>
      </c>
      <c r="I379" s="3">
        <v>1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7">
        <v>1</v>
      </c>
      <c r="V379" s="15">
        <v>1</v>
      </c>
      <c r="W379" s="28">
        <f t="shared" si="15"/>
        <v>4.6492162717397472</v>
      </c>
      <c r="X379" s="24">
        <f t="shared" si="16"/>
        <v>0.99052160116720545</v>
      </c>
      <c r="Y379" s="37">
        <f t="shared" si="17"/>
        <v>8.9840044433521174E-5</v>
      </c>
    </row>
    <row r="380" spans="2:25" x14ac:dyDescent="0.25">
      <c r="B380" s="7">
        <v>0</v>
      </c>
      <c r="C380" s="20">
        <v>1</v>
      </c>
      <c r="D380" s="7">
        <v>1</v>
      </c>
      <c r="E380" s="20">
        <v>0</v>
      </c>
      <c r="F380" s="7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1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7">
        <v>1</v>
      </c>
      <c r="V380" s="15">
        <v>1</v>
      </c>
      <c r="W380" s="28">
        <f t="shared" si="15"/>
        <v>1.3158673635328446</v>
      </c>
      <c r="X380" s="24">
        <f t="shared" si="16"/>
        <v>0.78849332181104326</v>
      </c>
      <c r="Y380" s="37">
        <f t="shared" si="17"/>
        <v>4.4735074918526907E-2</v>
      </c>
    </row>
    <row r="381" spans="2:25" x14ac:dyDescent="0.25">
      <c r="B381" s="7">
        <v>0</v>
      </c>
      <c r="C381" s="20">
        <v>1</v>
      </c>
      <c r="D381" s="7">
        <v>1</v>
      </c>
      <c r="E381" s="20">
        <v>0</v>
      </c>
      <c r="F381" s="7">
        <v>1</v>
      </c>
      <c r="G381" s="3">
        <v>0</v>
      </c>
      <c r="H381" s="3">
        <v>0</v>
      </c>
      <c r="I381" s="3">
        <v>1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1</v>
      </c>
      <c r="S381" s="3">
        <v>0</v>
      </c>
      <c r="T381" s="3">
        <v>0</v>
      </c>
      <c r="U381" s="7">
        <v>1</v>
      </c>
      <c r="V381" s="15">
        <v>1</v>
      </c>
      <c r="W381" s="28">
        <f t="shared" si="15"/>
        <v>8.773974229436627</v>
      </c>
      <c r="X381" s="24">
        <f t="shared" si="16"/>
        <v>0.99984531641660446</v>
      </c>
      <c r="Y381" s="37">
        <f t="shared" si="17"/>
        <v>2.392701097208587E-8</v>
      </c>
    </row>
    <row r="382" spans="2:25" x14ac:dyDescent="0.25">
      <c r="B382" s="7">
        <v>1</v>
      </c>
      <c r="C382" s="20">
        <v>0</v>
      </c>
      <c r="D382" s="7">
        <v>1</v>
      </c>
      <c r="E382" s="20">
        <v>0</v>
      </c>
      <c r="F382" s="7">
        <v>0</v>
      </c>
      <c r="G382" s="3">
        <v>0</v>
      </c>
      <c r="H382" s="3">
        <v>0</v>
      </c>
      <c r="I382" s="3">
        <v>1</v>
      </c>
      <c r="J382" s="3">
        <v>1</v>
      </c>
      <c r="K382" s="3">
        <v>0</v>
      </c>
      <c r="L382" s="3">
        <v>0</v>
      </c>
      <c r="M382" s="3">
        <v>0</v>
      </c>
      <c r="N382" s="3">
        <v>0</v>
      </c>
      <c r="O382" s="3">
        <v>1</v>
      </c>
      <c r="P382" s="3">
        <v>0</v>
      </c>
      <c r="Q382" s="3">
        <v>0</v>
      </c>
      <c r="R382" s="3">
        <v>0</v>
      </c>
      <c r="S382" s="3">
        <v>1</v>
      </c>
      <c r="T382" s="3">
        <v>1</v>
      </c>
      <c r="U382" s="7">
        <v>1</v>
      </c>
      <c r="V382" s="15">
        <v>1</v>
      </c>
      <c r="W382" s="28">
        <f t="shared" si="15"/>
        <v>8.966230886454948</v>
      </c>
      <c r="X382" s="24">
        <f t="shared" si="16"/>
        <v>0.99987236788410006</v>
      </c>
      <c r="Y382" s="37">
        <f t="shared" si="17"/>
        <v>1.628995700909698E-8</v>
      </c>
    </row>
    <row r="383" spans="2:25" x14ac:dyDescent="0.25">
      <c r="B383" s="7">
        <v>0</v>
      </c>
      <c r="C383" s="20">
        <v>0</v>
      </c>
      <c r="D383" s="7">
        <v>1</v>
      </c>
      <c r="E383" s="20">
        <v>0</v>
      </c>
      <c r="F383" s="7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7">
        <v>1</v>
      </c>
      <c r="V383" s="15">
        <v>1</v>
      </c>
      <c r="W383" s="28">
        <f t="shared" si="15"/>
        <v>-0.59527758988559965</v>
      </c>
      <c r="X383" s="24">
        <f t="shared" si="16"/>
        <v>0.3554248484470624</v>
      </c>
      <c r="Y383" s="37">
        <f t="shared" si="17"/>
        <v>0.41547712599949255</v>
      </c>
    </row>
    <row r="384" spans="2:25" x14ac:dyDescent="0.25">
      <c r="B384" s="7">
        <v>0</v>
      </c>
      <c r="C384" s="20">
        <v>1</v>
      </c>
      <c r="D384" s="7">
        <v>1</v>
      </c>
      <c r="E384" s="20">
        <v>0</v>
      </c>
      <c r="F384" s="7">
        <v>0</v>
      </c>
      <c r="G384" s="3">
        <v>0</v>
      </c>
      <c r="H384" s="3">
        <v>0</v>
      </c>
      <c r="I384" s="3">
        <v>0</v>
      </c>
      <c r="J384" s="3">
        <v>1</v>
      </c>
      <c r="K384" s="3">
        <v>0</v>
      </c>
      <c r="L384" s="3">
        <v>0</v>
      </c>
      <c r="M384" s="3">
        <v>0</v>
      </c>
      <c r="N384" s="3">
        <v>1</v>
      </c>
      <c r="O384" s="3">
        <v>0</v>
      </c>
      <c r="P384" s="3">
        <v>1</v>
      </c>
      <c r="Q384" s="3">
        <v>0</v>
      </c>
      <c r="R384" s="3">
        <v>0</v>
      </c>
      <c r="S384" s="3">
        <v>0</v>
      </c>
      <c r="T384" s="3">
        <v>1</v>
      </c>
      <c r="U384" s="7">
        <v>1</v>
      </c>
      <c r="V384" s="15">
        <v>1</v>
      </c>
      <c r="W384" s="28">
        <f t="shared" si="15"/>
        <v>4.5964974136074694</v>
      </c>
      <c r="X384" s="24">
        <f t="shared" si="16"/>
        <v>0.99001362867678633</v>
      </c>
      <c r="Y384" s="37">
        <f t="shared" si="17"/>
        <v>9.972761220510439E-5</v>
      </c>
    </row>
    <row r="385" spans="2:25" x14ac:dyDescent="0.25">
      <c r="B385" s="7">
        <v>1</v>
      </c>
      <c r="C385" s="20">
        <v>0</v>
      </c>
      <c r="D385" s="7">
        <v>0</v>
      </c>
      <c r="E385" s="20">
        <v>0</v>
      </c>
      <c r="F385" s="7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1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7">
        <v>1</v>
      </c>
      <c r="V385" s="15">
        <v>1</v>
      </c>
      <c r="W385" s="28">
        <f t="shared" si="15"/>
        <v>0.66396326423424468</v>
      </c>
      <c r="X385" s="24">
        <f t="shared" si="16"/>
        <v>0.66015011803194268</v>
      </c>
      <c r="Y385" s="37">
        <f t="shared" si="17"/>
        <v>0.1154979422737025</v>
      </c>
    </row>
    <row r="386" spans="2:25" x14ac:dyDescent="0.25">
      <c r="B386" s="7">
        <v>0</v>
      </c>
      <c r="C386" s="20">
        <v>1</v>
      </c>
      <c r="D386" s="7">
        <v>1</v>
      </c>
      <c r="E386" s="20">
        <v>0</v>
      </c>
      <c r="F386" s="7">
        <v>0</v>
      </c>
      <c r="G386" s="3">
        <v>0</v>
      </c>
      <c r="H386" s="3">
        <v>1</v>
      </c>
      <c r="I386" s="3">
        <v>0</v>
      </c>
      <c r="J386" s="3">
        <v>1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1</v>
      </c>
      <c r="U386" s="7">
        <v>1</v>
      </c>
      <c r="V386" s="15">
        <v>1</v>
      </c>
      <c r="W386" s="28">
        <f t="shared" si="15"/>
        <v>2.1080698715592092</v>
      </c>
      <c r="X386" s="24">
        <f t="shared" si="16"/>
        <v>0.89168505688074085</v>
      </c>
      <c r="Y386" s="37">
        <f t="shared" si="17"/>
        <v>1.1732126902928346E-2</v>
      </c>
    </row>
    <row r="387" spans="2:25" x14ac:dyDescent="0.25">
      <c r="B387" s="7">
        <v>1</v>
      </c>
      <c r="C387" s="20">
        <v>0</v>
      </c>
      <c r="D387" s="7">
        <v>1</v>
      </c>
      <c r="E387" s="20">
        <v>0</v>
      </c>
      <c r="F387" s="7">
        <v>1</v>
      </c>
      <c r="G387" s="3">
        <v>0</v>
      </c>
      <c r="H387" s="3">
        <v>0</v>
      </c>
      <c r="I387" s="3">
        <v>0</v>
      </c>
      <c r="J387" s="3">
        <v>1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7">
        <v>1</v>
      </c>
      <c r="V387" s="15">
        <v>1</v>
      </c>
      <c r="W387" s="28">
        <f t="shared" si="15"/>
        <v>4.8524444773614892</v>
      </c>
      <c r="X387" s="24">
        <f t="shared" si="16"/>
        <v>0.99225124743174031</v>
      </c>
      <c r="Y387" s="37">
        <f t="shared" si="17"/>
        <v>6.0043166364111094E-5</v>
      </c>
    </row>
    <row r="388" spans="2:25" x14ac:dyDescent="0.25">
      <c r="B388" s="7">
        <v>1</v>
      </c>
      <c r="C388" s="20">
        <v>0</v>
      </c>
      <c r="D388" s="7">
        <v>0</v>
      </c>
      <c r="E388" s="20">
        <v>1</v>
      </c>
      <c r="F388" s="7">
        <v>0</v>
      </c>
      <c r="G388" s="3">
        <v>0</v>
      </c>
      <c r="H388" s="3">
        <v>0</v>
      </c>
      <c r="I388" s="3">
        <v>1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7">
        <v>1</v>
      </c>
      <c r="V388" s="15">
        <v>1</v>
      </c>
      <c r="W388" s="28">
        <f t="shared" si="15"/>
        <v>4.3315627260832334</v>
      </c>
      <c r="X388" s="24">
        <f t="shared" si="16"/>
        <v>0.98702361407770467</v>
      </c>
      <c r="Y388" s="37">
        <f t="shared" si="17"/>
        <v>1.6838659160434442E-4</v>
      </c>
    </row>
    <row r="389" spans="2:25" x14ac:dyDescent="0.25">
      <c r="B389" s="7">
        <v>1</v>
      </c>
      <c r="C389" s="20">
        <v>0</v>
      </c>
      <c r="D389" s="7">
        <v>1</v>
      </c>
      <c r="E389" s="20">
        <v>0</v>
      </c>
      <c r="F389" s="7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7">
        <v>1</v>
      </c>
      <c r="V389" s="15">
        <v>1</v>
      </c>
      <c r="W389" s="28">
        <f t="shared" si="15"/>
        <v>-0.97727577277103717</v>
      </c>
      <c r="X389" s="24">
        <f t="shared" si="16"/>
        <v>0.27343266419268919</v>
      </c>
      <c r="Y389" s="37">
        <f t="shared" si="17"/>
        <v>0.52790009346213351</v>
      </c>
    </row>
    <row r="390" spans="2:25" x14ac:dyDescent="0.25">
      <c r="B390" s="7">
        <v>0</v>
      </c>
      <c r="C390" s="20">
        <v>1</v>
      </c>
      <c r="D390" s="7">
        <v>0</v>
      </c>
      <c r="E390" s="20">
        <v>1</v>
      </c>
      <c r="F390" s="7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1</v>
      </c>
      <c r="U390" s="7">
        <v>1</v>
      </c>
      <c r="V390" s="15">
        <v>1</v>
      </c>
      <c r="W390" s="28">
        <f t="shared" ref="W390:W453" si="18">SUMPRODUCT(B$2:U$2, B390:U390)</f>
        <v>1.8924083277496004</v>
      </c>
      <c r="X390" s="24">
        <f t="shared" ref="X390:X453" si="19">EXP(W390)/(1+EXP(W390))</f>
        <v>0.86902988276652138</v>
      </c>
      <c r="Y390" s="37">
        <f t="shared" ref="Y390:Y453" si="20">(V390-X390)^2</f>
        <v>1.7153171608151135E-2</v>
      </c>
    </row>
    <row r="391" spans="2:25" x14ac:dyDescent="0.25">
      <c r="B391" s="7">
        <v>1</v>
      </c>
      <c r="C391" s="20">
        <v>0</v>
      </c>
      <c r="D391" s="7">
        <v>0</v>
      </c>
      <c r="E391" s="20">
        <v>0</v>
      </c>
      <c r="F391" s="7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7">
        <v>1</v>
      </c>
      <c r="V391" s="15">
        <v>1</v>
      </c>
      <c r="W391" s="28">
        <f t="shared" si="18"/>
        <v>-0.84302552444172574</v>
      </c>
      <c r="X391" s="24">
        <f t="shared" si="19"/>
        <v>0.30089795645702483</v>
      </c>
      <c r="Y391" s="37">
        <f t="shared" si="20"/>
        <v>0.48874366728596386</v>
      </c>
    </row>
    <row r="392" spans="2:25" x14ac:dyDescent="0.25">
      <c r="B392" s="7">
        <v>0</v>
      </c>
      <c r="C392" s="20">
        <v>1</v>
      </c>
      <c r="D392" s="7">
        <v>0</v>
      </c>
      <c r="E392" s="20">
        <v>1</v>
      </c>
      <c r="F392" s="7">
        <v>0</v>
      </c>
      <c r="G392" s="3">
        <v>0</v>
      </c>
      <c r="H392" s="3">
        <v>0</v>
      </c>
      <c r="I392" s="3">
        <v>0</v>
      </c>
      <c r="J392" s="3">
        <v>1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7">
        <v>1</v>
      </c>
      <c r="V392" s="15">
        <v>1</v>
      </c>
      <c r="W392" s="28">
        <f t="shared" si="18"/>
        <v>2.3701159877459914</v>
      </c>
      <c r="X392" s="24">
        <f t="shared" si="19"/>
        <v>0.91451992813779426</v>
      </c>
      <c r="Y392" s="37">
        <f t="shared" si="20"/>
        <v>7.3068426855678577E-3</v>
      </c>
    </row>
    <row r="393" spans="2:25" x14ac:dyDescent="0.25">
      <c r="B393" s="7">
        <v>0</v>
      </c>
      <c r="C393" s="20">
        <v>1</v>
      </c>
      <c r="D393" s="7">
        <v>0</v>
      </c>
      <c r="E393" s="20">
        <v>1</v>
      </c>
      <c r="F393" s="7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7">
        <v>1</v>
      </c>
      <c r="V393" s="15">
        <v>1</v>
      </c>
      <c r="W393" s="28">
        <f t="shared" si="18"/>
        <v>-0.34111707378859529</v>
      </c>
      <c r="X393" s="24">
        <f t="shared" si="19"/>
        <v>0.41553815203130562</v>
      </c>
      <c r="Y393" s="37">
        <f t="shared" si="20"/>
        <v>0.34159565173098122</v>
      </c>
    </row>
    <row r="394" spans="2:25" x14ac:dyDescent="0.25">
      <c r="B394" s="7">
        <v>0</v>
      </c>
      <c r="C394" s="20">
        <v>1</v>
      </c>
      <c r="D394" s="7">
        <v>0</v>
      </c>
      <c r="E394" s="20">
        <v>1</v>
      </c>
      <c r="F394" s="7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7">
        <v>1</v>
      </c>
      <c r="V394" s="15">
        <v>1</v>
      </c>
      <c r="W394" s="28">
        <f t="shared" si="18"/>
        <v>-0.34111707378859529</v>
      </c>
      <c r="X394" s="24">
        <f t="shared" si="19"/>
        <v>0.41553815203130562</v>
      </c>
      <c r="Y394" s="37">
        <f t="shared" si="20"/>
        <v>0.34159565173098122</v>
      </c>
    </row>
    <row r="395" spans="2:25" x14ac:dyDescent="0.25">
      <c r="B395" s="7">
        <v>1</v>
      </c>
      <c r="C395" s="20">
        <v>0</v>
      </c>
      <c r="D395" s="7">
        <v>0</v>
      </c>
      <c r="E395" s="20">
        <v>1</v>
      </c>
      <c r="F395" s="7">
        <v>0</v>
      </c>
      <c r="G395" s="3">
        <v>0</v>
      </c>
      <c r="H395" s="3">
        <v>0</v>
      </c>
      <c r="I395" s="3">
        <v>1</v>
      </c>
      <c r="J395" s="3">
        <v>0</v>
      </c>
      <c r="K395" s="3">
        <v>0</v>
      </c>
      <c r="L395" s="3">
        <v>0</v>
      </c>
      <c r="M395" s="3">
        <v>0</v>
      </c>
      <c r="N395" s="3">
        <v>1</v>
      </c>
      <c r="O395" s="3">
        <v>0</v>
      </c>
      <c r="P395" s="3">
        <v>0</v>
      </c>
      <c r="Q395" s="3">
        <v>1</v>
      </c>
      <c r="R395" s="3">
        <v>0</v>
      </c>
      <c r="S395" s="3">
        <v>0</v>
      </c>
      <c r="T395" s="3">
        <v>1</v>
      </c>
      <c r="U395" s="7">
        <v>1</v>
      </c>
      <c r="V395" s="15">
        <v>1</v>
      </c>
      <c r="W395" s="28">
        <f t="shared" si="18"/>
        <v>10.249702387727258</v>
      </c>
      <c r="X395" s="24">
        <f t="shared" si="19"/>
        <v>0.99996463322561036</v>
      </c>
      <c r="Y395" s="37">
        <f t="shared" si="20"/>
        <v>1.2508087307280241E-9</v>
      </c>
    </row>
    <row r="396" spans="2:25" x14ac:dyDescent="0.25">
      <c r="B396" s="7">
        <v>0</v>
      </c>
      <c r="C396" s="20">
        <v>0</v>
      </c>
      <c r="D396" s="7">
        <v>1</v>
      </c>
      <c r="E396" s="20">
        <v>0</v>
      </c>
      <c r="F396" s="7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1</v>
      </c>
      <c r="P396" s="3">
        <v>0</v>
      </c>
      <c r="Q396" s="3">
        <v>1</v>
      </c>
      <c r="R396" s="3">
        <v>1</v>
      </c>
      <c r="S396" s="3">
        <v>0</v>
      </c>
      <c r="T396" s="3">
        <v>0</v>
      </c>
      <c r="U396" s="7">
        <v>1</v>
      </c>
      <c r="V396" s="15">
        <v>1</v>
      </c>
      <c r="W396" s="28">
        <f t="shared" si="18"/>
        <v>4.0811058673018161</v>
      </c>
      <c r="X396" s="24">
        <f t="shared" si="19"/>
        <v>0.98339171507272649</v>
      </c>
      <c r="Y396" s="37">
        <f t="shared" si="20"/>
        <v>2.7583512822550041E-4</v>
      </c>
    </row>
    <row r="397" spans="2:25" x14ac:dyDescent="0.25">
      <c r="B397" s="7">
        <v>0</v>
      </c>
      <c r="C397" s="20">
        <v>1</v>
      </c>
      <c r="D397" s="7">
        <v>1</v>
      </c>
      <c r="E397" s="20">
        <v>0</v>
      </c>
      <c r="F397" s="7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1</v>
      </c>
      <c r="N397" s="3">
        <v>0</v>
      </c>
      <c r="O397" s="3">
        <v>1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7">
        <v>1</v>
      </c>
      <c r="V397" s="15">
        <v>1</v>
      </c>
      <c r="W397" s="28">
        <f t="shared" si="18"/>
        <v>2.8228561522088156</v>
      </c>
      <c r="X397" s="24">
        <f t="shared" si="19"/>
        <v>0.94389850334509506</v>
      </c>
      <c r="Y397" s="37">
        <f t="shared" si="20"/>
        <v>3.1473779269203099E-3</v>
      </c>
    </row>
    <row r="398" spans="2:25" x14ac:dyDescent="0.25">
      <c r="B398" s="7">
        <v>0</v>
      </c>
      <c r="C398" s="20">
        <v>1</v>
      </c>
      <c r="D398" s="7">
        <v>1</v>
      </c>
      <c r="E398" s="20">
        <v>0</v>
      </c>
      <c r="F398" s="7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1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7">
        <v>1</v>
      </c>
      <c r="V398" s="15">
        <v>1</v>
      </c>
      <c r="W398" s="28">
        <f t="shared" si="18"/>
        <v>1.3158673635328446</v>
      </c>
      <c r="X398" s="24">
        <f t="shared" si="19"/>
        <v>0.78849332181104326</v>
      </c>
      <c r="Y398" s="37">
        <f t="shared" si="20"/>
        <v>4.4735074918526907E-2</v>
      </c>
    </row>
    <row r="399" spans="2:25" x14ac:dyDescent="0.25">
      <c r="B399" s="7">
        <v>0</v>
      </c>
      <c r="C399" s="20">
        <v>1</v>
      </c>
      <c r="D399" s="7">
        <v>0</v>
      </c>
      <c r="E399" s="20">
        <v>1</v>
      </c>
      <c r="F399" s="7">
        <v>0</v>
      </c>
      <c r="G399" s="3">
        <v>0</v>
      </c>
      <c r="H399" s="3">
        <v>0</v>
      </c>
      <c r="I399" s="3">
        <v>1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1</v>
      </c>
      <c r="R399" s="3">
        <v>0</v>
      </c>
      <c r="S399" s="3">
        <v>0</v>
      </c>
      <c r="T399" s="3">
        <v>0</v>
      </c>
      <c r="U399" s="7">
        <v>1</v>
      </c>
      <c r="V399" s="15">
        <v>1</v>
      </c>
      <c r="W399" s="28">
        <f t="shared" si="18"/>
        <v>6.4938350178263233</v>
      </c>
      <c r="X399" s="24">
        <f t="shared" si="19"/>
        <v>0.9984895484170232</v>
      </c>
      <c r="Y399" s="37">
        <f t="shared" si="20"/>
        <v>2.2814639845171262E-6</v>
      </c>
    </row>
    <row r="400" spans="2:25" x14ac:dyDescent="0.25">
      <c r="B400" s="7">
        <v>0</v>
      </c>
      <c r="C400" s="20">
        <v>1</v>
      </c>
      <c r="D400" s="7">
        <v>1</v>
      </c>
      <c r="E400" s="20">
        <v>0</v>
      </c>
      <c r="F400" s="7">
        <v>0</v>
      </c>
      <c r="G400" s="3">
        <v>0</v>
      </c>
      <c r="H400" s="3">
        <v>1</v>
      </c>
      <c r="I400" s="3">
        <v>1</v>
      </c>
      <c r="J400" s="3">
        <v>0</v>
      </c>
      <c r="K400" s="3">
        <v>1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7">
        <v>1</v>
      </c>
      <c r="V400" s="15">
        <v>1</v>
      </c>
      <c r="W400" s="28">
        <f t="shared" si="18"/>
        <v>4.4575541427030299</v>
      </c>
      <c r="X400" s="24">
        <f t="shared" si="19"/>
        <v>0.98854212672668917</v>
      </c>
      <c r="Y400" s="37">
        <f t="shared" si="20"/>
        <v>1.3128285994725054E-4</v>
      </c>
    </row>
    <row r="401" spans="2:25" x14ac:dyDescent="0.25">
      <c r="B401" s="7">
        <v>1</v>
      </c>
      <c r="C401" s="20">
        <v>0</v>
      </c>
      <c r="D401" s="7">
        <v>1</v>
      </c>
      <c r="E401" s="20">
        <v>0</v>
      </c>
      <c r="F401" s="7">
        <v>1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1</v>
      </c>
      <c r="Q401" s="3">
        <v>0</v>
      </c>
      <c r="R401" s="3">
        <v>0</v>
      </c>
      <c r="S401" s="3">
        <v>0</v>
      </c>
      <c r="T401" s="3">
        <v>0</v>
      </c>
      <c r="U401" s="7">
        <v>1</v>
      </c>
      <c r="V401" s="15">
        <v>1</v>
      </c>
      <c r="W401" s="28">
        <f t="shared" si="18"/>
        <v>0.61257707945686291</v>
      </c>
      <c r="X401" s="24">
        <f t="shared" si="19"/>
        <v>0.64852844437759316</v>
      </c>
      <c r="Y401" s="37">
        <f t="shared" si="20"/>
        <v>0.12353225441163462</v>
      </c>
    </row>
    <row r="402" spans="2:25" x14ac:dyDescent="0.25">
      <c r="B402" s="7">
        <v>0</v>
      </c>
      <c r="C402" s="20">
        <v>1</v>
      </c>
      <c r="D402" s="7">
        <v>1</v>
      </c>
      <c r="E402" s="20">
        <v>0</v>
      </c>
      <c r="F402" s="7">
        <v>0</v>
      </c>
      <c r="G402" s="3">
        <v>0</v>
      </c>
      <c r="H402" s="3">
        <v>0</v>
      </c>
      <c r="I402" s="3">
        <v>1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1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7">
        <v>1</v>
      </c>
      <c r="V402" s="15">
        <v>1</v>
      </c>
      <c r="W402" s="28">
        <f t="shared" si="18"/>
        <v>5.8376999070897888</v>
      </c>
      <c r="X402" s="24">
        <f t="shared" si="19"/>
        <v>0.99709293473325833</v>
      </c>
      <c r="Y402" s="37">
        <f t="shared" si="20"/>
        <v>8.4510284650958209E-6</v>
      </c>
    </row>
    <row r="403" spans="2:25" x14ac:dyDescent="0.25">
      <c r="B403" s="7">
        <v>0</v>
      </c>
      <c r="C403" s="20">
        <v>1</v>
      </c>
      <c r="D403" s="7">
        <v>0</v>
      </c>
      <c r="E403" s="20">
        <v>1</v>
      </c>
      <c r="F403" s="7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1</v>
      </c>
      <c r="Q403" s="3">
        <v>0</v>
      </c>
      <c r="R403" s="3">
        <v>0</v>
      </c>
      <c r="S403" s="3">
        <v>0</v>
      </c>
      <c r="T403" s="3">
        <v>1</v>
      </c>
      <c r="U403" s="7">
        <v>1</v>
      </c>
      <c r="V403" s="15">
        <v>1</v>
      </c>
      <c r="W403" s="28">
        <f t="shared" si="18"/>
        <v>0.36377399137956112</v>
      </c>
      <c r="X403" s="24">
        <f t="shared" si="19"/>
        <v>0.58995370297238214</v>
      </c>
      <c r="Y403" s="37">
        <f t="shared" si="20"/>
        <v>0.1681379657060614</v>
      </c>
    </row>
    <row r="404" spans="2:25" x14ac:dyDescent="0.25">
      <c r="B404" s="7">
        <v>1</v>
      </c>
      <c r="C404" s="20">
        <v>0</v>
      </c>
      <c r="D404" s="7">
        <v>0</v>
      </c>
      <c r="E404" s="20">
        <v>0</v>
      </c>
      <c r="F404" s="7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7">
        <v>1</v>
      </c>
      <c r="V404" s="15">
        <v>1</v>
      </c>
      <c r="W404" s="28">
        <f t="shared" si="18"/>
        <v>-0.84302552444172574</v>
      </c>
      <c r="X404" s="24">
        <f t="shared" si="19"/>
        <v>0.30089795645702483</v>
      </c>
      <c r="Y404" s="37">
        <f t="shared" si="20"/>
        <v>0.48874366728596386</v>
      </c>
    </row>
    <row r="405" spans="2:25" x14ac:dyDescent="0.25">
      <c r="B405" s="7">
        <v>1</v>
      </c>
      <c r="C405" s="20">
        <v>0</v>
      </c>
      <c r="D405" s="7">
        <v>1</v>
      </c>
      <c r="E405" s="20">
        <v>0</v>
      </c>
      <c r="F405" s="7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1</v>
      </c>
      <c r="U405" s="7">
        <v>1</v>
      </c>
      <c r="V405" s="15">
        <v>1</v>
      </c>
      <c r="W405" s="28">
        <f t="shared" si="18"/>
        <v>1.2562496287671587</v>
      </c>
      <c r="X405" s="24">
        <f t="shared" si="19"/>
        <v>0.77837982671295769</v>
      </c>
      <c r="Y405" s="37">
        <f t="shared" si="20"/>
        <v>4.9115501207778661E-2</v>
      </c>
    </row>
    <row r="406" spans="2:25" x14ac:dyDescent="0.25">
      <c r="B406" s="7">
        <v>0</v>
      </c>
      <c r="C406" s="20">
        <v>0</v>
      </c>
      <c r="D406" s="7">
        <v>0</v>
      </c>
      <c r="E406" s="20">
        <v>1</v>
      </c>
      <c r="F406" s="7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1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7">
        <v>1</v>
      </c>
      <c r="V406" s="15">
        <v>1</v>
      </c>
      <c r="W406" s="28">
        <f t="shared" si="18"/>
        <v>1.2302163521162996</v>
      </c>
      <c r="X406" s="24">
        <f t="shared" si="19"/>
        <v>0.77385643870664944</v>
      </c>
      <c r="Y406" s="37">
        <f t="shared" si="20"/>
        <v>5.1140910314439403E-2</v>
      </c>
    </row>
    <row r="407" spans="2:25" x14ac:dyDescent="0.25">
      <c r="B407" s="7">
        <v>0</v>
      </c>
      <c r="C407" s="20">
        <v>1</v>
      </c>
      <c r="D407" s="7">
        <v>1</v>
      </c>
      <c r="E407" s="20">
        <v>0</v>
      </c>
      <c r="F407" s="7">
        <v>0</v>
      </c>
      <c r="G407" s="3">
        <v>0</v>
      </c>
      <c r="H407" s="3">
        <v>0</v>
      </c>
      <c r="I407" s="3">
        <v>0</v>
      </c>
      <c r="J407" s="3">
        <v>1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7">
        <v>1</v>
      </c>
      <c r="V407" s="15">
        <v>1</v>
      </c>
      <c r="W407" s="28">
        <f t="shared" si="18"/>
        <v>2.051610834420063</v>
      </c>
      <c r="X407" s="24">
        <f t="shared" si="19"/>
        <v>0.88611028341159692</v>
      </c>
      <c r="Y407" s="37">
        <f t="shared" si="20"/>
        <v>1.2970867544586775E-2</v>
      </c>
    </row>
    <row r="408" spans="2:25" x14ac:dyDescent="0.25">
      <c r="B408" s="7">
        <v>0</v>
      </c>
      <c r="C408" s="20">
        <v>1</v>
      </c>
      <c r="D408" s="7">
        <v>0</v>
      </c>
      <c r="E408" s="20">
        <v>0</v>
      </c>
      <c r="F408" s="7">
        <v>1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1</v>
      </c>
      <c r="P408" s="3">
        <v>0</v>
      </c>
      <c r="Q408" s="3">
        <v>1</v>
      </c>
      <c r="R408" s="3">
        <v>0</v>
      </c>
      <c r="S408" s="3">
        <v>0</v>
      </c>
      <c r="T408" s="3">
        <v>1</v>
      </c>
      <c r="U408" s="7">
        <v>1</v>
      </c>
      <c r="V408" s="15">
        <v>1</v>
      </c>
      <c r="W408" s="28">
        <f t="shared" si="18"/>
        <v>8.178248146113468</v>
      </c>
      <c r="X408" s="24">
        <f t="shared" si="19"/>
        <v>0.99971938552338102</v>
      </c>
      <c r="Y408" s="37">
        <f t="shared" si="20"/>
        <v>7.8744484488143435E-8</v>
      </c>
    </row>
    <row r="409" spans="2:25" x14ac:dyDescent="0.25">
      <c r="B409" s="7">
        <v>1</v>
      </c>
      <c r="C409" s="20">
        <v>0</v>
      </c>
      <c r="D409" s="7">
        <v>0</v>
      </c>
      <c r="E409" s="20">
        <v>1</v>
      </c>
      <c r="F409" s="7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1</v>
      </c>
      <c r="S409" s="3">
        <v>0</v>
      </c>
      <c r="T409" s="3">
        <v>1</v>
      </c>
      <c r="U409" s="7">
        <v>1</v>
      </c>
      <c r="V409" s="15">
        <v>1</v>
      </c>
      <c r="W409" s="28">
        <f t="shared" si="18"/>
        <v>2.8995307045179568</v>
      </c>
      <c r="X409" s="24">
        <f t="shared" si="19"/>
        <v>0.947823233094643</v>
      </c>
      <c r="Y409" s="37">
        <f t="shared" si="20"/>
        <v>2.7224150046959573E-3</v>
      </c>
    </row>
    <row r="410" spans="2:25" x14ac:dyDescent="0.25">
      <c r="B410" s="7">
        <v>1</v>
      </c>
      <c r="C410" s="20">
        <v>0</v>
      </c>
      <c r="D410" s="7">
        <v>0</v>
      </c>
      <c r="E410" s="20">
        <v>0</v>
      </c>
      <c r="F410" s="7">
        <v>1</v>
      </c>
      <c r="G410" s="3">
        <v>1</v>
      </c>
      <c r="H410" s="3">
        <v>1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1</v>
      </c>
      <c r="R410" s="3">
        <v>0</v>
      </c>
      <c r="S410" s="3">
        <v>0</v>
      </c>
      <c r="T410" s="3">
        <v>1</v>
      </c>
      <c r="U410" s="7">
        <v>1</v>
      </c>
      <c r="V410" s="15">
        <v>1</v>
      </c>
      <c r="W410" s="28">
        <f t="shared" si="18"/>
        <v>1.0303445931035609</v>
      </c>
      <c r="X410" s="24">
        <f t="shared" si="19"/>
        <v>0.73698269693989682</v>
      </c>
      <c r="Y410" s="37">
        <f t="shared" si="20"/>
        <v>6.9178101709010162E-2</v>
      </c>
    </row>
    <row r="411" spans="2:25" x14ac:dyDescent="0.25">
      <c r="B411" s="7">
        <v>0</v>
      </c>
      <c r="C411" s="20">
        <v>1</v>
      </c>
      <c r="D411" s="7">
        <v>1</v>
      </c>
      <c r="E411" s="20">
        <v>0</v>
      </c>
      <c r="F411" s="7">
        <v>0</v>
      </c>
      <c r="G411" s="3">
        <v>0</v>
      </c>
      <c r="H411" s="3">
        <v>0</v>
      </c>
      <c r="I411" s="3">
        <v>1</v>
      </c>
      <c r="J411" s="3">
        <v>0</v>
      </c>
      <c r="K411" s="3">
        <v>0</v>
      </c>
      <c r="L411" s="3">
        <v>0</v>
      </c>
      <c r="M411" s="3">
        <v>0</v>
      </c>
      <c r="N411" s="3">
        <v>1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7">
        <v>1</v>
      </c>
      <c r="V411" s="15">
        <v>1</v>
      </c>
      <c r="W411" s="28">
        <f t="shared" si="18"/>
        <v>6.1707066324330686</v>
      </c>
      <c r="X411" s="24">
        <f t="shared" si="19"/>
        <v>0.99791459919733561</v>
      </c>
      <c r="Y411" s="37">
        <f t="shared" si="20"/>
        <v>4.3488965077533004E-6</v>
      </c>
    </row>
    <row r="412" spans="2:25" x14ac:dyDescent="0.25">
      <c r="B412" s="7">
        <v>0</v>
      </c>
      <c r="C412" s="20">
        <v>1</v>
      </c>
      <c r="D412" s="7">
        <v>0</v>
      </c>
      <c r="E412" s="20">
        <v>1</v>
      </c>
      <c r="F412" s="7">
        <v>0</v>
      </c>
      <c r="G412" s="3">
        <v>0</v>
      </c>
      <c r="H412" s="3">
        <v>0</v>
      </c>
      <c r="I412" s="3">
        <v>0</v>
      </c>
      <c r="J412" s="3">
        <v>1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1</v>
      </c>
      <c r="S412" s="3">
        <v>0</v>
      </c>
      <c r="T412" s="3">
        <v>0</v>
      </c>
      <c r="U412" s="7">
        <v>1</v>
      </c>
      <c r="V412" s="15">
        <v>1</v>
      </c>
      <c r="W412" s="28">
        <f t="shared" si="18"/>
        <v>3.6948919101708602</v>
      </c>
      <c r="X412" s="24">
        <f t="shared" si="19"/>
        <v>0.97575241627500453</v>
      </c>
      <c r="Y412" s="37">
        <f t="shared" si="20"/>
        <v>5.8794531650066518E-4</v>
      </c>
    </row>
    <row r="413" spans="2:25" x14ac:dyDescent="0.25">
      <c r="B413" s="7">
        <v>1</v>
      </c>
      <c r="C413" s="20">
        <v>0</v>
      </c>
      <c r="D413" s="7">
        <v>0</v>
      </c>
      <c r="E413" s="20">
        <v>1</v>
      </c>
      <c r="F413" s="7">
        <v>0</v>
      </c>
      <c r="G413" s="3">
        <v>0</v>
      </c>
      <c r="H413" s="3">
        <v>0</v>
      </c>
      <c r="I413" s="3">
        <v>1</v>
      </c>
      <c r="J413" s="3">
        <v>1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1</v>
      </c>
      <c r="S413" s="3">
        <v>0</v>
      </c>
      <c r="T413" s="3">
        <v>1</v>
      </c>
      <c r="U413" s="7">
        <v>1</v>
      </c>
      <c r="V413" s="15">
        <v>1</v>
      </c>
      <c r="W413" s="28">
        <f t="shared" si="18"/>
        <v>10.601097111580884</v>
      </c>
      <c r="X413" s="24">
        <f t="shared" si="19"/>
        <v>0.99997511193035316</v>
      </c>
      <c r="Y413" s="37">
        <f t="shared" si="20"/>
        <v>6.1941601074618425E-10</v>
      </c>
    </row>
    <row r="414" spans="2:25" x14ac:dyDescent="0.25">
      <c r="B414" s="7">
        <v>0</v>
      </c>
      <c r="C414" s="20">
        <v>1</v>
      </c>
      <c r="D414" s="7">
        <v>0</v>
      </c>
      <c r="E414" s="20">
        <v>1</v>
      </c>
      <c r="F414" s="7">
        <v>1</v>
      </c>
      <c r="G414" s="3">
        <v>0</v>
      </c>
      <c r="H414" s="3">
        <v>0</v>
      </c>
      <c r="I414" s="3">
        <v>1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7">
        <v>1</v>
      </c>
      <c r="V414" s="15">
        <v>1</v>
      </c>
      <c r="W414" s="28">
        <f t="shared" si="18"/>
        <v>7.7677034603376853</v>
      </c>
      <c r="X414" s="24">
        <f t="shared" si="19"/>
        <v>0.99957699499838171</v>
      </c>
      <c r="Y414" s="37">
        <f t="shared" si="20"/>
        <v>1.7893323139409197E-7</v>
      </c>
    </row>
    <row r="415" spans="2:25" x14ac:dyDescent="0.25">
      <c r="B415" s="7">
        <v>0</v>
      </c>
      <c r="C415" s="20">
        <v>1</v>
      </c>
      <c r="D415" s="7">
        <v>0</v>
      </c>
      <c r="E415" s="20">
        <v>1</v>
      </c>
      <c r="F415" s="7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7">
        <v>1</v>
      </c>
      <c r="V415" s="15">
        <v>1</v>
      </c>
      <c r="W415" s="28">
        <f t="shared" si="18"/>
        <v>-0.34111707378859529</v>
      </c>
      <c r="X415" s="24">
        <f t="shared" si="19"/>
        <v>0.41553815203130562</v>
      </c>
      <c r="Y415" s="37">
        <f t="shared" si="20"/>
        <v>0.34159565173098122</v>
      </c>
    </row>
    <row r="416" spans="2:25" x14ac:dyDescent="0.25">
      <c r="B416" s="7">
        <v>0</v>
      </c>
      <c r="C416" s="20">
        <v>1</v>
      </c>
      <c r="D416" s="7">
        <v>1</v>
      </c>
      <c r="E416" s="20">
        <v>0</v>
      </c>
      <c r="F416" s="7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7">
        <v>1</v>
      </c>
      <c r="V416" s="15">
        <v>1</v>
      </c>
      <c r="W416" s="28">
        <f t="shared" si="18"/>
        <v>-0.6596222271145239</v>
      </c>
      <c r="X416" s="24">
        <f t="shared" si="19"/>
        <v>0.34082447809204769</v>
      </c>
      <c r="Y416" s="37">
        <f t="shared" si="20"/>
        <v>0.43451236868262122</v>
      </c>
    </row>
    <row r="417" spans="2:25" x14ac:dyDescent="0.25">
      <c r="B417" s="7">
        <v>0</v>
      </c>
      <c r="C417" s="20">
        <v>1</v>
      </c>
      <c r="D417" s="7">
        <v>0</v>
      </c>
      <c r="E417" s="20">
        <v>1</v>
      </c>
      <c r="F417" s="7">
        <v>0</v>
      </c>
      <c r="G417" s="3">
        <v>0</v>
      </c>
      <c r="H417" s="3">
        <v>0</v>
      </c>
      <c r="I417" s="3">
        <v>1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7">
        <v>1</v>
      </c>
      <c r="V417" s="15">
        <v>1</v>
      </c>
      <c r="W417" s="28">
        <f t="shared" si="18"/>
        <v>4.6492162717397472</v>
      </c>
      <c r="X417" s="24">
        <f t="shared" si="19"/>
        <v>0.99052160116720545</v>
      </c>
      <c r="Y417" s="37">
        <f t="shared" si="20"/>
        <v>8.9840044433521174E-5</v>
      </c>
    </row>
    <row r="418" spans="2:25" x14ac:dyDescent="0.25">
      <c r="B418" s="7">
        <v>1</v>
      </c>
      <c r="C418" s="20">
        <v>0</v>
      </c>
      <c r="D418" s="7">
        <v>0</v>
      </c>
      <c r="E418" s="20">
        <v>1</v>
      </c>
      <c r="F418" s="7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7">
        <v>1</v>
      </c>
      <c r="V418" s="15">
        <v>1</v>
      </c>
      <c r="W418" s="28">
        <f t="shared" si="18"/>
        <v>-0.65877061944510862</v>
      </c>
      <c r="X418" s="24">
        <f t="shared" si="19"/>
        <v>0.34101582888337967</v>
      </c>
      <c r="Y418" s="37">
        <f t="shared" si="20"/>
        <v>0.43426013778225914</v>
      </c>
    </row>
    <row r="419" spans="2:25" x14ac:dyDescent="0.25">
      <c r="B419" s="7">
        <v>1</v>
      </c>
      <c r="C419" s="20">
        <v>0</v>
      </c>
      <c r="D419" s="7">
        <v>0</v>
      </c>
      <c r="E419" s="20">
        <v>1</v>
      </c>
      <c r="F419" s="7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7">
        <v>1</v>
      </c>
      <c r="V419" s="15">
        <v>1</v>
      </c>
      <c r="W419" s="28">
        <f t="shared" si="18"/>
        <v>-0.65877061944510862</v>
      </c>
      <c r="X419" s="24">
        <f t="shared" si="19"/>
        <v>0.34101582888337967</v>
      </c>
      <c r="Y419" s="37">
        <f t="shared" si="20"/>
        <v>0.43426013778225914</v>
      </c>
    </row>
    <row r="420" spans="2:25" x14ac:dyDescent="0.25">
      <c r="B420" s="7">
        <v>1</v>
      </c>
      <c r="C420" s="20">
        <v>0</v>
      </c>
      <c r="D420" s="7">
        <v>0</v>
      </c>
      <c r="E420" s="20">
        <v>1</v>
      </c>
      <c r="F420" s="7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1</v>
      </c>
      <c r="O420" s="3">
        <v>0</v>
      </c>
      <c r="P420" s="3">
        <v>1</v>
      </c>
      <c r="Q420" s="3">
        <v>0</v>
      </c>
      <c r="R420" s="3">
        <v>0</v>
      </c>
      <c r="S420" s="3">
        <v>0</v>
      </c>
      <c r="T420" s="3">
        <v>0</v>
      </c>
      <c r="U420" s="7">
        <v>1</v>
      </c>
      <c r="V420" s="15">
        <v>1</v>
      </c>
      <c r="W420" s="28">
        <f t="shared" si="18"/>
        <v>-0.34740944179589739</v>
      </c>
      <c r="X420" s="24">
        <f t="shared" si="19"/>
        <v>0.41401076534025361</v>
      </c>
      <c r="Y420" s="37">
        <f t="shared" si="20"/>
        <v>0.34338338313711531</v>
      </c>
    </row>
    <row r="421" spans="2:25" x14ac:dyDescent="0.25">
      <c r="B421" s="7">
        <v>0</v>
      </c>
      <c r="C421" s="20">
        <v>1</v>
      </c>
      <c r="D421" s="7">
        <v>0</v>
      </c>
      <c r="E421" s="20">
        <v>1</v>
      </c>
      <c r="F421" s="7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7">
        <v>1</v>
      </c>
      <c r="V421" s="15">
        <v>1</v>
      </c>
      <c r="W421" s="28">
        <f t="shared" si="18"/>
        <v>-0.34111707378859529</v>
      </c>
      <c r="X421" s="24">
        <f t="shared" si="19"/>
        <v>0.41553815203130562</v>
      </c>
      <c r="Y421" s="37">
        <f t="shared" si="20"/>
        <v>0.34159565173098122</v>
      </c>
    </row>
    <row r="422" spans="2:25" x14ac:dyDescent="0.25">
      <c r="B422" s="7">
        <v>1</v>
      </c>
      <c r="C422" s="20">
        <v>0</v>
      </c>
      <c r="D422" s="7">
        <v>1</v>
      </c>
      <c r="E422" s="20">
        <v>0</v>
      </c>
      <c r="F422" s="7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1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1</v>
      </c>
      <c r="U422" s="7">
        <v>1</v>
      </c>
      <c r="V422" s="15">
        <v>1</v>
      </c>
      <c r="W422" s="28">
        <f t="shared" si="18"/>
        <v>3.2317392194145271</v>
      </c>
      <c r="X422" s="24">
        <f t="shared" si="19"/>
        <v>0.96201136466872528</v>
      </c>
      <c r="Y422" s="37">
        <f t="shared" si="20"/>
        <v>1.4431364143325741E-3</v>
      </c>
    </row>
    <row r="423" spans="2:25" x14ac:dyDescent="0.25">
      <c r="B423" s="7">
        <v>1</v>
      </c>
      <c r="C423" s="20">
        <v>0</v>
      </c>
      <c r="D423" s="7">
        <v>0</v>
      </c>
      <c r="E423" s="20">
        <v>1</v>
      </c>
      <c r="F423" s="7">
        <v>0</v>
      </c>
      <c r="G423" s="3">
        <v>0</v>
      </c>
      <c r="H423" s="3">
        <v>0</v>
      </c>
      <c r="I423" s="3">
        <v>1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1</v>
      </c>
      <c r="P423" s="3">
        <v>0</v>
      </c>
      <c r="Q423" s="3">
        <v>0</v>
      </c>
      <c r="R423" s="3">
        <v>1</v>
      </c>
      <c r="S423" s="3">
        <v>0</v>
      </c>
      <c r="T423" s="3">
        <v>0</v>
      </c>
      <c r="U423" s="7">
        <v>1</v>
      </c>
      <c r="V423" s="15">
        <v>1</v>
      </c>
      <c r="W423" s="28">
        <f t="shared" si="18"/>
        <v>7.1633274371840727</v>
      </c>
      <c r="X423" s="24">
        <f t="shared" si="19"/>
        <v>0.99922612609469141</v>
      </c>
      <c r="Y423" s="37">
        <f t="shared" si="20"/>
        <v>5.9888082131756291E-7</v>
      </c>
    </row>
    <row r="424" spans="2:25" x14ac:dyDescent="0.25">
      <c r="B424" s="7">
        <v>0</v>
      </c>
      <c r="C424" s="20">
        <v>1</v>
      </c>
      <c r="D424" s="7">
        <v>0</v>
      </c>
      <c r="E424" s="20">
        <v>1</v>
      </c>
      <c r="F424" s="7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7">
        <v>1</v>
      </c>
      <c r="V424" s="15">
        <v>1</v>
      </c>
      <c r="W424" s="28">
        <f t="shared" si="18"/>
        <v>-0.34111707378859529</v>
      </c>
      <c r="X424" s="24">
        <f t="shared" si="19"/>
        <v>0.41553815203130562</v>
      </c>
      <c r="Y424" s="37">
        <f t="shared" si="20"/>
        <v>0.34159565173098122</v>
      </c>
    </row>
    <row r="425" spans="2:25" x14ac:dyDescent="0.25">
      <c r="B425" s="7">
        <v>0</v>
      </c>
      <c r="C425" s="20">
        <v>1</v>
      </c>
      <c r="D425" s="7">
        <v>0</v>
      </c>
      <c r="E425" s="20">
        <v>1</v>
      </c>
      <c r="F425" s="7">
        <v>0</v>
      </c>
      <c r="G425" s="3">
        <v>1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1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7">
        <v>1</v>
      </c>
      <c r="V425" s="15">
        <v>1</v>
      </c>
      <c r="W425" s="28">
        <f t="shared" si="18"/>
        <v>-1.5118223374196025</v>
      </c>
      <c r="X425" s="24">
        <f t="shared" si="19"/>
        <v>0.18066887985676505</v>
      </c>
      <c r="Y425" s="37">
        <f t="shared" si="20"/>
        <v>0.67130348443516807</v>
      </c>
    </row>
    <row r="426" spans="2:25" x14ac:dyDescent="0.25">
      <c r="B426" s="7">
        <v>0</v>
      </c>
      <c r="C426" s="20">
        <v>1</v>
      </c>
      <c r="D426" s="7">
        <v>0</v>
      </c>
      <c r="E426" s="20">
        <v>1</v>
      </c>
      <c r="F426" s="7">
        <v>0</v>
      </c>
      <c r="G426" s="3">
        <v>0</v>
      </c>
      <c r="H426" s="3">
        <v>0</v>
      </c>
      <c r="I426" s="3">
        <v>1</v>
      </c>
      <c r="J426" s="3">
        <v>1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1</v>
      </c>
      <c r="R426" s="3">
        <v>1</v>
      </c>
      <c r="S426" s="3">
        <v>0</v>
      </c>
      <c r="T426" s="3">
        <v>0</v>
      </c>
      <c r="U426" s="7">
        <v>1</v>
      </c>
      <c r="V426" s="15">
        <v>1</v>
      </c>
      <c r="W426" s="28">
        <f t="shared" si="18"/>
        <v>10.529844001785779</v>
      </c>
      <c r="X426" s="24">
        <f t="shared" si="19"/>
        <v>0.99997327392101432</v>
      </c>
      <c r="Y426" s="37">
        <f t="shared" si="20"/>
        <v>7.1428329794900914E-10</v>
      </c>
    </row>
    <row r="427" spans="2:25" x14ac:dyDescent="0.25">
      <c r="B427" s="7">
        <v>1</v>
      </c>
      <c r="C427" s="20">
        <v>0</v>
      </c>
      <c r="D427" s="7">
        <v>1</v>
      </c>
      <c r="E427" s="20">
        <v>0</v>
      </c>
      <c r="F427" s="7">
        <v>0</v>
      </c>
      <c r="G427" s="3">
        <v>0</v>
      </c>
      <c r="H427" s="3">
        <v>0</v>
      </c>
      <c r="I427" s="3">
        <v>0</v>
      </c>
      <c r="J427" s="3">
        <v>1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1</v>
      </c>
      <c r="Q427" s="3">
        <v>0</v>
      </c>
      <c r="R427" s="3">
        <v>0</v>
      </c>
      <c r="S427" s="3">
        <v>1</v>
      </c>
      <c r="T427" s="3">
        <v>1</v>
      </c>
      <c r="U427" s="7">
        <v>1</v>
      </c>
      <c r="V427" s="15">
        <v>1</v>
      </c>
      <c r="W427" s="28">
        <f t="shared" si="18"/>
        <v>0.9402744158805959</v>
      </c>
      <c r="X427" s="24">
        <f t="shared" si="19"/>
        <v>0.71915508481263102</v>
      </c>
      <c r="Y427" s="37">
        <f t="shared" si="20"/>
        <v>7.8873866386600475E-2</v>
      </c>
    </row>
    <row r="428" spans="2:25" x14ac:dyDescent="0.25">
      <c r="B428" s="7">
        <v>0</v>
      </c>
      <c r="C428" s="20">
        <v>0</v>
      </c>
      <c r="D428" s="7">
        <v>1</v>
      </c>
      <c r="E428" s="20">
        <v>0</v>
      </c>
      <c r="F428" s="7">
        <v>1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7">
        <v>1</v>
      </c>
      <c r="V428" s="15">
        <v>1</v>
      </c>
      <c r="W428" s="28">
        <f t="shared" si="18"/>
        <v>2.5232095987123397</v>
      </c>
      <c r="X428" s="24">
        <f t="shared" si="19"/>
        <v>0.92575296639811011</v>
      </c>
      <c r="Y428" s="37">
        <f t="shared" si="20"/>
        <v>5.512621998680166E-3</v>
      </c>
    </row>
    <row r="429" spans="2:25" x14ac:dyDescent="0.25">
      <c r="B429" s="7">
        <v>0</v>
      </c>
      <c r="C429" s="20">
        <v>1</v>
      </c>
      <c r="D429" s="7">
        <v>0</v>
      </c>
      <c r="E429" s="20">
        <v>1</v>
      </c>
      <c r="F429" s="7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1</v>
      </c>
      <c r="U429" s="7">
        <v>1</v>
      </c>
      <c r="V429" s="15">
        <v>1</v>
      </c>
      <c r="W429" s="28">
        <f t="shared" si="18"/>
        <v>1.8924083277496004</v>
      </c>
      <c r="X429" s="24">
        <f t="shared" si="19"/>
        <v>0.86902988276652138</v>
      </c>
      <c r="Y429" s="37">
        <f t="shared" si="20"/>
        <v>1.7153171608151135E-2</v>
      </c>
    </row>
    <row r="430" spans="2:25" x14ac:dyDescent="0.25">
      <c r="B430" s="7">
        <v>1</v>
      </c>
      <c r="C430" s="20">
        <v>0</v>
      </c>
      <c r="D430" s="7">
        <v>1</v>
      </c>
      <c r="E430" s="20">
        <v>0</v>
      </c>
      <c r="F430" s="7">
        <v>1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1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1</v>
      </c>
      <c r="S430" s="3">
        <v>0</v>
      </c>
      <c r="T430" s="3">
        <v>0</v>
      </c>
      <c r="U430" s="7">
        <v>1</v>
      </c>
      <c r="V430" s="15">
        <v>1</v>
      </c>
      <c r="W430" s="28">
        <f t="shared" si="18"/>
        <v>5.4405864946783353</v>
      </c>
      <c r="X430" s="24">
        <f t="shared" si="19"/>
        <v>0.99568178888481962</v>
      </c>
      <c r="Y430" s="37">
        <f t="shared" si="20"/>
        <v>1.8646947235267394E-5</v>
      </c>
    </row>
    <row r="431" spans="2:25" x14ac:dyDescent="0.25">
      <c r="B431" s="7">
        <v>0</v>
      </c>
      <c r="C431" s="20">
        <v>1</v>
      </c>
      <c r="D431" s="7">
        <v>1</v>
      </c>
      <c r="E431" s="20">
        <v>0</v>
      </c>
      <c r="F431" s="7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7">
        <v>1</v>
      </c>
      <c r="V431" s="15">
        <v>1</v>
      </c>
      <c r="W431" s="28">
        <f t="shared" si="18"/>
        <v>-0.6596222271145239</v>
      </c>
      <c r="X431" s="24">
        <f t="shared" si="19"/>
        <v>0.34082447809204769</v>
      </c>
      <c r="Y431" s="37">
        <f t="shared" si="20"/>
        <v>0.43451236868262122</v>
      </c>
    </row>
    <row r="432" spans="2:25" x14ac:dyDescent="0.25">
      <c r="B432" s="7">
        <v>0</v>
      </c>
      <c r="C432" s="20">
        <v>1</v>
      </c>
      <c r="D432" s="7">
        <v>0</v>
      </c>
      <c r="E432" s="20">
        <v>1</v>
      </c>
      <c r="F432" s="7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1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7">
        <v>1</v>
      </c>
      <c r="V432" s="15">
        <v>1</v>
      </c>
      <c r="W432" s="28">
        <f t="shared" si="18"/>
        <v>1.4988784402306554</v>
      </c>
      <c r="X432" s="24">
        <f t="shared" si="19"/>
        <v>0.81740713994918668</v>
      </c>
      <c r="Y432" s="37">
        <f t="shared" si="20"/>
        <v>3.3340152541535897E-2</v>
      </c>
    </row>
    <row r="433" spans="2:25" x14ac:dyDescent="0.25">
      <c r="B433" s="7">
        <v>0</v>
      </c>
      <c r="C433" s="20">
        <v>1</v>
      </c>
      <c r="D433" s="7">
        <v>0</v>
      </c>
      <c r="E433" s="20">
        <v>1</v>
      </c>
      <c r="F433" s="7">
        <v>0</v>
      </c>
      <c r="G433" s="3">
        <v>0</v>
      </c>
      <c r="H433" s="3">
        <v>0</v>
      </c>
      <c r="I433" s="3">
        <v>0</v>
      </c>
      <c r="J433" s="3">
        <v>1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7">
        <v>1</v>
      </c>
      <c r="V433" s="15">
        <v>1</v>
      </c>
      <c r="W433" s="28">
        <f t="shared" si="18"/>
        <v>2.3701159877459914</v>
      </c>
      <c r="X433" s="24">
        <f t="shared" si="19"/>
        <v>0.91451992813779426</v>
      </c>
      <c r="Y433" s="37">
        <f t="shared" si="20"/>
        <v>7.3068426855678577E-3</v>
      </c>
    </row>
    <row r="434" spans="2:25" x14ac:dyDescent="0.25">
      <c r="B434" s="7">
        <v>0</v>
      </c>
      <c r="C434" s="20">
        <v>1</v>
      </c>
      <c r="D434" s="7">
        <v>1</v>
      </c>
      <c r="E434" s="20">
        <v>0</v>
      </c>
      <c r="F434" s="7">
        <v>1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1</v>
      </c>
      <c r="Q434" s="3">
        <v>0</v>
      </c>
      <c r="R434" s="3">
        <v>0</v>
      </c>
      <c r="S434" s="3">
        <v>0</v>
      </c>
      <c r="T434" s="3">
        <v>0</v>
      </c>
      <c r="U434" s="7">
        <v>1</v>
      </c>
      <c r="V434" s="15">
        <v>1</v>
      </c>
      <c r="W434" s="28">
        <f t="shared" si="18"/>
        <v>0.93023062511337617</v>
      </c>
      <c r="X434" s="24">
        <f t="shared" si="19"/>
        <v>0.71712207198614264</v>
      </c>
      <c r="Y434" s="37">
        <f t="shared" si="20"/>
        <v>8.0019922157413062E-2</v>
      </c>
    </row>
    <row r="435" spans="2:25" x14ac:dyDescent="0.25">
      <c r="B435" s="7">
        <v>0</v>
      </c>
      <c r="C435" s="20">
        <v>1</v>
      </c>
      <c r="D435" s="7">
        <v>0</v>
      </c>
      <c r="E435" s="20">
        <v>1</v>
      </c>
      <c r="F435" s="7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1</v>
      </c>
      <c r="N435" s="3">
        <v>0</v>
      </c>
      <c r="O435" s="3">
        <v>0</v>
      </c>
      <c r="P435" s="3">
        <v>0</v>
      </c>
      <c r="Q435" s="3">
        <v>0</v>
      </c>
      <c r="R435" s="3">
        <v>1</v>
      </c>
      <c r="S435" s="3">
        <v>0</v>
      </c>
      <c r="T435" s="3">
        <v>0</v>
      </c>
      <c r="U435" s="7">
        <v>1</v>
      </c>
      <c r="V435" s="15">
        <v>1</v>
      </c>
      <c r="W435" s="28">
        <f t="shared" si="18"/>
        <v>2.9591484392836427</v>
      </c>
      <c r="X435" s="24">
        <f t="shared" si="19"/>
        <v>0.95069409246421088</v>
      </c>
      <c r="Y435" s="37">
        <f t="shared" si="20"/>
        <v>2.431072517927786E-3</v>
      </c>
    </row>
    <row r="436" spans="2:25" x14ac:dyDescent="0.25">
      <c r="B436" s="7">
        <v>0</v>
      </c>
      <c r="C436" s="20">
        <v>1</v>
      </c>
      <c r="D436" s="7">
        <v>1</v>
      </c>
      <c r="E436" s="20">
        <v>0</v>
      </c>
      <c r="F436" s="7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1</v>
      </c>
      <c r="P436" s="3">
        <v>0</v>
      </c>
      <c r="Q436" s="3">
        <v>0</v>
      </c>
      <c r="R436" s="3">
        <v>1</v>
      </c>
      <c r="S436" s="3">
        <v>0</v>
      </c>
      <c r="T436" s="3">
        <v>0</v>
      </c>
      <c r="U436" s="7">
        <v>1</v>
      </c>
      <c r="V436" s="15">
        <v>1</v>
      </c>
      <c r="W436" s="28">
        <f t="shared" si="18"/>
        <v>2.1721424839863159</v>
      </c>
      <c r="X436" s="24">
        <f t="shared" si="19"/>
        <v>0.89771985481023386</v>
      </c>
      <c r="Y436" s="37">
        <f t="shared" si="20"/>
        <v>1.0461228100039641E-2</v>
      </c>
    </row>
    <row r="437" spans="2:25" x14ac:dyDescent="0.25">
      <c r="B437" s="7">
        <v>0</v>
      </c>
      <c r="C437" s="20">
        <v>1</v>
      </c>
      <c r="D437" s="7">
        <v>0</v>
      </c>
      <c r="E437" s="20">
        <v>1</v>
      </c>
      <c r="F437" s="7">
        <v>0</v>
      </c>
      <c r="G437" s="3">
        <v>0</v>
      </c>
      <c r="H437" s="3">
        <v>0</v>
      </c>
      <c r="I437" s="3">
        <v>1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1</v>
      </c>
      <c r="R437" s="3">
        <v>0</v>
      </c>
      <c r="S437" s="3">
        <v>0</v>
      </c>
      <c r="T437" s="3">
        <v>0</v>
      </c>
      <c r="U437" s="7">
        <v>1</v>
      </c>
      <c r="V437" s="15">
        <v>1</v>
      </c>
      <c r="W437" s="28">
        <f t="shared" si="18"/>
        <v>6.4938350178263233</v>
      </c>
      <c r="X437" s="24">
        <f t="shared" si="19"/>
        <v>0.9984895484170232</v>
      </c>
      <c r="Y437" s="37">
        <f t="shared" si="20"/>
        <v>2.2814639845171262E-6</v>
      </c>
    </row>
    <row r="438" spans="2:25" x14ac:dyDescent="0.25">
      <c r="B438" s="7">
        <v>0</v>
      </c>
      <c r="C438" s="20">
        <v>1</v>
      </c>
      <c r="D438" s="7">
        <v>1</v>
      </c>
      <c r="E438" s="20">
        <v>0</v>
      </c>
      <c r="F438" s="7">
        <v>1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1</v>
      </c>
      <c r="T438" s="3">
        <v>0</v>
      </c>
      <c r="U438" s="7">
        <v>1</v>
      </c>
      <c r="V438" s="15">
        <v>1</v>
      </c>
      <c r="W438" s="28">
        <f t="shared" si="18"/>
        <v>0.96029102343230555</v>
      </c>
      <c r="X438" s="24">
        <f t="shared" si="19"/>
        <v>0.72318006908030663</v>
      </c>
      <c r="Y438" s="37">
        <f t="shared" si="20"/>
        <v>7.6629274154383809E-2</v>
      </c>
    </row>
    <row r="439" spans="2:25" x14ac:dyDescent="0.25">
      <c r="B439" s="7">
        <v>0</v>
      </c>
      <c r="C439" s="20">
        <v>0</v>
      </c>
      <c r="D439" s="7">
        <v>0</v>
      </c>
      <c r="E439" s="20">
        <v>1</v>
      </c>
      <c r="F439" s="7">
        <v>0</v>
      </c>
      <c r="G439" s="3">
        <v>0</v>
      </c>
      <c r="H439" s="3">
        <v>0</v>
      </c>
      <c r="I439" s="3">
        <v>0</v>
      </c>
      <c r="J439" s="3">
        <v>1</v>
      </c>
      <c r="K439" s="3">
        <v>0</v>
      </c>
      <c r="L439" s="3">
        <v>0</v>
      </c>
      <c r="M439" s="3">
        <v>0</v>
      </c>
      <c r="N439" s="3">
        <v>0</v>
      </c>
      <c r="O439" s="3">
        <v>1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7">
        <v>1</v>
      </c>
      <c r="V439" s="15">
        <v>1</v>
      </c>
      <c r="W439" s="28">
        <f t="shared" si="18"/>
        <v>3.9414494136508869</v>
      </c>
      <c r="X439" s="24">
        <f t="shared" si="19"/>
        <v>0.98094990703813434</v>
      </c>
      <c r="Y439" s="37">
        <f t="shared" si="20"/>
        <v>3.6290604185572361E-4</v>
      </c>
    </row>
    <row r="440" spans="2:25" x14ac:dyDescent="0.25">
      <c r="B440" s="7">
        <v>0</v>
      </c>
      <c r="C440" s="20">
        <v>1</v>
      </c>
      <c r="D440" s="7">
        <v>0</v>
      </c>
      <c r="E440" s="20">
        <v>1</v>
      </c>
      <c r="F440" s="7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1</v>
      </c>
      <c r="S440" s="3">
        <v>0</v>
      </c>
      <c r="T440" s="3">
        <v>0</v>
      </c>
      <c r="U440" s="7">
        <v>1</v>
      </c>
      <c r="V440" s="15">
        <v>1</v>
      </c>
      <c r="W440" s="28">
        <f t="shared" si="18"/>
        <v>0.98365884863627395</v>
      </c>
      <c r="X440" s="24">
        <f t="shared" si="19"/>
        <v>0.7278336083089082</v>
      </c>
      <c r="Y440" s="37">
        <f t="shared" si="20"/>
        <v>7.4074544766148803E-2</v>
      </c>
    </row>
    <row r="441" spans="2:25" x14ac:dyDescent="0.25">
      <c r="B441" s="7">
        <v>0</v>
      </c>
      <c r="C441" s="20">
        <v>1</v>
      </c>
      <c r="D441" s="7">
        <v>0</v>
      </c>
      <c r="E441" s="20">
        <v>1</v>
      </c>
      <c r="F441" s="7">
        <v>0</v>
      </c>
      <c r="G441" s="3">
        <v>0</v>
      </c>
      <c r="H441" s="3">
        <v>0</v>
      </c>
      <c r="I441" s="3">
        <v>0</v>
      </c>
      <c r="J441" s="3">
        <v>1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7">
        <v>1</v>
      </c>
      <c r="V441" s="15">
        <v>1</v>
      </c>
      <c r="W441" s="28">
        <f t="shared" si="18"/>
        <v>2.3701159877459914</v>
      </c>
      <c r="X441" s="24">
        <f t="shared" si="19"/>
        <v>0.91451992813779426</v>
      </c>
      <c r="Y441" s="37">
        <f t="shared" si="20"/>
        <v>7.3068426855678577E-3</v>
      </c>
    </row>
    <row r="442" spans="2:25" x14ac:dyDescent="0.25">
      <c r="B442" s="7">
        <v>0</v>
      </c>
      <c r="C442" s="20">
        <v>1</v>
      </c>
      <c r="D442" s="7">
        <v>1</v>
      </c>
      <c r="E442" s="20">
        <v>0</v>
      </c>
      <c r="F442" s="7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7">
        <v>1</v>
      </c>
      <c r="V442" s="15">
        <v>1</v>
      </c>
      <c r="W442" s="28">
        <f t="shared" si="18"/>
        <v>-0.6596222271145239</v>
      </c>
      <c r="X442" s="24">
        <f t="shared" si="19"/>
        <v>0.34082447809204769</v>
      </c>
      <c r="Y442" s="37">
        <f t="shared" si="20"/>
        <v>0.43451236868262122</v>
      </c>
    </row>
    <row r="443" spans="2:25" x14ac:dyDescent="0.25">
      <c r="B443" s="7">
        <v>0</v>
      </c>
      <c r="C443" s="20">
        <v>1</v>
      </c>
      <c r="D443" s="7">
        <v>1</v>
      </c>
      <c r="E443" s="20">
        <v>0</v>
      </c>
      <c r="F443" s="7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1</v>
      </c>
      <c r="T443" s="3">
        <v>1</v>
      </c>
      <c r="U443" s="7">
        <v>1</v>
      </c>
      <c r="V443" s="15">
        <v>1</v>
      </c>
      <c r="W443" s="28">
        <f t="shared" si="18"/>
        <v>7.5329236372561836E-2</v>
      </c>
      <c r="X443" s="24">
        <f t="shared" si="19"/>
        <v>0.5188234088250433</v>
      </c>
      <c r="Y443" s="37">
        <f t="shared" si="20"/>
        <v>0.23153091189475142</v>
      </c>
    </row>
    <row r="444" spans="2:25" x14ac:dyDescent="0.25">
      <c r="B444" s="7">
        <v>1</v>
      </c>
      <c r="C444" s="20">
        <v>0</v>
      </c>
      <c r="D444" s="7">
        <v>1</v>
      </c>
      <c r="E444" s="20">
        <v>0</v>
      </c>
      <c r="F444" s="7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1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7">
        <v>1</v>
      </c>
      <c r="V444" s="15">
        <v>1</v>
      </c>
      <c r="W444" s="28">
        <f t="shared" si="18"/>
        <v>0.52971301590493336</v>
      </c>
      <c r="X444" s="24">
        <f t="shared" si="19"/>
        <v>0.62941617499657054</v>
      </c>
      <c r="Y444" s="37">
        <f t="shared" si="20"/>
        <v>0.13733237135417242</v>
      </c>
    </row>
    <row r="445" spans="2:25" x14ac:dyDescent="0.25">
      <c r="B445" s="7">
        <v>0</v>
      </c>
      <c r="C445" s="20">
        <v>1</v>
      </c>
      <c r="D445" s="7">
        <v>1</v>
      </c>
      <c r="E445" s="20">
        <v>0</v>
      </c>
      <c r="F445" s="7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1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7">
        <v>1</v>
      </c>
      <c r="V445" s="15">
        <v>1</v>
      </c>
      <c r="W445" s="28">
        <f t="shared" si="18"/>
        <v>0.84736656156144663</v>
      </c>
      <c r="X445" s="24">
        <f t="shared" si="19"/>
        <v>0.70001442704835437</v>
      </c>
      <c r="Y445" s="37">
        <f t="shared" si="20"/>
        <v>8.99913439791271E-2</v>
      </c>
    </row>
    <row r="446" spans="2:25" x14ac:dyDescent="0.25">
      <c r="B446" s="7">
        <v>0</v>
      </c>
      <c r="C446" s="20">
        <v>1</v>
      </c>
      <c r="D446" s="7">
        <v>1</v>
      </c>
      <c r="E446" s="20">
        <v>0</v>
      </c>
      <c r="F446" s="7">
        <v>0</v>
      </c>
      <c r="G446" s="3">
        <v>0</v>
      </c>
      <c r="H446" s="3">
        <v>0</v>
      </c>
      <c r="I446" s="3">
        <v>0</v>
      </c>
      <c r="J446" s="3">
        <v>1</v>
      </c>
      <c r="K446" s="3">
        <v>0</v>
      </c>
      <c r="L446" s="3">
        <v>0</v>
      </c>
      <c r="M446" s="3">
        <v>0</v>
      </c>
      <c r="N446" s="3">
        <v>0</v>
      </c>
      <c r="O446" s="3">
        <v>1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7">
        <v>1</v>
      </c>
      <c r="V446" s="15">
        <v>1</v>
      </c>
      <c r="W446" s="28">
        <f t="shared" si="18"/>
        <v>3.5585996230960331</v>
      </c>
      <c r="X446" s="24">
        <f t="shared" si="19"/>
        <v>0.97230989975440751</v>
      </c>
      <c r="Y446" s="37">
        <f t="shared" si="20"/>
        <v>7.6674165161096108E-4</v>
      </c>
    </row>
    <row r="447" spans="2:25" x14ac:dyDescent="0.25">
      <c r="B447" s="7">
        <v>0</v>
      </c>
      <c r="C447" s="20">
        <v>1</v>
      </c>
      <c r="D447" s="7">
        <v>1</v>
      </c>
      <c r="E447" s="20">
        <v>0</v>
      </c>
      <c r="F447" s="7">
        <v>1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1</v>
      </c>
      <c r="S447" s="3">
        <v>0</v>
      </c>
      <c r="T447" s="3">
        <v>1</v>
      </c>
      <c r="U447" s="7">
        <v>1</v>
      </c>
      <c r="V447" s="15">
        <v>1</v>
      </c>
      <c r="W447" s="28">
        <f t="shared" si="18"/>
        <v>6.0171662854464802</v>
      </c>
      <c r="X447" s="24">
        <f t="shared" si="19"/>
        <v>0.99756935806609681</v>
      </c>
      <c r="Y447" s="37">
        <f t="shared" si="20"/>
        <v>5.9080202108486307E-6</v>
      </c>
    </row>
    <row r="448" spans="2:25" x14ac:dyDescent="0.25">
      <c r="B448" s="7">
        <v>0</v>
      </c>
      <c r="C448" s="20">
        <v>1</v>
      </c>
      <c r="D448" s="7">
        <v>1</v>
      </c>
      <c r="E448" s="20">
        <v>0</v>
      </c>
      <c r="F448" s="7">
        <v>0</v>
      </c>
      <c r="G448" s="3">
        <v>0</v>
      </c>
      <c r="H448" s="3">
        <v>0</v>
      </c>
      <c r="I448" s="3">
        <v>1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1</v>
      </c>
      <c r="U448" s="7">
        <v>1</v>
      </c>
      <c r="V448" s="15">
        <v>1</v>
      </c>
      <c r="W448" s="28">
        <f t="shared" si="18"/>
        <v>6.5642365199520141</v>
      </c>
      <c r="X448" s="24">
        <f t="shared" si="19"/>
        <v>0.99859208504865771</v>
      </c>
      <c r="Y448" s="37">
        <f t="shared" si="20"/>
        <v>1.9822245102131707E-6</v>
      </c>
    </row>
    <row r="449" spans="2:25" x14ac:dyDescent="0.25">
      <c r="B449" s="7">
        <v>0</v>
      </c>
      <c r="C449" s="20">
        <v>0</v>
      </c>
      <c r="D449" s="7">
        <v>1</v>
      </c>
      <c r="E449" s="20">
        <v>0</v>
      </c>
      <c r="F449" s="7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1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7">
        <v>1</v>
      </c>
      <c r="V449" s="15">
        <v>1</v>
      </c>
      <c r="W449" s="28">
        <f t="shared" si="18"/>
        <v>1.3802120007617691</v>
      </c>
      <c r="X449" s="24">
        <f t="shared" si="19"/>
        <v>0.79902504634256521</v>
      </c>
      <c r="Y449" s="37">
        <f t="shared" si="20"/>
        <v>4.0390931997608057E-2</v>
      </c>
    </row>
    <row r="450" spans="2:25" x14ac:dyDescent="0.25">
      <c r="B450" s="7">
        <v>1</v>
      </c>
      <c r="C450" s="20">
        <v>0</v>
      </c>
      <c r="D450" s="7">
        <v>1</v>
      </c>
      <c r="E450" s="20">
        <v>0</v>
      </c>
      <c r="F450" s="7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1</v>
      </c>
      <c r="S450" s="3">
        <v>0</v>
      </c>
      <c r="T450" s="3">
        <v>0</v>
      </c>
      <c r="U450" s="7">
        <v>1</v>
      </c>
      <c r="V450" s="15">
        <v>1</v>
      </c>
      <c r="W450" s="28">
        <f t="shared" si="18"/>
        <v>0.34750014965383202</v>
      </c>
      <c r="X450" s="24">
        <f t="shared" si="19"/>
        <v>0.58601124074520006</v>
      </c>
      <c r="Y450" s="37">
        <f t="shared" si="20"/>
        <v>0.17138669278932869</v>
      </c>
    </row>
    <row r="451" spans="2:25" x14ac:dyDescent="0.25">
      <c r="B451" s="7">
        <v>0</v>
      </c>
      <c r="C451" s="20">
        <v>1</v>
      </c>
      <c r="D451" s="7">
        <v>1</v>
      </c>
      <c r="E451" s="20">
        <v>0</v>
      </c>
      <c r="F451" s="7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7">
        <v>1</v>
      </c>
      <c r="V451" s="15">
        <v>1</v>
      </c>
      <c r="W451" s="28">
        <f t="shared" si="18"/>
        <v>-0.6596222271145239</v>
      </c>
      <c r="X451" s="24">
        <f t="shared" si="19"/>
        <v>0.34082447809204769</v>
      </c>
      <c r="Y451" s="37">
        <f t="shared" si="20"/>
        <v>0.43451236868262122</v>
      </c>
    </row>
    <row r="452" spans="2:25" x14ac:dyDescent="0.25">
      <c r="B452" s="7">
        <v>0</v>
      </c>
      <c r="C452" s="20">
        <v>1</v>
      </c>
      <c r="D452" s="7">
        <v>1</v>
      </c>
      <c r="E452" s="20">
        <v>0</v>
      </c>
      <c r="F452" s="7">
        <v>1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1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1</v>
      </c>
      <c r="U452" s="7">
        <v>1</v>
      </c>
      <c r="V452" s="15">
        <v>1</v>
      </c>
      <c r="W452" s="28">
        <f t="shared" si="18"/>
        <v>6.5323858770408618</v>
      </c>
      <c r="X452" s="24">
        <f t="shared" si="19"/>
        <v>0.99854658649493588</v>
      </c>
      <c r="Y452" s="37">
        <f t="shared" si="20"/>
        <v>2.1124108167027597E-6</v>
      </c>
    </row>
    <row r="453" spans="2:25" x14ac:dyDescent="0.25">
      <c r="B453" s="7">
        <v>0</v>
      </c>
      <c r="C453" s="20">
        <v>1</v>
      </c>
      <c r="D453" s="7">
        <v>0</v>
      </c>
      <c r="E453" s="20">
        <v>1</v>
      </c>
      <c r="F453" s="7">
        <v>0</v>
      </c>
      <c r="G453" s="3">
        <v>0</v>
      </c>
      <c r="H453" s="3">
        <v>0</v>
      </c>
      <c r="I453" s="3">
        <v>0</v>
      </c>
      <c r="J453" s="3">
        <v>1</v>
      </c>
      <c r="K453" s="3">
        <v>0</v>
      </c>
      <c r="L453" s="3">
        <v>0</v>
      </c>
      <c r="M453" s="3">
        <v>0</v>
      </c>
      <c r="N453" s="3">
        <v>1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7">
        <v>1</v>
      </c>
      <c r="V453" s="15">
        <v>1</v>
      </c>
      <c r="W453" s="28">
        <f t="shared" si="18"/>
        <v>4.2101115017652413</v>
      </c>
      <c r="X453" s="24">
        <f t="shared" si="19"/>
        <v>0.98537242905891032</v>
      </c>
      <c r="Y453" s="37">
        <f t="shared" si="20"/>
        <v>2.1396583163661137E-4</v>
      </c>
    </row>
    <row r="454" spans="2:25" x14ac:dyDescent="0.25">
      <c r="B454" s="7">
        <v>0</v>
      </c>
      <c r="C454" s="20">
        <v>1</v>
      </c>
      <c r="D454" s="7">
        <v>0</v>
      </c>
      <c r="E454" s="20">
        <v>1</v>
      </c>
      <c r="F454" s="7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7">
        <v>1</v>
      </c>
      <c r="V454" s="15">
        <v>1</v>
      </c>
      <c r="W454" s="28">
        <f t="shared" ref="W454:W517" si="21">SUMPRODUCT(B$2:U$2, B454:U454)</f>
        <v>-0.34111707378859529</v>
      </c>
      <c r="X454" s="24">
        <f t="shared" ref="X454:X517" si="22">EXP(W454)/(1+EXP(W454))</f>
        <v>0.41553815203130562</v>
      </c>
      <c r="Y454" s="37">
        <f t="shared" ref="Y454:Y517" si="23">(V454-X454)^2</f>
        <v>0.34159565173098122</v>
      </c>
    </row>
    <row r="455" spans="2:25" x14ac:dyDescent="0.25">
      <c r="B455" s="7">
        <v>0</v>
      </c>
      <c r="C455" s="20">
        <v>1</v>
      </c>
      <c r="D455" s="7">
        <v>1</v>
      </c>
      <c r="E455" s="20">
        <v>0</v>
      </c>
      <c r="F455" s="7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7">
        <v>1</v>
      </c>
      <c r="V455" s="15">
        <v>1</v>
      </c>
      <c r="W455" s="28">
        <f t="shared" si="21"/>
        <v>-0.6596222271145239</v>
      </c>
      <c r="X455" s="24">
        <f t="shared" si="22"/>
        <v>0.34082447809204769</v>
      </c>
      <c r="Y455" s="37">
        <f t="shared" si="23"/>
        <v>0.43451236868262122</v>
      </c>
    </row>
    <row r="456" spans="2:25" x14ac:dyDescent="0.25">
      <c r="B456" s="7">
        <v>1</v>
      </c>
      <c r="C456" s="20">
        <v>0</v>
      </c>
      <c r="D456" s="7">
        <v>1</v>
      </c>
      <c r="E456" s="20">
        <v>0</v>
      </c>
      <c r="F456" s="7">
        <v>0</v>
      </c>
      <c r="G456" s="3">
        <v>0</v>
      </c>
      <c r="H456" s="3">
        <v>0</v>
      </c>
      <c r="I456" s="3">
        <v>0</v>
      </c>
      <c r="J456" s="3">
        <v>1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7">
        <v>1</v>
      </c>
      <c r="V456" s="15">
        <v>1</v>
      </c>
      <c r="W456" s="28">
        <f t="shared" si="21"/>
        <v>1.7339572887635497</v>
      </c>
      <c r="X456" s="24">
        <f t="shared" si="22"/>
        <v>0.84991790125985434</v>
      </c>
      <c r="Y456" s="37">
        <f t="shared" si="23"/>
        <v>2.2524636362246834E-2</v>
      </c>
    </row>
    <row r="457" spans="2:25" x14ac:dyDescent="0.25">
      <c r="B457" s="7">
        <v>0</v>
      </c>
      <c r="C457" s="20">
        <v>1</v>
      </c>
      <c r="D457" s="7">
        <v>1</v>
      </c>
      <c r="E457" s="20">
        <v>0</v>
      </c>
      <c r="F457" s="7">
        <v>1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7">
        <v>1</v>
      </c>
      <c r="V457" s="15">
        <v>1</v>
      </c>
      <c r="W457" s="28">
        <f t="shared" si="21"/>
        <v>2.4588649614834157</v>
      </c>
      <c r="X457" s="24">
        <f t="shared" si="22"/>
        <v>0.9212073161210339</v>
      </c>
      <c r="Y457" s="37">
        <f t="shared" si="23"/>
        <v>6.2082870328506838E-3</v>
      </c>
    </row>
    <row r="458" spans="2:25" x14ac:dyDescent="0.25">
      <c r="B458" s="7">
        <v>1</v>
      </c>
      <c r="C458" s="20">
        <v>0</v>
      </c>
      <c r="D458" s="7">
        <v>0</v>
      </c>
      <c r="E458" s="20">
        <v>1</v>
      </c>
      <c r="F458" s="7">
        <v>0</v>
      </c>
      <c r="G458" s="3">
        <v>0</v>
      </c>
      <c r="H458" s="3">
        <v>0</v>
      </c>
      <c r="I458" s="3">
        <v>0</v>
      </c>
      <c r="J458" s="3">
        <v>1</v>
      </c>
      <c r="K458" s="3">
        <v>0</v>
      </c>
      <c r="L458" s="3">
        <v>0</v>
      </c>
      <c r="M458" s="3">
        <v>0</v>
      </c>
      <c r="N458" s="3">
        <v>0</v>
      </c>
      <c r="O458" s="3">
        <v>1</v>
      </c>
      <c r="P458" s="3">
        <v>0</v>
      </c>
      <c r="Q458" s="3">
        <v>0</v>
      </c>
      <c r="R458" s="3">
        <v>1</v>
      </c>
      <c r="S458" s="3">
        <v>0</v>
      </c>
      <c r="T458" s="3">
        <v>0</v>
      </c>
      <c r="U458" s="7">
        <v>1</v>
      </c>
      <c r="V458" s="15">
        <v>1</v>
      </c>
      <c r="W458" s="28">
        <f t="shared" si="21"/>
        <v>4.8842271531903183</v>
      </c>
      <c r="X458" s="24">
        <f t="shared" si="22"/>
        <v>0.99249183099394644</v>
      </c>
      <c r="Y458" s="37">
        <f t="shared" si="23"/>
        <v>5.6372601823463238E-5</v>
      </c>
    </row>
    <row r="459" spans="2:25" x14ac:dyDescent="0.25">
      <c r="B459" s="7">
        <v>0</v>
      </c>
      <c r="C459" s="20">
        <v>1</v>
      </c>
      <c r="D459" s="7">
        <v>1</v>
      </c>
      <c r="E459" s="20">
        <v>0</v>
      </c>
      <c r="F459" s="7">
        <v>0</v>
      </c>
      <c r="G459" s="3">
        <v>1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7">
        <v>1</v>
      </c>
      <c r="V459" s="15">
        <v>1</v>
      </c>
      <c r="W459" s="28">
        <f t="shared" si="21"/>
        <v>-3.8058170813928993</v>
      </c>
      <c r="X459" s="24">
        <f t="shared" si="22"/>
        <v>2.1757116617606247E-2</v>
      </c>
      <c r="Y459" s="37">
        <f t="shared" si="23"/>
        <v>0.95695913888829964</v>
      </c>
    </row>
    <row r="460" spans="2:25" x14ac:dyDescent="0.25">
      <c r="B460" s="7">
        <v>0</v>
      </c>
      <c r="C460" s="20">
        <v>1</v>
      </c>
      <c r="D460" s="7">
        <v>1</v>
      </c>
      <c r="E460" s="20">
        <v>0</v>
      </c>
      <c r="F460" s="7">
        <v>1</v>
      </c>
      <c r="G460" s="3">
        <v>0</v>
      </c>
      <c r="H460" s="3">
        <v>0</v>
      </c>
      <c r="I460" s="3">
        <v>1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1</v>
      </c>
      <c r="S460" s="3">
        <v>0</v>
      </c>
      <c r="T460" s="3">
        <v>0</v>
      </c>
      <c r="U460" s="7">
        <v>1</v>
      </c>
      <c r="V460" s="15">
        <v>1</v>
      </c>
      <c r="W460" s="28">
        <f t="shared" si="21"/>
        <v>8.773974229436627</v>
      </c>
      <c r="X460" s="24">
        <f t="shared" si="22"/>
        <v>0.99984531641660446</v>
      </c>
      <c r="Y460" s="37">
        <f t="shared" si="23"/>
        <v>2.392701097208587E-8</v>
      </c>
    </row>
    <row r="461" spans="2:25" x14ac:dyDescent="0.25">
      <c r="B461" s="7">
        <v>0</v>
      </c>
      <c r="C461" s="20">
        <v>1</v>
      </c>
      <c r="D461" s="7">
        <v>1</v>
      </c>
      <c r="E461" s="20">
        <v>0</v>
      </c>
      <c r="F461" s="7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1</v>
      </c>
      <c r="S461" s="3">
        <v>0</v>
      </c>
      <c r="T461" s="3">
        <v>1</v>
      </c>
      <c r="U461" s="7">
        <v>1</v>
      </c>
      <c r="V461" s="15">
        <v>1</v>
      </c>
      <c r="W461" s="28">
        <f t="shared" si="21"/>
        <v>2.8986790968485412</v>
      </c>
      <c r="X461" s="24">
        <f t="shared" si="22"/>
        <v>0.94778110132404403</v>
      </c>
      <c r="Y461" s="37">
        <f t="shared" si="23"/>
        <v>2.7268133789297563E-3</v>
      </c>
    </row>
    <row r="462" spans="2:25" x14ac:dyDescent="0.25">
      <c r="B462" s="7">
        <v>1</v>
      </c>
      <c r="C462" s="20">
        <v>0</v>
      </c>
      <c r="D462" s="7">
        <v>0</v>
      </c>
      <c r="E462" s="20">
        <v>0</v>
      </c>
      <c r="F462" s="7">
        <v>0</v>
      </c>
      <c r="G462" s="3">
        <v>0</v>
      </c>
      <c r="H462" s="3">
        <v>0</v>
      </c>
      <c r="I462" s="3">
        <v>0</v>
      </c>
      <c r="J462" s="3">
        <v>1</v>
      </c>
      <c r="K462" s="3">
        <v>0</v>
      </c>
      <c r="L462" s="3">
        <v>0</v>
      </c>
      <c r="M462" s="3">
        <v>0</v>
      </c>
      <c r="N462" s="3">
        <v>0</v>
      </c>
      <c r="O462" s="3">
        <v>1</v>
      </c>
      <c r="P462" s="3">
        <v>0</v>
      </c>
      <c r="Q462" s="3">
        <v>0</v>
      </c>
      <c r="R462" s="3">
        <v>0</v>
      </c>
      <c r="S462" s="3">
        <v>1</v>
      </c>
      <c r="T462" s="3">
        <v>0</v>
      </c>
      <c r="U462" s="7">
        <v>1</v>
      </c>
      <c r="V462" s="15">
        <v>1</v>
      </c>
      <c r="W462" s="28">
        <f t="shared" si="21"/>
        <v>1.8766223877177217</v>
      </c>
      <c r="X462" s="24">
        <f t="shared" si="22"/>
        <v>0.86722268501611299</v>
      </c>
      <c r="Y462" s="37">
        <f t="shared" si="23"/>
        <v>1.7629815374330345E-2</v>
      </c>
    </row>
    <row r="463" spans="2:25" x14ac:dyDescent="0.25">
      <c r="B463" s="7">
        <v>0</v>
      </c>
      <c r="C463" s="20">
        <v>0</v>
      </c>
      <c r="D463" s="7">
        <v>1</v>
      </c>
      <c r="E463" s="20">
        <v>0</v>
      </c>
      <c r="F463" s="7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1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7">
        <v>1</v>
      </c>
      <c r="V463" s="15">
        <v>1</v>
      </c>
      <c r="W463" s="28">
        <f t="shared" si="21"/>
        <v>0.91171119879037088</v>
      </c>
      <c r="X463" s="24">
        <f t="shared" si="22"/>
        <v>0.71335019928461474</v>
      </c>
      <c r="Y463" s="37">
        <f t="shared" si="23"/>
        <v>8.2168108250170083E-2</v>
      </c>
    </row>
    <row r="464" spans="2:25" x14ac:dyDescent="0.25">
      <c r="B464" s="7">
        <v>0</v>
      </c>
      <c r="C464" s="20">
        <v>1</v>
      </c>
      <c r="D464" s="7">
        <v>1</v>
      </c>
      <c r="E464" s="20">
        <v>0</v>
      </c>
      <c r="F464" s="7">
        <v>1</v>
      </c>
      <c r="G464" s="3">
        <v>0</v>
      </c>
      <c r="H464" s="3">
        <v>0</v>
      </c>
      <c r="I464" s="3">
        <v>1</v>
      </c>
      <c r="J464" s="3">
        <v>0</v>
      </c>
      <c r="K464" s="3">
        <v>0</v>
      </c>
      <c r="L464" s="3">
        <v>0</v>
      </c>
      <c r="M464" s="3">
        <v>1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7">
        <v>1</v>
      </c>
      <c r="V464" s="15">
        <v>1</v>
      </c>
      <c r="W464" s="28">
        <f t="shared" si="21"/>
        <v>9.4246878976591262</v>
      </c>
      <c r="X464" s="24">
        <f t="shared" si="22"/>
        <v>0.99991929972711246</v>
      </c>
      <c r="Y464" s="37">
        <f t="shared" si="23"/>
        <v>6.5125340441226176E-9</v>
      </c>
    </row>
    <row r="465" spans="2:25" x14ac:dyDescent="0.25">
      <c r="B465" s="7">
        <v>0</v>
      </c>
      <c r="C465" s="20">
        <v>1</v>
      </c>
      <c r="D465" s="7">
        <v>0</v>
      </c>
      <c r="E465" s="20">
        <v>1</v>
      </c>
      <c r="F465" s="7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1</v>
      </c>
      <c r="U465" s="7">
        <v>1</v>
      </c>
      <c r="V465" s="15">
        <v>1</v>
      </c>
      <c r="W465" s="28">
        <f t="shared" si="21"/>
        <v>1.8924083277496004</v>
      </c>
      <c r="X465" s="24">
        <f t="shared" si="22"/>
        <v>0.86902988276652138</v>
      </c>
      <c r="Y465" s="37">
        <f t="shared" si="23"/>
        <v>1.7153171608151135E-2</v>
      </c>
    </row>
    <row r="466" spans="2:25" x14ac:dyDescent="0.25">
      <c r="B466" s="7">
        <v>1</v>
      </c>
      <c r="C466" s="20">
        <v>0</v>
      </c>
      <c r="D466" s="7">
        <v>1</v>
      </c>
      <c r="E466" s="20">
        <v>0</v>
      </c>
      <c r="F466" s="7">
        <v>0</v>
      </c>
      <c r="G466" s="3">
        <v>0</v>
      </c>
      <c r="H466" s="3">
        <v>0</v>
      </c>
      <c r="I466" s="3">
        <v>0</v>
      </c>
      <c r="J466" s="3">
        <v>1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7">
        <v>1</v>
      </c>
      <c r="V466" s="15">
        <v>1</v>
      </c>
      <c r="W466" s="28">
        <f t="shared" si="21"/>
        <v>1.7339572887635497</v>
      </c>
      <c r="X466" s="24">
        <f t="shared" si="22"/>
        <v>0.84991790125985434</v>
      </c>
      <c r="Y466" s="37">
        <f t="shared" si="23"/>
        <v>2.2524636362246834E-2</v>
      </c>
    </row>
    <row r="467" spans="2:25" x14ac:dyDescent="0.25">
      <c r="B467" s="7">
        <v>0</v>
      </c>
      <c r="C467" s="20">
        <v>1</v>
      </c>
      <c r="D467" s="7">
        <v>1</v>
      </c>
      <c r="E467" s="20">
        <v>0</v>
      </c>
      <c r="F467" s="7">
        <v>0</v>
      </c>
      <c r="G467" s="3">
        <v>0</v>
      </c>
      <c r="H467" s="3">
        <v>0</v>
      </c>
      <c r="I467" s="3">
        <v>1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1</v>
      </c>
      <c r="S467" s="3">
        <v>0</v>
      </c>
      <c r="T467" s="3">
        <v>0</v>
      </c>
      <c r="U467" s="7">
        <v>1</v>
      </c>
      <c r="V467" s="15">
        <v>1</v>
      </c>
      <c r="W467" s="28">
        <f t="shared" si="21"/>
        <v>5.6554870408386879</v>
      </c>
      <c r="X467" s="24">
        <f t="shared" si="22"/>
        <v>0.99651392635090785</v>
      </c>
      <c r="Y467" s="37">
        <f t="shared" si="23"/>
        <v>1.2152709486894641E-5</v>
      </c>
    </row>
    <row r="468" spans="2:25" x14ac:dyDescent="0.25">
      <c r="B468" s="7">
        <v>0</v>
      </c>
      <c r="C468" s="20">
        <v>1</v>
      </c>
      <c r="D468" s="7">
        <v>1</v>
      </c>
      <c r="E468" s="20">
        <v>0</v>
      </c>
      <c r="F468" s="7">
        <v>0</v>
      </c>
      <c r="G468" s="3">
        <v>0</v>
      </c>
      <c r="H468" s="3">
        <v>1</v>
      </c>
      <c r="I468" s="3">
        <v>0</v>
      </c>
      <c r="J468" s="3">
        <v>0</v>
      </c>
      <c r="K468" s="3">
        <v>0</v>
      </c>
      <c r="L468" s="3">
        <v>0</v>
      </c>
      <c r="M468" s="3">
        <v>1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1</v>
      </c>
      <c r="U468" s="7">
        <v>1</v>
      </c>
      <c r="V468" s="15">
        <v>1</v>
      </c>
      <c r="W468" s="28">
        <f t="shared" si="21"/>
        <v>1.3723264006719909</v>
      </c>
      <c r="X468" s="24">
        <f t="shared" si="22"/>
        <v>0.7977557585739331</v>
      </c>
      <c r="Y468" s="37">
        <f t="shared" si="23"/>
        <v>4.090273319000523E-2</v>
      </c>
    </row>
    <row r="469" spans="2:25" x14ac:dyDescent="0.25">
      <c r="B469" s="7">
        <v>0</v>
      </c>
      <c r="C469" s="20">
        <v>1</v>
      </c>
      <c r="D469" s="7">
        <v>0</v>
      </c>
      <c r="E469" s="20">
        <v>1</v>
      </c>
      <c r="F469" s="7">
        <v>0</v>
      </c>
      <c r="G469" s="3">
        <v>0</v>
      </c>
      <c r="H469" s="3">
        <v>0</v>
      </c>
      <c r="I469" s="3">
        <v>0</v>
      </c>
      <c r="J469" s="3">
        <v>1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7">
        <v>1</v>
      </c>
      <c r="V469" s="15">
        <v>1</v>
      </c>
      <c r="W469" s="28">
        <f t="shared" si="21"/>
        <v>2.3701159877459914</v>
      </c>
      <c r="X469" s="24">
        <f t="shared" si="22"/>
        <v>0.91451992813779426</v>
      </c>
      <c r="Y469" s="37">
        <f t="shared" si="23"/>
        <v>7.3068426855678577E-3</v>
      </c>
    </row>
    <row r="470" spans="2:25" x14ac:dyDescent="0.25">
      <c r="B470" s="7">
        <v>1</v>
      </c>
      <c r="C470" s="20">
        <v>0</v>
      </c>
      <c r="D470" s="7">
        <v>0</v>
      </c>
      <c r="E470" s="20">
        <v>1</v>
      </c>
      <c r="F470" s="7">
        <v>0</v>
      </c>
      <c r="G470" s="3">
        <v>0</v>
      </c>
      <c r="H470" s="3">
        <v>0</v>
      </c>
      <c r="I470" s="3">
        <v>0</v>
      </c>
      <c r="J470" s="3">
        <v>1</v>
      </c>
      <c r="K470" s="3">
        <v>0</v>
      </c>
      <c r="L470" s="3">
        <v>0</v>
      </c>
      <c r="M470" s="3">
        <v>0</v>
      </c>
      <c r="N470" s="3">
        <v>1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7">
        <v>1</v>
      </c>
      <c r="V470" s="15">
        <v>1</v>
      </c>
      <c r="W470" s="28">
        <f t="shared" si="21"/>
        <v>3.8924579561087289</v>
      </c>
      <c r="X470" s="24">
        <f t="shared" si="22"/>
        <v>0.98001249427214465</v>
      </c>
      <c r="Y470" s="37">
        <f t="shared" si="23"/>
        <v>3.9950038522105032E-4</v>
      </c>
    </row>
    <row r="471" spans="2:25" x14ac:dyDescent="0.25">
      <c r="B471" s="7">
        <v>0</v>
      </c>
      <c r="C471" s="20">
        <v>1</v>
      </c>
      <c r="D471" s="7">
        <v>1</v>
      </c>
      <c r="E471" s="20">
        <v>0</v>
      </c>
      <c r="F471" s="7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7">
        <v>1</v>
      </c>
      <c r="V471" s="15">
        <v>1</v>
      </c>
      <c r="W471" s="28">
        <f t="shared" si="21"/>
        <v>-0.6596222271145239</v>
      </c>
      <c r="X471" s="24">
        <f t="shared" si="22"/>
        <v>0.34082447809204769</v>
      </c>
      <c r="Y471" s="37">
        <f t="shared" si="23"/>
        <v>0.43451236868262122</v>
      </c>
    </row>
    <row r="472" spans="2:25" x14ac:dyDescent="0.25">
      <c r="B472" s="7">
        <v>1</v>
      </c>
      <c r="C472" s="20">
        <v>0</v>
      </c>
      <c r="D472" s="7">
        <v>0</v>
      </c>
      <c r="E472" s="20">
        <v>1</v>
      </c>
      <c r="F472" s="7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1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7">
        <v>1</v>
      </c>
      <c r="V472" s="15">
        <v>1</v>
      </c>
      <c r="W472" s="28">
        <f t="shared" si="21"/>
        <v>0.84821816923086202</v>
      </c>
      <c r="X472" s="24">
        <f t="shared" si="22"/>
        <v>0.70019322927740746</v>
      </c>
      <c r="Y472" s="37">
        <f t="shared" si="23"/>
        <v>8.9884099771109172E-2</v>
      </c>
    </row>
    <row r="473" spans="2:25" x14ac:dyDescent="0.25">
      <c r="B473" s="7">
        <v>1</v>
      </c>
      <c r="C473" s="20">
        <v>0</v>
      </c>
      <c r="D473" s="7">
        <v>0</v>
      </c>
      <c r="E473" s="20">
        <v>1</v>
      </c>
      <c r="F473" s="7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1</v>
      </c>
      <c r="N473" s="3">
        <v>0</v>
      </c>
      <c r="O473" s="3">
        <v>0</v>
      </c>
      <c r="P473" s="3">
        <v>0</v>
      </c>
      <c r="Q473" s="3">
        <v>0</v>
      </c>
      <c r="R473" s="3">
        <v>1</v>
      </c>
      <c r="S473" s="3">
        <v>0</v>
      </c>
      <c r="T473" s="3">
        <v>1</v>
      </c>
      <c r="U473" s="7">
        <v>1</v>
      </c>
      <c r="V473" s="15">
        <v>1</v>
      </c>
      <c r="W473" s="28">
        <f t="shared" si="21"/>
        <v>4.8750202951653243</v>
      </c>
      <c r="X473" s="24">
        <f t="shared" si="22"/>
        <v>0.99242291134673977</v>
      </c>
      <c r="Y473" s="37">
        <f t="shared" si="23"/>
        <v>5.7412272459364977E-5</v>
      </c>
    </row>
    <row r="474" spans="2:25" x14ac:dyDescent="0.25">
      <c r="B474" s="7">
        <v>0</v>
      </c>
      <c r="C474" s="20">
        <v>1</v>
      </c>
      <c r="D474" s="7">
        <v>1</v>
      </c>
      <c r="E474" s="20">
        <v>0</v>
      </c>
      <c r="F474" s="7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1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7">
        <v>1</v>
      </c>
      <c r="V474" s="15">
        <v>1</v>
      </c>
      <c r="W474" s="28">
        <f t="shared" si="21"/>
        <v>1.3149769293120404</v>
      </c>
      <c r="X474" s="24">
        <f t="shared" si="22"/>
        <v>0.7883447845213456</v>
      </c>
      <c r="Y474" s="37">
        <f t="shared" si="23"/>
        <v>4.4797930239315623E-2</v>
      </c>
    </row>
    <row r="475" spans="2:25" x14ac:dyDescent="0.25">
      <c r="B475" s="7">
        <v>0</v>
      </c>
      <c r="C475" s="20">
        <v>0</v>
      </c>
      <c r="D475" s="7">
        <v>0</v>
      </c>
      <c r="E475" s="20">
        <v>1</v>
      </c>
      <c r="F475" s="7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1</v>
      </c>
      <c r="S475" s="3">
        <v>0</v>
      </c>
      <c r="T475" s="3">
        <v>0</v>
      </c>
      <c r="U475" s="7">
        <v>1</v>
      </c>
      <c r="V475" s="15">
        <v>1</v>
      </c>
      <c r="W475" s="28">
        <f t="shared" si="21"/>
        <v>1.0480034858651983</v>
      </c>
      <c r="X475" s="24">
        <f t="shared" si="22"/>
        <v>0.74039132940950225</v>
      </c>
      <c r="Y475" s="37">
        <f t="shared" si="23"/>
        <v>6.7396661845765565E-2</v>
      </c>
    </row>
    <row r="476" spans="2:25" x14ac:dyDescent="0.25">
      <c r="B476" s="7">
        <v>0</v>
      </c>
      <c r="C476" s="20">
        <v>1</v>
      </c>
      <c r="D476" s="7">
        <v>1</v>
      </c>
      <c r="E476" s="20">
        <v>0</v>
      </c>
      <c r="F476" s="7">
        <v>0</v>
      </c>
      <c r="G476" s="3">
        <v>0</v>
      </c>
      <c r="H476" s="3">
        <v>0</v>
      </c>
      <c r="I476" s="3">
        <v>1</v>
      </c>
      <c r="J476" s="3">
        <v>0</v>
      </c>
      <c r="K476" s="3">
        <v>0</v>
      </c>
      <c r="L476" s="3">
        <v>0</v>
      </c>
      <c r="M476" s="3">
        <v>1</v>
      </c>
      <c r="N476" s="3">
        <v>0</v>
      </c>
      <c r="O476" s="3">
        <v>0</v>
      </c>
      <c r="P476" s="3">
        <v>0</v>
      </c>
      <c r="Q476" s="3">
        <v>1</v>
      </c>
      <c r="R476" s="3">
        <v>0</v>
      </c>
      <c r="S476" s="3">
        <v>0</v>
      </c>
      <c r="T476" s="3">
        <v>0</v>
      </c>
      <c r="U476" s="7">
        <v>1</v>
      </c>
      <c r="V476" s="15">
        <v>1</v>
      </c>
      <c r="W476" s="28">
        <f t="shared" si="21"/>
        <v>8.1508194551477633</v>
      </c>
      <c r="X476" s="24">
        <f t="shared" si="22"/>
        <v>0.99971158435671281</v>
      </c>
      <c r="Y476" s="37">
        <f t="shared" si="23"/>
        <v>8.3183583292762243E-8</v>
      </c>
    </row>
    <row r="477" spans="2:25" x14ac:dyDescent="0.25">
      <c r="B477" s="7">
        <v>0</v>
      </c>
      <c r="C477" s="20">
        <v>1</v>
      </c>
      <c r="D477" s="7">
        <v>1</v>
      </c>
      <c r="E477" s="20">
        <v>0</v>
      </c>
      <c r="F477" s="7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1</v>
      </c>
      <c r="R477" s="3">
        <v>0</v>
      </c>
      <c r="S477" s="3">
        <v>0</v>
      </c>
      <c r="T477" s="3">
        <v>0</v>
      </c>
      <c r="U477" s="7">
        <v>1</v>
      </c>
      <c r="V477" s="15">
        <v>1</v>
      </c>
      <c r="W477" s="28">
        <f t="shared" si="21"/>
        <v>1.1849965189720524</v>
      </c>
      <c r="X477" s="24">
        <f t="shared" si="22"/>
        <v>0.76584500158004221</v>
      </c>
      <c r="Y477" s="37">
        <f t="shared" si="23"/>
        <v>5.4828563285050438E-2</v>
      </c>
    </row>
    <row r="478" spans="2:25" x14ac:dyDescent="0.25">
      <c r="B478" s="7">
        <v>1</v>
      </c>
      <c r="C478" s="20">
        <v>0</v>
      </c>
      <c r="D478" s="7">
        <v>1</v>
      </c>
      <c r="E478" s="20">
        <v>0</v>
      </c>
      <c r="F478" s="7">
        <v>0</v>
      </c>
      <c r="G478" s="3">
        <v>0</v>
      </c>
      <c r="H478" s="3">
        <v>0</v>
      </c>
      <c r="I478" s="3">
        <v>0</v>
      </c>
      <c r="J478" s="3">
        <v>1</v>
      </c>
      <c r="K478" s="3">
        <v>0</v>
      </c>
      <c r="L478" s="3">
        <v>1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7">
        <v>1</v>
      </c>
      <c r="V478" s="15">
        <v>1</v>
      </c>
      <c r="W478" s="28">
        <f t="shared" si="21"/>
        <v>3.7085564451901143</v>
      </c>
      <c r="X478" s="24">
        <f t="shared" si="22"/>
        <v>0.97607362110277707</v>
      </c>
      <c r="Y478" s="37">
        <f t="shared" si="23"/>
        <v>5.7247160713347486E-4</v>
      </c>
    </row>
    <row r="479" spans="2:25" x14ac:dyDescent="0.25">
      <c r="B479" s="7">
        <v>0</v>
      </c>
      <c r="C479" s="20">
        <v>1</v>
      </c>
      <c r="D479" s="7">
        <v>0</v>
      </c>
      <c r="E479" s="20">
        <v>1</v>
      </c>
      <c r="F479" s="7">
        <v>0</v>
      </c>
      <c r="G479" s="3">
        <v>0</v>
      </c>
      <c r="H479" s="3">
        <v>0</v>
      </c>
      <c r="I479" s="3">
        <v>1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1</v>
      </c>
      <c r="S479" s="3">
        <v>0</v>
      </c>
      <c r="T479" s="3">
        <v>0</v>
      </c>
      <c r="U479" s="7">
        <v>1</v>
      </c>
      <c r="V479" s="15">
        <v>1</v>
      </c>
      <c r="W479" s="28">
        <f t="shared" si="21"/>
        <v>5.9739921941646159</v>
      </c>
      <c r="X479" s="24">
        <f t="shared" si="22"/>
        <v>0.99746239112271085</v>
      </c>
      <c r="Y479" s="37">
        <f t="shared" si="23"/>
        <v>6.4394588140967242E-6</v>
      </c>
    </row>
    <row r="480" spans="2:25" x14ac:dyDescent="0.25">
      <c r="B480" s="7">
        <v>0</v>
      </c>
      <c r="C480" s="20">
        <v>1</v>
      </c>
      <c r="D480" s="7">
        <v>1</v>
      </c>
      <c r="E480" s="20">
        <v>0</v>
      </c>
      <c r="F480" s="7">
        <v>0</v>
      </c>
      <c r="G480" s="3">
        <v>0</v>
      </c>
      <c r="H480" s="3">
        <v>0</v>
      </c>
      <c r="I480" s="3">
        <v>0</v>
      </c>
      <c r="J480" s="3">
        <v>1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7">
        <v>1</v>
      </c>
      <c r="V480" s="15">
        <v>1</v>
      </c>
      <c r="W480" s="28">
        <f t="shared" si="21"/>
        <v>2.051610834420063</v>
      </c>
      <c r="X480" s="24">
        <f t="shared" si="22"/>
        <v>0.88611028341159692</v>
      </c>
      <c r="Y480" s="37">
        <f t="shared" si="23"/>
        <v>1.2970867544586775E-2</v>
      </c>
    </row>
    <row r="481" spans="2:25" x14ac:dyDescent="0.25">
      <c r="B481" s="7">
        <v>0</v>
      </c>
      <c r="C481" s="20">
        <v>1</v>
      </c>
      <c r="D481" s="7">
        <v>1</v>
      </c>
      <c r="E481" s="20">
        <v>0</v>
      </c>
      <c r="F481" s="7">
        <v>0</v>
      </c>
      <c r="G481" s="3">
        <v>0</v>
      </c>
      <c r="H481" s="3">
        <v>0</v>
      </c>
      <c r="I481" s="3">
        <v>1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1</v>
      </c>
      <c r="S481" s="3">
        <v>0</v>
      </c>
      <c r="T481" s="3">
        <v>0</v>
      </c>
      <c r="U481" s="7">
        <v>1</v>
      </c>
      <c r="V481" s="15">
        <v>1</v>
      </c>
      <c r="W481" s="28">
        <f t="shared" si="21"/>
        <v>5.6554870408386879</v>
      </c>
      <c r="X481" s="24">
        <f t="shared" si="22"/>
        <v>0.99651392635090785</v>
      </c>
      <c r="Y481" s="37">
        <f t="shared" si="23"/>
        <v>1.2152709486894641E-5</v>
      </c>
    </row>
    <row r="482" spans="2:25" x14ac:dyDescent="0.25">
      <c r="B482" s="7">
        <v>0</v>
      </c>
      <c r="C482" s="20">
        <v>1</v>
      </c>
      <c r="D482" s="7">
        <v>0</v>
      </c>
      <c r="E482" s="20">
        <v>1</v>
      </c>
      <c r="F482" s="7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7">
        <v>1</v>
      </c>
      <c r="V482" s="15">
        <v>1</v>
      </c>
      <c r="W482" s="28">
        <f t="shared" si="21"/>
        <v>-0.34111707378859529</v>
      </c>
      <c r="X482" s="24">
        <f t="shared" si="22"/>
        <v>0.41553815203130562</v>
      </c>
      <c r="Y482" s="37">
        <f t="shared" si="23"/>
        <v>0.34159565173098122</v>
      </c>
    </row>
    <row r="483" spans="2:25" x14ac:dyDescent="0.25">
      <c r="B483" s="7">
        <v>0</v>
      </c>
      <c r="C483" s="20">
        <v>1</v>
      </c>
      <c r="D483" s="7">
        <v>1</v>
      </c>
      <c r="E483" s="20">
        <v>0</v>
      </c>
      <c r="F483" s="7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7">
        <v>1</v>
      </c>
      <c r="V483" s="15">
        <v>1</v>
      </c>
      <c r="W483" s="28">
        <f t="shared" si="21"/>
        <v>-0.6596222271145239</v>
      </c>
      <c r="X483" s="24">
        <f t="shared" si="22"/>
        <v>0.34082447809204769</v>
      </c>
      <c r="Y483" s="37">
        <f t="shared" si="23"/>
        <v>0.43451236868262122</v>
      </c>
    </row>
    <row r="484" spans="2:25" x14ac:dyDescent="0.25">
      <c r="B484" s="7">
        <v>0</v>
      </c>
      <c r="C484" s="20">
        <v>0</v>
      </c>
      <c r="D484" s="7">
        <v>1</v>
      </c>
      <c r="E484" s="20">
        <v>0</v>
      </c>
      <c r="F484" s="7">
        <v>0</v>
      </c>
      <c r="G484" s="3">
        <v>0</v>
      </c>
      <c r="H484" s="3">
        <v>0</v>
      </c>
      <c r="I484" s="3">
        <v>0</v>
      </c>
      <c r="J484" s="3">
        <v>1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7">
        <v>1</v>
      </c>
      <c r="V484" s="15">
        <v>1</v>
      </c>
      <c r="W484" s="28">
        <f t="shared" si="21"/>
        <v>2.115955471648987</v>
      </c>
      <c r="X484" s="24">
        <f t="shared" si="22"/>
        <v>0.89244432129203133</v>
      </c>
      <c r="Y484" s="37">
        <f t="shared" si="23"/>
        <v>1.1568224022331786E-2</v>
      </c>
    </row>
    <row r="485" spans="2:25" x14ac:dyDescent="0.25">
      <c r="B485" s="7">
        <v>0</v>
      </c>
      <c r="C485" s="20">
        <v>1</v>
      </c>
      <c r="D485" s="7">
        <v>1</v>
      </c>
      <c r="E485" s="20">
        <v>0</v>
      </c>
      <c r="F485" s="7">
        <v>1</v>
      </c>
      <c r="G485" s="3">
        <v>0</v>
      </c>
      <c r="H485" s="3">
        <v>0</v>
      </c>
      <c r="I485" s="3">
        <v>0</v>
      </c>
      <c r="J485" s="3">
        <v>1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7">
        <v>1</v>
      </c>
      <c r="V485" s="15">
        <v>1</v>
      </c>
      <c r="W485" s="28">
        <f t="shared" si="21"/>
        <v>5.170098023018002</v>
      </c>
      <c r="X485" s="24">
        <f t="shared" si="22"/>
        <v>0.99434811375917553</v>
      </c>
      <c r="Y485" s="37">
        <f t="shared" si="23"/>
        <v>3.1943818079220918E-5</v>
      </c>
    </row>
    <row r="486" spans="2:25" x14ac:dyDescent="0.25">
      <c r="B486" s="7">
        <v>0</v>
      </c>
      <c r="C486" s="20">
        <v>1</v>
      </c>
      <c r="D486" s="7">
        <v>1</v>
      </c>
      <c r="E486" s="20">
        <v>0</v>
      </c>
      <c r="F486" s="7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7">
        <v>1</v>
      </c>
      <c r="V486" s="15">
        <v>1</v>
      </c>
      <c r="W486" s="28">
        <f t="shared" si="21"/>
        <v>-0.6596222271145239</v>
      </c>
      <c r="X486" s="24">
        <f t="shared" si="22"/>
        <v>0.34082447809204769</v>
      </c>
      <c r="Y486" s="37">
        <f t="shared" si="23"/>
        <v>0.43451236868262122</v>
      </c>
    </row>
    <row r="487" spans="2:25" x14ac:dyDescent="0.25">
      <c r="B487" s="7">
        <v>0</v>
      </c>
      <c r="C487" s="20">
        <v>1</v>
      </c>
      <c r="D487" s="7">
        <v>1</v>
      </c>
      <c r="E487" s="20">
        <v>0</v>
      </c>
      <c r="F487" s="7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1</v>
      </c>
      <c r="P487" s="3">
        <v>0</v>
      </c>
      <c r="Q487" s="3">
        <v>0</v>
      </c>
      <c r="R487" s="3">
        <v>0</v>
      </c>
      <c r="S487" s="3">
        <v>1</v>
      </c>
      <c r="T487" s="3">
        <v>0</v>
      </c>
      <c r="U487" s="7">
        <v>1</v>
      </c>
      <c r="V487" s="15">
        <v>1</v>
      </c>
      <c r="W487" s="28">
        <f t="shared" si="21"/>
        <v>-0.65120737648966343</v>
      </c>
      <c r="X487" s="24">
        <f t="shared" si="22"/>
        <v>0.34271750939546286</v>
      </c>
      <c r="Y487" s="37">
        <f t="shared" si="23"/>
        <v>0.43202027245530344</v>
      </c>
    </row>
    <row r="488" spans="2:25" x14ac:dyDescent="0.25">
      <c r="B488" s="7">
        <v>0</v>
      </c>
      <c r="C488" s="20">
        <v>1</v>
      </c>
      <c r="D488" s="7">
        <v>1</v>
      </c>
      <c r="E488" s="20">
        <v>0</v>
      </c>
      <c r="F488" s="7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7">
        <v>1</v>
      </c>
      <c r="V488" s="15">
        <v>1</v>
      </c>
      <c r="W488" s="28">
        <f t="shared" si="21"/>
        <v>-0.6596222271145239</v>
      </c>
      <c r="X488" s="24">
        <f t="shared" si="22"/>
        <v>0.34082447809204769</v>
      </c>
      <c r="Y488" s="37">
        <f t="shared" si="23"/>
        <v>0.43451236868262122</v>
      </c>
    </row>
    <row r="489" spans="2:25" x14ac:dyDescent="0.25">
      <c r="B489" s="7">
        <v>1</v>
      </c>
      <c r="C489" s="20">
        <v>0</v>
      </c>
      <c r="D489" s="7">
        <v>1</v>
      </c>
      <c r="E489" s="20">
        <v>0</v>
      </c>
      <c r="F489" s="7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1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7">
        <v>1</v>
      </c>
      <c r="V489" s="15">
        <v>1</v>
      </c>
      <c r="W489" s="28">
        <f t="shared" si="21"/>
        <v>0.52971301590493336</v>
      </c>
      <c r="X489" s="24">
        <f t="shared" si="22"/>
        <v>0.62941617499657054</v>
      </c>
      <c r="Y489" s="37">
        <f t="shared" si="23"/>
        <v>0.13733237135417242</v>
      </c>
    </row>
    <row r="490" spans="2:25" x14ac:dyDescent="0.25">
      <c r="B490" s="7">
        <v>0</v>
      </c>
      <c r="C490" s="20">
        <v>1</v>
      </c>
      <c r="D490" s="7">
        <v>0</v>
      </c>
      <c r="E490" s="20">
        <v>0</v>
      </c>
      <c r="F490" s="7">
        <v>0</v>
      </c>
      <c r="G490" s="3">
        <v>0</v>
      </c>
      <c r="H490" s="3">
        <v>0</v>
      </c>
      <c r="I490" s="3">
        <v>0</v>
      </c>
      <c r="J490" s="3">
        <v>1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1</v>
      </c>
      <c r="U490" s="7">
        <v>1</v>
      </c>
      <c r="V490" s="15">
        <v>1</v>
      </c>
      <c r="W490" s="28">
        <f t="shared" si="21"/>
        <v>4.4193864842875694</v>
      </c>
      <c r="X490" s="24">
        <f t="shared" si="22"/>
        <v>0.98810165755088686</v>
      </c>
      <c r="Y490" s="37">
        <f t="shared" si="23"/>
        <v>1.4157055303636772E-4</v>
      </c>
    </row>
    <row r="491" spans="2:25" x14ac:dyDescent="0.25">
      <c r="B491" s="7">
        <v>0</v>
      </c>
      <c r="C491" s="20">
        <v>1</v>
      </c>
      <c r="D491" s="7">
        <v>1</v>
      </c>
      <c r="E491" s="20">
        <v>0</v>
      </c>
      <c r="F491" s="7">
        <v>0</v>
      </c>
      <c r="G491" s="3">
        <v>0</v>
      </c>
      <c r="H491" s="3">
        <v>0</v>
      </c>
      <c r="I491" s="3">
        <v>0</v>
      </c>
      <c r="J491" s="3">
        <v>1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7">
        <v>1</v>
      </c>
      <c r="V491" s="15">
        <v>1</v>
      </c>
      <c r="W491" s="28">
        <f t="shared" si="21"/>
        <v>2.051610834420063</v>
      </c>
      <c r="X491" s="24">
        <f t="shared" si="22"/>
        <v>0.88611028341159692</v>
      </c>
      <c r="Y491" s="37">
        <f t="shared" si="23"/>
        <v>1.2970867544586775E-2</v>
      </c>
    </row>
    <row r="492" spans="2:25" x14ac:dyDescent="0.25">
      <c r="B492" s="7">
        <v>1</v>
      </c>
      <c r="C492" s="20">
        <v>0</v>
      </c>
      <c r="D492" s="7">
        <v>1</v>
      </c>
      <c r="E492" s="20">
        <v>0</v>
      </c>
      <c r="F492" s="7">
        <v>0</v>
      </c>
      <c r="G492" s="3">
        <v>0</v>
      </c>
      <c r="H492" s="3">
        <v>0</v>
      </c>
      <c r="I492" s="3">
        <v>0</v>
      </c>
      <c r="J492" s="3">
        <v>1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1</v>
      </c>
      <c r="T492" s="3">
        <v>0</v>
      </c>
      <c r="U492" s="7">
        <v>1</v>
      </c>
      <c r="V492" s="15">
        <v>1</v>
      </c>
      <c r="W492" s="28">
        <f t="shared" si="21"/>
        <v>0.23538335071243954</v>
      </c>
      <c r="X492" s="24">
        <f t="shared" si="22"/>
        <v>0.55857563692102363</v>
      </c>
      <c r="Y492" s="37">
        <f t="shared" si="23"/>
        <v>0.19485546831967995</v>
      </c>
    </row>
    <row r="493" spans="2:25" x14ac:dyDescent="0.25">
      <c r="B493" s="7">
        <v>0</v>
      </c>
      <c r="C493" s="20">
        <v>1</v>
      </c>
      <c r="D493" s="7">
        <v>1</v>
      </c>
      <c r="E493" s="20">
        <v>0</v>
      </c>
      <c r="F493" s="7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1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7">
        <v>1</v>
      </c>
      <c r="V493" s="15">
        <v>1</v>
      </c>
      <c r="W493" s="28">
        <f t="shared" si="21"/>
        <v>1.3158673635328446</v>
      </c>
      <c r="X493" s="24">
        <f t="shared" si="22"/>
        <v>0.78849332181104326</v>
      </c>
      <c r="Y493" s="37">
        <f t="shared" si="23"/>
        <v>4.4735074918526907E-2</v>
      </c>
    </row>
    <row r="494" spans="2:25" x14ac:dyDescent="0.25">
      <c r="B494" s="7">
        <v>0</v>
      </c>
      <c r="C494" s="20">
        <v>1</v>
      </c>
      <c r="D494" s="7">
        <v>0</v>
      </c>
      <c r="E494" s="20">
        <v>1</v>
      </c>
      <c r="F494" s="7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7">
        <v>1</v>
      </c>
      <c r="V494" s="15">
        <v>1</v>
      </c>
      <c r="W494" s="28">
        <f t="shared" si="21"/>
        <v>-0.34111707378859529</v>
      </c>
      <c r="X494" s="24">
        <f t="shared" si="22"/>
        <v>0.41553815203130562</v>
      </c>
      <c r="Y494" s="37">
        <f t="shared" si="23"/>
        <v>0.34159565173098122</v>
      </c>
    </row>
    <row r="495" spans="2:25" x14ac:dyDescent="0.25">
      <c r="B495" s="7">
        <v>0</v>
      </c>
      <c r="C495" s="20">
        <v>1</v>
      </c>
      <c r="D495" s="7">
        <v>1</v>
      </c>
      <c r="E495" s="20">
        <v>0</v>
      </c>
      <c r="F495" s="7">
        <v>1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7">
        <v>1</v>
      </c>
      <c r="V495" s="15">
        <v>1</v>
      </c>
      <c r="W495" s="28">
        <f t="shared" si="21"/>
        <v>2.4588649614834157</v>
      </c>
      <c r="X495" s="24">
        <f t="shared" si="22"/>
        <v>0.9212073161210339</v>
      </c>
      <c r="Y495" s="37">
        <f t="shared" si="23"/>
        <v>6.2082870328506838E-3</v>
      </c>
    </row>
    <row r="496" spans="2:25" x14ac:dyDescent="0.25">
      <c r="B496" s="7">
        <v>1</v>
      </c>
      <c r="C496" s="20">
        <v>0</v>
      </c>
      <c r="D496" s="7">
        <v>0</v>
      </c>
      <c r="E496" s="20">
        <v>1</v>
      </c>
      <c r="F496" s="7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7">
        <v>1</v>
      </c>
      <c r="V496" s="15">
        <v>1</v>
      </c>
      <c r="W496" s="28">
        <f t="shared" si="21"/>
        <v>-0.65877061944510862</v>
      </c>
      <c r="X496" s="24">
        <f t="shared" si="22"/>
        <v>0.34101582888337967</v>
      </c>
      <c r="Y496" s="37">
        <f t="shared" si="23"/>
        <v>0.43426013778225914</v>
      </c>
    </row>
    <row r="497" spans="2:25" x14ac:dyDescent="0.25">
      <c r="B497" s="7">
        <v>0</v>
      </c>
      <c r="C497" s="20">
        <v>1</v>
      </c>
      <c r="D497" s="7">
        <v>1</v>
      </c>
      <c r="E497" s="20">
        <v>0</v>
      </c>
      <c r="F497" s="7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1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1</v>
      </c>
      <c r="S497" s="3">
        <v>0</v>
      </c>
      <c r="T497" s="3">
        <v>0</v>
      </c>
      <c r="U497" s="7">
        <v>1</v>
      </c>
      <c r="V497" s="15">
        <v>1</v>
      </c>
      <c r="W497" s="28">
        <f t="shared" si="21"/>
        <v>2.6397528517369095</v>
      </c>
      <c r="X497" s="24">
        <f t="shared" si="22"/>
        <v>0.93337659722417277</v>
      </c>
      <c r="Y497" s="37">
        <f t="shared" si="23"/>
        <v>4.438677797430104E-3</v>
      </c>
    </row>
    <row r="498" spans="2:25" x14ac:dyDescent="0.25">
      <c r="B498" s="7">
        <v>1</v>
      </c>
      <c r="C498" s="20">
        <v>0</v>
      </c>
      <c r="D498" s="7">
        <v>0</v>
      </c>
      <c r="E498" s="20">
        <v>1</v>
      </c>
      <c r="F498" s="7">
        <v>0</v>
      </c>
      <c r="G498" s="3">
        <v>0</v>
      </c>
      <c r="H498" s="3">
        <v>0</v>
      </c>
      <c r="I498" s="3">
        <v>0</v>
      </c>
      <c r="J498" s="3">
        <v>1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7">
        <v>1</v>
      </c>
      <c r="V498" s="15">
        <v>1</v>
      </c>
      <c r="W498" s="28">
        <f t="shared" si="21"/>
        <v>2.0524624420894781</v>
      </c>
      <c r="X498" s="24">
        <f t="shared" si="22"/>
        <v>0.88619619842213937</v>
      </c>
      <c r="Y498" s="37">
        <f t="shared" si="23"/>
        <v>1.2951305253573074E-2</v>
      </c>
    </row>
    <row r="499" spans="2:25" x14ac:dyDescent="0.25">
      <c r="B499" s="7">
        <v>0</v>
      </c>
      <c r="C499" s="20">
        <v>1</v>
      </c>
      <c r="D499" s="7">
        <v>0</v>
      </c>
      <c r="E499" s="20">
        <v>1</v>
      </c>
      <c r="F499" s="7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1</v>
      </c>
      <c r="U499" s="7">
        <v>1</v>
      </c>
      <c r="V499" s="15">
        <v>1</v>
      </c>
      <c r="W499" s="28">
        <f t="shared" si="21"/>
        <v>1.8924083277496004</v>
      </c>
      <c r="X499" s="24">
        <f t="shared" si="22"/>
        <v>0.86902988276652138</v>
      </c>
      <c r="Y499" s="37">
        <f t="shared" si="23"/>
        <v>1.7153171608151135E-2</v>
      </c>
    </row>
    <row r="500" spans="2:25" x14ac:dyDescent="0.25">
      <c r="B500" s="7">
        <v>1</v>
      </c>
      <c r="C500" s="20">
        <v>0</v>
      </c>
      <c r="D500" s="7">
        <v>1</v>
      </c>
      <c r="E500" s="20">
        <v>0</v>
      </c>
      <c r="F500" s="7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1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7">
        <v>1</v>
      </c>
      <c r="V500" s="15">
        <v>1</v>
      </c>
      <c r="W500" s="28">
        <f t="shared" si="21"/>
        <v>0.99821381787633146</v>
      </c>
      <c r="X500" s="24">
        <f t="shared" si="22"/>
        <v>0.73070724900475803</v>
      </c>
      <c r="Y500" s="37">
        <f t="shared" si="23"/>
        <v>7.2518585738585398E-2</v>
      </c>
    </row>
    <row r="501" spans="2:25" x14ac:dyDescent="0.25">
      <c r="B501" s="7">
        <v>0</v>
      </c>
      <c r="C501" s="20">
        <v>1</v>
      </c>
      <c r="D501" s="7">
        <v>0</v>
      </c>
      <c r="E501" s="20">
        <v>0</v>
      </c>
      <c r="F501" s="7">
        <v>0</v>
      </c>
      <c r="G501" s="3">
        <v>0</v>
      </c>
      <c r="H501" s="3">
        <v>0</v>
      </c>
      <c r="I501" s="3">
        <v>1</v>
      </c>
      <c r="J501" s="3">
        <v>1</v>
      </c>
      <c r="K501" s="3">
        <v>0</v>
      </c>
      <c r="L501" s="3">
        <v>0</v>
      </c>
      <c r="M501" s="3">
        <v>0</v>
      </c>
      <c r="N501" s="3">
        <v>0</v>
      </c>
      <c r="O501" s="3">
        <v>1</v>
      </c>
      <c r="P501" s="3">
        <v>0</v>
      </c>
      <c r="Q501" s="3">
        <v>1</v>
      </c>
      <c r="R501" s="3">
        <v>0</v>
      </c>
      <c r="S501" s="3">
        <v>0</v>
      </c>
      <c r="T501" s="3">
        <v>0</v>
      </c>
      <c r="U501" s="7">
        <v>1</v>
      </c>
      <c r="V501" s="15">
        <v>1</v>
      </c>
      <c r="W501" s="28">
        <f t="shared" si="21"/>
        <v>10.527801963040263</v>
      </c>
      <c r="X501" s="24">
        <f t="shared" si="22"/>
        <v>0.99997321929102778</v>
      </c>
      <c r="Y501" s="37">
        <f t="shared" si="23"/>
        <v>7.1720637305465331E-10</v>
      </c>
    </row>
    <row r="502" spans="2:25" x14ac:dyDescent="0.25">
      <c r="B502" s="7">
        <v>1</v>
      </c>
      <c r="C502" s="20">
        <v>0</v>
      </c>
      <c r="D502" s="7">
        <v>1</v>
      </c>
      <c r="E502" s="20">
        <v>0</v>
      </c>
      <c r="F502" s="7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7">
        <v>1</v>
      </c>
      <c r="V502" s="15">
        <v>1</v>
      </c>
      <c r="W502" s="28">
        <f t="shared" si="21"/>
        <v>-0.97727577277103717</v>
      </c>
      <c r="X502" s="24">
        <f t="shared" si="22"/>
        <v>0.27343266419268919</v>
      </c>
      <c r="Y502" s="37">
        <f t="shared" si="23"/>
        <v>0.52790009346213351</v>
      </c>
    </row>
    <row r="503" spans="2:25" x14ac:dyDescent="0.25">
      <c r="B503" s="7">
        <v>0</v>
      </c>
      <c r="C503" s="20">
        <v>1</v>
      </c>
      <c r="D503" s="7">
        <v>1</v>
      </c>
      <c r="E503" s="20">
        <v>0</v>
      </c>
      <c r="F503" s="7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1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1</v>
      </c>
      <c r="S503" s="3">
        <v>0</v>
      </c>
      <c r="T503" s="3">
        <v>0</v>
      </c>
      <c r="U503" s="7">
        <v>1</v>
      </c>
      <c r="V503" s="15">
        <v>1</v>
      </c>
      <c r="W503" s="28">
        <f t="shared" si="21"/>
        <v>2.6397528517369095</v>
      </c>
      <c r="X503" s="24">
        <f t="shared" si="22"/>
        <v>0.93337659722417277</v>
      </c>
      <c r="Y503" s="37">
        <f t="shared" si="23"/>
        <v>4.438677797430104E-3</v>
      </c>
    </row>
    <row r="504" spans="2:25" x14ac:dyDescent="0.25">
      <c r="B504" s="7">
        <v>1</v>
      </c>
      <c r="C504" s="20">
        <v>0</v>
      </c>
      <c r="D504" s="7">
        <v>1</v>
      </c>
      <c r="E504" s="20">
        <v>0</v>
      </c>
      <c r="F504" s="7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7">
        <v>1</v>
      </c>
      <c r="V504" s="15">
        <v>1</v>
      </c>
      <c r="W504" s="28">
        <f t="shared" si="21"/>
        <v>-0.97727577277103717</v>
      </c>
      <c r="X504" s="24">
        <f t="shared" si="22"/>
        <v>0.27343266419268919</v>
      </c>
      <c r="Y504" s="37">
        <f t="shared" si="23"/>
        <v>0.52790009346213351</v>
      </c>
    </row>
    <row r="505" spans="2:25" x14ac:dyDescent="0.25">
      <c r="B505" s="7">
        <v>1</v>
      </c>
      <c r="C505" s="20">
        <v>0</v>
      </c>
      <c r="D505" s="7">
        <v>0</v>
      </c>
      <c r="E505" s="20">
        <v>1</v>
      </c>
      <c r="F505" s="7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1</v>
      </c>
      <c r="U505" s="7">
        <v>1</v>
      </c>
      <c r="V505" s="15">
        <v>0</v>
      </c>
      <c r="W505" s="28">
        <f t="shared" si="21"/>
        <v>1.5747547820930872</v>
      </c>
      <c r="X505" s="24">
        <f t="shared" si="22"/>
        <v>0.8284603839886947</v>
      </c>
      <c r="Y505" s="37">
        <f t="shared" si="23"/>
        <v>0.6863466078386955</v>
      </c>
    </row>
    <row r="506" spans="2:25" x14ac:dyDescent="0.25">
      <c r="B506" s="7">
        <v>0</v>
      </c>
      <c r="C506" s="20">
        <v>1</v>
      </c>
      <c r="D506" s="7">
        <v>1</v>
      </c>
      <c r="E506" s="20">
        <v>0</v>
      </c>
      <c r="F506" s="7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1</v>
      </c>
      <c r="S506" s="3">
        <v>0</v>
      </c>
      <c r="T506" s="3">
        <v>0</v>
      </c>
      <c r="U506" s="7">
        <v>1</v>
      </c>
      <c r="V506" s="15">
        <v>0</v>
      </c>
      <c r="W506" s="28">
        <f t="shared" si="21"/>
        <v>0.66515369531034529</v>
      </c>
      <c r="X506" s="24">
        <f t="shared" si="22"/>
        <v>0.66041714261378814</v>
      </c>
      <c r="Y506" s="37">
        <f t="shared" si="23"/>
        <v>0.43615080225816061</v>
      </c>
    </row>
    <row r="507" spans="2:25" x14ac:dyDescent="0.25">
      <c r="B507" s="7">
        <v>1</v>
      </c>
      <c r="C507" s="20">
        <v>0</v>
      </c>
      <c r="D507" s="7">
        <v>0</v>
      </c>
      <c r="E507" s="20">
        <v>1</v>
      </c>
      <c r="F507" s="7">
        <v>0</v>
      </c>
      <c r="G507" s="3">
        <v>1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7">
        <v>1</v>
      </c>
      <c r="V507" s="15">
        <v>0</v>
      </c>
      <c r="W507" s="28">
        <f t="shared" si="21"/>
        <v>-3.8049654737234841</v>
      </c>
      <c r="X507" s="24">
        <f t="shared" si="22"/>
        <v>2.1775249401590584E-2</v>
      </c>
      <c r="Y507" s="37">
        <f t="shared" si="23"/>
        <v>4.7416148650147107E-4</v>
      </c>
    </row>
    <row r="508" spans="2:25" x14ac:dyDescent="0.25">
      <c r="B508" s="7">
        <v>1</v>
      </c>
      <c r="C508" s="20">
        <v>0</v>
      </c>
      <c r="D508" s="7">
        <v>0</v>
      </c>
      <c r="E508" s="20">
        <v>1</v>
      </c>
      <c r="F508" s="7">
        <v>0</v>
      </c>
      <c r="G508" s="3">
        <v>1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7">
        <v>1</v>
      </c>
      <c r="V508" s="15">
        <v>0</v>
      </c>
      <c r="W508" s="28">
        <f t="shared" si="21"/>
        <v>-3.8049654737234841</v>
      </c>
      <c r="X508" s="24">
        <f t="shared" si="22"/>
        <v>2.1775249401590584E-2</v>
      </c>
      <c r="Y508" s="37">
        <f t="shared" si="23"/>
        <v>4.7416148650147107E-4</v>
      </c>
    </row>
    <row r="509" spans="2:25" x14ac:dyDescent="0.25">
      <c r="B509" s="7">
        <v>0</v>
      </c>
      <c r="C509" s="20">
        <v>1</v>
      </c>
      <c r="D509" s="7">
        <v>0</v>
      </c>
      <c r="E509" s="20">
        <v>0</v>
      </c>
      <c r="F509" s="7">
        <v>0</v>
      </c>
      <c r="G509" s="3">
        <v>1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7">
        <v>1</v>
      </c>
      <c r="V509" s="15">
        <v>0</v>
      </c>
      <c r="W509" s="28">
        <f t="shared" si="21"/>
        <v>-3.6715668330635878</v>
      </c>
      <c r="X509" s="24">
        <f t="shared" si="22"/>
        <v>2.4805613753220868E-2</v>
      </c>
      <c r="Y509" s="37">
        <f t="shared" si="23"/>
        <v>6.1531847367398025E-4</v>
      </c>
    </row>
    <row r="510" spans="2:25" x14ac:dyDescent="0.25">
      <c r="B510" s="7">
        <v>1</v>
      </c>
      <c r="C510" s="20">
        <v>0</v>
      </c>
      <c r="D510" s="7">
        <v>0</v>
      </c>
      <c r="E510" s="20">
        <v>1</v>
      </c>
      <c r="F510" s="7">
        <v>0</v>
      </c>
      <c r="G510" s="3">
        <v>0</v>
      </c>
      <c r="H510" s="3">
        <v>1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1</v>
      </c>
      <c r="S510" s="3">
        <v>0</v>
      </c>
      <c r="T510" s="3">
        <v>1</v>
      </c>
      <c r="U510" s="7">
        <v>1</v>
      </c>
      <c r="V510" s="15">
        <v>0</v>
      </c>
      <c r="W510" s="28">
        <f t="shared" si="21"/>
        <v>0.7224643401189067</v>
      </c>
      <c r="X510" s="24">
        <f t="shared" si="22"/>
        <v>0.67314945055764952</v>
      </c>
      <c r="Y510" s="37">
        <f t="shared" si="23"/>
        <v>0.45313018278606543</v>
      </c>
    </row>
    <row r="511" spans="2:25" x14ac:dyDescent="0.25">
      <c r="B511" s="7">
        <v>1</v>
      </c>
      <c r="C511" s="20">
        <v>0</v>
      </c>
      <c r="D511" s="7">
        <v>1</v>
      </c>
      <c r="E511" s="20">
        <v>0</v>
      </c>
      <c r="F511" s="7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7">
        <v>1</v>
      </c>
      <c r="V511" s="15">
        <v>0</v>
      </c>
      <c r="W511" s="28">
        <f t="shared" si="21"/>
        <v>-0.97727577277103717</v>
      </c>
      <c r="X511" s="24">
        <f t="shared" si="22"/>
        <v>0.27343266419268919</v>
      </c>
      <c r="Y511" s="37">
        <f t="shared" si="23"/>
        <v>7.4765421847511934E-2</v>
      </c>
    </row>
    <row r="512" spans="2:25" x14ac:dyDescent="0.25">
      <c r="B512" s="7">
        <v>1</v>
      </c>
      <c r="C512" s="20">
        <v>0</v>
      </c>
      <c r="D512" s="7">
        <v>0</v>
      </c>
      <c r="E512" s="20">
        <v>1</v>
      </c>
      <c r="F512" s="7">
        <v>0</v>
      </c>
      <c r="G512" s="3">
        <v>1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7">
        <v>1</v>
      </c>
      <c r="V512" s="15">
        <v>0</v>
      </c>
      <c r="W512" s="28">
        <f t="shared" si="21"/>
        <v>-3.8049654737234841</v>
      </c>
      <c r="X512" s="24">
        <f t="shared" si="22"/>
        <v>2.1775249401590584E-2</v>
      </c>
      <c r="Y512" s="37">
        <f t="shared" si="23"/>
        <v>4.7416148650147107E-4</v>
      </c>
    </row>
    <row r="513" spans="2:25" x14ac:dyDescent="0.25">
      <c r="B513" s="7">
        <v>0</v>
      </c>
      <c r="C513" s="20">
        <v>1</v>
      </c>
      <c r="D513" s="7">
        <v>0</v>
      </c>
      <c r="E513" s="20">
        <v>1</v>
      </c>
      <c r="F513" s="7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7">
        <v>1</v>
      </c>
      <c r="V513" s="15">
        <v>0</v>
      </c>
      <c r="W513" s="28">
        <f t="shared" si="21"/>
        <v>-0.34111707378859529</v>
      </c>
      <c r="X513" s="24">
        <f t="shared" si="22"/>
        <v>0.41553815203130562</v>
      </c>
      <c r="Y513" s="37">
        <f t="shared" si="23"/>
        <v>0.17267195579359246</v>
      </c>
    </row>
    <row r="514" spans="2:25" x14ac:dyDescent="0.25">
      <c r="B514" s="7">
        <v>1</v>
      </c>
      <c r="C514" s="20">
        <v>0</v>
      </c>
      <c r="D514" s="7">
        <v>1</v>
      </c>
      <c r="E514" s="20">
        <v>0</v>
      </c>
      <c r="F514" s="7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7">
        <v>1</v>
      </c>
      <c r="V514" s="15">
        <v>0</v>
      </c>
      <c r="W514" s="28">
        <f t="shared" si="21"/>
        <v>-0.97727577277103717</v>
      </c>
      <c r="X514" s="24">
        <f t="shared" si="22"/>
        <v>0.27343266419268919</v>
      </c>
      <c r="Y514" s="37">
        <f t="shared" si="23"/>
        <v>7.4765421847511934E-2</v>
      </c>
    </row>
    <row r="515" spans="2:25" x14ac:dyDescent="0.25">
      <c r="B515" s="7">
        <v>0</v>
      </c>
      <c r="C515" s="20">
        <v>1</v>
      </c>
      <c r="D515" s="7">
        <v>0</v>
      </c>
      <c r="E515" s="20">
        <v>1</v>
      </c>
      <c r="F515" s="7">
        <v>0</v>
      </c>
      <c r="G515" s="3">
        <v>1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1</v>
      </c>
      <c r="U515" s="7">
        <v>1</v>
      </c>
      <c r="V515" s="15">
        <v>0</v>
      </c>
      <c r="W515" s="28">
        <f t="shared" si="21"/>
        <v>-1.2537865265287751</v>
      </c>
      <c r="X515" s="24">
        <f t="shared" si="22"/>
        <v>0.22204536125803565</v>
      </c>
      <c r="Y515" s="37">
        <f t="shared" si="23"/>
        <v>4.9304142456211557E-2</v>
      </c>
    </row>
    <row r="516" spans="2:25" x14ac:dyDescent="0.25">
      <c r="B516" s="7">
        <v>1</v>
      </c>
      <c r="C516" s="20">
        <v>0</v>
      </c>
      <c r="D516" s="7">
        <v>1</v>
      </c>
      <c r="E516" s="20">
        <v>0</v>
      </c>
      <c r="F516" s="7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7">
        <v>1</v>
      </c>
      <c r="V516" s="15">
        <v>0</v>
      </c>
      <c r="W516" s="28">
        <f t="shared" si="21"/>
        <v>-0.97727577277103717</v>
      </c>
      <c r="X516" s="24">
        <f t="shared" si="22"/>
        <v>0.27343266419268919</v>
      </c>
      <c r="Y516" s="37">
        <f t="shared" si="23"/>
        <v>7.4765421847511934E-2</v>
      </c>
    </row>
    <row r="517" spans="2:25" x14ac:dyDescent="0.25">
      <c r="B517" s="7">
        <v>1</v>
      </c>
      <c r="C517" s="20">
        <v>0</v>
      </c>
      <c r="D517" s="7">
        <v>1</v>
      </c>
      <c r="E517" s="20">
        <v>0</v>
      </c>
      <c r="F517" s="7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1</v>
      </c>
      <c r="Q517" s="3">
        <v>0</v>
      </c>
      <c r="R517" s="3">
        <v>0</v>
      </c>
      <c r="S517" s="3">
        <v>0</v>
      </c>
      <c r="T517" s="3">
        <v>0</v>
      </c>
      <c r="U517" s="7">
        <v>1</v>
      </c>
      <c r="V517" s="15">
        <v>0</v>
      </c>
      <c r="W517" s="28">
        <f t="shared" si="21"/>
        <v>-2.5059101091410763</v>
      </c>
      <c r="X517" s="24">
        <f t="shared" si="22"/>
        <v>7.5444896595910332E-2</v>
      </c>
      <c r="Y517" s="37">
        <f t="shared" si="23"/>
        <v>5.6919324223676021E-3</v>
      </c>
    </row>
    <row r="518" spans="2:25" x14ac:dyDescent="0.25">
      <c r="B518" s="7">
        <v>1</v>
      </c>
      <c r="C518" s="20">
        <v>0</v>
      </c>
      <c r="D518" s="7">
        <v>1</v>
      </c>
      <c r="E518" s="20">
        <v>0</v>
      </c>
      <c r="F518" s="7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1</v>
      </c>
      <c r="T518" s="3">
        <v>0</v>
      </c>
      <c r="U518" s="7">
        <v>1</v>
      </c>
      <c r="V518" s="15">
        <v>0</v>
      </c>
      <c r="W518" s="28">
        <f t="shared" ref="W518:W581" si="24">SUMPRODUCT(B$2:U$2, B518:U518)</f>
        <v>-2.4758497108221471</v>
      </c>
      <c r="X518" s="24">
        <f t="shared" ref="X518:X581" si="25">EXP(W518)/(1+EXP(W518))</f>
        <v>7.7568642434357127E-2</v>
      </c>
      <c r="Y518" s="37">
        <f t="shared" ref="Y518:Y581" si="26">(V518-X518)^2</f>
        <v>6.016894289109149E-3</v>
      </c>
    </row>
    <row r="519" spans="2:25" x14ac:dyDescent="0.25">
      <c r="B519" s="7">
        <v>1</v>
      </c>
      <c r="C519" s="20">
        <v>0</v>
      </c>
      <c r="D519" s="7">
        <v>1</v>
      </c>
      <c r="E519" s="20">
        <v>0</v>
      </c>
      <c r="F519" s="7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7">
        <v>1</v>
      </c>
      <c r="V519" s="15">
        <v>0</v>
      </c>
      <c r="W519" s="28">
        <f t="shared" si="24"/>
        <v>-0.97727577277103717</v>
      </c>
      <c r="X519" s="24">
        <f t="shared" si="25"/>
        <v>0.27343266419268919</v>
      </c>
      <c r="Y519" s="37">
        <f t="shared" si="26"/>
        <v>7.4765421847511934E-2</v>
      </c>
    </row>
    <row r="520" spans="2:25" x14ac:dyDescent="0.25">
      <c r="B520" s="7">
        <v>1</v>
      </c>
      <c r="C520" s="20">
        <v>0</v>
      </c>
      <c r="D520" s="7">
        <v>1</v>
      </c>
      <c r="E520" s="20">
        <v>0</v>
      </c>
      <c r="F520" s="7">
        <v>0</v>
      </c>
      <c r="G520" s="3">
        <v>0</v>
      </c>
      <c r="H520" s="3">
        <v>1</v>
      </c>
      <c r="I520" s="3">
        <v>0</v>
      </c>
      <c r="J520" s="3">
        <v>0</v>
      </c>
      <c r="K520" s="3">
        <v>0</v>
      </c>
      <c r="L520" s="3">
        <v>0</v>
      </c>
      <c r="M520" s="3">
        <v>1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7">
        <v>1</v>
      </c>
      <c r="V520" s="15">
        <v>0</v>
      </c>
      <c r="W520" s="28">
        <f t="shared" si="24"/>
        <v>-1.1788525465227182</v>
      </c>
      <c r="X520" s="24">
        <f t="shared" si="25"/>
        <v>0.23525857414453979</v>
      </c>
      <c r="Y520" s="37">
        <f t="shared" si="26"/>
        <v>5.5346596708521927E-2</v>
      </c>
    </row>
    <row r="521" spans="2:25" x14ac:dyDescent="0.25">
      <c r="B521" s="7">
        <v>0</v>
      </c>
      <c r="C521" s="20">
        <v>1</v>
      </c>
      <c r="D521" s="7">
        <v>1</v>
      </c>
      <c r="E521" s="20">
        <v>0</v>
      </c>
      <c r="F521" s="7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1</v>
      </c>
      <c r="T521" s="3">
        <v>0</v>
      </c>
      <c r="U521" s="7">
        <v>1</v>
      </c>
      <c r="V521" s="15">
        <v>0</v>
      </c>
      <c r="W521" s="28">
        <f t="shared" si="24"/>
        <v>-2.1581961651656338</v>
      </c>
      <c r="X521" s="24">
        <f t="shared" si="25"/>
        <v>0.10356780249527617</v>
      </c>
      <c r="Y521" s="37">
        <f t="shared" si="26"/>
        <v>1.0726289713700533E-2</v>
      </c>
    </row>
    <row r="522" spans="2:25" x14ac:dyDescent="0.25">
      <c r="B522" s="7">
        <v>0</v>
      </c>
      <c r="C522" s="20">
        <v>1</v>
      </c>
      <c r="D522" s="7">
        <v>0</v>
      </c>
      <c r="E522" s="20">
        <v>0</v>
      </c>
      <c r="F522" s="7">
        <v>0</v>
      </c>
      <c r="G522" s="3">
        <v>1</v>
      </c>
      <c r="H522" s="3">
        <v>1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1</v>
      </c>
      <c r="Q522" s="3">
        <v>0</v>
      </c>
      <c r="R522" s="3">
        <v>0</v>
      </c>
      <c r="S522" s="3">
        <v>0</v>
      </c>
      <c r="T522" s="3">
        <v>0</v>
      </c>
      <c r="U522" s="7">
        <v>1</v>
      </c>
      <c r="V522" s="15">
        <v>0</v>
      </c>
      <c r="W522" s="28">
        <f t="shared" si="24"/>
        <v>-7.3772675338326774</v>
      </c>
      <c r="X522" s="24">
        <f t="shared" si="25"/>
        <v>6.24916419735157E-4</v>
      </c>
      <c r="Y522" s="37">
        <f t="shared" si="26"/>
        <v>3.9052053165460691E-7</v>
      </c>
    </row>
    <row r="523" spans="2:25" x14ac:dyDescent="0.25">
      <c r="B523" s="7">
        <v>0</v>
      </c>
      <c r="C523" s="20">
        <v>1</v>
      </c>
      <c r="D523" s="7">
        <v>0</v>
      </c>
      <c r="E523" s="20">
        <v>1</v>
      </c>
      <c r="F523" s="7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7">
        <v>1</v>
      </c>
      <c r="V523" s="15">
        <v>0</v>
      </c>
      <c r="W523" s="28">
        <f t="shared" si="24"/>
        <v>-0.34111707378859529</v>
      </c>
      <c r="X523" s="24">
        <f t="shared" si="25"/>
        <v>0.41553815203130562</v>
      </c>
      <c r="Y523" s="37">
        <f t="shared" si="26"/>
        <v>0.17267195579359246</v>
      </c>
    </row>
    <row r="524" spans="2:25" x14ac:dyDescent="0.25">
      <c r="B524" s="7">
        <v>1</v>
      </c>
      <c r="C524" s="20">
        <v>0</v>
      </c>
      <c r="D524" s="7">
        <v>1</v>
      </c>
      <c r="E524" s="20">
        <v>0</v>
      </c>
      <c r="F524" s="7">
        <v>0</v>
      </c>
      <c r="G524" s="3">
        <v>0</v>
      </c>
      <c r="H524" s="3">
        <v>1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1</v>
      </c>
      <c r="T524" s="3">
        <v>0</v>
      </c>
      <c r="U524" s="7">
        <v>1</v>
      </c>
      <c r="V524" s="15">
        <v>0</v>
      </c>
      <c r="W524" s="28">
        <f t="shared" si="24"/>
        <v>-4.6529160752211975</v>
      </c>
      <c r="X524" s="24">
        <f t="shared" si="25"/>
        <v>9.4437259753195439E-3</v>
      </c>
      <c r="Y524" s="37">
        <f t="shared" si="26"/>
        <v>8.9183960296925071E-5</v>
      </c>
    </row>
    <row r="525" spans="2:25" x14ac:dyDescent="0.25">
      <c r="B525" s="7">
        <v>0</v>
      </c>
      <c r="C525" s="20">
        <v>1</v>
      </c>
      <c r="D525" s="7">
        <v>1</v>
      </c>
      <c r="E525" s="20">
        <v>0</v>
      </c>
      <c r="F525" s="7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7">
        <v>1</v>
      </c>
      <c r="V525" s="15">
        <v>0</v>
      </c>
      <c r="W525" s="28">
        <f t="shared" si="24"/>
        <v>-0.6596222271145239</v>
      </c>
      <c r="X525" s="24">
        <f t="shared" si="25"/>
        <v>0.34082447809204769</v>
      </c>
      <c r="Y525" s="37">
        <f t="shared" si="26"/>
        <v>0.11616132486671669</v>
      </c>
    </row>
    <row r="526" spans="2:25" x14ac:dyDescent="0.25">
      <c r="B526" s="7">
        <v>0</v>
      </c>
      <c r="C526" s="20">
        <v>1</v>
      </c>
      <c r="D526" s="7">
        <v>0</v>
      </c>
      <c r="E526" s="20">
        <v>1</v>
      </c>
      <c r="F526" s="7">
        <v>0</v>
      </c>
      <c r="G526" s="3">
        <v>1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7">
        <v>1</v>
      </c>
      <c r="V526" s="15">
        <v>0</v>
      </c>
      <c r="W526" s="28">
        <f t="shared" si="24"/>
        <v>-3.4873119280669709</v>
      </c>
      <c r="X526" s="24">
        <f t="shared" si="25"/>
        <v>2.9675408836019254E-2</v>
      </c>
      <c r="Y526" s="37">
        <f t="shared" si="26"/>
        <v>8.8062988958488965E-4</v>
      </c>
    </row>
    <row r="527" spans="2:25" x14ac:dyDescent="0.25">
      <c r="B527" s="7">
        <v>1</v>
      </c>
      <c r="C527" s="20">
        <v>0</v>
      </c>
      <c r="D527" s="7">
        <v>0</v>
      </c>
      <c r="E527" s="20">
        <v>1</v>
      </c>
      <c r="F527" s="7">
        <v>0</v>
      </c>
      <c r="G527" s="3">
        <v>0</v>
      </c>
      <c r="H527" s="3">
        <v>1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7">
        <v>1</v>
      </c>
      <c r="V527" s="15">
        <v>0</v>
      </c>
      <c r="W527" s="28">
        <f t="shared" si="24"/>
        <v>-2.8358369838441582</v>
      </c>
      <c r="X527" s="24">
        <f t="shared" si="25"/>
        <v>5.5418055855291443E-2</v>
      </c>
      <c r="Y527" s="37">
        <f t="shared" si="26"/>
        <v>3.071160914780202E-3</v>
      </c>
    </row>
    <row r="528" spans="2:25" x14ac:dyDescent="0.25">
      <c r="B528" s="7">
        <v>0</v>
      </c>
      <c r="C528" s="20">
        <v>1</v>
      </c>
      <c r="D528" s="7">
        <v>1</v>
      </c>
      <c r="E528" s="20">
        <v>0</v>
      </c>
      <c r="F528" s="7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7">
        <v>1</v>
      </c>
      <c r="V528" s="15">
        <v>0</v>
      </c>
      <c r="W528" s="28">
        <f t="shared" si="24"/>
        <v>-0.6596222271145239</v>
      </c>
      <c r="X528" s="24">
        <f t="shared" si="25"/>
        <v>0.34082447809204769</v>
      </c>
      <c r="Y528" s="37">
        <f t="shared" si="26"/>
        <v>0.11616132486671669</v>
      </c>
    </row>
    <row r="529" spans="2:25" x14ac:dyDescent="0.25">
      <c r="B529" s="7">
        <v>0</v>
      </c>
      <c r="C529" s="20">
        <v>1</v>
      </c>
      <c r="D529" s="7">
        <v>0</v>
      </c>
      <c r="E529" s="20">
        <v>1</v>
      </c>
      <c r="F529" s="7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1</v>
      </c>
      <c r="S529" s="3">
        <v>0</v>
      </c>
      <c r="T529" s="3">
        <v>0</v>
      </c>
      <c r="U529" s="7">
        <v>1</v>
      </c>
      <c r="V529" s="15">
        <v>0</v>
      </c>
      <c r="W529" s="28">
        <f t="shared" si="24"/>
        <v>0.98365884863627395</v>
      </c>
      <c r="X529" s="24">
        <f t="shared" si="25"/>
        <v>0.7278336083089082</v>
      </c>
      <c r="Y529" s="37">
        <f t="shared" si="26"/>
        <v>0.52974176138396523</v>
      </c>
    </row>
    <row r="530" spans="2:25" x14ac:dyDescent="0.25">
      <c r="B530" s="7">
        <v>0</v>
      </c>
      <c r="C530" s="20">
        <v>1</v>
      </c>
      <c r="D530" s="7">
        <v>0</v>
      </c>
      <c r="E530" s="20">
        <v>1</v>
      </c>
      <c r="F530" s="7">
        <v>0</v>
      </c>
      <c r="G530" s="3">
        <v>0</v>
      </c>
      <c r="H530" s="3">
        <v>1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1</v>
      </c>
      <c r="T530" s="3">
        <v>0</v>
      </c>
      <c r="U530" s="7">
        <v>1</v>
      </c>
      <c r="V530" s="15">
        <v>0</v>
      </c>
      <c r="W530" s="28">
        <f t="shared" si="24"/>
        <v>-4.016757376238755</v>
      </c>
      <c r="X530" s="24">
        <f t="shared" si="25"/>
        <v>1.7692607728514918E-2</v>
      </c>
      <c r="Y530" s="37">
        <f t="shared" si="26"/>
        <v>3.1302836823510579E-4</v>
      </c>
    </row>
    <row r="531" spans="2:25" x14ac:dyDescent="0.25">
      <c r="B531" s="7">
        <v>0</v>
      </c>
      <c r="C531" s="20">
        <v>1</v>
      </c>
      <c r="D531" s="7">
        <v>0</v>
      </c>
      <c r="E531" s="20">
        <v>1</v>
      </c>
      <c r="F531" s="7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1</v>
      </c>
      <c r="Q531" s="3">
        <v>0</v>
      </c>
      <c r="R531" s="3">
        <v>0</v>
      </c>
      <c r="S531" s="3">
        <v>1</v>
      </c>
      <c r="T531" s="3">
        <v>0</v>
      </c>
      <c r="U531" s="7">
        <v>1</v>
      </c>
      <c r="V531" s="15">
        <v>0</v>
      </c>
      <c r="W531" s="28">
        <f t="shared" si="24"/>
        <v>-3.3683253482097446</v>
      </c>
      <c r="X531" s="24">
        <f t="shared" si="25"/>
        <v>3.3300175901507405E-2</v>
      </c>
      <c r="Y531" s="37">
        <f t="shared" si="26"/>
        <v>1.1089017150713344E-3</v>
      </c>
    </row>
    <row r="532" spans="2:25" x14ac:dyDescent="0.25">
      <c r="B532" s="7">
        <v>1</v>
      </c>
      <c r="C532" s="20">
        <v>0</v>
      </c>
      <c r="D532" s="7">
        <v>0</v>
      </c>
      <c r="E532" s="20">
        <v>1</v>
      </c>
      <c r="F532" s="7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1</v>
      </c>
      <c r="S532" s="3">
        <v>0</v>
      </c>
      <c r="T532" s="3">
        <v>0</v>
      </c>
      <c r="U532" s="7">
        <v>1</v>
      </c>
      <c r="V532" s="15">
        <v>0</v>
      </c>
      <c r="W532" s="28">
        <f t="shared" si="24"/>
        <v>0.66600530297976068</v>
      </c>
      <c r="X532" s="24">
        <f t="shared" si="25"/>
        <v>0.66060810345005438</v>
      </c>
      <c r="Y532" s="37">
        <f t="shared" si="26"/>
        <v>0.43640306634387777</v>
      </c>
    </row>
    <row r="533" spans="2:25" x14ac:dyDescent="0.25">
      <c r="B533" s="7">
        <v>1</v>
      </c>
      <c r="C533" s="20">
        <v>0</v>
      </c>
      <c r="D533" s="7">
        <v>1</v>
      </c>
      <c r="E533" s="20">
        <v>0</v>
      </c>
      <c r="F533" s="7">
        <v>0</v>
      </c>
      <c r="G533" s="3">
        <v>0</v>
      </c>
      <c r="H533" s="3">
        <v>1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7">
        <v>1</v>
      </c>
      <c r="V533" s="15">
        <v>0</v>
      </c>
      <c r="W533" s="28">
        <f t="shared" si="24"/>
        <v>-3.1543421371700866</v>
      </c>
      <c r="X533" s="24">
        <f t="shared" si="25"/>
        <v>4.0920526418767596E-2</v>
      </c>
      <c r="Y533" s="37">
        <f t="shared" si="26"/>
        <v>1.6744894823890568E-3</v>
      </c>
    </row>
    <row r="534" spans="2:25" x14ac:dyDescent="0.25">
      <c r="B534" s="7">
        <v>1</v>
      </c>
      <c r="C534" s="20">
        <v>0</v>
      </c>
      <c r="D534" s="7">
        <v>1</v>
      </c>
      <c r="E534" s="20">
        <v>0</v>
      </c>
      <c r="F534" s="7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7">
        <v>1</v>
      </c>
      <c r="V534" s="15">
        <v>0</v>
      </c>
      <c r="W534" s="28">
        <f t="shared" si="24"/>
        <v>-0.97727577277103717</v>
      </c>
      <c r="X534" s="24">
        <f t="shared" si="25"/>
        <v>0.27343266419268919</v>
      </c>
      <c r="Y534" s="37">
        <f t="shared" si="26"/>
        <v>7.4765421847511934E-2</v>
      </c>
    </row>
    <row r="535" spans="2:25" x14ac:dyDescent="0.25">
      <c r="B535" s="7">
        <v>0</v>
      </c>
      <c r="C535" s="20">
        <v>1</v>
      </c>
      <c r="D535" s="7">
        <v>0</v>
      </c>
      <c r="E535" s="20">
        <v>1</v>
      </c>
      <c r="F535" s="7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7">
        <v>1</v>
      </c>
      <c r="V535" s="15">
        <v>0</v>
      </c>
      <c r="W535" s="28">
        <f t="shared" si="24"/>
        <v>-0.34111707378859529</v>
      </c>
      <c r="X535" s="24">
        <f t="shared" si="25"/>
        <v>0.41553815203130562</v>
      </c>
      <c r="Y535" s="37">
        <f t="shared" si="26"/>
        <v>0.17267195579359246</v>
      </c>
    </row>
    <row r="536" spans="2:25" x14ac:dyDescent="0.25">
      <c r="B536" s="7">
        <v>1</v>
      </c>
      <c r="C536" s="20">
        <v>0</v>
      </c>
      <c r="D536" s="7">
        <v>0</v>
      </c>
      <c r="E536" s="20">
        <v>1</v>
      </c>
      <c r="F536" s="7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1</v>
      </c>
      <c r="T536" s="3">
        <v>0</v>
      </c>
      <c r="U536" s="7">
        <v>1</v>
      </c>
      <c r="V536" s="15">
        <v>0</v>
      </c>
      <c r="W536" s="28">
        <f t="shared" si="24"/>
        <v>-2.1573445574962187</v>
      </c>
      <c r="X536" s="24">
        <f t="shared" si="25"/>
        <v>0.10364689373639578</v>
      </c>
      <c r="Y536" s="37">
        <f t="shared" si="26"/>
        <v>1.0742678581203719E-2</v>
      </c>
    </row>
    <row r="537" spans="2:25" x14ac:dyDescent="0.25">
      <c r="B537" s="7">
        <v>0</v>
      </c>
      <c r="C537" s="20">
        <v>1</v>
      </c>
      <c r="D537" s="7">
        <v>0</v>
      </c>
      <c r="E537" s="20">
        <v>1</v>
      </c>
      <c r="F537" s="7">
        <v>0</v>
      </c>
      <c r="G537" s="3">
        <v>0</v>
      </c>
      <c r="H537" s="3">
        <v>1</v>
      </c>
      <c r="I537" s="3">
        <v>0</v>
      </c>
      <c r="J537" s="3">
        <v>1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7">
        <v>1</v>
      </c>
      <c r="V537" s="15">
        <v>0</v>
      </c>
      <c r="W537" s="28">
        <f t="shared" si="24"/>
        <v>0.19304962334694176</v>
      </c>
      <c r="X537" s="24">
        <f t="shared" si="25"/>
        <v>0.54811307476464655</v>
      </c>
      <c r="Y537" s="37">
        <f t="shared" si="26"/>
        <v>0.30042794272795503</v>
      </c>
    </row>
    <row r="538" spans="2:25" x14ac:dyDescent="0.25">
      <c r="B538" s="7">
        <v>1</v>
      </c>
      <c r="C538" s="20">
        <v>0</v>
      </c>
      <c r="D538" s="7">
        <v>1</v>
      </c>
      <c r="E538" s="20">
        <v>0</v>
      </c>
      <c r="F538" s="7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7">
        <v>1</v>
      </c>
      <c r="V538" s="15">
        <v>0</v>
      </c>
      <c r="W538" s="28">
        <f t="shared" si="24"/>
        <v>-0.97727577277103717</v>
      </c>
      <c r="X538" s="24">
        <f t="shared" si="25"/>
        <v>0.27343266419268919</v>
      </c>
      <c r="Y538" s="37">
        <f t="shared" si="26"/>
        <v>7.4765421847511934E-2</v>
      </c>
    </row>
    <row r="539" spans="2:25" x14ac:dyDescent="0.25">
      <c r="B539" s="7">
        <v>0</v>
      </c>
      <c r="C539" s="20">
        <v>1</v>
      </c>
      <c r="D539" s="7">
        <v>1</v>
      </c>
      <c r="E539" s="20">
        <v>0</v>
      </c>
      <c r="F539" s="7">
        <v>0</v>
      </c>
      <c r="G539" s="3">
        <v>1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1</v>
      </c>
      <c r="T539" s="3">
        <v>0</v>
      </c>
      <c r="U539" s="7">
        <v>1</v>
      </c>
      <c r="V539" s="15">
        <v>0</v>
      </c>
      <c r="W539" s="28">
        <f t="shared" si="24"/>
        <v>-5.3043910194440098</v>
      </c>
      <c r="X539" s="24">
        <f t="shared" si="25"/>
        <v>4.9451477538918183E-3</v>
      </c>
      <c r="Y539" s="37">
        <f t="shared" si="26"/>
        <v>2.4454486307821296E-5</v>
      </c>
    </row>
    <row r="540" spans="2:25" x14ac:dyDescent="0.25">
      <c r="B540" s="7">
        <v>0</v>
      </c>
      <c r="C540" s="20">
        <v>1</v>
      </c>
      <c r="D540" s="7">
        <v>0</v>
      </c>
      <c r="E540" s="20">
        <v>1</v>
      </c>
      <c r="F540" s="7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1</v>
      </c>
      <c r="Q540" s="3">
        <v>0</v>
      </c>
      <c r="R540" s="3">
        <v>0</v>
      </c>
      <c r="S540" s="3">
        <v>0</v>
      </c>
      <c r="T540" s="3">
        <v>0</v>
      </c>
      <c r="U540" s="7">
        <v>1</v>
      </c>
      <c r="V540" s="15">
        <v>0</v>
      </c>
      <c r="W540" s="28">
        <f t="shared" si="24"/>
        <v>-1.8697514101586346</v>
      </c>
      <c r="X540" s="24">
        <f t="shared" si="25"/>
        <v>0.13357048906924976</v>
      </c>
      <c r="Y540" s="37">
        <f t="shared" si="26"/>
        <v>1.7841075550198569E-2</v>
      </c>
    </row>
    <row r="541" spans="2:25" x14ac:dyDescent="0.25">
      <c r="B541" s="7">
        <v>0</v>
      </c>
      <c r="C541" s="20">
        <v>1</v>
      </c>
      <c r="D541" s="7">
        <v>1</v>
      </c>
      <c r="E541" s="20">
        <v>0</v>
      </c>
      <c r="F541" s="7">
        <v>0</v>
      </c>
      <c r="G541" s="3">
        <v>0</v>
      </c>
      <c r="H541" s="3">
        <v>1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1</v>
      </c>
      <c r="U541" s="7">
        <v>1</v>
      </c>
      <c r="V541" s="15">
        <v>0</v>
      </c>
      <c r="W541" s="28">
        <f t="shared" si="24"/>
        <v>-0.60316318997537766</v>
      </c>
      <c r="X541" s="24">
        <f t="shared" si="25"/>
        <v>0.35362033963855893</v>
      </c>
      <c r="Y541" s="37">
        <f t="shared" si="26"/>
        <v>0.12504734460608977</v>
      </c>
    </row>
    <row r="542" spans="2:25" x14ac:dyDescent="0.25">
      <c r="B542" s="7">
        <v>1</v>
      </c>
      <c r="C542" s="20">
        <v>0</v>
      </c>
      <c r="D542" s="7">
        <v>0</v>
      </c>
      <c r="E542" s="20">
        <v>1</v>
      </c>
      <c r="F542" s="7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1</v>
      </c>
      <c r="Q542" s="3">
        <v>0</v>
      </c>
      <c r="R542" s="3">
        <v>0</v>
      </c>
      <c r="S542" s="3">
        <v>0</v>
      </c>
      <c r="T542" s="3">
        <v>0</v>
      </c>
      <c r="U542" s="7">
        <v>1</v>
      </c>
      <c r="V542" s="15">
        <v>0</v>
      </c>
      <c r="W542" s="28">
        <f t="shared" si="24"/>
        <v>-2.1874049558151478</v>
      </c>
      <c r="X542" s="24">
        <f t="shared" si="25"/>
        <v>0.1008872437667315</v>
      </c>
      <c r="Y542" s="37">
        <f t="shared" si="26"/>
        <v>1.0178235954847903E-2</v>
      </c>
    </row>
    <row r="543" spans="2:25" x14ac:dyDescent="0.25">
      <c r="B543" s="7">
        <v>0</v>
      </c>
      <c r="C543" s="20">
        <v>0</v>
      </c>
      <c r="D543" s="7">
        <v>0</v>
      </c>
      <c r="E543" s="20">
        <v>1</v>
      </c>
      <c r="F543" s="7">
        <v>0</v>
      </c>
      <c r="G543" s="3">
        <v>0</v>
      </c>
      <c r="H543" s="3">
        <v>1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7">
        <v>1</v>
      </c>
      <c r="V543" s="15">
        <v>0</v>
      </c>
      <c r="W543" s="28">
        <f t="shared" si="24"/>
        <v>-2.4538388009587204</v>
      </c>
      <c r="X543" s="24">
        <f t="shared" si="25"/>
        <v>7.9158277922369361E-2</v>
      </c>
      <c r="Y543" s="37">
        <f t="shared" si="26"/>
        <v>6.2660329636350688E-3</v>
      </c>
    </row>
    <row r="544" spans="2:25" x14ac:dyDescent="0.25">
      <c r="B544" s="7">
        <v>0</v>
      </c>
      <c r="C544" s="20">
        <v>1</v>
      </c>
      <c r="D544" s="7">
        <v>0</v>
      </c>
      <c r="E544" s="20">
        <v>1</v>
      </c>
      <c r="F544" s="7">
        <v>0</v>
      </c>
      <c r="G544" s="3">
        <v>1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1</v>
      </c>
      <c r="Q544" s="3">
        <v>0</v>
      </c>
      <c r="R544" s="3">
        <v>1</v>
      </c>
      <c r="S544" s="3">
        <v>0</v>
      </c>
      <c r="T544" s="3">
        <v>0</v>
      </c>
      <c r="U544" s="7">
        <v>1</v>
      </c>
      <c r="V544" s="15">
        <v>0</v>
      </c>
      <c r="W544" s="28">
        <f t="shared" si="24"/>
        <v>-3.6911703420121409</v>
      </c>
      <c r="X544" s="24">
        <f t="shared" si="25"/>
        <v>2.4335790754656462E-2</v>
      </c>
      <c r="Y544" s="37">
        <f t="shared" si="26"/>
        <v>5.922307116544229E-4</v>
      </c>
    </row>
    <row r="545" spans="2:25" x14ac:dyDescent="0.25">
      <c r="B545" s="7">
        <v>0</v>
      </c>
      <c r="C545" s="20">
        <v>1</v>
      </c>
      <c r="D545" s="7">
        <v>1</v>
      </c>
      <c r="E545" s="20">
        <v>0</v>
      </c>
      <c r="F545" s="7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7">
        <v>1</v>
      </c>
      <c r="V545" s="15">
        <v>0</v>
      </c>
      <c r="W545" s="28">
        <f t="shared" si="24"/>
        <v>-0.6596222271145239</v>
      </c>
      <c r="X545" s="24">
        <f t="shared" si="25"/>
        <v>0.34082447809204769</v>
      </c>
      <c r="Y545" s="37">
        <f t="shared" si="26"/>
        <v>0.11616132486671669</v>
      </c>
    </row>
    <row r="546" spans="2:25" x14ac:dyDescent="0.25">
      <c r="B546" s="7">
        <v>1</v>
      </c>
      <c r="C546" s="20">
        <v>0</v>
      </c>
      <c r="D546" s="7">
        <v>1</v>
      </c>
      <c r="E546" s="20">
        <v>0</v>
      </c>
      <c r="F546" s="7">
        <v>0</v>
      </c>
      <c r="G546" s="3">
        <v>1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1</v>
      </c>
      <c r="T546" s="3">
        <v>0</v>
      </c>
      <c r="U546" s="7">
        <v>1</v>
      </c>
      <c r="V546" s="15">
        <v>0</v>
      </c>
      <c r="W546" s="28">
        <f t="shared" si="24"/>
        <v>-5.6220445651005235</v>
      </c>
      <c r="X546" s="24">
        <f t="shared" si="25"/>
        <v>3.604200614103941E-3</v>
      </c>
      <c r="Y546" s="37">
        <f t="shared" si="26"/>
        <v>1.2990262066707225E-5</v>
      </c>
    </row>
    <row r="547" spans="2:25" x14ac:dyDescent="0.25">
      <c r="B547" s="7">
        <v>0</v>
      </c>
      <c r="C547" s="20">
        <v>1</v>
      </c>
      <c r="D547" s="7">
        <v>1</v>
      </c>
      <c r="E547" s="20">
        <v>0</v>
      </c>
      <c r="F547" s="7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7">
        <v>1</v>
      </c>
      <c r="V547" s="15">
        <v>0</v>
      </c>
      <c r="W547" s="28">
        <f t="shared" si="24"/>
        <v>-0.6596222271145239</v>
      </c>
      <c r="X547" s="24">
        <f t="shared" si="25"/>
        <v>0.34082447809204769</v>
      </c>
      <c r="Y547" s="37">
        <f t="shared" si="26"/>
        <v>0.11616132486671669</v>
      </c>
    </row>
    <row r="548" spans="2:25" x14ac:dyDescent="0.25">
      <c r="B548" s="7">
        <v>0</v>
      </c>
      <c r="C548" s="20">
        <v>1</v>
      </c>
      <c r="D548" s="7">
        <v>1</v>
      </c>
      <c r="E548" s="20">
        <v>0</v>
      </c>
      <c r="F548" s="7">
        <v>0</v>
      </c>
      <c r="G548" s="3">
        <v>0</v>
      </c>
      <c r="H548" s="3">
        <v>1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1</v>
      </c>
      <c r="T548" s="3">
        <v>0</v>
      </c>
      <c r="U548" s="7">
        <v>1</v>
      </c>
      <c r="V548" s="15">
        <v>0</v>
      </c>
      <c r="W548" s="28">
        <f t="shared" si="24"/>
        <v>-4.3352625295646838</v>
      </c>
      <c r="X548" s="24">
        <f t="shared" si="25"/>
        <v>1.2929084128446917E-2</v>
      </c>
      <c r="Y548" s="37">
        <f t="shared" si="26"/>
        <v>1.6716121640045797E-4</v>
      </c>
    </row>
    <row r="549" spans="2:25" x14ac:dyDescent="0.25">
      <c r="B549" s="7">
        <v>1</v>
      </c>
      <c r="C549" s="20">
        <v>0</v>
      </c>
      <c r="D549" s="7">
        <v>0</v>
      </c>
      <c r="E549" s="20">
        <v>1</v>
      </c>
      <c r="F549" s="7">
        <v>0</v>
      </c>
      <c r="G549" s="3">
        <v>1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7">
        <v>1</v>
      </c>
      <c r="V549" s="15">
        <v>0</v>
      </c>
      <c r="W549" s="28">
        <f t="shared" si="24"/>
        <v>-3.8049654737234841</v>
      </c>
      <c r="X549" s="24">
        <f t="shared" si="25"/>
        <v>2.1775249401590584E-2</v>
      </c>
      <c r="Y549" s="37">
        <f t="shared" si="26"/>
        <v>4.7416148650147107E-4</v>
      </c>
    </row>
    <row r="550" spans="2:25" x14ac:dyDescent="0.25">
      <c r="B550" s="7">
        <v>1</v>
      </c>
      <c r="C550" s="20">
        <v>0</v>
      </c>
      <c r="D550" s="7">
        <v>0</v>
      </c>
      <c r="E550" s="20">
        <v>0</v>
      </c>
      <c r="F550" s="7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7">
        <v>1</v>
      </c>
      <c r="V550" s="15">
        <v>0</v>
      </c>
      <c r="W550" s="28">
        <f t="shared" si="24"/>
        <v>-0.84302552444172574</v>
      </c>
      <c r="X550" s="24">
        <f t="shared" si="25"/>
        <v>0.30089795645702483</v>
      </c>
      <c r="Y550" s="37">
        <f t="shared" si="26"/>
        <v>9.0539580200013611E-2</v>
      </c>
    </row>
    <row r="551" spans="2:25" x14ac:dyDescent="0.25">
      <c r="B551" s="7">
        <v>1</v>
      </c>
      <c r="C551" s="20">
        <v>0</v>
      </c>
      <c r="D551" s="7">
        <v>0</v>
      </c>
      <c r="E551" s="20">
        <v>1</v>
      </c>
      <c r="F551" s="7">
        <v>0</v>
      </c>
      <c r="G551" s="3">
        <v>1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1</v>
      </c>
      <c r="T551" s="3">
        <v>0</v>
      </c>
      <c r="U551" s="7">
        <v>1</v>
      </c>
      <c r="V551" s="15">
        <v>0</v>
      </c>
      <c r="W551" s="28">
        <f t="shared" si="24"/>
        <v>-5.3035394117745946</v>
      </c>
      <c r="X551" s="24">
        <f t="shared" si="25"/>
        <v>4.9493400211924558E-3</v>
      </c>
      <c r="Y551" s="37">
        <f t="shared" si="26"/>
        <v>2.4495966645377338E-5</v>
      </c>
    </row>
    <row r="552" spans="2:25" x14ac:dyDescent="0.25">
      <c r="B552" s="7">
        <v>0</v>
      </c>
      <c r="C552" s="20">
        <v>0</v>
      </c>
      <c r="D552" s="7">
        <v>0</v>
      </c>
      <c r="E552" s="20">
        <v>1</v>
      </c>
      <c r="F552" s="7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1</v>
      </c>
      <c r="P552" s="3">
        <v>0</v>
      </c>
      <c r="Q552" s="3">
        <v>0</v>
      </c>
      <c r="R552" s="3">
        <v>0</v>
      </c>
      <c r="S552" s="3">
        <v>0</v>
      </c>
      <c r="T552" s="3">
        <v>1</v>
      </c>
      <c r="U552" s="7">
        <v>1</v>
      </c>
      <c r="V552" s="15">
        <v>0</v>
      </c>
      <c r="W552" s="28">
        <f t="shared" si="24"/>
        <v>3.4637417536544954</v>
      </c>
      <c r="X552" s="24">
        <f t="shared" si="25"/>
        <v>0.96963831719241222</v>
      </c>
      <c r="Y552" s="37">
        <f t="shared" si="26"/>
        <v>0.94019846616773306</v>
      </c>
    </row>
    <row r="553" spans="2:25" x14ac:dyDescent="0.25">
      <c r="B553" s="7">
        <v>1</v>
      </c>
      <c r="C553" s="20">
        <v>0</v>
      </c>
      <c r="D553" s="7">
        <v>0</v>
      </c>
      <c r="E553" s="20">
        <v>0</v>
      </c>
      <c r="F553" s="7">
        <v>0</v>
      </c>
      <c r="G553" s="3">
        <v>1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7">
        <v>1</v>
      </c>
      <c r="V553" s="15">
        <v>0</v>
      </c>
      <c r="W553" s="28">
        <f t="shared" si="24"/>
        <v>-3.989220378720101</v>
      </c>
      <c r="X553" s="24">
        <f t="shared" si="25"/>
        <v>1.8177599840221447E-2</v>
      </c>
      <c r="Y553" s="37">
        <f t="shared" si="26"/>
        <v>3.3042513595121878E-4</v>
      </c>
    </row>
    <row r="554" spans="2:25" x14ac:dyDescent="0.25">
      <c r="B554" s="7">
        <v>0</v>
      </c>
      <c r="C554" s="20">
        <v>1</v>
      </c>
      <c r="D554" s="7">
        <v>0</v>
      </c>
      <c r="E554" s="20">
        <v>1</v>
      </c>
      <c r="F554" s="7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7">
        <v>1</v>
      </c>
      <c r="V554" s="15">
        <v>0</v>
      </c>
      <c r="W554" s="28">
        <f t="shared" si="24"/>
        <v>-0.34111707378859529</v>
      </c>
      <c r="X554" s="24">
        <f t="shared" si="25"/>
        <v>0.41553815203130562</v>
      </c>
      <c r="Y554" s="37">
        <f t="shared" si="26"/>
        <v>0.17267195579359246</v>
      </c>
    </row>
    <row r="555" spans="2:25" x14ac:dyDescent="0.25">
      <c r="B555" s="7">
        <v>0</v>
      </c>
      <c r="C555" s="20">
        <v>1</v>
      </c>
      <c r="D555" s="7">
        <v>0</v>
      </c>
      <c r="E555" s="20">
        <v>1</v>
      </c>
      <c r="F555" s="7">
        <v>0</v>
      </c>
      <c r="G555" s="3">
        <v>0</v>
      </c>
      <c r="H555" s="3">
        <v>1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7">
        <v>1</v>
      </c>
      <c r="V555" s="15">
        <v>0</v>
      </c>
      <c r="W555" s="28">
        <f t="shared" si="24"/>
        <v>-2.5181834381876449</v>
      </c>
      <c r="X555" s="24">
        <f t="shared" si="25"/>
        <v>7.4593243915743304E-2</v>
      </c>
      <c r="Y555" s="37">
        <f t="shared" si="26"/>
        <v>5.5641520378735751E-3</v>
      </c>
    </row>
    <row r="556" spans="2:25" x14ac:dyDescent="0.25">
      <c r="B556" s="7">
        <v>0</v>
      </c>
      <c r="C556" s="20">
        <v>1</v>
      </c>
      <c r="D556" s="7">
        <v>0</v>
      </c>
      <c r="E556" s="20">
        <v>1</v>
      </c>
      <c r="F556" s="7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1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7">
        <v>1</v>
      </c>
      <c r="V556" s="15">
        <v>0</v>
      </c>
      <c r="W556" s="28">
        <f t="shared" si="24"/>
        <v>1.1658717148873752</v>
      </c>
      <c r="X556" s="24">
        <f t="shared" si="25"/>
        <v>0.76239799833474242</v>
      </c>
      <c r="Y556" s="37">
        <f t="shared" si="26"/>
        <v>0.58125070786482191</v>
      </c>
    </row>
    <row r="557" spans="2:25" x14ac:dyDescent="0.25">
      <c r="B557" s="7">
        <v>0</v>
      </c>
      <c r="C557" s="20">
        <v>0</v>
      </c>
      <c r="D557" s="7">
        <v>1</v>
      </c>
      <c r="E557" s="20">
        <v>0</v>
      </c>
      <c r="F557" s="7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1</v>
      </c>
      <c r="T557" s="3">
        <v>0</v>
      </c>
      <c r="U557" s="7">
        <v>1</v>
      </c>
      <c r="V557" s="15">
        <v>0</v>
      </c>
      <c r="W557" s="28">
        <f t="shared" si="24"/>
        <v>-2.0938515279367098</v>
      </c>
      <c r="X557" s="24">
        <f t="shared" si="25"/>
        <v>0.10969585799498249</v>
      </c>
      <c r="Y557" s="37">
        <f t="shared" si="26"/>
        <v>1.2033181261255365E-2</v>
      </c>
    </row>
    <row r="558" spans="2:25" x14ac:dyDescent="0.25">
      <c r="B558" s="7">
        <v>0</v>
      </c>
      <c r="C558" s="20">
        <v>1</v>
      </c>
      <c r="D558" s="7">
        <v>1</v>
      </c>
      <c r="E558" s="20">
        <v>0</v>
      </c>
      <c r="F558" s="7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7">
        <v>1</v>
      </c>
      <c r="V558" s="15">
        <v>0</v>
      </c>
      <c r="W558" s="28">
        <f t="shared" si="24"/>
        <v>-0.6596222271145239</v>
      </c>
      <c r="X558" s="24">
        <f t="shared" si="25"/>
        <v>0.34082447809204769</v>
      </c>
      <c r="Y558" s="37">
        <f t="shared" si="26"/>
        <v>0.11616132486671669</v>
      </c>
    </row>
    <row r="559" spans="2:25" x14ac:dyDescent="0.25">
      <c r="B559" s="7">
        <v>1</v>
      </c>
      <c r="C559" s="20">
        <v>0</v>
      </c>
      <c r="D559" s="7">
        <v>1</v>
      </c>
      <c r="E559" s="20">
        <v>0</v>
      </c>
      <c r="F559" s="7">
        <v>0</v>
      </c>
      <c r="G559" s="3">
        <v>1</v>
      </c>
      <c r="H559" s="3">
        <v>1</v>
      </c>
      <c r="I559" s="3">
        <v>0</v>
      </c>
      <c r="J559" s="3">
        <v>1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7">
        <v>1</v>
      </c>
      <c r="V559" s="15">
        <v>0</v>
      </c>
      <c r="W559" s="28">
        <f t="shared" si="24"/>
        <v>-3.5893039299138749</v>
      </c>
      <c r="X559" s="24">
        <f t="shared" si="25"/>
        <v>2.6875317135801699E-2</v>
      </c>
      <c r="Y559" s="37">
        <f t="shared" si="26"/>
        <v>7.2228267114991644E-4</v>
      </c>
    </row>
    <row r="560" spans="2:25" x14ac:dyDescent="0.25">
      <c r="B560" s="7">
        <v>1</v>
      </c>
      <c r="C560" s="20">
        <v>0</v>
      </c>
      <c r="D560" s="7">
        <v>1</v>
      </c>
      <c r="E560" s="20">
        <v>0</v>
      </c>
      <c r="F560" s="7">
        <v>0</v>
      </c>
      <c r="G560" s="3">
        <v>0</v>
      </c>
      <c r="H560" s="3">
        <v>1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7">
        <v>1</v>
      </c>
      <c r="V560" s="15">
        <v>0</v>
      </c>
      <c r="W560" s="28">
        <f t="shared" si="24"/>
        <v>-3.1543421371700866</v>
      </c>
      <c r="X560" s="24">
        <f t="shared" si="25"/>
        <v>4.0920526418767596E-2</v>
      </c>
      <c r="Y560" s="37">
        <f t="shared" si="26"/>
        <v>1.6744894823890568E-3</v>
      </c>
    </row>
    <row r="561" spans="2:25" x14ac:dyDescent="0.25">
      <c r="B561" s="7">
        <v>1</v>
      </c>
      <c r="C561" s="20">
        <v>0</v>
      </c>
      <c r="D561" s="7">
        <v>0</v>
      </c>
      <c r="E561" s="20">
        <v>0</v>
      </c>
      <c r="F561" s="7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1</v>
      </c>
      <c r="T561" s="3">
        <v>0</v>
      </c>
      <c r="U561" s="7">
        <v>1</v>
      </c>
      <c r="V561" s="15">
        <v>0</v>
      </c>
      <c r="W561" s="28">
        <f t="shared" si="24"/>
        <v>-2.341599462492836</v>
      </c>
      <c r="X561" s="24">
        <f t="shared" si="25"/>
        <v>8.7735812223575446E-2</v>
      </c>
      <c r="Y561" s="37">
        <f t="shared" si="26"/>
        <v>7.6975727465304908E-3</v>
      </c>
    </row>
    <row r="562" spans="2:25" x14ac:dyDescent="0.25">
      <c r="B562" s="7">
        <v>1</v>
      </c>
      <c r="C562" s="20">
        <v>0</v>
      </c>
      <c r="D562" s="7">
        <v>1</v>
      </c>
      <c r="E562" s="20">
        <v>0</v>
      </c>
      <c r="F562" s="7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7">
        <v>1</v>
      </c>
      <c r="V562" s="15">
        <v>0</v>
      </c>
      <c r="W562" s="28">
        <f t="shared" si="24"/>
        <v>-0.97727577277103717</v>
      </c>
      <c r="X562" s="24">
        <f t="shared" si="25"/>
        <v>0.27343266419268919</v>
      </c>
      <c r="Y562" s="37">
        <f t="shared" si="26"/>
        <v>7.4765421847511934E-2</v>
      </c>
    </row>
    <row r="563" spans="2:25" x14ac:dyDescent="0.25">
      <c r="B563" s="7">
        <v>0</v>
      </c>
      <c r="C563" s="20">
        <v>1</v>
      </c>
      <c r="D563" s="7">
        <v>0</v>
      </c>
      <c r="E563" s="20">
        <v>1</v>
      </c>
      <c r="F563" s="7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1</v>
      </c>
      <c r="S563" s="3">
        <v>0</v>
      </c>
      <c r="T563" s="3">
        <v>0</v>
      </c>
      <c r="U563" s="7">
        <v>1</v>
      </c>
      <c r="V563" s="15">
        <v>0</v>
      </c>
      <c r="W563" s="28">
        <f t="shared" si="24"/>
        <v>0.98365884863627395</v>
      </c>
      <c r="X563" s="24">
        <f t="shared" si="25"/>
        <v>0.7278336083089082</v>
      </c>
      <c r="Y563" s="37">
        <f t="shared" si="26"/>
        <v>0.52974176138396523</v>
      </c>
    </row>
    <row r="564" spans="2:25" x14ac:dyDescent="0.25">
      <c r="B564" s="7">
        <v>1</v>
      </c>
      <c r="C564" s="20">
        <v>0</v>
      </c>
      <c r="D564" s="7">
        <v>0</v>
      </c>
      <c r="E564" s="20">
        <v>0</v>
      </c>
      <c r="F564" s="7">
        <v>0</v>
      </c>
      <c r="G564" s="3">
        <v>1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1</v>
      </c>
      <c r="Q564" s="3">
        <v>0</v>
      </c>
      <c r="R564" s="3">
        <v>0</v>
      </c>
      <c r="S564" s="3">
        <v>0</v>
      </c>
      <c r="T564" s="3">
        <v>0</v>
      </c>
      <c r="U564" s="7">
        <v>1</v>
      </c>
      <c r="V564" s="15">
        <v>0</v>
      </c>
      <c r="W564" s="28">
        <f t="shared" si="24"/>
        <v>-5.5178547150901407</v>
      </c>
      <c r="X564" s="24">
        <f t="shared" si="25"/>
        <v>3.9983994736059823E-3</v>
      </c>
      <c r="Y564" s="37">
        <f t="shared" si="26"/>
        <v>1.5987198350532598E-5</v>
      </c>
    </row>
    <row r="565" spans="2:25" x14ac:dyDescent="0.25">
      <c r="B565" s="7">
        <v>0</v>
      </c>
      <c r="C565" s="20">
        <v>0</v>
      </c>
      <c r="D565" s="7">
        <v>1</v>
      </c>
      <c r="E565" s="20">
        <v>0</v>
      </c>
      <c r="F565" s="7">
        <v>0</v>
      </c>
      <c r="G565" s="3">
        <v>0</v>
      </c>
      <c r="H565" s="3">
        <v>1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7">
        <v>1</v>
      </c>
      <c r="V565" s="15">
        <v>0</v>
      </c>
      <c r="W565" s="28">
        <f t="shared" si="24"/>
        <v>-2.7723439542846493</v>
      </c>
      <c r="X565" s="24">
        <f t="shared" si="25"/>
        <v>5.883708204225567E-2</v>
      </c>
      <c r="Y565" s="37">
        <f t="shared" si="26"/>
        <v>3.4618022232471247E-3</v>
      </c>
    </row>
    <row r="566" spans="2:25" x14ac:dyDescent="0.25">
      <c r="B566" s="7">
        <v>0</v>
      </c>
      <c r="C566" s="20">
        <v>1</v>
      </c>
      <c r="D566" s="7">
        <v>0</v>
      </c>
      <c r="E566" s="20">
        <v>1</v>
      </c>
      <c r="F566" s="7">
        <v>0</v>
      </c>
      <c r="G566" s="3">
        <v>0</v>
      </c>
      <c r="H566" s="3">
        <v>1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1</v>
      </c>
      <c r="Q566" s="3">
        <v>0</v>
      </c>
      <c r="R566" s="3">
        <v>0</v>
      </c>
      <c r="S566" s="3">
        <v>0</v>
      </c>
      <c r="T566" s="3">
        <v>0</v>
      </c>
      <c r="U566" s="7">
        <v>1</v>
      </c>
      <c r="V566" s="15">
        <v>0</v>
      </c>
      <c r="W566" s="28">
        <f t="shared" si="24"/>
        <v>-4.0468177745576845</v>
      </c>
      <c r="X566" s="24">
        <f t="shared" si="25"/>
        <v>1.717767510002538E-2</v>
      </c>
      <c r="Y566" s="37">
        <f t="shared" si="26"/>
        <v>2.9507252184203194E-4</v>
      </c>
    </row>
    <row r="567" spans="2:25" x14ac:dyDescent="0.25">
      <c r="B567" s="7">
        <v>0</v>
      </c>
      <c r="C567" s="20">
        <v>1</v>
      </c>
      <c r="D567" s="7">
        <v>1</v>
      </c>
      <c r="E567" s="20">
        <v>0</v>
      </c>
      <c r="F567" s="7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1</v>
      </c>
      <c r="T567" s="3">
        <v>0</v>
      </c>
      <c r="U567" s="7">
        <v>1</v>
      </c>
      <c r="V567" s="15">
        <v>0</v>
      </c>
      <c r="W567" s="28">
        <f t="shared" si="24"/>
        <v>-2.1581961651656338</v>
      </c>
      <c r="X567" s="24">
        <f t="shared" si="25"/>
        <v>0.10356780249527617</v>
      </c>
      <c r="Y567" s="37">
        <f t="shared" si="26"/>
        <v>1.0726289713700533E-2</v>
      </c>
    </row>
    <row r="568" spans="2:25" x14ac:dyDescent="0.25">
      <c r="B568" s="7">
        <v>1</v>
      </c>
      <c r="C568" s="20">
        <v>0</v>
      </c>
      <c r="D568" s="7">
        <v>1</v>
      </c>
      <c r="E568" s="20">
        <v>0</v>
      </c>
      <c r="F568" s="7">
        <v>0</v>
      </c>
      <c r="G568" s="3">
        <v>0</v>
      </c>
      <c r="H568" s="3">
        <v>1</v>
      </c>
      <c r="I568" s="3">
        <v>0</v>
      </c>
      <c r="J568" s="3">
        <v>0</v>
      </c>
      <c r="K568" s="3">
        <v>0</v>
      </c>
      <c r="L568" s="3">
        <v>1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7">
        <v>1</v>
      </c>
      <c r="V568" s="15">
        <v>0</v>
      </c>
      <c r="W568" s="28">
        <f t="shared" si="24"/>
        <v>-1.1797429807435225</v>
      </c>
      <c r="X568" s="24">
        <f t="shared" si="25"/>
        <v>0.23509841212944518</v>
      </c>
      <c r="Y568" s="37">
        <f t="shared" si="26"/>
        <v>5.5271263385786459E-2</v>
      </c>
    </row>
    <row r="569" spans="2:25" x14ac:dyDescent="0.25">
      <c r="B569" s="7">
        <v>1</v>
      </c>
      <c r="C569" s="20">
        <v>0</v>
      </c>
      <c r="D569" s="7">
        <v>0</v>
      </c>
      <c r="E569" s="20">
        <v>0</v>
      </c>
      <c r="F569" s="7">
        <v>0</v>
      </c>
      <c r="G569" s="3">
        <v>0</v>
      </c>
      <c r="H569" s="3">
        <v>1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7">
        <v>1</v>
      </c>
      <c r="V569" s="15">
        <v>0</v>
      </c>
      <c r="W569" s="28">
        <f t="shared" si="24"/>
        <v>-3.0200918888407751</v>
      </c>
      <c r="X569" s="24">
        <f t="shared" si="25"/>
        <v>4.6526398000390094E-2</v>
      </c>
      <c r="Y569" s="37">
        <f t="shared" si="26"/>
        <v>2.1647057108907033E-3</v>
      </c>
    </row>
    <row r="570" spans="2:25" x14ac:dyDescent="0.25">
      <c r="B570" s="7">
        <v>1</v>
      </c>
      <c r="C570" s="20">
        <v>0</v>
      </c>
      <c r="D570" s="7">
        <v>1</v>
      </c>
      <c r="E570" s="20">
        <v>0</v>
      </c>
      <c r="F570" s="7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1</v>
      </c>
      <c r="Q570" s="3">
        <v>0</v>
      </c>
      <c r="R570" s="3">
        <v>0</v>
      </c>
      <c r="S570" s="3">
        <v>0</v>
      </c>
      <c r="T570" s="3">
        <v>0</v>
      </c>
      <c r="U570" s="7">
        <v>1</v>
      </c>
      <c r="V570" s="15">
        <v>0</v>
      </c>
      <c r="W570" s="28">
        <f t="shared" si="24"/>
        <v>-2.5059101091410763</v>
      </c>
      <c r="X570" s="24">
        <f t="shared" si="25"/>
        <v>7.5444896595910332E-2</v>
      </c>
      <c r="Y570" s="37">
        <f t="shared" si="26"/>
        <v>5.6919324223676021E-3</v>
      </c>
    </row>
    <row r="571" spans="2:25" x14ac:dyDescent="0.25">
      <c r="B571" s="7">
        <v>1</v>
      </c>
      <c r="C571" s="20">
        <v>0</v>
      </c>
      <c r="D571" s="7">
        <v>1</v>
      </c>
      <c r="E571" s="20">
        <v>0</v>
      </c>
      <c r="F571" s="7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7">
        <v>1</v>
      </c>
      <c r="V571" s="15">
        <v>0</v>
      </c>
      <c r="W571" s="28">
        <f t="shared" si="24"/>
        <v>-0.97727577277103717</v>
      </c>
      <c r="X571" s="24">
        <f t="shared" si="25"/>
        <v>0.27343266419268919</v>
      </c>
      <c r="Y571" s="37">
        <f t="shared" si="26"/>
        <v>7.4765421847511934E-2</v>
      </c>
    </row>
    <row r="572" spans="2:25" x14ac:dyDescent="0.25">
      <c r="B572" s="7">
        <v>0</v>
      </c>
      <c r="C572" s="20">
        <v>1</v>
      </c>
      <c r="D572" s="7">
        <v>1</v>
      </c>
      <c r="E572" s="20">
        <v>0</v>
      </c>
      <c r="F572" s="7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1</v>
      </c>
      <c r="R572" s="3">
        <v>0</v>
      </c>
      <c r="S572" s="3">
        <v>0</v>
      </c>
      <c r="T572" s="3">
        <v>0</v>
      </c>
      <c r="U572" s="7">
        <v>1</v>
      </c>
      <c r="V572" s="15">
        <v>0</v>
      </c>
      <c r="W572" s="28">
        <f t="shared" si="24"/>
        <v>1.1849965189720524</v>
      </c>
      <c r="X572" s="24">
        <f t="shared" si="25"/>
        <v>0.76584500158004221</v>
      </c>
      <c r="Y572" s="37">
        <f t="shared" si="26"/>
        <v>0.58651856644513489</v>
      </c>
    </row>
    <row r="573" spans="2:25" x14ac:dyDescent="0.25">
      <c r="B573" s="7">
        <v>0</v>
      </c>
      <c r="C573" s="20">
        <v>1</v>
      </c>
      <c r="D573" s="7">
        <v>1</v>
      </c>
      <c r="E573" s="20">
        <v>0</v>
      </c>
      <c r="F573" s="7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7">
        <v>1</v>
      </c>
      <c r="V573" s="15">
        <v>0</v>
      </c>
      <c r="W573" s="28">
        <f t="shared" si="24"/>
        <v>-0.6596222271145239</v>
      </c>
      <c r="X573" s="24">
        <f t="shared" si="25"/>
        <v>0.34082447809204769</v>
      </c>
      <c r="Y573" s="37">
        <f t="shared" si="26"/>
        <v>0.11616132486671669</v>
      </c>
    </row>
    <row r="574" spans="2:25" x14ac:dyDescent="0.25">
      <c r="B574" s="7">
        <v>0</v>
      </c>
      <c r="C574" s="20">
        <v>1</v>
      </c>
      <c r="D574" s="7">
        <v>1</v>
      </c>
      <c r="E574" s="20">
        <v>0</v>
      </c>
      <c r="F574" s="7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7">
        <v>1</v>
      </c>
      <c r="V574" s="15">
        <v>0</v>
      </c>
      <c r="W574" s="28">
        <f t="shared" si="24"/>
        <v>-0.6596222271145239</v>
      </c>
      <c r="X574" s="24">
        <f t="shared" si="25"/>
        <v>0.34082447809204769</v>
      </c>
      <c r="Y574" s="37">
        <f t="shared" si="26"/>
        <v>0.11616132486671669</v>
      </c>
    </row>
    <row r="575" spans="2:25" x14ac:dyDescent="0.25">
      <c r="B575" s="7">
        <v>0</v>
      </c>
      <c r="C575" s="20">
        <v>1</v>
      </c>
      <c r="D575" s="7">
        <v>0</v>
      </c>
      <c r="E575" s="20">
        <v>1</v>
      </c>
      <c r="F575" s="7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7">
        <v>1</v>
      </c>
      <c r="V575" s="15">
        <v>0</v>
      </c>
      <c r="W575" s="28">
        <f t="shared" si="24"/>
        <v>-0.34111707378859529</v>
      </c>
      <c r="X575" s="24">
        <f t="shared" si="25"/>
        <v>0.41553815203130562</v>
      </c>
      <c r="Y575" s="37">
        <f t="shared" si="26"/>
        <v>0.17267195579359246</v>
      </c>
    </row>
    <row r="576" spans="2:25" x14ac:dyDescent="0.25">
      <c r="B576" s="7">
        <v>0</v>
      </c>
      <c r="C576" s="20">
        <v>1</v>
      </c>
      <c r="D576" s="7">
        <v>0</v>
      </c>
      <c r="E576" s="20">
        <v>0</v>
      </c>
      <c r="F576" s="7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7">
        <v>1</v>
      </c>
      <c r="V576" s="15">
        <v>0</v>
      </c>
      <c r="W576" s="28">
        <f t="shared" si="24"/>
        <v>-0.52537197878521247</v>
      </c>
      <c r="X576" s="24">
        <f t="shared" si="25"/>
        <v>0.37159694580265196</v>
      </c>
      <c r="Y576" s="37">
        <f t="shared" si="26"/>
        <v>0.13808429012985907</v>
      </c>
    </row>
    <row r="577" spans="2:25" x14ac:dyDescent="0.25">
      <c r="B577" s="7">
        <v>1</v>
      </c>
      <c r="C577" s="20">
        <v>0</v>
      </c>
      <c r="D577" s="7">
        <v>1</v>
      </c>
      <c r="E577" s="20">
        <v>0</v>
      </c>
      <c r="F577" s="7">
        <v>0</v>
      </c>
      <c r="G577" s="3">
        <v>1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7">
        <v>1</v>
      </c>
      <c r="V577" s="15">
        <v>0</v>
      </c>
      <c r="W577" s="28">
        <f t="shared" si="24"/>
        <v>-4.1234706270494126</v>
      </c>
      <c r="X577" s="24">
        <f t="shared" si="25"/>
        <v>1.5930349297908035E-2</v>
      </c>
      <c r="Y577" s="37">
        <f t="shared" si="26"/>
        <v>2.5377602875335901E-4</v>
      </c>
    </row>
    <row r="578" spans="2:25" x14ac:dyDescent="0.25">
      <c r="B578" s="7">
        <v>0</v>
      </c>
      <c r="C578" s="20">
        <v>1</v>
      </c>
      <c r="D578" s="7">
        <v>0</v>
      </c>
      <c r="E578" s="20">
        <v>1</v>
      </c>
      <c r="F578" s="7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1</v>
      </c>
      <c r="T578" s="3">
        <v>0</v>
      </c>
      <c r="U578" s="7">
        <v>1</v>
      </c>
      <c r="V578" s="15">
        <v>0</v>
      </c>
      <c r="W578" s="28">
        <f t="shared" si="24"/>
        <v>-1.8396910118397054</v>
      </c>
      <c r="X578" s="24">
        <f t="shared" si="25"/>
        <v>0.13708784015845993</v>
      </c>
      <c r="Y578" s="37">
        <f t="shared" si="26"/>
        <v>1.879307591931146E-2</v>
      </c>
    </row>
    <row r="579" spans="2:25" x14ac:dyDescent="0.25">
      <c r="B579" s="7">
        <v>1</v>
      </c>
      <c r="C579" s="20">
        <v>0</v>
      </c>
      <c r="D579" s="7">
        <v>1</v>
      </c>
      <c r="E579" s="20">
        <v>0</v>
      </c>
      <c r="F579" s="7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7">
        <v>1</v>
      </c>
      <c r="V579" s="15">
        <v>0</v>
      </c>
      <c r="W579" s="28">
        <f t="shared" si="24"/>
        <v>-0.97727577277103717</v>
      </c>
      <c r="X579" s="24">
        <f t="shared" si="25"/>
        <v>0.27343266419268919</v>
      </c>
      <c r="Y579" s="37">
        <f t="shared" si="26"/>
        <v>7.4765421847511934E-2</v>
      </c>
    </row>
    <row r="580" spans="2:25" x14ac:dyDescent="0.25">
      <c r="B580" s="7">
        <v>0</v>
      </c>
      <c r="C580" s="20">
        <v>0</v>
      </c>
      <c r="D580" s="7">
        <v>1</v>
      </c>
      <c r="E580" s="20">
        <v>0</v>
      </c>
      <c r="F580" s="7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7">
        <v>1</v>
      </c>
      <c r="V580" s="15">
        <v>0</v>
      </c>
      <c r="W580" s="28">
        <f t="shared" si="24"/>
        <v>-0.59527758988559965</v>
      </c>
      <c r="X580" s="24">
        <f t="shared" si="25"/>
        <v>0.3554248484470624</v>
      </c>
      <c r="Y580" s="37">
        <f t="shared" si="26"/>
        <v>0.12632682289361727</v>
      </c>
    </row>
    <row r="581" spans="2:25" x14ac:dyDescent="0.25">
      <c r="B581" s="7">
        <v>0</v>
      </c>
      <c r="C581" s="20">
        <v>1</v>
      </c>
      <c r="D581" s="7">
        <v>1</v>
      </c>
      <c r="E581" s="20">
        <v>0</v>
      </c>
      <c r="F581" s="7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1</v>
      </c>
      <c r="Q581" s="3">
        <v>0</v>
      </c>
      <c r="R581" s="3">
        <v>0</v>
      </c>
      <c r="S581" s="3">
        <v>0</v>
      </c>
      <c r="T581" s="3">
        <v>0</v>
      </c>
      <c r="U581" s="7">
        <v>1</v>
      </c>
      <c r="V581" s="15">
        <v>0</v>
      </c>
      <c r="W581" s="28">
        <f t="shared" si="24"/>
        <v>-2.1882565634845634</v>
      </c>
      <c r="X581" s="24">
        <f t="shared" si="25"/>
        <v>0.10081002153153208</v>
      </c>
      <c r="Y581" s="37">
        <f t="shared" si="26"/>
        <v>1.0162660441187962E-2</v>
      </c>
    </row>
    <row r="582" spans="2:25" x14ac:dyDescent="0.25">
      <c r="B582" s="7">
        <v>1</v>
      </c>
      <c r="C582" s="20">
        <v>0</v>
      </c>
      <c r="D582" s="7">
        <v>0</v>
      </c>
      <c r="E582" s="20">
        <v>0</v>
      </c>
      <c r="F582" s="7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7">
        <v>1</v>
      </c>
      <c r="V582" s="15">
        <v>0</v>
      </c>
      <c r="W582" s="28">
        <f t="shared" ref="W582:W645" si="27">SUMPRODUCT(B$2:U$2, B582:U582)</f>
        <v>-0.84302552444172574</v>
      </c>
      <c r="X582" s="24">
        <f t="shared" ref="X582:X645" si="28">EXP(W582)/(1+EXP(W582))</f>
        <v>0.30089795645702483</v>
      </c>
      <c r="Y582" s="37">
        <f t="shared" ref="Y582:Y645" si="29">(V582-X582)^2</f>
        <v>9.0539580200013611E-2</v>
      </c>
    </row>
    <row r="583" spans="2:25" x14ac:dyDescent="0.25">
      <c r="B583" s="7">
        <v>0</v>
      </c>
      <c r="C583" s="20">
        <v>1</v>
      </c>
      <c r="D583" s="7">
        <v>1</v>
      </c>
      <c r="E583" s="20">
        <v>0</v>
      </c>
      <c r="F583" s="7">
        <v>0</v>
      </c>
      <c r="G583" s="3">
        <v>0</v>
      </c>
      <c r="H583" s="3">
        <v>1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7">
        <v>1</v>
      </c>
      <c r="V583" s="15">
        <v>0</v>
      </c>
      <c r="W583" s="28">
        <f t="shared" si="27"/>
        <v>-2.8366885915135733</v>
      </c>
      <c r="X583" s="24">
        <f t="shared" si="28"/>
        <v>5.5373493712429084E-2</v>
      </c>
      <c r="Y583" s="37">
        <f t="shared" si="29"/>
        <v>3.0662238059204231E-3</v>
      </c>
    </row>
    <row r="584" spans="2:25" x14ac:dyDescent="0.25">
      <c r="B584" s="7">
        <v>1</v>
      </c>
      <c r="C584" s="20">
        <v>0</v>
      </c>
      <c r="D584" s="7">
        <v>1</v>
      </c>
      <c r="E584" s="20">
        <v>0</v>
      </c>
      <c r="F584" s="7">
        <v>0</v>
      </c>
      <c r="G584" s="3">
        <v>1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1</v>
      </c>
      <c r="S584" s="3">
        <v>0</v>
      </c>
      <c r="T584" s="3">
        <v>0</v>
      </c>
      <c r="U584" s="7">
        <v>1</v>
      </c>
      <c r="V584" s="15">
        <v>0</v>
      </c>
      <c r="W584" s="28">
        <f t="shared" si="27"/>
        <v>-2.7986947046245434</v>
      </c>
      <c r="X584" s="24">
        <f t="shared" si="28"/>
        <v>5.7394752370825995E-2</v>
      </c>
      <c r="Y584" s="37">
        <f t="shared" si="29"/>
        <v>3.2941575997084364E-3</v>
      </c>
    </row>
    <row r="585" spans="2:25" x14ac:dyDescent="0.25">
      <c r="B585" s="7">
        <v>0</v>
      </c>
      <c r="C585" s="20">
        <v>1</v>
      </c>
      <c r="D585" s="7">
        <v>0</v>
      </c>
      <c r="E585" s="20">
        <v>1</v>
      </c>
      <c r="F585" s="7">
        <v>0</v>
      </c>
      <c r="G585" s="3">
        <v>0</v>
      </c>
      <c r="H585" s="3">
        <v>1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1</v>
      </c>
      <c r="T585" s="3">
        <v>0</v>
      </c>
      <c r="U585" s="7">
        <v>1</v>
      </c>
      <c r="V585" s="15">
        <v>0</v>
      </c>
      <c r="W585" s="28">
        <f t="shared" si="27"/>
        <v>-4.016757376238755</v>
      </c>
      <c r="X585" s="24">
        <f t="shared" si="28"/>
        <v>1.7692607728514918E-2</v>
      </c>
      <c r="Y585" s="37">
        <f t="shared" si="29"/>
        <v>3.1302836823510579E-4</v>
      </c>
    </row>
    <row r="586" spans="2:25" x14ac:dyDescent="0.25">
      <c r="B586" s="7">
        <v>0</v>
      </c>
      <c r="C586" s="20">
        <v>1</v>
      </c>
      <c r="D586" s="7">
        <v>1</v>
      </c>
      <c r="E586" s="20">
        <v>0</v>
      </c>
      <c r="F586" s="7">
        <v>0</v>
      </c>
      <c r="G586" s="3">
        <v>1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1</v>
      </c>
      <c r="S586" s="3">
        <v>0</v>
      </c>
      <c r="T586" s="3">
        <v>1</v>
      </c>
      <c r="U586" s="7">
        <v>1</v>
      </c>
      <c r="V586" s="15">
        <v>0</v>
      </c>
      <c r="W586" s="28">
        <f t="shared" si="27"/>
        <v>-0.24751575742983445</v>
      </c>
      <c r="X586" s="24">
        <f t="shared" si="28"/>
        <v>0.43843505002707139</v>
      </c>
      <c r="Y586" s="37">
        <f t="shared" si="29"/>
        <v>0.1922252930922406</v>
      </c>
    </row>
    <row r="587" spans="2:25" x14ac:dyDescent="0.25">
      <c r="B587" s="7">
        <v>1</v>
      </c>
      <c r="C587" s="20">
        <v>0</v>
      </c>
      <c r="D587" s="7">
        <v>1</v>
      </c>
      <c r="E587" s="20">
        <v>0</v>
      </c>
      <c r="F587" s="7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1</v>
      </c>
      <c r="Q587" s="3">
        <v>1</v>
      </c>
      <c r="R587" s="3">
        <v>0</v>
      </c>
      <c r="S587" s="3">
        <v>0</v>
      </c>
      <c r="T587" s="3">
        <v>0</v>
      </c>
      <c r="U587" s="7">
        <v>1</v>
      </c>
      <c r="V587" s="15">
        <v>0</v>
      </c>
      <c r="W587" s="28">
        <f t="shared" si="27"/>
        <v>-0.66129136305449998</v>
      </c>
      <c r="X587" s="24">
        <f t="shared" si="28"/>
        <v>0.34044958443948842</v>
      </c>
      <c r="Y587" s="37">
        <f t="shared" si="29"/>
        <v>0.11590591954502036</v>
      </c>
    </row>
    <row r="588" spans="2:25" x14ac:dyDescent="0.25">
      <c r="B588" s="7">
        <v>0</v>
      </c>
      <c r="C588" s="20">
        <v>1</v>
      </c>
      <c r="D588" s="7">
        <v>1</v>
      </c>
      <c r="E588" s="20">
        <v>0</v>
      </c>
      <c r="F588" s="7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7">
        <v>1</v>
      </c>
      <c r="V588" s="15">
        <v>0</v>
      </c>
      <c r="W588" s="28">
        <f t="shared" si="27"/>
        <v>-0.6596222271145239</v>
      </c>
      <c r="X588" s="24">
        <f t="shared" si="28"/>
        <v>0.34082447809204769</v>
      </c>
      <c r="Y588" s="37">
        <f t="shared" si="29"/>
        <v>0.11616132486671669</v>
      </c>
    </row>
    <row r="589" spans="2:25" x14ac:dyDescent="0.25">
      <c r="B589" s="7">
        <v>0</v>
      </c>
      <c r="C589" s="20">
        <v>1</v>
      </c>
      <c r="D589" s="7">
        <v>0</v>
      </c>
      <c r="E589" s="20">
        <v>0</v>
      </c>
      <c r="F589" s="7">
        <v>0</v>
      </c>
      <c r="G589" s="3">
        <v>1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7">
        <v>1</v>
      </c>
      <c r="V589" s="15">
        <v>0</v>
      </c>
      <c r="W589" s="28">
        <f t="shared" si="27"/>
        <v>-3.6715668330635878</v>
      </c>
      <c r="X589" s="24">
        <f t="shared" si="28"/>
        <v>2.4805613753220868E-2</v>
      </c>
      <c r="Y589" s="37">
        <f t="shared" si="29"/>
        <v>6.1531847367398025E-4</v>
      </c>
    </row>
    <row r="590" spans="2:25" x14ac:dyDescent="0.25">
      <c r="B590" s="7">
        <v>0</v>
      </c>
      <c r="C590" s="20">
        <v>1</v>
      </c>
      <c r="D590" s="7">
        <v>0</v>
      </c>
      <c r="E590" s="20">
        <v>1</v>
      </c>
      <c r="F590" s="7">
        <v>0</v>
      </c>
      <c r="G590" s="3">
        <v>1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1</v>
      </c>
      <c r="T590" s="3">
        <v>0</v>
      </c>
      <c r="U590" s="7">
        <v>1</v>
      </c>
      <c r="V590" s="15">
        <v>0</v>
      </c>
      <c r="W590" s="28">
        <f t="shared" si="27"/>
        <v>-4.9858858661180818</v>
      </c>
      <c r="X590" s="24">
        <f t="shared" si="28"/>
        <v>6.7873387992036143E-3</v>
      </c>
      <c r="Y590" s="37">
        <f t="shared" si="29"/>
        <v>4.6067967975174758E-5</v>
      </c>
    </row>
    <row r="591" spans="2:25" x14ac:dyDescent="0.25">
      <c r="B591" s="7">
        <v>1</v>
      </c>
      <c r="C591" s="20">
        <v>0</v>
      </c>
      <c r="D591" s="7">
        <v>1</v>
      </c>
      <c r="E591" s="20">
        <v>0</v>
      </c>
      <c r="F591" s="7">
        <v>0</v>
      </c>
      <c r="G591" s="3">
        <v>1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7">
        <v>1</v>
      </c>
      <c r="V591" s="15">
        <v>0</v>
      </c>
      <c r="W591" s="28">
        <f t="shared" si="27"/>
        <v>-4.1234706270494126</v>
      </c>
      <c r="X591" s="24">
        <f t="shared" si="28"/>
        <v>1.5930349297908035E-2</v>
      </c>
      <c r="Y591" s="37">
        <f t="shared" si="29"/>
        <v>2.5377602875335901E-4</v>
      </c>
    </row>
    <row r="592" spans="2:25" x14ac:dyDescent="0.25">
      <c r="B592" s="7">
        <v>1</v>
      </c>
      <c r="C592" s="20">
        <v>0</v>
      </c>
      <c r="D592" s="7">
        <v>1</v>
      </c>
      <c r="E592" s="20">
        <v>0</v>
      </c>
      <c r="F592" s="7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7">
        <v>1</v>
      </c>
      <c r="V592" s="15">
        <v>0</v>
      </c>
      <c r="W592" s="28">
        <f t="shared" si="27"/>
        <v>-0.97727577277103717</v>
      </c>
      <c r="X592" s="24">
        <f t="shared" si="28"/>
        <v>0.27343266419268919</v>
      </c>
      <c r="Y592" s="37">
        <f t="shared" si="29"/>
        <v>7.4765421847511934E-2</v>
      </c>
    </row>
    <row r="593" spans="2:25" x14ac:dyDescent="0.25">
      <c r="B593" s="7">
        <v>0</v>
      </c>
      <c r="C593" s="20">
        <v>1</v>
      </c>
      <c r="D593" s="7">
        <v>1</v>
      </c>
      <c r="E593" s="20">
        <v>0</v>
      </c>
      <c r="F593" s="7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7">
        <v>1</v>
      </c>
      <c r="V593" s="15">
        <v>0</v>
      </c>
      <c r="W593" s="28">
        <f t="shared" si="27"/>
        <v>-0.6596222271145239</v>
      </c>
      <c r="X593" s="24">
        <f t="shared" si="28"/>
        <v>0.34082447809204769</v>
      </c>
      <c r="Y593" s="37">
        <f t="shared" si="29"/>
        <v>0.11616132486671669</v>
      </c>
    </row>
    <row r="594" spans="2:25" x14ac:dyDescent="0.25">
      <c r="B594" s="7">
        <v>0</v>
      </c>
      <c r="C594" s="20">
        <v>1</v>
      </c>
      <c r="D594" s="7">
        <v>0</v>
      </c>
      <c r="E594" s="20">
        <v>1</v>
      </c>
      <c r="F594" s="7">
        <v>0</v>
      </c>
      <c r="G594" s="3">
        <v>0</v>
      </c>
      <c r="H594" s="3">
        <v>0</v>
      </c>
      <c r="I594" s="3">
        <v>1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1</v>
      </c>
      <c r="S594" s="3">
        <v>0</v>
      </c>
      <c r="T594" s="3">
        <v>0</v>
      </c>
      <c r="U594" s="7">
        <v>1</v>
      </c>
      <c r="V594" s="15">
        <v>0</v>
      </c>
      <c r="W594" s="28">
        <f t="shared" si="27"/>
        <v>5.9739921941646159</v>
      </c>
      <c r="X594" s="24">
        <f t="shared" si="28"/>
        <v>0.99746239112271085</v>
      </c>
      <c r="Y594" s="37">
        <f t="shared" si="29"/>
        <v>0.99493122170423576</v>
      </c>
    </row>
    <row r="595" spans="2:25" x14ac:dyDescent="0.25">
      <c r="B595" s="7">
        <v>0</v>
      </c>
      <c r="C595" s="20">
        <v>1</v>
      </c>
      <c r="D595" s="7">
        <v>0</v>
      </c>
      <c r="E595" s="20">
        <v>1</v>
      </c>
      <c r="F595" s="7">
        <v>0</v>
      </c>
      <c r="G595" s="3">
        <v>1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7">
        <v>1</v>
      </c>
      <c r="V595" s="15">
        <v>0</v>
      </c>
      <c r="W595" s="28">
        <f t="shared" si="27"/>
        <v>-3.4873119280669709</v>
      </c>
      <c r="X595" s="24">
        <f t="shared" si="28"/>
        <v>2.9675408836019254E-2</v>
      </c>
      <c r="Y595" s="37">
        <f t="shared" si="29"/>
        <v>8.8062988958488965E-4</v>
      </c>
    </row>
    <row r="596" spans="2:25" x14ac:dyDescent="0.25">
      <c r="B596" s="7">
        <v>0</v>
      </c>
      <c r="C596" s="20">
        <v>1</v>
      </c>
      <c r="D596" s="7">
        <v>0</v>
      </c>
      <c r="E596" s="20">
        <v>1</v>
      </c>
      <c r="F596" s="7">
        <v>0</v>
      </c>
      <c r="G596" s="3">
        <v>1</v>
      </c>
      <c r="H596" s="3">
        <v>1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7">
        <v>1</v>
      </c>
      <c r="V596" s="15">
        <v>0</v>
      </c>
      <c r="W596" s="28">
        <f t="shared" si="27"/>
        <v>-5.6643782924660204</v>
      </c>
      <c r="X596" s="24">
        <f t="shared" si="28"/>
        <v>3.4553221031763874E-3</v>
      </c>
      <c r="Y596" s="37">
        <f t="shared" si="29"/>
        <v>1.1939250836699294E-5</v>
      </c>
    </row>
    <row r="597" spans="2:25" x14ac:dyDescent="0.25">
      <c r="B597" s="7">
        <v>1</v>
      </c>
      <c r="C597" s="20">
        <v>0</v>
      </c>
      <c r="D597" s="7">
        <v>0</v>
      </c>
      <c r="E597" s="20">
        <v>1</v>
      </c>
      <c r="F597" s="7">
        <v>0</v>
      </c>
      <c r="G597" s="3">
        <v>1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7">
        <v>1</v>
      </c>
      <c r="V597" s="15">
        <v>0</v>
      </c>
      <c r="W597" s="28">
        <f t="shared" si="27"/>
        <v>-3.8049654737234841</v>
      </c>
      <c r="X597" s="24">
        <f t="shared" si="28"/>
        <v>2.1775249401590584E-2</v>
      </c>
      <c r="Y597" s="37">
        <f t="shared" si="29"/>
        <v>4.7416148650147107E-4</v>
      </c>
    </row>
    <row r="598" spans="2:25" x14ac:dyDescent="0.25">
      <c r="B598" s="7">
        <v>0</v>
      </c>
      <c r="C598" s="20">
        <v>1</v>
      </c>
      <c r="D598" s="7">
        <v>1</v>
      </c>
      <c r="E598" s="20">
        <v>0</v>
      </c>
      <c r="F598" s="7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7">
        <v>1</v>
      </c>
      <c r="V598" s="15">
        <v>0</v>
      </c>
      <c r="W598" s="28">
        <f t="shared" si="27"/>
        <v>-0.6596222271145239</v>
      </c>
      <c r="X598" s="24">
        <f t="shared" si="28"/>
        <v>0.34082447809204769</v>
      </c>
      <c r="Y598" s="37">
        <f t="shared" si="29"/>
        <v>0.11616132486671669</v>
      </c>
    </row>
    <row r="599" spans="2:25" x14ac:dyDescent="0.25">
      <c r="B599" s="7">
        <v>1</v>
      </c>
      <c r="C599" s="20">
        <v>0</v>
      </c>
      <c r="D599" s="7">
        <v>1</v>
      </c>
      <c r="E599" s="20">
        <v>0</v>
      </c>
      <c r="F599" s="7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7">
        <v>1</v>
      </c>
      <c r="V599" s="15">
        <v>0</v>
      </c>
      <c r="W599" s="28">
        <f t="shared" si="27"/>
        <v>-0.97727577277103717</v>
      </c>
      <c r="X599" s="24">
        <f t="shared" si="28"/>
        <v>0.27343266419268919</v>
      </c>
      <c r="Y599" s="37">
        <f t="shared" si="29"/>
        <v>7.4765421847511934E-2</v>
      </c>
    </row>
    <row r="600" spans="2:25" x14ac:dyDescent="0.25">
      <c r="B600" s="7">
        <v>1</v>
      </c>
      <c r="C600" s="20">
        <v>0</v>
      </c>
      <c r="D600" s="7">
        <v>1</v>
      </c>
      <c r="E600" s="20">
        <v>0</v>
      </c>
      <c r="F600" s="7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7">
        <v>1</v>
      </c>
      <c r="V600" s="15">
        <v>0</v>
      </c>
      <c r="W600" s="28">
        <f t="shared" si="27"/>
        <v>-0.97727577277103717</v>
      </c>
      <c r="X600" s="24">
        <f t="shared" si="28"/>
        <v>0.27343266419268919</v>
      </c>
      <c r="Y600" s="37">
        <f t="shared" si="29"/>
        <v>7.4765421847511934E-2</v>
      </c>
    </row>
    <row r="601" spans="2:25" x14ac:dyDescent="0.25">
      <c r="B601" s="7">
        <v>0</v>
      </c>
      <c r="C601" s="20">
        <v>1</v>
      </c>
      <c r="D601" s="7">
        <v>1</v>
      </c>
      <c r="E601" s="20">
        <v>0</v>
      </c>
      <c r="F601" s="7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1</v>
      </c>
      <c r="Q601" s="3">
        <v>0</v>
      </c>
      <c r="R601" s="3">
        <v>0</v>
      </c>
      <c r="S601" s="3">
        <v>0</v>
      </c>
      <c r="T601" s="3">
        <v>0</v>
      </c>
      <c r="U601" s="7">
        <v>1</v>
      </c>
      <c r="V601" s="15">
        <v>0</v>
      </c>
      <c r="W601" s="28">
        <f t="shared" si="27"/>
        <v>-2.1882565634845634</v>
      </c>
      <c r="X601" s="24">
        <f t="shared" si="28"/>
        <v>0.10081002153153208</v>
      </c>
      <c r="Y601" s="37">
        <f t="shared" si="29"/>
        <v>1.0162660441187962E-2</v>
      </c>
    </row>
    <row r="602" spans="2:25" x14ac:dyDescent="0.25">
      <c r="B602" s="7">
        <v>0</v>
      </c>
      <c r="C602" s="20">
        <v>1</v>
      </c>
      <c r="D602" s="7">
        <v>0</v>
      </c>
      <c r="E602" s="20">
        <v>1</v>
      </c>
      <c r="F602" s="7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7">
        <v>1</v>
      </c>
      <c r="V602" s="15">
        <v>0</v>
      </c>
      <c r="W602" s="28">
        <f t="shared" si="27"/>
        <v>-0.34111707378859529</v>
      </c>
      <c r="X602" s="24">
        <f t="shared" si="28"/>
        <v>0.41553815203130562</v>
      </c>
      <c r="Y602" s="37">
        <f t="shared" si="29"/>
        <v>0.17267195579359246</v>
      </c>
    </row>
    <row r="603" spans="2:25" x14ac:dyDescent="0.25">
      <c r="B603" s="7">
        <v>0</v>
      </c>
      <c r="C603" s="20">
        <v>1</v>
      </c>
      <c r="D603" s="7">
        <v>1</v>
      </c>
      <c r="E603" s="20">
        <v>0</v>
      </c>
      <c r="F603" s="7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7">
        <v>1</v>
      </c>
      <c r="V603" s="15">
        <v>0</v>
      </c>
      <c r="W603" s="28">
        <f t="shared" si="27"/>
        <v>-0.6596222271145239</v>
      </c>
      <c r="X603" s="24">
        <f t="shared" si="28"/>
        <v>0.34082447809204769</v>
      </c>
      <c r="Y603" s="37">
        <f t="shared" si="29"/>
        <v>0.11616132486671669</v>
      </c>
    </row>
    <row r="604" spans="2:25" x14ac:dyDescent="0.25">
      <c r="B604" s="7">
        <v>1</v>
      </c>
      <c r="C604" s="20">
        <v>0</v>
      </c>
      <c r="D604" s="7">
        <v>0</v>
      </c>
      <c r="E604" s="20">
        <v>1</v>
      </c>
      <c r="F604" s="7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7">
        <v>1</v>
      </c>
      <c r="V604" s="15">
        <v>0</v>
      </c>
      <c r="W604" s="28">
        <f t="shared" si="27"/>
        <v>-0.65877061944510862</v>
      </c>
      <c r="X604" s="24">
        <f t="shared" si="28"/>
        <v>0.34101582888337967</v>
      </c>
      <c r="Y604" s="37">
        <f t="shared" si="29"/>
        <v>0.11629179554901849</v>
      </c>
    </row>
    <row r="605" spans="2:25" x14ac:dyDescent="0.25">
      <c r="B605" s="7">
        <v>1</v>
      </c>
      <c r="C605" s="20">
        <v>0</v>
      </c>
      <c r="D605" s="7">
        <v>0</v>
      </c>
      <c r="E605" s="20">
        <v>1</v>
      </c>
      <c r="F605" s="7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7">
        <v>1</v>
      </c>
      <c r="V605" s="15">
        <v>0</v>
      </c>
      <c r="W605" s="28">
        <f t="shared" si="27"/>
        <v>-0.65877061944510862</v>
      </c>
      <c r="X605" s="24">
        <f t="shared" si="28"/>
        <v>0.34101582888337967</v>
      </c>
      <c r="Y605" s="37">
        <f t="shared" si="29"/>
        <v>0.11629179554901849</v>
      </c>
    </row>
    <row r="606" spans="2:25" x14ac:dyDescent="0.25">
      <c r="B606" s="7">
        <v>0</v>
      </c>
      <c r="C606" s="20">
        <v>1</v>
      </c>
      <c r="D606" s="7">
        <v>1</v>
      </c>
      <c r="E606" s="20">
        <v>0</v>
      </c>
      <c r="F606" s="7">
        <v>0</v>
      </c>
      <c r="G606" s="3">
        <v>1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1</v>
      </c>
      <c r="T606" s="3">
        <v>0</v>
      </c>
      <c r="U606" s="7">
        <v>1</v>
      </c>
      <c r="V606" s="15">
        <v>0</v>
      </c>
      <c r="W606" s="28">
        <f t="shared" si="27"/>
        <v>-5.3043910194440098</v>
      </c>
      <c r="X606" s="24">
        <f t="shared" si="28"/>
        <v>4.9451477538918183E-3</v>
      </c>
      <c r="Y606" s="37">
        <f t="shared" si="29"/>
        <v>2.4454486307821296E-5</v>
      </c>
    </row>
    <row r="607" spans="2:25" x14ac:dyDescent="0.25">
      <c r="B607" s="7">
        <v>0</v>
      </c>
      <c r="C607" s="20">
        <v>1</v>
      </c>
      <c r="D607" s="7">
        <v>0</v>
      </c>
      <c r="E607" s="20">
        <v>1</v>
      </c>
      <c r="F607" s="7">
        <v>0</v>
      </c>
      <c r="G607" s="3">
        <v>1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7">
        <v>1</v>
      </c>
      <c r="V607" s="15">
        <v>0</v>
      </c>
      <c r="W607" s="28">
        <f t="shared" si="27"/>
        <v>-3.4873119280669709</v>
      </c>
      <c r="X607" s="24">
        <f t="shared" si="28"/>
        <v>2.9675408836019254E-2</v>
      </c>
      <c r="Y607" s="37">
        <f t="shared" si="29"/>
        <v>8.8062988958488965E-4</v>
      </c>
    </row>
    <row r="608" spans="2:25" x14ac:dyDescent="0.25">
      <c r="B608" s="7">
        <v>1</v>
      </c>
      <c r="C608" s="20">
        <v>0</v>
      </c>
      <c r="D608" s="7">
        <v>0</v>
      </c>
      <c r="E608" s="20">
        <v>1</v>
      </c>
      <c r="F608" s="7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7">
        <v>1</v>
      </c>
      <c r="V608" s="15">
        <v>0</v>
      </c>
      <c r="W608" s="28">
        <f t="shared" si="27"/>
        <v>-0.65877061944510862</v>
      </c>
      <c r="X608" s="24">
        <f t="shared" si="28"/>
        <v>0.34101582888337967</v>
      </c>
      <c r="Y608" s="37">
        <f t="shared" si="29"/>
        <v>0.11629179554901849</v>
      </c>
    </row>
    <row r="609" spans="2:25" x14ac:dyDescent="0.25">
      <c r="B609" s="7">
        <v>0</v>
      </c>
      <c r="C609" s="20">
        <v>1</v>
      </c>
      <c r="D609" s="7">
        <v>1</v>
      </c>
      <c r="E609" s="20">
        <v>0</v>
      </c>
      <c r="F609" s="7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7">
        <v>1</v>
      </c>
      <c r="V609" s="15">
        <v>0</v>
      </c>
      <c r="W609" s="28">
        <f t="shared" si="27"/>
        <v>-0.6596222271145239</v>
      </c>
      <c r="X609" s="24">
        <f t="shared" si="28"/>
        <v>0.34082447809204769</v>
      </c>
      <c r="Y609" s="37">
        <f t="shared" si="29"/>
        <v>0.11616132486671669</v>
      </c>
    </row>
    <row r="610" spans="2:25" x14ac:dyDescent="0.25">
      <c r="B610" s="7">
        <v>1</v>
      </c>
      <c r="C610" s="20">
        <v>0</v>
      </c>
      <c r="D610" s="7">
        <v>0</v>
      </c>
      <c r="E610" s="20">
        <v>0</v>
      </c>
      <c r="F610" s="7">
        <v>0</v>
      </c>
      <c r="G610" s="3">
        <v>1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7">
        <v>1</v>
      </c>
      <c r="V610" s="15">
        <v>0</v>
      </c>
      <c r="W610" s="28">
        <f t="shared" si="27"/>
        <v>-3.989220378720101</v>
      </c>
      <c r="X610" s="24">
        <f t="shared" si="28"/>
        <v>1.8177599840221447E-2</v>
      </c>
      <c r="Y610" s="37">
        <f t="shared" si="29"/>
        <v>3.3042513595121878E-4</v>
      </c>
    </row>
    <row r="611" spans="2:25" x14ac:dyDescent="0.25">
      <c r="B611" s="7">
        <v>1</v>
      </c>
      <c r="C611" s="20">
        <v>0</v>
      </c>
      <c r="D611" s="7">
        <v>1</v>
      </c>
      <c r="E611" s="20">
        <v>0</v>
      </c>
      <c r="F611" s="7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7">
        <v>1</v>
      </c>
      <c r="V611" s="15">
        <v>0</v>
      </c>
      <c r="W611" s="28">
        <f t="shared" si="27"/>
        <v>-0.97727577277103717</v>
      </c>
      <c r="X611" s="24">
        <f t="shared" si="28"/>
        <v>0.27343266419268919</v>
      </c>
      <c r="Y611" s="37">
        <f t="shared" si="29"/>
        <v>7.4765421847511934E-2</v>
      </c>
    </row>
    <row r="612" spans="2:25" x14ac:dyDescent="0.25">
      <c r="B612" s="7">
        <v>1</v>
      </c>
      <c r="C612" s="20">
        <v>0</v>
      </c>
      <c r="D612" s="7">
        <v>0</v>
      </c>
      <c r="E612" s="20">
        <v>1</v>
      </c>
      <c r="F612" s="7">
        <v>0</v>
      </c>
      <c r="G612" s="3">
        <v>0</v>
      </c>
      <c r="H612" s="3">
        <v>1</v>
      </c>
      <c r="I612" s="3">
        <v>0</v>
      </c>
      <c r="J612" s="3">
        <v>1</v>
      </c>
      <c r="K612" s="3">
        <v>0</v>
      </c>
      <c r="L612" s="3">
        <v>0</v>
      </c>
      <c r="M612" s="3">
        <v>0</v>
      </c>
      <c r="N612" s="3">
        <v>1</v>
      </c>
      <c r="O612" s="3">
        <v>0</v>
      </c>
      <c r="P612" s="3">
        <v>0</v>
      </c>
      <c r="Q612" s="3">
        <v>1</v>
      </c>
      <c r="R612" s="3">
        <v>0</v>
      </c>
      <c r="S612" s="3">
        <v>0</v>
      </c>
      <c r="T612" s="3">
        <v>0</v>
      </c>
      <c r="U612" s="7">
        <v>1</v>
      </c>
      <c r="V612" s="15">
        <v>0</v>
      </c>
      <c r="W612" s="28">
        <f t="shared" si="27"/>
        <v>3.5600103377962555</v>
      </c>
      <c r="X612" s="24">
        <f t="shared" si="28"/>
        <v>0.97234785563606485</v>
      </c>
      <c r="Y612" s="37">
        <f t="shared" si="29"/>
        <v>0.94546035236005366</v>
      </c>
    </row>
    <row r="613" spans="2:25" x14ac:dyDescent="0.25">
      <c r="B613" s="7">
        <v>0</v>
      </c>
      <c r="C613" s="20">
        <v>1</v>
      </c>
      <c r="D613" s="7">
        <v>1</v>
      </c>
      <c r="E613" s="20">
        <v>0</v>
      </c>
      <c r="F613" s="7">
        <v>0</v>
      </c>
      <c r="G613" s="3">
        <v>1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7">
        <v>1</v>
      </c>
      <c r="V613" s="15">
        <v>0</v>
      </c>
      <c r="W613" s="28">
        <f t="shared" si="27"/>
        <v>-3.8058170813928993</v>
      </c>
      <c r="X613" s="24">
        <f t="shared" si="28"/>
        <v>2.1757116617606247E-2</v>
      </c>
      <c r="Y613" s="37">
        <f t="shared" si="29"/>
        <v>4.7337212351211791E-4</v>
      </c>
    </row>
    <row r="614" spans="2:25" x14ac:dyDescent="0.25">
      <c r="B614" s="7">
        <v>1</v>
      </c>
      <c r="C614" s="20">
        <v>0</v>
      </c>
      <c r="D614" s="7">
        <v>1</v>
      </c>
      <c r="E614" s="20">
        <v>0</v>
      </c>
      <c r="F614" s="7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7">
        <v>1</v>
      </c>
      <c r="V614" s="15">
        <v>0</v>
      </c>
      <c r="W614" s="28">
        <f t="shared" si="27"/>
        <v>-0.97727577277103717</v>
      </c>
      <c r="X614" s="24">
        <f t="shared" si="28"/>
        <v>0.27343266419268919</v>
      </c>
      <c r="Y614" s="37">
        <f t="shared" si="29"/>
        <v>7.4765421847511934E-2</v>
      </c>
    </row>
    <row r="615" spans="2:25" x14ac:dyDescent="0.25">
      <c r="B615" s="7">
        <v>1</v>
      </c>
      <c r="C615" s="20">
        <v>0</v>
      </c>
      <c r="D615" s="7">
        <v>0</v>
      </c>
      <c r="E615" s="20">
        <v>1</v>
      </c>
      <c r="F615" s="7">
        <v>0</v>
      </c>
      <c r="G615" s="3">
        <v>1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1</v>
      </c>
      <c r="T615" s="3">
        <v>0</v>
      </c>
      <c r="U615" s="7">
        <v>1</v>
      </c>
      <c r="V615" s="15">
        <v>0</v>
      </c>
      <c r="W615" s="28">
        <f t="shared" si="27"/>
        <v>-5.3035394117745946</v>
      </c>
      <c r="X615" s="24">
        <f t="shared" si="28"/>
        <v>4.9493400211924558E-3</v>
      </c>
      <c r="Y615" s="37">
        <f t="shared" si="29"/>
        <v>2.4495966645377338E-5</v>
      </c>
    </row>
    <row r="616" spans="2:25" x14ac:dyDescent="0.25">
      <c r="B616" s="7">
        <v>0</v>
      </c>
      <c r="C616" s="20">
        <v>1</v>
      </c>
      <c r="D616" s="7">
        <v>1</v>
      </c>
      <c r="E616" s="20">
        <v>0</v>
      </c>
      <c r="F616" s="7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7">
        <v>1</v>
      </c>
      <c r="V616" s="15">
        <v>0</v>
      </c>
      <c r="W616" s="28">
        <f t="shared" si="27"/>
        <v>-0.6596222271145239</v>
      </c>
      <c r="X616" s="24">
        <f t="shared" si="28"/>
        <v>0.34082447809204769</v>
      </c>
      <c r="Y616" s="37">
        <f t="shared" si="29"/>
        <v>0.11616132486671669</v>
      </c>
    </row>
    <row r="617" spans="2:25" x14ac:dyDescent="0.25">
      <c r="B617" s="7">
        <v>0</v>
      </c>
      <c r="C617" s="20">
        <v>1</v>
      </c>
      <c r="D617" s="7">
        <v>0</v>
      </c>
      <c r="E617" s="20">
        <v>1</v>
      </c>
      <c r="F617" s="7">
        <v>0</v>
      </c>
      <c r="G617" s="3">
        <v>0</v>
      </c>
      <c r="H617" s="3">
        <v>1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7">
        <v>1</v>
      </c>
      <c r="V617" s="15">
        <v>0</v>
      </c>
      <c r="W617" s="28">
        <f t="shared" si="27"/>
        <v>-2.5181834381876449</v>
      </c>
      <c r="X617" s="24">
        <f t="shared" si="28"/>
        <v>7.4593243915743304E-2</v>
      </c>
      <c r="Y617" s="37">
        <f t="shared" si="29"/>
        <v>5.5641520378735751E-3</v>
      </c>
    </row>
    <row r="618" spans="2:25" x14ac:dyDescent="0.25">
      <c r="B618" s="7">
        <v>1</v>
      </c>
      <c r="C618" s="20">
        <v>0</v>
      </c>
      <c r="D618" s="7">
        <v>1</v>
      </c>
      <c r="E618" s="20">
        <v>0</v>
      </c>
      <c r="F618" s="7">
        <v>0</v>
      </c>
      <c r="G618" s="3">
        <v>1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1</v>
      </c>
      <c r="T618" s="3">
        <v>0</v>
      </c>
      <c r="U618" s="7">
        <v>1</v>
      </c>
      <c r="V618" s="15">
        <v>0</v>
      </c>
      <c r="W618" s="28">
        <f t="shared" si="27"/>
        <v>-5.6220445651005235</v>
      </c>
      <c r="X618" s="24">
        <f t="shared" si="28"/>
        <v>3.604200614103941E-3</v>
      </c>
      <c r="Y618" s="37">
        <f t="shared" si="29"/>
        <v>1.2990262066707225E-5</v>
      </c>
    </row>
    <row r="619" spans="2:25" x14ac:dyDescent="0.25">
      <c r="B619" s="7">
        <v>1</v>
      </c>
      <c r="C619" s="20">
        <v>0</v>
      </c>
      <c r="D619" s="7">
        <v>0</v>
      </c>
      <c r="E619" s="20">
        <v>0</v>
      </c>
      <c r="F619" s="7">
        <v>0</v>
      </c>
      <c r="G619" s="3">
        <v>1</v>
      </c>
      <c r="H619" s="3">
        <v>0</v>
      </c>
      <c r="I619" s="3">
        <v>0</v>
      </c>
      <c r="J619" s="3">
        <v>1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7">
        <v>1</v>
      </c>
      <c r="V619" s="15">
        <v>0</v>
      </c>
      <c r="W619" s="28">
        <f t="shared" si="27"/>
        <v>-1.2779873171855143</v>
      </c>
      <c r="X619" s="24">
        <f t="shared" si="28"/>
        <v>0.21789302147875436</v>
      </c>
      <c r="Y619" s="37">
        <f t="shared" si="29"/>
        <v>4.7477368809140913E-2</v>
      </c>
    </row>
    <row r="620" spans="2:25" x14ac:dyDescent="0.25">
      <c r="B620" s="7">
        <v>0</v>
      </c>
      <c r="C620" s="20">
        <v>1</v>
      </c>
      <c r="D620" s="7">
        <v>0</v>
      </c>
      <c r="E620" s="20">
        <v>1</v>
      </c>
      <c r="F620" s="7">
        <v>0</v>
      </c>
      <c r="G620" s="3">
        <v>1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1</v>
      </c>
      <c r="Q620" s="3">
        <v>0</v>
      </c>
      <c r="R620" s="3">
        <v>0</v>
      </c>
      <c r="S620" s="3">
        <v>0</v>
      </c>
      <c r="T620" s="3">
        <v>0</v>
      </c>
      <c r="U620" s="7">
        <v>1</v>
      </c>
      <c r="V620" s="15">
        <v>0</v>
      </c>
      <c r="W620" s="28">
        <f t="shared" si="27"/>
        <v>-5.0159462644370105</v>
      </c>
      <c r="X620" s="24">
        <f t="shared" si="28"/>
        <v>6.5876688880742709E-3</v>
      </c>
      <c r="Y620" s="37">
        <f t="shared" si="29"/>
        <v>4.3397381378901704E-5</v>
      </c>
    </row>
    <row r="621" spans="2:25" x14ac:dyDescent="0.25">
      <c r="B621" s="7">
        <v>0</v>
      </c>
      <c r="C621" s="20">
        <v>1</v>
      </c>
      <c r="D621" s="7">
        <v>0</v>
      </c>
      <c r="E621" s="20">
        <v>1</v>
      </c>
      <c r="F621" s="7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1</v>
      </c>
      <c r="Q621" s="3">
        <v>0</v>
      </c>
      <c r="R621" s="3">
        <v>0</v>
      </c>
      <c r="S621" s="3">
        <v>0</v>
      </c>
      <c r="T621" s="3">
        <v>0</v>
      </c>
      <c r="U621" s="7">
        <v>1</v>
      </c>
      <c r="V621" s="15">
        <v>0</v>
      </c>
      <c r="W621" s="28">
        <f t="shared" si="27"/>
        <v>-1.8697514101586346</v>
      </c>
      <c r="X621" s="24">
        <f t="shared" si="28"/>
        <v>0.13357048906924976</v>
      </c>
      <c r="Y621" s="37">
        <f t="shared" si="29"/>
        <v>1.7841075550198569E-2</v>
      </c>
    </row>
    <row r="622" spans="2:25" x14ac:dyDescent="0.25">
      <c r="B622" s="7">
        <v>1</v>
      </c>
      <c r="C622" s="20">
        <v>0</v>
      </c>
      <c r="D622" s="7">
        <v>0</v>
      </c>
      <c r="E622" s="20">
        <v>1</v>
      </c>
      <c r="F622" s="7">
        <v>0</v>
      </c>
      <c r="G622" s="3">
        <v>1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7">
        <v>1</v>
      </c>
      <c r="V622" s="15">
        <v>0</v>
      </c>
      <c r="W622" s="28">
        <f t="shared" si="27"/>
        <v>-3.8049654737234841</v>
      </c>
      <c r="X622" s="24">
        <f t="shared" si="28"/>
        <v>2.1775249401590584E-2</v>
      </c>
      <c r="Y622" s="37">
        <f t="shared" si="29"/>
        <v>4.7416148650147107E-4</v>
      </c>
    </row>
    <row r="623" spans="2:25" x14ac:dyDescent="0.25">
      <c r="B623" s="7">
        <v>0</v>
      </c>
      <c r="C623" s="20">
        <v>1</v>
      </c>
      <c r="D623" s="7">
        <v>1</v>
      </c>
      <c r="E623" s="20">
        <v>0</v>
      </c>
      <c r="F623" s="7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7">
        <v>1</v>
      </c>
      <c r="V623" s="15">
        <v>0</v>
      </c>
      <c r="W623" s="28">
        <f t="shared" si="27"/>
        <v>-0.6596222271145239</v>
      </c>
      <c r="X623" s="24">
        <f t="shared" si="28"/>
        <v>0.34082447809204769</v>
      </c>
      <c r="Y623" s="37">
        <f t="shared" si="29"/>
        <v>0.11616132486671669</v>
      </c>
    </row>
    <row r="624" spans="2:25" x14ac:dyDescent="0.25">
      <c r="B624" s="7">
        <v>1</v>
      </c>
      <c r="C624" s="20">
        <v>0</v>
      </c>
      <c r="D624" s="7">
        <v>1</v>
      </c>
      <c r="E624" s="20">
        <v>0</v>
      </c>
      <c r="F624" s="7">
        <v>0</v>
      </c>
      <c r="G624" s="3">
        <v>1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7">
        <v>1</v>
      </c>
      <c r="V624" s="15">
        <v>0</v>
      </c>
      <c r="W624" s="28">
        <f t="shared" si="27"/>
        <v>-4.1234706270494126</v>
      </c>
      <c r="X624" s="24">
        <f t="shared" si="28"/>
        <v>1.5930349297908035E-2</v>
      </c>
      <c r="Y624" s="37">
        <f t="shared" si="29"/>
        <v>2.5377602875335901E-4</v>
      </c>
    </row>
    <row r="625" spans="2:25" x14ac:dyDescent="0.25">
      <c r="B625" s="7">
        <v>0</v>
      </c>
      <c r="C625" s="20">
        <v>1</v>
      </c>
      <c r="D625" s="7">
        <v>1</v>
      </c>
      <c r="E625" s="20">
        <v>0</v>
      </c>
      <c r="F625" s="7">
        <v>0</v>
      </c>
      <c r="G625" s="3">
        <v>0</v>
      </c>
      <c r="H625" s="3">
        <v>1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1</v>
      </c>
      <c r="T625" s="3">
        <v>0</v>
      </c>
      <c r="U625" s="7">
        <v>1</v>
      </c>
      <c r="V625" s="15">
        <v>0</v>
      </c>
      <c r="W625" s="28">
        <f t="shared" si="27"/>
        <v>-4.3352625295646838</v>
      </c>
      <c r="X625" s="24">
        <f t="shared" si="28"/>
        <v>1.2929084128446917E-2</v>
      </c>
      <c r="Y625" s="37">
        <f t="shared" si="29"/>
        <v>1.6716121640045797E-4</v>
      </c>
    </row>
    <row r="626" spans="2:25" x14ac:dyDescent="0.25">
      <c r="B626" s="7">
        <v>0</v>
      </c>
      <c r="C626" s="20">
        <v>1</v>
      </c>
      <c r="D626" s="7">
        <v>0</v>
      </c>
      <c r="E626" s="20">
        <v>1</v>
      </c>
      <c r="F626" s="7">
        <v>0</v>
      </c>
      <c r="G626" s="3">
        <v>1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7">
        <v>1</v>
      </c>
      <c r="V626" s="15">
        <v>0</v>
      </c>
      <c r="W626" s="28">
        <f t="shared" si="27"/>
        <v>-3.4873119280669709</v>
      </c>
      <c r="X626" s="24">
        <f t="shared" si="28"/>
        <v>2.9675408836019254E-2</v>
      </c>
      <c r="Y626" s="37">
        <f t="shared" si="29"/>
        <v>8.8062988958488965E-4</v>
      </c>
    </row>
    <row r="627" spans="2:25" x14ac:dyDescent="0.25">
      <c r="B627" s="7">
        <v>0</v>
      </c>
      <c r="C627" s="20">
        <v>1</v>
      </c>
      <c r="D627" s="7">
        <v>0</v>
      </c>
      <c r="E627" s="20">
        <v>1</v>
      </c>
      <c r="F627" s="7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7">
        <v>1</v>
      </c>
      <c r="V627" s="15">
        <v>0</v>
      </c>
      <c r="W627" s="28">
        <f t="shared" si="27"/>
        <v>-0.34111707378859529</v>
      </c>
      <c r="X627" s="24">
        <f t="shared" si="28"/>
        <v>0.41553815203130562</v>
      </c>
      <c r="Y627" s="37">
        <f t="shared" si="29"/>
        <v>0.17267195579359246</v>
      </c>
    </row>
    <row r="628" spans="2:25" x14ac:dyDescent="0.25">
      <c r="B628" s="7">
        <v>1</v>
      </c>
      <c r="C628" s="20">
        <v>0</v>
      </c>
      <c r="D628" s="7">
        <v>0</v>
      </c>
      <c r="E628" s="20">
        <v>1</v>
      </c>
      <c r="F628" s="7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1</v>
      </c>
      <c r="Q628" s="3">
        <v>0</v>
      </c>
      <c r="R628" s="3">
        <v>0</v>
      </c>
      <c r="S628" s="3">
        <v>1</v>
      </c>
      <c r="T628" s="3">
        <v>0</v>
      </c>
      <c r="U628" s="7">
        <v>1</v>
      </c>
      <c r="V628" s="15">
        <v>0</v>
      </c>
      <c r="W628" s="28">
        <f t="shared" si="27"/>
        <v>-3.6859788938662579</v>
      </c>
      <c r="X628" s="24">
        <f t="shared" si="28"/>
        <v>2.4459359075784733E-2</v>
      </c>
      <c r="Y628" s="37">
        <f t="shared" si="29"/>
        <v>5.98260246398173E-4</v>
      </c>
    </row>
    <row r="629" spans="2:25" x14ac:dyDescent="0.25">
      <c r="B629" s="7">
        <v>0</v>
      </c>
      <c r="C629" s="20">
        <v>1</v>
      </c>
      <c r="D629" s="7">
        <v>0</v>
      </c>
      <c r="E629" s="20">
        <v>1</v>
      </c>
      <c r="F629" s="7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1</v>
      </c>
      <c r="T629" s="3">
        <v>0</v>
      </c>
      <c r="U629" s="7">
        <v>1</v>
      </c>
      <c r="V629" s="15">
        <v>0</v>
      </c>
      <c r="W629" s="28">
        <f t="shared" si="27"/>
        <v>-1.8396910118397054</v>
      </c>
      <c r="X629" s="24">
        <f t="shared" si="28"/>
        <v>0.13708784015845993</v>
      </c>
      <c r="Y629" s="37">
        <f t="shared" si="29"/>
        <v>1.879307591931146E-2</v>
      </c>
    </row>
    <row r="630" spans="2:25" x14ac:dyDescent="0.25">
      <c r="B630" s="7">
        <v>1</v>
      </c>
      <c r="C630" s="20">
        <v>0</v>
      </c>
      <c r="D630" s="7">
        <v>0</v>
      </c>
      <c r="E630" s="20">
        <v>0</v>
      </c>
      <c r="F630" s="7">
        <v>0</v>
      </c>
      <c r="G630" s="3">
        <v>1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1</v>
      </c>
      <c r="Q630" s="3">
        <v>0</v>
      </c>
      <c r="R630" s="3">
        <v>1</v>
      </c>
      <c r="S630" s="3">
        <v>0</v>
      </c>
      <c r="T630" s="3">
        <v>0</v>
      </c>
      <c r="U630" s="7">
        <v>1</v>
      </c>
      <c r="V630" s="15">
        <v>0</v>
      </c>
      <c r="W630" s="28">
        <f t="shared" si="27"/>
        <v>-4.1930787926652711</v>
      </c>
      <c r="X630" s="24">
        <f t="shared" si="28"/>
        <v>1.4875114190782926E-2</v>
      </c>
      <c r="Y630" s="37">
        <f t="shared" si="29"/>
        <v>2.2126902218883159E-4</v>
      </c>
    </row>
    <row r="631" spans="2:25" x14ac:dyDescent="0.25">
      <c r="B631" s="7">
        <v>0</v>
      </c>
      <c r="C631" s="20">
        <v>1</v>
      </c>
      <c r="D631" s="7">
        <v>0</v>
      </c>
      <c r="E631" s="20">
        <v>0</v>
      </c>
      <c r="F631" s="7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1</v>
      </c>
      <c r="T631" s="3">
        <v>0</v>
      </c>
      <c r="U631" s="7">
        <v>1</v>
      </c>
      <c r="V631" s="15">
        <v>0</v>
      </c>
      <c r="W631" s="28">
        <f t="shared" si="27"/>
        <v>-2.0239459168363227</v>
      </c>
      <c r="X631" s="24">
        <f t="shared" si="28"/>
        <v>0.11671159069442354</v>
      </c>
      <c r="Y631" s="37">
        <f t="shared" si="29"/>
        <v>1.3621595402422651E-2</v>
      </c>
    </row>
    <row r="632" spans="2:25" x14ac:dyDescent="0.25">
      <c r="B632" s="7">
        <v>1</v>
      </c>
      <c r="C632" s="20">
        <v>0</v>
      </c>
      <c r="D632" s="7">
        <v>0</v>
      </c>
      <c r="E632" s="20">
        <v>1</v>
      </c>
      <c r="F632" s="7">
        <v>0</v>
      </c>
      <c r="G632" s="3">
        <v>0</v>
      </c>
      <c r="H632" s="3">
        <v>1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1</v>
      </c>
      <c r="T632" s="3">
        <v>0</v>
      </c>
      <c r="U632" s="7">
        <v>1</v>
      </c>
      <c r="V632" s="15">
        <v>0</v>
      </c>
      <c r="W632" s="28">
        <f t="shared" si="27"/>
        <v>-4.3344109218952687</v>
      </c>
      <c r="X632" s="24">
        <f t="shared" si="28"/>
        <v>1.2939956789125302E-2</v>
      </c>
      <c r="Y632" s="37">
        <f t="shared" si="29"/>
        <v>1.6744248170442999E-4</v>
      </c>
    </row>
    <row r="633" spans="2:25" x14ac:dyDescent="0.25">
      <c r="B633" s="7">
        <v>1</v>
      </c>
      <c r="C633" s="20">
        <v>0</v>
      </c>
      <c r="D633" s="7">
        <v>0</v>
      </c>
      <c r="E633" s="20">
        <v>1</v>
      </c>
      <c r="F633" s="7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1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7">
        <v>1</v>
      </c>
      <c r="V633" s="15">
        <v>0</v>
      </c>
      <c r="W633" s="28">
        <f t="shared" si="27"/>
        <v>0.84821816923086202</v>
      </c>
      <c r="X633" s="24">
        <f t="shared" si="28"/>
        <v>0.70019322927740746</v>
      </c>
      <c r="Y633" s="37">
        <f t="shared" si="29"/>
        <v>0.49027055832592409</v>
      </c>
    </row>
    <row r="634" spans="2:25" x14ac:dyDescent="0.25">
      <c r="B634" s="7">
        <v>0</v>
      </c>
      <c r="C634" s="20">
        <v>1</v>
      </c>
      <c r="D634" s="7">
        <v>0</v>
      </c>
      <c r="E634" s="20">
        <v>1</v>
      </c>
      <c r="F634" s="7">
        <v>0</v>
      </c>
      <c r="G634" s="3">
        <v>0</v>
      </c>
      <c r="H634" s="3">
        <v>1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7">
        <v>1</v>
      </c>
      <c r="V634" s="15">
        <v>0</v>
      </c>
      <c r="W634" s="28">
        <f t="shared" si="27"/>
        <v>-2.5181834381876449</v>
      </c>
      <c r="X634" s="24">
        <f t="shared" si="28"/>
        <v>7.4593243915743304E-2</v>
      </c>
      <c r="Y634" s="37">
        <f t="shared" si="29"/>
        <v>5.5641520378735751E-3</v>
      </c>
    </row>
    <row r="635" spans="2:25" x14ac:dyDescent="0.25">
      <c r="B635" s="7">
        <v>1</v>
      </c>
      <c r="C635" s="20">
        <v>0</v>
      </c>
      <c r="D635" s="7">
        <v>0</v>
      </c>
      <c r="E635" s="20">
        <v>1</v>
      </c>
      <c r="F635" s="7">
        <v>0</v>
      </c>
      <c r="G635" s="3">
        <v>1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7">
        <v>1</v>
      </c>
      <c r="V635" s="15">
        <v>0</v>
      </c>
      <c r="W635" s="28">
        <f t="shared" si="27"/>
        <v>-3.8049654737234841</v>
      </c>
      <c r="X635" s="24">
        <f t="shared" si="28"/>
        <v>2.1775249401590584E-2</v>
      </c>
      <c r="Y635" s="37">
        <f t="shared" si="29"/>
        <v>4.7416148650147107E-4</v>
      </c>
    </row>
    <row r="636" spans="2:25" x14ac:dyDescent="0.25">
      <c r="B636" s="7">
        <v>1</v>
      </c>
      <c r="C636" s="20">
        <v>0</v>
      </c>
      <c r="D636" s="7">
        <v>1</v>
      </c>
      <c r="E636" s="20">
        <v>0</v>
      </c>
      <c r="F636" s="7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7">
        <v>1</v>
      </c>
      <c r="V636" s="15">
        <v>0</v>
      </c>
      <c r="W636" s="28">
        <f t="shared" si="27"/>
        <v>-0.97727577277103717</v>
      </c>
      <c r="X636" s="24">
        <f t="shared" si="28"/>
        <v>0.27343266419268919</v>
      </c>
      <c r="Y636" s="37">
        <f t="shared" si="29"/>
        <v>7.4765421847511934E-2</v>
      </c>
    </row>
    <row r="637" spans="2:25" x14ac:dyDescent="0.25">
      <c r="B637" s="7">
        <v>1</v>
      </c>
      <c r="C637" s="20">
        <v>0</v>
      </c>
      <c r="D637" s="7">
        <v>1</v>
      </c>
      <c r="E637" s="20">
        <v>0</v>
      </c>
      <c r="F637" s="7">
        <v>0</v>
      </c>
      <c r="G637" s="3">
        <v>0</v>
      </c>
      <c r="H637" s="3">
        <v>1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7">
        <v>1</v>
      </c>
      <c r="V637" s="15">
        <v>0</v>
      </c>
      <c r="W637" s="28">
        <f t="shared" si="27"/>
        <v>-3.1543421371700866</v>
      </c>
      <c r="X637" s="24">
        <f t="shared" si="28"/>
        <v>4.0920526418767596E-2</v>
      </c>
      <c r="Y637" s="37">
        <f t="shared" si="29"/>
        <v>1.6744894823890568E-3</v>
      </c>
    </row>
    <row r="638" spans="2:25" x14ac:dyDescent="0.25">
      <c r="B638" s="7">
        <v>1</v>
      </c>
      <c r="C638" s="20">
        <v>0</v>
      </c>
      <c r="D638" s="7">
        <v>1</v>
      </c>
      <c r="E638" s="20">
        <v>0</v>
      </c>
      <c r="F638" s="7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1</v>
      </c>
      <c r="Q638" s="3">
        <v>0</v>
      </c>
      <c r="R638" s="3">
        <v>0</v>
      </c>
      <c r="S638" s="3">
        <v>0</v>
      </c>
      <c r="T638" s="3">
        <v>0</v>
      </c>
      <c r="U638" s="7">
        <v>1</v>
      </c>
      <c r="V638" s="15">
        <v>0</v>
      </c>
      <c r="W638" s="28">
        <f t="shared" si="27"/>
        <v>-2.5059101091410763</v>
      </c>
      <c r="X638" s="24">
        <f t="shared" si="28"/>
        <v>7.5444896595910332E-2</v>
      </c>
      <c r="Y638" s="37">
        <f t="shared" si="29"/>
        <v>5.6919324223676021E-3</v>
      </c>
    </row>
    <row r="639" spans="2:25" x14ac:dyDescent="0.25">
      <c r="B639" s="7">
        <v>1</v>
      </c>
      <c r="C639" s="20">
        <v>0</v>
      </c>
      <c r="D639" s="7">
        <v>0</v>
      </c>
      <c r="E639" s="20">
        <v>1</v>
      </c>
      <c r="F639" s="7">
        <v>0</v>
      </c>
      <c r="G639" s="3">
        <v>1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7">
        <v>1</v>
      </c>
      <c r="V639" s="15">
        <v>0</v>
      </c>
      <c r="W639" s="28">
        <f t="shared" si="27"/>
        <v>-3.8049654737234841</v>
      </c>
      <c r="X639" s="24">
        <f t="shared" si="28"/>
        <v>2.1775249401590584E-2</v>
      </c>
      <c r="Y639" s="37">
        <f t="shared" si="29"/>
        <v>4.7416148650147107E-4</v>
      </c>
    </row>
    <row r="640" spans="2:25" x14ac:dyDescent="0.25">
      <c r="B640" s="7">
        <v>0</v>
      </c>
      <c r="C640" s="20">
        <v>1</v>
      </c>
      <c r="D640" s="7">
        <v>1</v>
      </c>
      <c r="E640" s="20">
        <v>0</v>
      </c>
      <c r="F640" s="7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7">
        <v>1</v>
      </c>
      <c r="V640" s="15">
        <v>0</v>
      </c>
      <c r="W640" s="28">
        <f t="shared" si="27"/>
        <v>-0.6596222271145239</v>
      </c>
      <c r="X640" s="24">
        <f t="shared" si="28"/>
        <v>0.34082447809204769</v>
      </c>
      <c r="Y640" s="37">
        <f t="shared" si="29"/>
        <v>0.11616132486671669</v>
      </c>
    </row>
    <row r="641" spans="2:25" x14ac:dyDescent="0.25">
      <c r="B641" s="7">
        <v>1</v>
      </c>
      <c r="C641" s="20">
        <v>0</v>
      </c>
      <c r="D641" s="7">
        <v>1</v>
      </c>
      <c r="E641" s="20">
        <v>0</v>
      </c>
      <c r="F641" s="7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7">
        <v>1</v>
      </c>
      <c r="V641" s="15">
        <v>0</v>
      </c>
      <c r="W641" s="28">
        <f t="shared" si="27"/>
        <v>-0.97727577277103717</v>
      </c>
      <c r="X641" s="24">
        <f t="shared" si="28"/>
        <v>0.27343266419268919</v>
      </c>
      <c r="Y641" s="37">
        <f t="shared" si="29"/>
        <v>7.4765421847511934E-2</v>
      </c>
    </row>
    <row r="642" spans="2:25" x14ac:dyDescent="0.25">
      <c r="B642" s="7">
        <v>1</v>
      </c>
      <c r="C642" s="20">
        <v>0</v>
      </c>
      <c r="D642" s="7">
        <v>1</v>
      </c>
      <c r="E642" s="20">
        <v>0</v>
      </c>
      <c r="F642" s="7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7">
        <v>1</v>
      </c>
      <c r="V642" s="15">
        <v>0</v>
      </c>
      <c r="W642" s="28">
        <f t="shared" si="27"/>
        <v>-0.97727577277103717</v>
      </c>
      <c r="X642" s="24">
        <f t="shared" si="28"/>
        <v>0.27343266419268919</v>
      </c>
      <c r="Y642" s="37">
        <f t="shared" si="29"/>
        <v>7.4765421847511934E-2</v>
      </c>
    </row>
    <row r="643" spans="2:25" x14ac:dyDescent="0.25">
      <c r="B643" s="7">
        <v>1</v>
      </c>
      <c r="C643" s="20">
        <v>0</v>
      </c>
      <c r="D643" s="7">
        <v>1</v>
      </c>
      <c r="E643" s="20">
        <v>0</v>
      </c>
      <c r="F643" s="7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7">
        <v>1</v>
      </c>
      <c r="V643" s="15">
        <v>0</v>
      </c>
      <c r="W643" s="28">
        <f t="shared" si="27"/>
        <v>-0.97727577277103717</v>
      </c>
      <c r="X643" s="24">
        <f t="shared" si="28"/>
        <v>0.27343266419268919</v>
      </c>
      <c r="Y643" s="37">
        <f t="shared" si="29"/>
        <v>7.4765421847511934E-2</v>
      </c>
    </row>
    <row r="644" spans="2:25" x14ac:dyDescent="0.25">
      <c r="B644" s="7">
        <v>0</v>
      </c>
      <c r="C644" s="20">
        <v>1</v>
      </c>
      <c r="D644" s="7">
        <v>0</v>
      </c>
      <c r="E644" s="20">
        <v>1</v>
      </c>
      <c r="F644" s="7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1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7">
        <v>1</v>
      </c>
      <c r="V644" s="15">
        <v>0</v>
      </c>
      <c r="W644" s="28">
        <f t="shared" si="27"/>
        <v>1.4988784402306554</v>
      </c>
      <c r="X644" s="24">
        <f t="shared" si="28"/>
        <v>0.81740713994918668</v>
      </c>
      <c r="Y644" s="37">
        <f t="shared" si="29"/>
        <v>0.66815443243990924</v>
      </c>
    </row>
    <row r="645" spans="2:25" x14ac:dyDescent="0.25">
      <c r="B645" s="7">
        <v>0</v>
      </c>
      <c r="C645" s="20">
        <v>1</v>
      </c>
      <c r="D645" s="7">
        <v>1</v>
      </c>
      <c r="E645" s="20">
        <v>0</v>
      </c>
      <c r="F645" s="7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1</v>
      </c>
      <c r="T645" s="3">
        <v>0</v>
      </c>
      <c r="U645" s="7">
        <v>1</v>
      </c>
      <c r="V645" s="15">
        <v>0</v>
      </c>
      <c r="W645" s="28">
        <f t="shared" si="27"/>
        <v>-2.1581961651656338</v>
      </c>
      <c r="X645" s="24">
        <f t="shared" si="28"/>
        <v>0.10356780249527617</v>
      </c>
      <c r="Y645" s="37">
        <f t="shared" si="29"/>
        <v>1.0726289713700533E-2</v>
      </c>
    </row>
    <row r="646" spans="2:25" x14ac:dyDescent="0.25">
      <c r="B646" s="7">
        <v>1</v>
      </c>
      <c r="C646" s="20">
        <v>0</v>
      </c>
      <c r="D646" s="7">
        <v>0</v>
      </c>
      <c r="E646" s="20">
        <v>1</v>
      </c>
      <c r="F646" s="7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1</v>
      </c>
      <c r="T646" s="3">
        <v>0</v>
      </c>
      <c r="U646" s="7">
        <v>1</v>
      </c>
      <c r="V646" s="15">
        <v>0</v>
      </c>
      <c r="W646" s="28">
        <f t="shared" ref="W646:W709" si="30">SUMPRODUCT(B$2:U$2, B646:U646)</f>
        <v>-2.1573445574962187</v>
      </c>
      <c r="X646" s="24">
        <f t="shared" ref="X646:X709" si="31">EXP(W646)/(1+EXP(W646))</f>
        <v>0.10364689373639578</v>
      </c>
      <c r="Y646" s="37">
        <f t="shared" ref="Y646:Y709" si="32">(V646-X646)^2</f>
        <v>1.0742678581203719E-2</v>
      </c>
    </row>
    <row r="647" spans="2:25" x14ac:dyDescent="0.25">
      <c r="B647" s="7">
        <v>1</v>
      </c>
      <c r="C647" s="20">
        <v>0</v>
      </c>
      <c r="D647" s="7">
        <v>0</v>
      </c>
      <c r="E647" s="20">
        <v>1</v>
      </c>
      <c r="F647" s="7">
        <v>0</v>
      </c>
      <c r="G647" s="3">
        <v>0</v>
      </c>
      <c r="H647" s="3">
        <v>1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1</v>
      </c>
      <c r="T647" s="3">
        <v>0</v>
      </c>
      <c r="U647" s="7">
        <v>1</v>
      </c>
      <c r="V647" s="15">
        <v>0</v>
      </c>
      <c r="W647" s="28">
        <f t="shared" si="30"/>
        <v>-4.3344109218952687</v>
      </c>
      <c r="X647" s="24">
        <f t="shared" si="31"/>
        <v>1.2939956789125302E-2</v>
      </c>
      <c r="Y647" s="37">
        <f t="shared" si="32"/>
        <v>1.6744248170442999E-4</v>
      </c>
    </row>
    <row r="648" spans="2:25" x14ac:dyDescent="0.25">
      <c r="B648" s="7">
        <v>0</v>
      </c>
      <c r="C648" s="20">
        <v>1</v>
      </c>
      <c r="D648" s="7">
        <v>1</v>
      </c>
      <c r="E648" s="20">
        <v>0</v>
      </c>
      <c r="F648" s="7">
        <v>0</v>
      </c>
      <c r="G648" s="3">
        <v>1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7">
        <v>1</v>
      </c>
      <c r="V648" s="15">
        <v>0</v>
      </c>
      <c r="W648" s="28">
        <f t="shared" si="30"/>
        <v>-3.8058170813928993</v>
      </c>
      <c r="X648" s="24">
        <f t="shared" si="31"/>
        <v>2.1757116617606247E-2</v>
      </c>
      <c r="Y648" s="37">
        <f t="shared" si="32"/>
        <v>4.7337212351211791E-4</v>
      </c>
    </row>
    <row r="649" spans="2:25" x14ac:dyDescent="0.25">
      <c r="B649" s="7">
        <v>0</v>
      </c>
      <c r="C649" s="20">
        <v>1</v>
      </c>
      <c r="D649" s="7">
        <v>1</v>
      </c>
      <c r="E649" s="20">
        <v>0</v>
      </c>
      <c r="F649" s="7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7">
        <v>1</v>
      </c>
      <c r="V649" s="15">
        <v>0</v>
      </c>
      <c r="W649" s="28">
        <f t="shared" si="30"/>
        <v>-0.6596222271145239</v>
      </c>
      <c r="X649" s="24">
        <f t="shared" si="31"/>
        <v>0.34082447809204769</v>
      </c>
      <c r="Y649" s="37">
        <f t="shared" si="32"/>
        <v>0.11616132486671669</v>
      </c>
    </row>
    <row r="650" spans="2:25" x14ac:dyDescent="0.25">
      <c r="B650" s="7">
        <v>1</v>
      </c>
      <c r="C650" s="20">
        <v>0</v>
      </c>
      <c r="D650" s="7">
        <v>0</v>
      </c>
      <c r="E650" s="20">
        <v>1</v>
      </c>
      <c r="F650" s="7">
        <v>0</v>
      </c>
      <c r="G650" s="3">
        <v>1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7">
        <v>1</v>
      </c>
      <c r="V650" s="15">
        <v>0</v>
      </c>
      <c r="W650" s="28">
        <f t="shared" si="30"/>
        <v>-3.8049654737234841</v>
      </c>
      <c r="X650" s="24">
        <f t="shared" si="31"/>
        <v>2.1775249401590584E-2</v>
      </c>
      <c r="Y650" s="37">
        <f t="shared" si="32"/>
        <v>4.7416148650147107E-4</v>
      </c>
    </row>
    <row r="651" spans="2:25" x14ac:dyDescent="0.25">
      <c r="B651" s="7">
        <v>1</v>
      </c>
      <c r="C651" s="20">
        <v>0</v>
      </c>
      <c r="D651" s="7">
        <v>1</v>
      </c>
      <c r="E651" s="20">
        <v>0</v>
      </c>
      <c r="F651" s="7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1</v>
      </c>
      <c r="Q651" s="3">
        <v>0</v>
      </c>
      <c r="R651" s="3">
        <v>0</v>
      </c>
      <c r="S651" s="3">
        <v>1</v>
      </c>
      <c r="T651" s="3">
        <v>0</v>
      </c>
      <c r="U651" s="7">
        <v>1</v>
      </c>
      <c r="V651" s="15">
        <v>0</v>
      </c>
      <c r="W651" s="28">
        <f t="shared" si="30"/>
        <v>-4.0044840471921868</v>
      </c>
      <c r="X651" s="24">
        <f t="shared" si="31"/>
        <v>1.7907180498423648E-2</v>
      </c>
      <c r="Y651" s="37">
        <f t="shared" si="32"/>
        <v>3.206671134031242E-4</v>
      </c>
    </row>
    <row r="652" spans="2:25" x14ac:dyDescent="0.25">
      <c r="B652" s="7">
        <v>1</v>
      </c>
      <c r="C652" s="20">
        <v>0</v>
      </c>
      <c r="D652" s="7">
        <v>1</v>
      </c>
      <c r="E652" s="20">
        <v>0</v>
      </c>
      <c r="F652" s="7">
        <v>0</v>
      </c>
      <c r="G652" s="3">
        <v>0</v>
      </c>
      <c r="H652" s="3">
        <v>1</v>
      </c>
      <c r="I652" s="3">
        <v>0</v>
      </c>
      <c r="J652" s="3">
        <v>1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1</v>
      </c>
      <c r="Q652" s="3">
        <v>0</v>
      </c>
      <c r="R652" s="3">
        <v>0</v>
      </c>
      <c r="S652" s="3">
        <v>0</v>
      </c>
      <c r="T652" s="3">
        <v>0</v>
      </c>
      <c r="U652" s="7">
        <v>1</v>
      </c>
      <c r="V652" s="15">
        <v>0</v>
      </c>
      <c r="W652" s="28">
        <f t="shared" si="30"/>
        <v>-1.9717434120055395</v>
      </c>
      <c r="X652" s="24">
        <f t="shared" si="31"/>
        <v>0.12220175045113275</v>
      </c>
      <c r="Y652" s="37">
        <f t="shared" si="32"/>
        <v>1.4933267813320925E-2</v>
      </c>
    </row>
    <row r="653" spans="2:25" x14ac:dyDescent="0.25">
      <c r="B653" s="7">
        <v>1</v>
      </c>
      <c r="C653" s="20">
        <v>0</v>
      </c>
      <c r="D653" s="7">
        <v>1</v>
      </c>
      <c r="E653" s="20">
        <v>0</v>
      </c>
      <c r="F653" s="7">
        <v>0</v>
      </c>
      <c r="G653" s="3">
        <v>0</v>
      </c>
      <c r="H653" s="3">
        <v>1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7">
        <v>1</v>
      </c>
      <c r="V653" s="15">
        <v>0</v>
      </c>
      <c r="W653" s="28">
        <f t="shared" si="30"/>
        <v>-3.1543421371700866</v>
      </c>
      <c r="X653" s="24">
        <f t="shared" si="31"/>
        <v>4.0920526418767596E-2</v>
      </c>
      <c r="Y653" s="37">
        <f t="shared" si="32"/>
        <v>1.6744894823890568E-3</v>
      </c>
    </row>
    <row r="654" spans="2:25" x14ac:dyDescent="0.25">
      <c r="B654" s="7">
        <v>1</v>
      </c>
      <c r="C654" s="20">
        <v>0</v>
      </c>
      <c r="D654" s="7">
        <v>0</v>
      </c>
      <c r="E654" s="20">
        <v>1</v>
      </c>
      <c r="F654" s="7">
        <v>0</v>
      </c>
      <c r="G654" s="3">
        <v>1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7">
        <v>1</v>
      </c>
      <c r="V654" s="15">
        <v>0</v>
      </c>
      <c r="W654" s="28">
        <f t="shared" si="30"/>
        <v>-3.8049654737234841</v>
      </c>
      <c r="X654" s="24">
        <f t="shared" si="31"/>
        <v>2.1775249401590584E-2</v>
      </c>
      <c r="Y654" s="37">
        <f t="shared" si="32"/>
        <v>4.7416148650147107E-4</v>
      </c>
    </row>
    <row r="655" spans="2:25" x14ac:dyDescent="0.25">
      <c r="B655" s="7">
        <v>0</v>
      </c>
      <c r="C655" s="20">
        <v>1</v>
      </c>
      <c r="D655" s="7">
        <v>0</v>
      </c>
      <c r="E655" s="20">
        <v>0</v>
      </c>
      <c r="F655" s="7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7">
        <v>1</v>
      </c>
      <c r="V655" s="15">
        <v>0</v>
      </c>
      <c r="W655" s="28">
        <f t="shared" si="30"/>
        <v>-0.52537197878521247</v>
      </c>
      <c r="X655" s="24">
        <f t="shared" si="31"/>
        <v>0.37159694580265196</v>
      </c>
      <c r="Y655" s="37">
        <f t="shared" si="32"/>
        <v>0.13808429012985907</v>
      </c>
    </row>
    <row r="656" spans="2:25" x14ac:dyDescent="0.25">
      <c r="B656" s="7">
        <v>0</v>
      </c>
      <c r="C656" s="20">
        <v>1</v>
      </c>
      <c r="D656" s="7">
        <v>1</v>
      </c>
      <c r="E656" s="20">
        <v>0</v>
      </c>
      <c r="F656" s="7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1</v>
      </c>
      <c r="Q656" s="3">
        <v>0</v>
      </c>
      <c r="R656" s="3">
        <v>0</v>
      </c>
      <c r="S656" s="3">
        <v>1</v>
      </c>
      <c r="T656" s="3">
        <v>0</v>
      </c>
      <c r="U656" s="7">
        <v>1</v>
      </c>
      <c r="V656" s="15">
        <v>0</v>
      </c>
      <c r="W656" s="28">
        <f t="shared" si="30"/>
        <v>-3.6868305015356735</v>
      </c>
      <c r="X656" s="24">
        <f t="shared" si="31"/>
        <v>2.4439047008108981E-2</v>
      </c>
      <c r="Y656" s="37">
        <f t="shared" si="32"/>
        <v>5.9726701866456052E-4</v>
      </c>
    </row>
    <row r="657" spans="2:25" x14ac:dyDescent="0.25">
      <c r="B657" s="7">
        <v>1</v>
      </c>
      <c r="C657" s="20">
        <v>0</v>
      </c>
      <c r="D657" s="7">
        <v>0</v>
      </c>
      <c r="E657" s="20">
        <v>1</v>
      </c>
      <c r="F657" s="7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1</v>
      </c>
      <c r="T657" s="3">
        <v>0</v>
      </c>
      <c r="U657" s="7">
        <v>1</v>
      </c>
      <c r="V657" s="15">
        <v>0</v>
      </c>
      <c r="W657" s="28">
        <f t="shared" si="30"/>
        <v>-2.1573445574962187</v>
      </c>
      <c r="X657" s="24">
        <f t="shared" si="31"/>
        <v>0.10364689373639578</v>
      </c>
      <c r="Y657" s="37">
        <f t="shared" si="32"/>
        <v>1.0742678581203719E-2</v>
      </c>
    </row>
    <row r="658" spans="2:25" x14ac:dyDescent="0.25">
      <c r="B658" s="7">
        <v>0</v>
      </c>
      <c r="C658" s="20">
        <v>1</v>
      </c>
      <c r="D658" s="7">
        <v>1</v>
      </c>
      <c r="E658" s="20">
        <v>0</v>
      </c>
      <c r="F658" s="7">
        <v>0</v>
      </c>
      <c r="G658" s="3">
        <v>0</v>
      </c>
      <c r="H658" s="3">
        <v>0</v>
      </c>
      <c r="I658" s="3">
        <v>1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7">
        <v>1</v>
      </c>
      <c r="V658" s="15">
        <v>0</v>
      </c>
      <c r="W658" s="28">
        <f t="shared" si="30"/>
        <v>4.3307111184138183</v>
      </c>
      <c r="X658" s="24">
        <f t="shared" si="31"/>
        <v>0.98701270216215409</v>
      </c>
      <c r="Y658" s="37">
        <f t="shared" si="32"/>
        <v>0.97419407422943705</v>
      </c>
    </row>
    <row r="659" spans="2:25" x14ac:dyDescent="0.25">
      <c r="B659" s="7">
        <v>0</v>
      </c>
      <c r="C659" s="20">
        <v>1</v>
      </c>
      <c r="D659" s="7">
        <v>0</v>
      </c>
      <c r="E659" s="20">
        <v>1</v>
      </c>
      <c r="F659" s="7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1</v>
      </c>
      <c r="P659" s="3">
        <v>0</v>
      </c>
      <c r="Q659" s="3">
        <v>0</v>
      </c>
      <c r="R659" s="3">
        <v>0</v>
      </c>
      <c r="S659" s="3">
        <v>1</v>
      </c>
      <c r="T659" s="3">
        <v>0</v>
      </c>
      <c r="U659" s="7">
        <v>1</v>
      </c>
      <c r="V659" s="15">
        <v>0</v>
      </c>
      <c r="W659" s="28">
        <f t="shared" si="30"/>
        <v>-0.33270222316373477</v>
      </c>
      <c r="X659" s="24">
        <f t="shared" si="31"/>
        <v>0.41758327626558867</v>
      </c>
      <c r="Y659" s="37">
        <f t="shared" si="32"/>
        <v>0.17437579261670294</v>
      </c>
    </row>
    <row r="660" spans="2:25" x14ac:dyDescent="0.25">
      <c r="B660" s="7">
        <v>0</v>
      </c>
      <c r="C660" s="20">
        <v>1</v>
      </c>
      <c r="D660" s="7">
        <v>1</v>
      </c>
      <c r="E660" s="20">
        <v>0</v>
      </c>
      <c r="F660" s="7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1</v>
      </c>
      <c r="T660" s="3">
        <v>0</v>
      </c>
      <c r="U660" s="7">
        <v>1</v>
      </c>
      <c r="V660" s="15">
        <v>0</v>
      </c>
      <c r="W660" s="28">
        <f t="shared" si="30"/>
        <v>-2.1581961651656338</v>
      </c>
      <c r="X660" s="24">
        <f t="shared" si="31"/>
        <v>0.10356780249527617</v>
      </c>
      <c r="Y660" s="37">
        <f t="shared" si="32"/>
        <v>1.0726289713700533E-2</v>
      </c>
    </row>
    <row r="661" spans="2:25" x14ac:dyDescent="0.25">
      <c r="B661" s="7">
        <v>1</v>
      </c>
      <c r="C661" s="20">
        <v>0</v>
      </c>
      <c r="D661" s="7">
        <v>1</v>
      </c>
      <c r="E661" s="20">
        <v>0</v>
      </c>
      <c r="F661" s="7">
        <v>0</v>
      </c>
      <c r="G661" s="3">
        <v>0</v>
      </c>
      <c r="H661" s="3">
        <v>1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7">
        <v>1</v>
      </c>
      <c r="V661" s="15">
        <v>0</v>
      </c>
      <c r="W661" s="28">
        <f t="shared" si="30"/>
        <v>-3.1543421371700866</v>
      </c>
      <c r="X661" s="24">
        <f t="shared" si="31"/>
        <v>4.0920526418767596E-2</v>
      </c>
      <c r="Y661" s="37">
        <f t="shared" si="32"/>
        <v>1.6744894823890568E-3</v>
      </c>
    </row>
    <row r="662" spans="2:25" x14ac:dyDescent="0.25">
      <c r="B662" s="7">
        <v>0</v>
      </c>
      <c r="C662" s="20">
        <v>1</v>
      </c>
      <c r="D662" s="7">
        <v>1</v>
      </c>
      <c r="E662" s="20">
        <v>0</v>
      </c>
      <c r="F662" s="7">
        <v>0</v>
      </c>
      <c r="G662" s="3">
        <v>0</v>
      </c>
      <c r="H662" s="3">
        <v>1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7">
        <v>1</v>
      </c>
      <c r="V662" s="15">
        <v>0</v>
      </c>
      <c r="W662" s="28">
        <f t="shared" si="30"/>
        <v>-2.8366885915135733</v>
      </c>
      <c r="X662" s="24">
        <f t="shared" si="31"/>
        <v>5.5373493712429084E-2</v>
      </c>
      <c r="Y662" s="37">
        <f t="shared" si="32"/>
        <v>3.0662238059204231E-3</v>
      </c>
    </row>
    <row r="663" spans="2:25" x14ac:dyDescent="0.25">
      <c r="B663" s="7">
        <v>1</v>
      </c>
      <c r="C663" s="20">
        <v>0</v>
      </c>
      <c r="D663" s="7">
        <v>1</v>
      </c>
      <c r="E663" s="20">
        <v>0</v>
      </c>
      <c r="F663" s="7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1</v>
      </c>
      <c r="T663" s="3">
        <v>0</v>
      </c>
      <c r="U663" s="7">
        <v>1</v>
      </c>
      <c r="V663" s="15">
        <v>0</v>
      </c>
      <c r="W663" s="28">
        <f t="shared" si="30"/>
        <v>-2.4758497108221471</v>
      </c>
      <c r="X663" s="24">
        <f t="shared" si="31"/>
        <v>7.7568642434357127E-2</v>
      </c>
      <c r="Y663" s="37">
        <f t="shared" si="32"/>
        <v>6.016894289109149E-3</v>
      </c>
    </row>
    <row r="664" spans="2:25" x14ac:dyDescent="0.25">
      <c r="B664" s="7">
        <v>1</v>
      </c>
      <c r="C664" s="20">
        <v>0</v>
      </c>
      <c r="D664" s="7">
        <v>0</v>
      </c>
      <c r="E664" s="20">
        <v>1</v>
      </c>
      <c r="F664" s="7">
        <v>0</v>
      </c>
      <c r="G664" s="3">
        <v>1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7">
        <v>1</v>
      </c>
      <c r="V664" s="15">
        <v>0</v>
      </c>
      <c r="W664" s="28">
        <f t="shared" si="30"/>
        <v>-3.8049654737234841</v>
      </c>
      <c r="X664" s="24">
        <f t="shared" si="31"/>
        <v>2.1775249401590584E-2</v>
      </c>
      <c r="Y664" s="37">
        <f t="shared" si="32"/>
        <v>4.7416148650147107E-4</v>
      </c>
    </row>
    <row r="665" spans="2:25" x14ac:dyDescent="0.25">
      <c r="B665" s="7">
        <v>1</v>
      </c>
      <c r="C665" s="20">
        <v>0</v>
      </c>
      <c r="D665" s="7">
        <v>1</v>
      </c>
      <c r="E665" s="20">
        <v>0</v>
      </c>
      <c r="F665" s="7">
        <v>0</v>
      </c>
      <c r="G665" s="3">
        <v>1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1</v>
      </c>
      <c r="T665" s="3">
        <v>0</v>
      </c>
      <c r="U665" s="7">
        <v>1</v>
      </c>
      <c r="V665" s="15">
        <v>0</v>
      </c>
      <c r="W665" s="28">
        <f t="shared" si="30"/>
        <v>-5.6220445651005235</v>
      </c>
      <c r="X665" s="24">
        <f t="shared" si="31"/>
        <v>3.604200614103941E-3</v>
      </c>
      <c r="Y665" s="37">
        <f t="shared" si="32"/>
        <v>1.2990262066707225E-5</v>
      </c>
    </row>
    <row r="666" spans="2:25" x14ac:dyDescent="0.25">
      <c r="B666" s="7">
        <v>1</v>
      </c>
      <c r="C666" s="20">
        <v>0</v>
      </c>
      <c r="D666" s="7">
        <v>0</v>
      </c>
      <c r="E666" s="20">
        <v>1</v>
      </c>
      <c r="F666" s="7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7">
        <v>1</v>
      </c>
      <c r="V666" s="15">
        <v>0</v>
      </c>
      <c r="W666" s="28">
        <f t="shared" si="30"/>
        <v>-0.65877061944510862</v>
      </c>
      <c r="X666" s="24">
        <f t="shared" si="31"/>
        <v>0.34101582888337967</v>
      </c>
      <c r="Y666" s="37">
        <f t="shared" si="32"/>
        <v>0.11629179554901849</v>
      </c>
    </row>
    <row r="667" spans="2:25" x14ac:dyDescent="0.25">
      <c r="B667" s="7">
        <v>0</v>
      </c>
      <c r="C667" s="20">
        <v>1</v>
      </c>
      <c r="D667" s="7">
        <v>0</v>
      </c>
      <c r="E667" s="20">
        <v>0</v>
      </c>
      <c r="F667" s="7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7">
        <v>1</v>
      </c>
      <c r="V667" s="15">
        <v>0</v>
      </c>
      <c r="W667" s="28">
        <f t="shared" si="30"/>
        <v>-0.52537197878521247</v>
      </c>
      <c r="X667" s="24">
        <f t="shared" si="31"/>
        <v>0.37159694580265196</v>
      </c>
      <c r="Y667" s="37">
        <f t="shared" si="32"/>
        <v>0.13808429012985907</v>
      </c>
    </row>
    <row r="668" spans="2:25" x14ac:dyDescent="0.25">
      <c r="B668" s="7">
        <v>1</v>
      </c>
      <c r="C668" s="20">
        <v>0</v>
      </c>
      <c r="D668" s="7">
        <v>1</v>
      </c>
      <c r="E668" s="20">
        <v>0</v>
      </c>
      <c r="F668" s="7">
        <v>0</v>
      </c>
      <c r="G668" s="3">
        <v>0</v>
      </c>
      <c r="H668" s="3">
        <v>1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7">
        <v>1</v>
      </c>
      <c r="V668" s="15">
        <v>0</v>
      </c>
      <c r="W668" s="28">
        <f t="shared" si="30"/>
        <v>-3.1543421371700866</v>
      </c>
      <c r="X668" s="24">
        <f t="shared" si="31"/>
        <v>4.0920526418767596E-2</v>
      </c>
      <c r="Y668" s="37">
        <f t="shared" si="32"/>
        <v>1.6744894823890568E-3</v>
      </c>
    </row>
    <row r="669" spans="2:25" x14ac:dyDescent="0.25">
      <c r="B669" s="7">
        <v>0</v>
      </c>
      <c r="C669" s="20">
        <v>1</v>
      </c>
      <c r="D669" s="7">
        <v>1</v>
      </c>
      <c r="E669" s="20">
        <v>0</v>
      </c>
      <c r="F669" s="7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1</v>
      </c>
      <c r="Q669" s="3">
        <v>0</v>
      </c>
      <c r="R669" s="3">
        <v>0</v>
      </c>
      <c r="S669" s="3">
        <v>1</v>
      </c>
      <c r="T669" s="3">
        <v>0</v>
      </c>
      <c r="U669" s="7">
        <v>1</v>
      </c>
      <c r="V669" s="15">
        <v>0</v>
      </c>
      <c r="W669" s="28">
        <f t="shared" si="30"/>
        <v>-3.6868305015356735</v>
      </c>
      <c r="X669" s="24">
        <f t="shared" si="31"/>
        <v>2.4439047008108981E-2</v>
      </c>
      <c r="Y669" s="37">
        <f t="shared" si="32"/>
        <v>5.9726701866456052E-4</v>
      </c>
    </row>
    <row r="670" spans="2:25" x14ac:dyDescent="0.25">
      <c r="B670" s="7">
        <v>1</v>
      </c>
      <c r="C670" s="20">
        <v>0</v>
      </c>
      <c r="D670" s="7">
        <v>1</v>
      </c>
      <c r="E670" s="20">
        <v>0</v>
      </c>
      <c r="F670" s="7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1</v>
      </c>
      <c r="T670" s="3">
        <v>0</v>
      </c>
      <c r="U670" s="7">
        <v>1</v>
      </c>
      <c r="V670" s="15">
        <v>0</v>
      </c>
      <c r="W670" s="28">
        <f t="shared" si="30"/>
        <v>-2.4758497108221471</v>
      </c>
      <c r="X670" s="24">
        <f t="shared" si="31"/>
        <v>7.7568642434357127E-2</v>
      </c>
      <c r="Y670" s="37">
        <f t="shared" si="32"/>
        <v>6.016894289109149E-3</v>
      </c>
    </row>
    <row r="671" spans="2:25" x14ac:dyDescent="0.25">
      <c r="B671" s="7">
        <v>0</v>
      </c>
      <c r="C671" s="20">
        <v>0</v>
      </c>
      <c r="D671" s="7">
        <v>0</v>
      </c>
      <c r="E671" s="20">
        <v>1</v>
      </c>
      <c r="F671" s="7">
        <v>0</v>
      </c>
      <c r="G671" s="3">
        <v>1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7">
        <v>1</v>
      </c>
      <c r="V671" s="15">
        <v>0</v>
      </c>
      <c r="W671" s="28">
        <f t="shared" si="30"/>
        <v>-3.4229672908380464</v>
      </c>
      <c r="X671" s="24">
        <f t="shared" si="31"/>
        <v>3.1585339497984463E-2</v>
      </c>
      <c r="Y671" s="37">
        <f t="shared" si="32"/>
        <v>9.9763367120293735E-4</v>
      </c>
    </row>
    <row r="672" spans="2:25" x14ac:dyDescent="0.25">
      <c r="B672" s="7">
        <v>0</v>
      </c>
      <c r="C672" s="20">
        <v>0</v>
      </c>
      <c r="D672" s="7">
        <v>0</v>
      </c>
      <c r="E672" s="20">
        <v>1</v>
      </c>
      <c r="F672" s="7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7">
        <v>1</v>
      </c>
      <c r="V672" s="15">
        <v>0</v>
      </c>
      <c r="W672" s="28">
        <f t="shared" si="30"/>
        <v>-0.2767724365596711</v>
      </c>
      <c r="X672" s="24">
        <f t="shared" si="31"/>
        <v>0.4312452332053901</v>
      </c>
      <c r="Y672" s="37">
        <f t="shared" si="32"/>
        <v>0.18597245116237129</v>
      </c>
    </row>
    <row r="673" spans="2:25" x14ac:dyDescent="0.25">
      <c r="B673" s="7">
        <v>0</v>
      </c>
      <c r="C673" s="20">
        <v>0</v>
      </c>
      <c r="D673" s="7">
        <v>0</v>
      </c>
      <c r="E673" s="20">
        <v>0</v>
      </c>
      <c r="F673" s="7">
        <v>0</v>
      </c>
      <c r="G673" s="3">
        <v>1</v>
      </c>
      <c r="H673" s="3">
        <v>1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1</v>
      </c>
      <c r="S673" s="3">
        <v>0</v>
      </c>
      <c r="T673" s="3">
        <v>0</v>
      </c>
      <c r="U673" s="7">
        <v>1</v>
      </c>
      <c r="V673" s="15">
        <v>0</v>
      </c>
      <c r="W673" s="28">
        <f t="shared" si="30"/>
        <v>-4.4595126378088441</v>
      </c>
      <c r="X673" s="24">
        <f t="shared" si="31"/>
        <v>1.1435711413135565E-2</v>
      </c>
      <c r="Y673" s="37">
        <f t="shared" si="32"/>
        <v>1.3077549552451904E-4</v>
      </c>
    </row>
    <row r="674" spans="2:25" x14ac:dyDescent="0.25">
      <c r="B674" s="7">
        <v>1</v>
      </c>
      <c r="C674" s="20">
        <v>0</v>
      </c>
      <c r="D674" s="7">
        <v>1</v>
      </c>
      <c r="E674" s="20">
        <v>0</v>
      </c>
      <c r="F674" s="7">
        <v>0</v>
      </c>
      <c r="G674" s="3">
        <v>0</v>
      </c>
      <c r="H674" s="3">
        <v>1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1</v>
      </c>
      <c r="T674" s="3">
        <v>0</v>
      </c>
      <c r="U674" s="7">
        <v>1</v>
      </c>
      <c r="V674" s="15">
        <v>0</v>
      </c>
      <c r="W674" s="28">
        <f t="shared" si="30"/>
        <v>-4.6529160752211975</v>
      </c>
      <c r="X674" s="24">
        <f t="shared" si="31"/>
        <v>9.4437259753195439E-3</v>
      </c>
      <c r="Y674" s="37">
        <f t="shared" si="32"/>
        <v>8.9183960296925071E-5</v>
      </c>
    </row>
    <row r="675" spans="2:25" x14ac:dyDescent="0.25">
      <c r="B675" s="7">
        <v>1</v>
      </c>
      <c r="C675" s="20">
        <v>0</v>
      </c>
      <c r="D675" s="7">
        <v>1</v>
      </c>
      <c r="E675" s="20">
        <v>0</v>
      </c>
      <c r="F675" s="7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1</v>
      </c>
      <c r="Q675" s="3">
        <v>0</v>
      </c>
      <c r="R675" s="3">
        <v>0</v>
      </c>
      <c r="S675" s="3">
        <v>0</v>
      </c>
      <c r="T675" s="3">
        <v>0</v>
      </c>
      <c r="U675" s="7">
        <v>1</v>
      </c>
      <c r="V675" s="15">
        <v>0</v>
      </c>
      <c r="W675" s="28">
        <f t="shared" si="30"/>
        <v>-2.5059101091410763</v>
      </c>
      <c r="X675" s="24">
        <f t="shared" si="31"/>
        <v>7.5444896595910332E-2</v>
      </c>
      <c r="Y675" s="37">
        <f t="shared" si="32"/>
        <v>5.6919324223676021E-3</v>
      </c>
    </row>
    <row r="676" spans="2:25" x14ac:dyDescent="0.25">
      <c r="B676" s="7">
        <v>0</v>
      </c>
      <c r="C676" s="20">
        <v>1</v>
      </c>
      <c r="D676" s="7">
        <v>1</v>
      </c>
      <c r="E676" s="20">
        <v>0</v>
      </c>
      <c r="F676" s="7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7">
        <v>1</v>
      </c>
      <c r="V676" s="15">
        <v>0</v>
      </c>
      <c r="W676" s="28">
        <f t="shared" si="30"/>
        <v>-0.6596222271145239</v>
      </c>
      <c r="X676" s="24">
        <f t="shared" si="31"/>
        <v>0.34082447809204769</v>
      </c>
      <c r="Y676" s="37">
        <f t="shared" si="32"/>
        <v>0.11616132486671669</v>
      </c>
    </row>
    <row r="677" spans="2:25" x14ac:dyDescent="0.25">
      <c r="B677" s="7">
        <v>0</v>
      </c>
      <c r="C677" s="20">
        <v>1</v>
      </c>
      <c r="D677" s="7">
        <v>1</v>
      </c>
      <c r="E677" s="20">
        <v>0</v>
      </c>
      <c r="F677" s="7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7">
        <v>1</v>
      </c>
      <c r="V677" s="15">
        <v>0</v>
      </c>
      <c r="W677" s="28">
        <f t="shared" si="30"/>
        <v>-0.6596222271145239</v>
      </c>
      <c r="X677" s="24">
        <f t="shared" si="31"/>
        <v>0.34082447809204769</v>
      </c>
      <c r="Y677" s="37">
        <f t="shared" si="32"/>
        <v>0.11616132486671669</v>
      </c>
    </row>
    <row r="678" spans="2:25" x14ac:dyDescent="0.25">
      <c r="B678" s="7">
        <v>0</v>
      </c>
      <c r="C678" s="20">
        <v>1</v>
      </c>
      <c r="D678" s="7">
        <v>1</v>
      </c>
      <c r="E678" s="20">
        <v>0</v>
      </c>
      <c r="F678" s="7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1</v>
      </c>
      <c r="T678" s="3">
        <v>0</v>
      </c>
      <c r="U678" s="7">
        <v>1</v>
      </c>
      <c r="V678" s="15">
        <v>0</v>
      </c>
      <c r="W678" s="28">
        <f t="shared" si="30"/>
        <v>-2.1581961651656338</v>
      </c>
      <c r="X678" s="24">
        <f t="shared" si="31"/>
        <v>0.10356780249527617</v>
      </c>
      <c r="Y678" s="37">
        <f t="shared" si="32"/>
        <v>1.0726289713700533E-2</v>
      </c>
    </row>
    <row r="679" spans="2:25" x14ac:dyDescent="0.25">
      <c r="B679" s="7">
        <v>0</v>
      </c>
      <c r="C679" s="20">
        <v>1</v>
      </c>
      <c r="D679" s="7">
        <v>1</v>
      </c>
      <c r="E679" s="20">
        <v>0</v>
      </c>
      <c r="F679" s="7">
        <v>0</v>
      </c>
      <c r="G679" s="3">
        <v>0</v>
      </c>
      <c r="H679" s="3">
        <v>1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7">
        <v>1</v>
      </c>
      <c r="V679" s="15">
        <v>0</v>
      </c>
      <c r="W679" s="28">
        <f t="shared" si="30"/>
        <v>-2.8366885915135733</v>
      </c>
      <c r="X679" s="24">
        <f t="shared" si="31"/>
        <v>5.5373493712429084E-2</v>
      </c>
      <c r="Y679" s="37">
        <f t="shared" si="32"/>
        <v>3.0662238059204231E-3</v>
      </c>
    </row>
    <row r="680" spans="2:25" x14ac:dyDescent="0.25">
      <c r="B680" s="7">
        <v>0</v>
      </c>
      <c r="C680" s="20">
        <v>0</v>
      </c>
      <c r="D680" s="7">
        <v>0</v>
      </c>
      <c r="E680" s="20">
        <v>1</v>
      </c>
      <c r="F680" s="7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7">
        <v>1</v>
      </c>
      <c r="V680" s="15">
        <v>0</v>
      </c>
      <c r="W680" s="28">
        <f t="shared" si="30"/>
        <v>-0.2767724365596711</v>
      </c>
      <c r="X680" s="24">
        <f t="shared" si="31"/>
        <v>0.4312452332053901</v>
      </c>
      <c r="Y680" s="37">
        <f t="shared" si="32"/>
        <v>0.18597245116237129</v>
      </c>
    </row>
    <row r="681" spans="2:25" x14ac:dyDescent="0.25">
      <c r="B681" s="7">
        <v>0</v>
      </c>
      <c r="C681" s="20">
        <v>1</v>
      </c>
      <c r="D681" s="7">
        <v>0</v>
      </c>
      <c r="E681" s="20">
        <v>1</v>
      </c>
      <c r="F681" s="7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7">
        <v>1</v>
      </c>
      <c r="V681" s="15">
        <v>0</v>
      </c>
      <c r="W681" s="28">
        <f t="shared" si="30"/>
        <v>-0.34111707378859529</v>
      </c>
      <c r="X681" s="24">
        <f t="shared" si="31"/>
        <v>0.41553815203130562</v>
      </c>
      <c r="Y681" s="37">
        <f t="shared" si="32"/>
        <v>0.17267195579359246</v>
      </c>
    </row>
    <row r="682" spans="2:25" x14ac:dyDescent="0.25">
      <c r="B682" s="7">
        <v>0</v>
      </c>
      <c r="C682" s="20">
        <v>1</v>
      </c>
      <c r="D682" s="7">
        <v>0</v>
      </c>
      <c r="E682" s="20">
        <v>1</v>
      </c>
      <c r="F682" s="7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1</v>
      </c>
      <c r="T682" s="3">
        <v>0</v>
      </c>
      <c r="U682" s="7">
        <v>1</v>
      </c>
      <c r="V682" s="15">
        <v>0</v>
      </c>
      <c r="W682" s="28">
        <f t="shared" si="30"/>
        <v>-1.8396910118397054</v>
      </c>
      <c r="X682" s="24">
        <f t="shared" si="31"/>
        <v>0.13708784015845993</v>
      </c>
      <c r="Y682" s="37">
        <f t="shared" si="32"/>
        <v>1.879307591931146E-2</v>
      </c>
    </row>
    <row r="683" spans="2:25" x14ac:dyDescent="0.25">
      <c r="B683" s="7">
        <v>1</v>
      </c>
      <c r="C683" s="20">
        <v>0</v>
      </c>
      <c r="D683" s="7">
        <v>0</v>
      </c>
      <c r="E683" s="20">
        <v>1</v>
      </c>
      <c r="F683" s="7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7">
        <v>1</v>
      </c>
      <c r="V683" s="15">
        <v>0</v>
      </c>
      <c r="W683" s="28">
        <f t="shared" si="30"/>
        <v>-0.65877061944510862</v>
      </c>
      <c r="X683" s="24">
        <f t="shared" si="31"/>
        <v>0.34101582888337967</v>
      </c>
      <c r="Y683" s="37">
        <f t="shared" si="32"/>
        <v>0.11629179554901849</v>
      </c>
    </row>
    <row r="684" spans="2:25" x14ac:dyDescent="0.25">
      <c r="B684" s="7">
        <v>0</v>
      </c>
      <c r="C684" s="20">
        <v>1</v>
      </c>
      <c r="D684" s="7">
        <v>1</v>
      </c>
      <c r="E684" s="20">
        <v>0</v>
      </c>
      <c r="F684" s="7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7">
        <v>1</v>
      </c>
      <c r="V684" s="15">
        <v>0</v>
      </c>
      <c r="W684" s="28">
        <f t="shared" si="30"/>
        <v>-0.6596222271145239</v>
      </c>
      <c r="X684" s="24">
        <f t="shared" si="31"/>
        <v>0.34082447809204769</v>
      </c>
      <c r="Y684" s="37">
        <f t="shared" si="32"/>
        <v>0.11616132486671669</v>
      </c>
    </row>
    <row r="685" spans="2:25" x14ac:dyDescent="0.25">
      <c r="B685" s="7">
        <v>0</v>
      </c>
      <c r="C685" s="20">
        <v>1</v>
      </c>
      <c r="D685" s="7">
        <v>1</v>
      </c>
      <c r="E685" s="20">
        <v>0</v>
      </c>
      <c r="F685" s="7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7">
        <v>1</v>
      </c>
      <c r="V685" s="15">
        <v>0</v>
      </c>
      <c r="W685" s="28">
        <f t="shared" si="30"/>
        <v>-0.6596222271145239</v>
      </c>
      <c r="X685" s="24">
        <f t="shared" si="31"/>
        <v>0.34082447809204769</v>
      </c>
      <c r="Y685" s="37">
        <f t="shared" si="32"/>
        <v>0.11616132486671669</v>
      </c>
    </row>
    <row r="686" spans="2:25" x14ac:dyDescent="0.25">
      <c r="B686" s="7">
        <v>1</v>
      </c>
      <c r="C686" s="20">
        <v>0</v>
      </c>
      <c r="D686" s="7">
        <v>0</v>
      </c>
      <c r="E686" s="20">
        <v>1</v>
      </c>
      <c r="F686" s="7">
        <v>0</v>
      </c>
      <c r="G686" s="3">
        <v>1</v>
      </c>
      <c r="H686" s="3">
        <v>1</v>
      </c>
      <c r="I686" s="3">
        <v>0</v>
      </c>
      <c r="J686" s="3">
        <v>1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1</v>
      </c>
      <c r="S686" s="3">
        <v>0</v>
      </c>
      <c r="T686" s="3">
        <v>0</v>
      </c>
      <c r="U686" s="7">
        <v>1</v>
      </c>
      <c r="V686" s="15">
        <v>0</v>
      </c>
      <c r="W686" s="28">
        <f t="shared" si="30"/>
        <v>-1.9460228541630777</v>
      </c>
      <c r="X686" s="24">
        <f t="shared" si="31"/>
        <v>0.12498767339982787</v>
      </c>
      <c r="Y686" s="37">
        <f t="shared" si="32"/>
        <v>1.5621918501902039E-2</v>
      </c>
    </row>
    <row r="687" spans="2:25" x14ac:dyDescent="0.25">
      <c r="B687" s="7">
        <v>0</v>
      </c>
      <c r="C687" s="20">
        <v>1</v>
      </c>
      <c r="D687" s="7">
        <v>1</v>
      </c>
      <c r="E687" s="20">
        <v>0</v>
      </c>
      <c r="F687" s="7">
        <v>0</v>
      </c>
      <c r="G687" s="3">
        <v>0</v>
      </c>
      <c r="H687" s="3">
        <v>1</v>
      </c>
      <c r="I687" s="3">
        <v>0</v>
      </c>
      <c r="J687" s="3">
        <v>1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1</v>
      </c>
      <c r="Q687" s="3">
        <v>0</v>
      </c>
      <c r="R687" s="3">
        <v>0</v>
      </c>
      <c r="S687" s="3">
        <v>0</v>
      </c>
      <c r="T687" s="3">
        <v>0</v>
      </c>
      <c r="U687" s="7">
        <v>1</v>
      </c>
      <c r="V687" s="15">
        <v>0</v>
      </c>
      <c r="W687" s="28">
        <f t="shared" si="30"/>
        <v>-1.6540898663490262</v>
      </c>
      <c r="X687" s="24">
        <f t="shared" si="31"/>
        <v>0.16055695829897498</v>
      </c>
      <c r="Y687" s="37">
        <f t="shared" si="32"/>
        <v>2.5778536858218792E-2</v>
      </c>
    </row>
    <row r="688" spans="2:25" x14ac:dyDescent="0.25">
      <c r="B688" s="7">
        <v>1</v>
      </c>
      <c r="C688" s="20">
        <v>0</v>
      </c>
      <c r="D688" s="7">
        <v>0</v>
      </c>
      <c r="E688" s="20">
        <v>1</v>
      </c>
      <c r="F688" s="7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7">
        <v>1</v>
      </c>
      <c r="V688" s="15">
        <v>0</v>
      </c>
      <c r="W688" s="28">
        <f t="shared" si="30"/>
        <v>-0.65877061944510862</v>
      </c>
      <c r="X688" s="24">
        <f t="shared" si="31"/>
        <v>0.34101582888337967</v>
      </c>
      <c r="Y688" s="37">
        <f t="shared" si="32"/>
        <v>0.11629179554901849</v>
      </c>
    </row>
    <row r="689" spans="2:25" x14ac:dyDescent="0.25">
      <c r="B689" s="7">
        <v>0</v>
      </c>
      <c r="C689" s="20">
        <v>0</v>
      </c>
      <c r="D689" s="7">
        <v>1</v>
      </c>
      <c r="E689" s="20">
        <v>0</v>
      </c>
      <c r="F689" s="7">
        <v>0</v>
      </c>
      <c r="G689" s="3">
        <v>1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7">
        <v>1</v>
      </c>
      <c r="V689" s="15">
        <v>0</v>
      </c>
      <c r="W689" s="28">
        <f t="shared" si="30"/>
        <v>-3.7414724441639753</v>
      </c>
      <c r="X689" s="24">
        <f t="shared" si="31"/>
        <v>2.3169589262725915E-2</v>
      </c>
      <c r="Y689" s="37">
        <f t="shared" si="32"/>
        <v>5.3682986660342396E-4</v>
      </c>
    </row>
    <row r="690" spans="2:25" x14ac:dyDescent="0.25">
      <c r="B690" s="7">
        <v>0</v>
      </c>
      <c r="C690" s="20">
        <v>1</v>
      </c>
      <c r="D690" s="7">
        <v>0</v>
      </c>
      <c r="E690" s="20">
        <v>0</v>
      </c>
      <c r="F690" s="7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7">
        <v>1</v>
      </c>
      <c r="V690" s="15">
        <v>0</v>
      </c>
      <c r="W690" s="28">
        <f t="shared" si="30"/>
        <v>-0.52537197878521247</v>
      </c>
      <c r="X690" s="24">
        <f t="shared" si="31"/>
        <v>0.37159694580265196</v>
      </c>
      <c r="Y690" s="37">
        <f t="shared" si="32"/>
        <v>0.13808429012985907</v>
      </c>
    </row>
    <row r="691" spans="2:25" x14ac:dyDescent="0.25">
      <c r="B691" s="7">
        <v>1</v>
      </c>
      <c r="C691" s="20">
        <v>0</v>
      </c>
      <c r="D691" s="7">
        <v>1</v>
      </c>
      <c r="E691" s="20">
        <v>0</v>
      </c>
      <c r="F691" s="7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1</v>
      </c>
      <c r="Q691" s="3">
        <v>0</v>
      </c>
      <c r="R691" s="3">
        <v>0</v>
      </c>
      <c r="S691" s="3">
        <v>0</v>
      </c>
      <c r="T691" s="3">
        <v>0</v>
      </c>
      <c r="U691" s="7">
        <v>1</v>
      </c>
      <c r="V691" s="15">
        <v>0</v>
      </c>
      <c r="W691" s="28">
        <f t="shared" si="30"/>
        <v>-2.5059101091410763</v>
      </c>
      <c r="X691" s="24">
        <f t="shared" si="31"/>
        <v>7.5444896595910332E-2</v>
      </c>
      <c r="Y691" s="37">
        <f t="shared" si="32"/>
        <v>5.6919324223676021E-3</v>
      </c>
    </row>
    <row r="692" spans="2:25" x14ac:dyDescent="0.25">
      <c r="B692" s="7">
        <v>1</v>
      </c>
      <c r="C692" s="20">
        <v>0</v>
      </c>
      <c r="D692" s="7">
        <v>0</v>
      </c>
      <c r="E692" s="20">
        <v>1</v>
      </c>
      <c r="F692" s="7">
        <v>0</v>
      </c>
      <c r="G692" s="3">
        <v>1</v>
      </c>
      <c r="H692" s="3">
        <v>1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1</v>
      </c>
      <c r="U692" s="7">
        <v>1</v>
      </c>
      <c r="V692" s="15">
        <v>0</v>
      </c>
      <c r="W692" s="28">
        <f t="shared" si="30"/>
        <v>-3.7485064365843379</v>
      </c>
      <c r="X692" s="24">
        <f t="shared" si="31"/>
        <v>2.3010923427496138E-2</v>
      </c>
      <c r="Y692" s="37">
        <f t="shared" si="32"/>
        <v>5.2950259698609061E-4</v>
      </c>
    </row>
    <row r="693" spans="2:25" x14ac:dyDescent="0.25">
      <c r="B693" s="7">
        <v>1</v>
      </c>
      <c r="C693" s="20">
        <v>0</v>
      </c>
      <c r="D693" s="7">
        <v>1</v>
      </c>
      <c r="E693" s="20">
        <v>0</v>
      </c>
      <c r="F693" s="7">
        <v>0</v>
      </c>
      <c r="G693" s="3">
        <v>0</v>
      </c>
      <c r="H693" s="3">
        <v>1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7">
        <v>1</v>
      </c>
      <c r="V693" s="15">
        <v>0</v>
      </c>
      <c r="W693" s="28">
        <f t="shared" si="30"/>
        <v>-3.1543421371700866</v>
      </c>
      <c r="X693" s="24">
        <f t="shared" si="31"/>
        <v>4.0920526418767596E-2</v>
      </c>
      <c r="Y693" s="37">
        <f t="shared" si="32"/>
        <v>1.6744894823890568E-3</v>
      </c>
    </row>
    <row r="694" spans="2:25" x14ac:dyDescent="0.25">
      <c r="B694" s="7">
        <v>0</v>
      </c>
      <c r="C694" s="20">
        <v>1</v>
      </c>
      <c r="D694" s="7">
        <v>1</v>
      </c>
      <c r="E694" s="20">
        <v>0</v>
      </c>
      <c r="F694" s="7">
        <v>0</v>
      </c>
      <c r="G694" s="3">
        <v>1</v>
      </c>
      <c r="H694" s="3">
        <v>0</v>
      </c>
      <c r="I694" s="3">
        <v>0</v>
      </c>
      <c r="J694" s="3">
        <v>1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7">
        <v>1</v>
      </c>
      <c r="V694" s="15">
        <v>0</v>
      </c>
      <c r="W694" s="28">
        <f t="shared" si="30"/>
        <v>-1.0945840198583126</v>
      </c>
      <c r="X694" s="24">
        <f t="shared" si="31"/>
        <v>0.25075606078347529</v>
      </c>
      <c r="Y694" s="37">
        <f t="shared" si="32"/>
        <v>6.2878602019645957E-2</v>
      </c>
    </row>
    <row r="695" spans="2:25" x14ac:dyDescent="0.25">
      <c r="B695" s="7">
        <v>0</v>
      </c>
      <c r="C695" s="20">
        <v>1</v>
      </c>
      <c r="D695" s="7">
        <v>1</v>
      </c>
      <c r="E695" s="20">
        <v>0</v>
      </c>
      <c r="F695" s="7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1</v>
      </c>
      <c r="T695" s="3">
        <v>0</v>
      </c>
      <c r="U695" s="7">
        <v>1</v>
      </c>
      <c r="V695" s="15">
        <v>0</v>
      </c>
      <c r="W695" s="28">
        <f t="shared" si="30"/>
        <v>-2.1581961651656338</v>
      </c>
      <c r="X695" s="24">
        <f t="shared" si="31"/>
        <v>0.10356780249527617</v>
      </c>
      <c r="Y695" s="37">
        <f t="shared" si="32"/>
        <v>1.0726289713700533E-2</v>
      </c>
    </row>
    <row r="696" spans="2:25" x14ac:dyDescent="0.25">
      <c r="B696" s="7">
        <v>0</v>
      </c>
      <c r="C696" s="20">
        <v>1</v>
      </c>
      <c r="D696" s="7">
        <v>0</v>
      </c>
      <c r="E696" s="20">
        <v>1</v>
      </c>
      <c r="F696" s="7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7">
        <v>1</v>
      </c>
      <c r="V696" s="15">
        <v>0</v>
      </c>
      <c r="W696" s="28">
        <f t="shared" si="30"/>
        <v>-0.34111707378859529</v>
      </c>
      <c r="X696" s="24">
        <f t="shared" si="31"/>
        <v>0.41553815203130562</v>
      </c>
      <c r="Y696" s="37">
        <f t="shared" si="32"/>
        <v>0.17267195579359246</v>
      </c>
    </row>
    <row r="697" spans="2:25" x14ac:dyDescent="0.25">
      <c r="B697" s="7">
        <v>0</v>
      </c>
      <c r="C697" s="20">
        <v>1</v>
      </c>
      <c r="D697" s="7">
        <v>1</v>
      </c>
      <c r="E697" s="20">
        <v>0</v>
      </c>
      <c r="F697" s="7">
        <v>0</v>
      </c>
      <c r="G697" s="3">
        <v>1</v>
      </c>
      <c r="H697" s="3">
        <v>1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1</v>
      </c>
      <c r="Q697" s="3">
        <v>0</v>
      </c>
      <c r="R697" s="3">
        <v>0</v>
      </c>
      <c r="S697" s="3">
        <v>0</v>
      </c>
      <c r="T697" s="3">
        <v>0</v>
      </c>
      <c r="U697" s="7">
        <v>1</v>
      </c>
      <c r="V697" s="15">
        <v>0</v>
      </c>
      <c r="W697" s="28">
        <f t="shared" si="30"/>
        <v>-7.511517782161989</v>
      </c>
      <c r="X697" s="24">
        <f t="shared" si="31"/>
        <v>5.464518374318978E-4</v>
      </c>
      <c r="Y697" s="37">
        <f t="shared" si="32"/>
        <v>2.9860961063269726E-7</v>
      </c>
    </row>
    <row r="698" spans="2:25" x14ac:dyDescent="0.25">
      <c r="B698" s="7">
        <v>0</v>
      </c>
      <c r="C698" s="20">
        <v>1</v>
      </c>
      <c r="D698" s="7">
        <v>1</v>
      </c>
      <c r="E698" s="20">
        <v>0</v>
      </c>
      <c r="F698" s="7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7">
        <v>1</v>
      </c>
      <c r="V698" s="15">
        <v>0</v>
      </c>
      <c r="W698" s="28">
        <f t="shared" si="30"/>
        <v>-0.6596222271145239</v>
      </c>
      <c r="X698" s="24">
        <f t="shared" si="31"/>
        <v>0.34082447809204769</v>
      </c>
      <c r="Y698" s="37">
        <f t="shared" si="32"/>
        <v>0.11616132486671669</v>
      </c>
    </row>
    <row r="699" spans="2:25" x14ac:dyDescent="0.25">
      <c r="B699" s="7">
        <v>0</v>
      </c>
      <c r="C699" s="20">
        <v>0</v>
      </c>
      <c r="D699" s="7">
        <v>0</v>
      </c>
      <c r="E699" s="20">
        <v>1</v>
      </c>
      <c r="F699" s="7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1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7">
        <v>1</v>
      </c>
      <c r="V699" s="15">
        <v>0</v>
      </c>
      <c r="W699" s="28">
        <f t="shared" si="30"/>
        <v>1.2302163521162996</v>
      </c>
      <c r="X699" s="24">
        <f t="shared" si="31"/>
        <v>0.77385643870664944</v>
      </c>
      <c r="Y699" s="37">
        <f t="shared" si="32"/>
        <v>0.59885378772773823</v>
      </c>
    </row>
    <row r="700" spans="2:25" x14ac:dyDescent="0.25">
      <c r="B700" s="7">
        <v>0</v>
      </c>
      <c r="C700" s="20">
        <v>1</v>
      </c>
      <c r="D700" s="7">
        <v>1</v>
      </c>
      <c r="E700" s="20">
        <v>0</v>
      </c>
      <c r="F700" s="7">
        <v>0</v>
      </c>
      <c r="G700" s="3">
        <v>0</v>
      </c>
      <c r="H700" s="3">
        <v>1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1</v>
      </c>
      <c r="Q700" s="3">
        <v>0</v>
      </c>
      <c r="R700" s="3">
        <v>0</v>
      </c>
      <c r="S700" s="3">
        <v>0</v>
      </c>
      <c r="T700" s="3">
        <v>0</v>
      </c>
      <c r="U700" s="7">
        <v>1</v>
      </c>
      <c r="V700" s="15">
        <v>0</v>
      </c>
      <c r="W700" s="28">
        <f t="shared" si="30"/>
        <v>-4.3653229278836134</v>
      </c>
      <c r="X700" s="24">
        <f t="shared" si="31"/>
        <v>1.2551019560757161E-2</v>
      </c>
      <c r="Y700" s="37">
        <f t="shared" si="32"/>
        <v>1.5752809201450887E-4</v>
      </c>
    </row>
    <row r="701" spans="2:25" x14ac:dyDescent="0.25">
      <c r="B701" s="7">
        <v>1</v>
      </c>
      <c r="C701" s="20">
        <v>0</v>
      </c>
      <c r="D701" s="7">
        <v>1</v>
      </c>
      <c r="E701" s="20">
        <v>0</v>
      </c>
      <c r="F701" s="7">
        <v>0</v>
      </c>
      <c r="G701" s="3">
        <v>0</v>
      </c>
      <c r="H701" s="3">
        <v>1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1</v>
      </c>
      <c r="Q701" s="3">
        <v>0</v>
      </c>
      <c r="R701" s="3">
        <v>0</v>
      </c>
      <c r="S701" s="3">
        <v>0</v>
      </c>
      <c r="T701" s="3">
        <v>0</v>
      </c>
      <c r="U701" s="7">
        <v>1</v>
      </c>
      <c r="V701" s="15">
        <v>0</v>
      </c>
      <c r="W701" s="28">
        <f t="shared" si="30"/>
        <v>-4.6829764735401262</v>
      </c>
      <c r="X701" s="24">
        <f t="shared" si="31"/>
        <v>9.16663170177269E-3</v>
      </c>
      <c r="Y701" s="37">
        <f t="shared" si="32"/>
        <v>8.402713675594408E-5</v>
      </c>
    </row>
    <row r="702" spans="2:25" x14ac:dyDescent="0.25">
      <c r="B702" s="7">
        <v>0</v>
      </c>
      <c r="C702" s="20">
        <v>1</v>
      </c>
      <c r="D702" s="7">
        <v>1</v>
      </c>
      <c r="E702" s="20">
        <v>0</v>
      </c>
      <c r="F702" s="7">
        <v>0</v>
      </c>
      <c r="G702" s="3">
        <v>0</v>
      </c>
      <c r="H702" s="3">
        <v>1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7">
        <v>1</v>
      </c>
      <c r="V702" s="15">
        <v>0</v>
      </c>
      <c r="W702" s="28">
        <f t="shared" si="30"/>
        <v>-2.8366885915135733</v>
      </c>
      <c r="X702" s="24">
        <f t="shared" si="31"/>
        <v>5.5373493712429084E-2</v>
      </c>
      <c r="Y702" s="37">
        <f t="shared" si="32"/>
        <v>3.0662238059204231E-3</v>
      </c>
    </row>
    <row r="703" spans="2:25" x14ac:dyDescent="0.25">
      <c r="B703" s="7">
        <v>1</v>
      </c>
      <c r="C703" s="20">
        <v>0</v>
      </c>
      <c r="D703" s="7">
        <v>1</v>
      </c>
      <c r="E703" s="20">
        <v>0</v>
      </c>
      <c r="F703" s="7">
        <v>0</v>
      </c>
      <c r="G703" s="3">
        <v>0</v>
      </c>
      <c r="H703" s="3">
        <v>1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7">
        <v>1</v>
      </c>
      <c r="V703" s="15">
        <v>0</v>
      </c>
      <c r="W703" s="28">
        <f t="shared" si="30"/>
        <v>-3.1543421371700866</v>
      </c>
      <c r="X703" s="24">
        <f t="shared" si="31"/>
        <v>4.0920526418767596E-2</v>
      </c>
      <c r="Y703" s="37">
        <f t="shared" si="32"/>
        <v>1.6744894823890568E-3</v>
      </c>
    </row>
    <row r="704" spans="2:25" x14ac:dyDescent="0.25">
      <c r="B704" s="7">
        <v>1</v>
      </c>
      <c r="C704" s="20">
        <v>0</v>
      </c>
      <c r="D704" s="7">
        <v>1</v>
      </c>
      <c r="E704" s="20">
        <v>0</v>
      </c>
      <c r="F704" s="7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7">
        <v>1</v>
      </c>
      <c r="V704" s="15">
        <v>0</v>
      </c>
      <c r="W704" s="28">
        <f t="shared" si="30"/>
        <v>-0.97727577277103717</v>
      </c>
      <c r="X704" s="24">
        <f t="shared" si="31"/>
        <v>0.27343266419268919</v>
      </c>
      <c r="Y704" s="37">
        <f t="shared" si="32"/>
        <v>7.4765421847511934E-2</v>
      </c>
    </row>
    <row r="705" spans="2:25" x14ac:dyDescent="0.25">
      <c r="B705" s="7">
        <v>0</v>
      </c>
      <c r="C705" s="20">
        <v>1</v>
      </c>
      <c r="D705" s="7">
        <v>0</v>
      </c>
      <c r="E705" s="20">
        <v>1</v>
      </c>
      <c r="F705" s="7">
        <v>0</v>
      </c>
      <c r="G705" s="3">
        <v>0</v>
      </c>
      <c r="H705" s="3">
        <v>1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1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7">
        <v>1</v>
      </c>
      <c r="V705" s="15">
        <v>0</v>
      </c>
      <c r="W705" s="28">
        <f t="shared" si="30"/>
        <v>-1.0111946495116744</v>
      </c>
      <c r="X705" s="24">
        <f t="shared" si="31"/>
        <v>0.26674612102114093</v>
      </c>
      <c r="Y705" s="37">
        <f t="shared" si="32"/>
        <v>7.1153493079825159E-2</v>
      </c>
    </row>
    <row r="706" spans="2:25" x14ac:dyDescent="0.25">
      <c r="B706" s="7">
        <v>0</v>
      </c>
      <c r="C706" s="20">
        <v>1</v>
      </c>
      <c r="D706" s="7">
        <v>0</v>
      </c>
      <c r="E706" s="20">
        <v>1</v>
      </c>
      <c r="F706" s="7">
        <v>0</v>
      </c>
      <c r="G706" s="3">
        <v>0</v>
      </c>
      <c r="H706" s="3">
        <v>1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7">
        <v>1</v>
      </c>
      <c r="V706" s="15">
        <v>0</v>
      </c>
      <c r="W706" s="28">
        <f t="shared" si="30"/>
        <v>-2.5181834381876449</v>
      </c>
      <c r="X706" s="24">
        <f t="shared" si="31"/>
        <v>7.4593243915743304E-2</v>
      </c>
      <c r="Y706" s="37">
        <f t="shared" si="32"/>
        <v>5.5641520378735751E-3</v>
      </c>
    </row>
    <row r="707" spans="2:25" x14ac:dyDescent="0.25">
      <c r="B707" s="7">
        <v>1</v>
      </c>
      <c r="C707" s="20">
        <v>0</v>
      </c>
      <c r="D707" s="7">
        <v>0</v>
      </c>
      <c r="E707" s="20">
        <v>1</v>
      </c>
      <c r="F707" s="7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1</v>
      </c>
      <c r="T707" s="3">
        <v>0</v>
      </c>
      <c r="U707" s="7">
        <v>1</v>
      </c>
      <c r="V707" s="15">
        <v>0</v>
      </c>
      <c r="W707" s="28">
        <f t="shared" si="30"/>
        <v>-2.1573445574962187</v>
      </c>
      <c r="X707" s="24">
        <f t="shared" si="31"/>
        <v>0.10364689373639578</v>
      </c>
      <c r="Y707" s="37">
        <f t="shared" si="32"/>
        <v>1.0742678581203719E-2</v>
      </c>
    </row>
    <row r="708" spans="2:25" x14ac:dyDescent="0.25">
      <c r="B708" s="7">
        <v>0</v>
      </c>
      <c r="C708" s="20">
        <v>1</v>
      </c>
      <c r="D708" s="7">
        <v>0</v>
      </c>
      <c r="E708" s="20">
        <v>1</v>
      </c>
      <c r="F708" s="7">
        <v>0</v>
      </c>
      <c r="G708" s="3">
        <v>0</v>
      </c>
      <c r="H708" s="3">
        <v>1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1</v>
      </c>
      <c r="T708" s="3">
        <v>1</v>
      </c>
      <c r="U708" s="7">
        <v>1</v>
      </c>
      <c r="V708" s="15">
        <v>0</v>
      </c>
      <c r="W708" s="28">
        <f t="shared" si="30"/>
        <v>-1.7832319747005592</v>
      </c>
      <c r="X708" s="24">
        <f t="shared" si="31"/>
        <v>0.14390450930350834</v>
      </c>
      <c r="Y708" s="37">
        <f t="shared" si="32"/>
        <v>2.0708507797883521E-2</v>
      </c>
    </row>
    <row r="709" spans="2:25" x14ac:dyDescent="0.25">
      <c r="B709" s="7">
        <v>0</v>
      </c>
      <c r="C709" s="20">
        <v>1</v>
      </c>
      <c r="D709" s="7">
        <v>0</v>
      </c>
      <c r="E709" s="20">
        <v>1</v>
      </c>
      <c r="F709" s="7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7">
        <v>1</v>
      </c>
      <c r="V709" s="15">
        <v>0</v>
      </c>
      <c r="W709" s="28">
        <f t="shared" si="30"/>
        <v>-0.34111707378859529</v>
      </c>
      <c r="X709" s="24">
        <f t="shared" si="31"/>
        <v>0.41553815203130562</v>
      </c>
      <c r="Y709" s="37">
        <f t="shared" si="32"/>
        <v>0.17267195579359246</v>
      </c>
    </row>
    <row r="710" spans="2:25" x14ac:dyDescent="0.25">
      <c r="B710" s="7">
        <v>1</v>
      </c>
      <c r="C710" s="20">
        <v>0</v>
      </c>
      <c r="D710" s="7">
        <v>0</v>
      </c>
      <c r="E710" s="20">
        <v>1</v>
      </c>
      <c r="F710" s="7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1</v>
      </c>
      <c r="Q710" s="3">
        <v>0</v>
      </c>
      <c r="R710" s="3">
        <v>0</v>
      </c>
      <c r="S710" s="3">
        <v>0</v>
      </c>
      <c r="T710" s="3">
        <v>0</v>
      </c>
      <c r="U710" s="7">
        <v>1</v>
      </c>
      <c r="V710" s="15">
        <v>0</v>
      </c>
      <c r="W710" s="28">
        <f t="shared" ref="W710:W773" si="33">SUMPRODUCT(B$2:U$2, B710:U710)</f>
        <v>-2.1874049558151478</v>
      </c>
      <c r="X710" s="24">
        <f t="shared" ref="X710:X773" si="34">EXP(W710)/(1+EXP(W710))</f>
        <v>0.1008872437667315</v>
      </c>
      <c r="Y710" s="37">
        <f t="shared" ref="Y710:Y773" si="35">(V710-X710)^2</f>
        <v>1.0178235954847903E-2</v>
      </c>
    </row>
    <row r="711" spans="2:25" x14ac:dyDescent="0.25">
      <c r="B711" s="7">
        <v>0</v>
      </c>
      <c r="C711" s="20">
        <v>0</v>
      </c>
      <c r="D711" s="7">
        <v>1</v>
      </c>
      <c r="E711" s="20">
        <v>0</v>
      </c>
      <c r="F711" s="7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7">
        <v>1</v>
      </c>
      <c r="V711" s="15">
        <v>0</v>
      </c>
      <c r="W711" s="28">
        <f t="shared" si="33"/>
        <v>-0.59527758988559965</v>
      </c>
      <c r="X711" s="24">
        <f t="shared" si="34"/>
        <v>0.3554248484470624</v>
      </c>
      <c r="Y711" s="37">
        <f t="shared" si="35"/>
        <v>0.12632682289361727</v>
      </c>
    </row>
    <row r="712" spans="2:25" x14ac:dyDescent="0.25">
      <c r="B712" s="7">
        <v>1</v>
      </c>
      <c r="C712" s="20">
        <v>0</v>
      </c>
      <c r="D712" s="7">
        <v>0</v>
      </c>
      <c r="E712" s="20">
        <v>0</v>
      </c>
      <c r="F712" s="7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1</v>
      </c>
      <c r="S712" s="3">
        <v>0</v>
      </c>
      <c r="T712" s="3">
        <v>0</v>
      </c>
      <c r="U712" s="7">
        <v>1</v>
      </c>
      <c r="V712" s="15">
        <v>0</v>
      </c>
      <c r="W712" s="28">
        <f t="shared" si="33"/>
        <v>0.48175039798314334</v>
      </c>
      <c r="X712" s="24">
        <f t="shared" si="34"/>
        <v>0.61816112048586502</v>
      </c>
      <c r="Y712" s="37">
        <f t="shared" si="35"/>
        <v>0.38212317088034015</v>
      </c>
    </row>
    <row r="713" spans="2:25" x14ac:dyDescent="0.25">
      <c r="B713" s="7">
        <v>0</v>
      </c>
      <c r="C713" s="20">
        <v>0</v>
      </c>
      <c r="D713" s="7">
        <v>0</v>
      </c>
      <c r="E713" s="20">
        <v>1</v>
      </c>
      <c r="F713" s="7">
        <v>0</v>
      </c>
      <c r="G713" s="3">
        <v>1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1</v>
      </c>
      <c r="Q713" s="3">
        <v>0</v>
      </c>
      <c r="R713" s="3">
        <v>0</v>
      </c>
      <c r="S713" s="3">
        <v>0</v>
      </c>
      <c r="T713" s="3">
        <v>0</v>
      </c>
      <c r="U713" s="7">
        <v>1</v>
      </c>
      <c r="V713" s="15">
        <v>0</v>
      </c>
      <c r="W713" s="28">
        <f t="shared" si="33"/>
        <v>-4.9516016272080865</v>
      </c>
      <c r="X713" s="24">
        <f t="shared" si="34"/>
        <v>7.0224100323634919E-3</v>
      </c>
      <c r="Y713" s="37">
        <f t="shared" si="35"/>
        <v>4.9314242662639415E-5</v>
      </c>
    </row>
    <row r="714" spans="2:25" x14ac:dyDescent="0.25">
      <c r="B714" s="7">
        <v>1</v>
      </c>
      <c r="C714" s="20">
        <v>0</v>
      </c>
      <c r="D714" s="7">
        <v>0</v>
      </c>
      <c r="E714" s="20">
        <v>0</v>
      </c>
      <c r="F714" s="7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1</v>
      </c>
      <c r="T714" s="3">
        <v>0</v>
      </c>
      <c r="U714" s="7">
        <v>1</v>
      </c>
      <c r="V714" s="15">
        <v>0</v>
      </c>
      <c r="W714" s="28">
        <f t="shared" si="33"/>
        <v>-2.341599462492836</v>
      </c>
      <c r="X714" s="24">
        <f t="shared" si="34"/>
        <v>8.7735812223575446E-2</v>
      </c>
      <c r="Y714" s="37">
        <f t="shared" si="35"/>
        <v>7.6975727465304908E-3</v>
      </c>
    </row>
    <row r="715" spans="2:25" x14ac:dyDescent="0.25">
      <c r="B715" s="7">
        <v>0</v>
      </c>
      <c r="C715" s="20">
        <v>0</v>
      </c>
      <c r="D715" s="7">
        <v>1</v>
      </c>
      <c r="E715" s="20">
        <v>0</v>
      </c>
      <c r="F715" s="7">
        <v>0</v>
      </c>
      <c r="G715" s="3">
        <v>0</v>
      </c>
      <c r="H715" s="3">
        <v>1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7">
        <v>1</v>
      </c>
      <c r="V715" s="15">
        <v>0</v>
      </c>
      <c r="W715" s="28">
        <f t="shared" si="33"/>
        <v>-2.7723439542846493</v>
      </c>
      <c r="X715" s="24">
        <f t="shared" si="34"/>
        <v>5.883708204225567E-2</v>
      </c>
      <c r="Y715" s="37">
        <f t="shared" si="35"/>
        <v>3.4618022232471247E-3</v>
      </c>
    </row>
    <row r="716" spans="2:25" x14ac:dyDescent="0.25">
      <c r="B716" s="7">
        <v>0</v>
      </c>
      <c r="C716" s="20">
        <v>1</v>
      </c>
      <c r="D716" s="7">
        <v>0</v>
      </c>
      <c r="E716" s="20">
        <v>0</v>
      </c>
      <c r="F716" s="7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7">
        <v>1</v>
      </c>
      <c r="V716" s="15">
        <v>0</v>
      </c>
      <c r="W716" s="28">
        <f t="shared" si="33"/>
        <v>-0.52537197878521247</v>
      </c>
      <c r="X716" s="24">
        <f t="shared" si="34"/>
        <v>0.37159694580265196</v>
      </c>
      <c r="Y716" s="37">
        <f t="shared" si="35"/>
        <v>0.13808429012985907</v>
      </c>
    </row>
    <row r="717" spans="2:25" x14ac:dyDescent="0.25">
      <c r="B717" s="7">
        <v>0</v>
      </c>
      <c r="C717" s="20">
        <v>1</v>
      </c>
      <c r="D717" s="7">
        <v>0</v>
      </c>
      <c r="E717" s="20">
        <v>1</v>
      </c>
      <c r="F717" s="7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7">
        <v>1</v>
      </c>
      <c r="V717" s="15">
        <v>0</v>
      </c>
      <c r="W717" s="28">
        <f t="shared" si="33"/>
        <v>-0.34111707378859529</v>
      </c>
      <c r="X717" s="24">
        <f t="shared" si="34"/>
        <v>0.41553815203130562</v>
      </c>
      <c r="Y717" s="37">
        <f t="shared" si="35"/>
        <v>0.17267195579359246</v>
      </c>
    </row>
    <row r="718" spans="2:25" x14ac:dyDescent="0.25">
      <c r="B718" s="7">
        <v>1</v>
      </c>
      <c r="C718" s="20">
        <v>0</v>
      </c>
      <c r="D718" s="7">
        <v>1</v>
      </c>
      <c r="E718" s="20">
        <v>0</v>
      </c>
      <c r="F718" s="7">
        <v>0</v>
      </c>
      <c r="G718" s="3">
        <v>1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1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7">
        <v>1</v>
      </c>
      <c r="V718" s="15">
        <v>0</v>
      </c>
      <c r="W718" s="28">
        <f t="shared" si="33"/>
        <v>-2.6164818383734421</v>
      </c>
      <c r="X718" s="24">
        <f t="shared" si="34"/>
        <v>6.8085180568408385E-2</v>
      </c>
      <c r="Y718" s="37">
        <f t="shared" si="35"/>
        <v>4.6355918130327745E-3</v>
      </c>
    </row>
    <row r="719" spans="2:25" x14ac:dyDescent="0.25">
      <c r="B719" s="7">
        <v>0</v>
      </c>
      <c r="C719" s="20">
        <v>1</v>
      </c>
      <c r="D719" s="7">
        <v>0</v>
      </c>
      <c r="E719" s="20">
        <v>1</v>
      </c>
      <c r="F719" s="7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7">
        <v>1</v>
      </c>
      <c r="V719" s="15">
        <v>0</v>
      </c>
      <c r="W719" s="28">
        <f t="shared" si="33"/>
        <v>-0.34111707378859529</v>
      </c>
      <c r="X719" s="24">
        <f t="shared" si="34"/>
        <v>0.41553815203130562</v>
      </c>
      <c r="Y719" s="37">
        <f t="shared" si="35"/>
        <v>0.17267195579359246</v>
      </c>
    </row>
    <row r="720" spans="2:25" x14ac:dyDescent="0.25">
      <c r="B720" s="7">
        <v>0</v>
      </c>
      <c r="C720" s="20">
        <v>1</v>
      </c>
      <c r="D720" s="7">
        <v>0</v>
      </c>
      <c r="E720" s="20">
        <v>1</v>
      </c>
      <c r="F720" s="7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7">
        <v>1</v>
      </c>
      <c r="V720" s="15">
        <v>0</v>
      </c>
      <c r="W720" s="28">
        <f t="shared" si="33"/>
        <v>-0.34111707378859529</v>
      </c>
      <c r="X720" s="24">
        <f t="shared" si="34"/>
        <v>0.41553815203130562</v>
      </c>
      <c r="Y720" s="37">
        <f t="shared" si="35"/>
        <v>0.17267195579359246</v>
      </c>
    </row>
    <row r="721" spans="2:25" x14ac:dyDescent="0.25">
      <c r="B721" s="7">
        <v>1</v>
      </c>
      <c r="C721" s="20">
        <v>0</v>
      </c>
      <c r="D721" s="7">
        <v>0</v>
      </c>
      <c r="E721" s="20">
        <v>1</v>
      </c>
      <c r="F721" s="7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1</v>
      </c>
      <c r="T721" s="3">
        <v>0</v>
      </c>
      <c r="U721" s="7">
        <v>1</v>
      </c>
      <c r="V721" s="15">
        <v>0</v>
      </c>
      <c r="W721" s="28">
        <f t="shared" si="33"/>
        <v>-2.1573445574962187</v>
      </c>
      <c r="X721" s="24">
        <f t="shared" si="34"/>
        <v>0.10364689373639578</v>
      </c>
      <c r="Y721" s="37">
        <f t="shared" si="35"/>
        <v>1.0742678581203719E-2</v>
      </c>
    </row>
    <row r="722" spans="2:25" x14ac:dyDescent="0.25">
      <c r="B722" s="7">
        <v>0</v>
      </c>
      <c r="C722" s="20">
        <v>1</v>
      </c>
      <c r="D722" s="7">
        <v>0</v>
      </c>
      <c r="E722" s="20">
        <v>1</v>
      </c>
      <c r="F722" s="7">
        <v>0</v>
      </c>
      <c r="G722" s="3">
        <v>1</v>
      </c>
      <c r="H722" s="3">
        <v>1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7">
        <v>1</v>
      </c>
      <c r="V722" s="15">
        <v>0</v>
      </c>
      <c r="W722" s="28">
        <f t="shared" si="33"/>
        <v>-5.6643782924660204</v>
      </c>
      <c r="X722" s="24">
        <f t="shared" si="34"/>
        <v>3.4553221031763874E-3</v>
      </c>
      <c r="Y722" s="37">
        <f t="shared" si="35"/>
        <v>1.1939250836699294E-5</v>
      </c>
    </row>
    <row r="723" spans="2:25" x14ac:dyDescent="0.25">
      <c r="B723" s="7">
        <v>0</v>
      </c>
      <c r="C723" s="20">
        <v>1</v>
      </c>
      <c r="D723" s="7">
        <v>1</v>
      </c>
      <c r="E723" s="20">
        <v>0</v>
      </c>
      <c r="F723" s="7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1</v>
      </c>
      <c r="Q723" s="3">
        <v>0</v>
      </c>
      <c r="R723" s="3">
        <v>0</v>
      </c>
      <c r="S723" s="3">
        <v>1</v>
      </c>
      <c r="T723" s="3">
        <v>0</v>
      </c>
      <c r="U723" s="7">
        <v>1</v>
      </c>
      <c r="V723" s="15">
        <v>0</v>
      </c>
      <c r="W723" s="28">
        <f t="shared" si="33"/>
        <v>-3.6868305015356735</v>
      </c>
      <c r="X723" s="24">
        <f t="shared" si="34"/>
        <v>2.4439047008108981E-2</v>
      </c>
      <c r="Y723" s="37">
        <f t="shared" si="35"/>
        <v>5.9726701866456052E-4</v>
      </c>
    </row>
    <row r="724" spans="2:25" x14ac:dyDescent="0.25">
      <c r="B724" s="7">
        <v>0</v>
      </c>
      <c r="C724" s="20">
        <v>1</v>
      </c>
      <c r="D724" s="7">
        <v>0</v>
      </c>
      <c r="E724" s="20">
        <v>1</v>
      </c>
      <c r="F724" s="7">
        <v>0</v>
      </c>
      <c r="G724" s="3">
        <v>0</v>
      </c>
      <c r="H724" s="3">
        <v>1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1</v>
      </c>
      <c r="T724" s="3">
        <v>0</v>
      </c>
      <c r="U724" s="7">
        <v>1</v>
      </c>
      <c r="V724" s="15">
        <v>0</v>
      </c>
      <c r="W724" s="28">
        <f t="shared" si="33"/>
        <v>-4.016757376238755</v>
      </c>
      <c r="X724" s="24">
        <f t="shared" si="34"/>
        <v>1.7692607728514918E-2</v>
      </c>
      <c r="Y724" s="37">
        <f t="shared" si="35"/>
        <v>3.1302836823510579E-4</v>
      </c>
    </row>
    <row r="725" spans="2:25" x14ac:dyDescent="0.25">
      <c r="B725" s="7">
        <v>0</v>
      </c>
      <c r="C725" s="20">
        <v>0</v>
      </c>
      <c r="D725" s="7">
        <v>1</v>
      </c>
      <c r="E725" s="20">
        <v>0</v>
      </c>
      <c r="F725" s="7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7">
        <v>1</v>
      </c>
      <c r="V725" s="15">
        <v>0</v>
      </c>
      <c r="W725" s="28">
        <f t="shared" si="33"/>
        <v>-0.59527758988559965</v>
      </c>
      <c r="X725" s="24">
        <f t="shared" si="34"/>
        <v>0.3554248484470624</v>
      </c>
      <c r="Y725" s="37">
        <f t="shared" si="35"/>
        <v>0.12632682289361727</v>
      </c>
    </row>
    <row r="726" spans="2:25" x14ac:dyDescent="0.25">
      <c r="B726" s="7">
        <v>0</v>
      </c>
      <c r="C726" s="20">
        <v>1</v>
      </c>
      <c r="D726" s="7">
        <v>0</v>
      </c>
      <c r="E726" s="20">
        <v>1</v>
      </c>
      <c r="F726" s="7">
        <v>0</v>
      </c>
      <c r="G726" s="3">
        <v>0</v>
      </c>
      <c r="H726" s="3">
        <v>0</v>
      </c>
      <c r="I726" s="3">
        <v>0</v>
      </c>
      <c r="J726" s="3">
        <v>1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7">
        <v>1</v>
      </c>
      <c r="V726" s="15">
        <v>0</v>
      </c>
      <c r="W726" s="28">
        <f t="shared" si="33"/>
        <v>2.3701159877459914</v>
      </c>
      <c r="X726" s="24">
        <f t="shared" si="34"/>
        <v>0.91451992813779426</v>
      </c>
      <c r="Y726" s="37">
        <f t="shared" si="35"/>
        <v>0.83634669896115632</v>
      </c>
    </row>
    <row r="727" spans="2:25" x14ac:dyDescent="0.25">
      <c r="B727" s="7">
        <v>1</v>
      </c>
      <c r="C727" s="20">
        <v>0</v>
      </c>
      <c r="D727" s="7">
        <v>0</v>
      </c>
      <c r="E727" s="20">
        <v>1</v>
      </c>
      <c r="F727" s="7">
        <v>0</v>
      </c>
      <c r="G727" s="3">
        <v>1</v>
      </c>
      <c r="H727" s="3">
        <v>1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7">
        <v>1</v>
      </c>
      <c r="V727" s="15">
        <v>0</v>
      </c>
      <c r="W727" s="28">
        <f t="shared" si="33"/>
        <v>-5.9820318381225341</v>
      </c>
      <c r="X727" s="24">
        <f t="shared" si="34"/>
        <v>2.5173403479122349E-3</v>
      </c>
      <c r="Y727" s="37">
        <f t="shared" si="35"/>
        <v>6.3370024272268922E-6</v>
      </c>
    </row>
    <row r="728" spans="2:25" x14ac:dyDescent="0.25">
      <c r="B728" s="7">
        <v>1</v>
      </c>
      <c r="C728" s="20">
        <v>0</v>
      </c>
      <c r="D728" s="7">
        <v>0</v>
      </c>
      <c r="E728" s="20">
        <v>1</v>
      </c>
      <c r="F728" s="7">
        <v>0</v>
      </c>
      <c r="G728" s="3">
        <v>1</v>
      </c>
      <c r="H728" s="3">
        <v>1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1</v>
      </c>
      <c r="Q728" s="3">
        <v>0</v>
      </c>
      <c r="R728" s="3">
        <v>0</v>
      </c>
      <c r="S728" s="3">
        <v>0</v>
      </c>
      <c r="T728" s="3">
        <v>0</v>
      </c>
      <c r="U728" s="7">
        <v>1</v>
      </c>
      <c r="V728" s="15">
        <v>0</v>
      </c>
      <c r="W728" s="28">
        <f t="shared" si="33"/>
        <v>-7.5106661744925738</v>
      </c>
      <c r="X728" s="24">
        <f t="shared" si="34"/>
        <v>5.4691714359387687E-4</v>
      </c>
      <c r="Y728" s="37">
        <f t="shared" si="35"/>
        <v>2.9911836195688532E-7</v>
      </c>
    </row>
    <row r="729" spans="2:25" x14ac:dyDescent="0.25">
      <c r="B729" s="7">
        <v>1</v>
      </c>
      <c r="C729" s="20">
        <v>0</v>
      </c>
      <c r="D729" s="7">
        <v>1</v>
      </c>
      <c r="E729" s="20">
        <v>0</v>
      </c>
      <c r="F729" s="7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7">
        <v>1</v>
      </c>
      <c r="V729" s="15">
        <v>0</v>
      </c>
      <c r="W729" s="28">
        <f t="shared" si="33"/>
        <v>-0.97727577277103717</v>
      </c>
      <c r="X729" s="24">
        <f t="shared" si="34"/>
        <v>0.27343266419268919</v>
      </c>
      <c r="Y729" s="37">
        <f t="shared" si="35"/>
        <v>7.4765421847511934E-2</v>
      </c>
    </row>
    <row r="730" spans="2:25" x14ac:dyDescent="0.25">
      <c r="B730" s="7">
        <v>1</v>
      </c>
      <c r="C730" s="20">
        <v>0</v>
      </c>
      <c r="D730" s="7">
        <v>0</v>
      </c>
      <c r="E730" s="20">
        <v>1</v>
      </c>
      <c r="F730" s="7">
        <v>0</v>
      </c>
      <c r="G730" s="3">
        <v>1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1</v>
      </c>
      <c r="T730" s="3">
        <v>0</v>
      </c>
      <c r="U730" s="7">
        <v>1</v>
      </c>
      <c r="V730" s="15">
        <v>0</v>
      </c>
      <c r="W730" s="28">
        <f t="shared" si="33"/>
        <v>-5.3035394117745946</v>
      </c>
      <c r="X730" s="24">
        <f t="shared" si="34"/>
        <v>4.9493400211924558E-3</v>
      </c>
      <c r="Y730" s="37">
        <f t="shared" si="35"/>
        <v>2.4495966645377338E-5</v>
      </c>
    </row>
    <row r="731" spans="2:25" x14ac:dyDescent="0.25">
      <c r="B731" s="7">
        <v>0</v>
      </c>
      <c r="C731" s="20">
        <v>1</v>
      </c>
      <c r="D731" s="7">
        <v>0</v>
      </c>
      <c r="E731" s="20">
        <v>1</v>
      </c>
      <c r="F731" s="7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7">
        <v>1</v>
      </c>
      <c r="V731" s="15">
        <v>0</v>
      </c>
      <c r="W731" s="28">
        <f t="shared" si="33"/>
        <v>-0.34111707378859529</v>
      </c>
      <c r="X731" s="24">
        <f t="shared" si="34"/>
        <v>0.41553815203130562</v>
      </c>
      <c r="Y731" s="37">
        <f t="shared" si="35"/>
        <v>0.17267195579359246</v>
      </c>
    </row>
    <row r="732" spans="2:25" x14ac:dyDescent="0.25">
      <c r="B732" s="7">
        <v>0</v>
      </c>
      <c r="C732" s="20">
        <v>1</v>
      </c>
      <c r="D732" s="7">
        <v>0</v>
      </c>
      <c r="E732" s="20">
        <v>0</v>
      </c>
      <c r="F732" s="7">
        <v>0</v>
      </c>
      <c r="G732" s="3">
        <v>1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7">
        <v>1</v>
      </c>
      <c r="V732" s="15">
        <v>0</v>
      </c>
      <c r="W732" s="28">
        <f t="shared" si="33"/>
        <v>-3.6715668330635878</v>
      </c>
      <c r="X732" s="24">
        <f t="shared" si="34"/>
        <v>2.4805613753220868E-2</v>
      </c>
      <c r="Y732" s="37">
        <f t="shared" si="35"/>
        <v>6.1531847367398025E-4</v>
      </c>
    </row>
    <row r="733" spans="2:25" x14ac:dyDescent="0.25">
      <c r="B733" s="7">
        <v>0</v>
      </c>
      <c r="C733" s="20">
        <v>1</v>
      </c>
      <c r="D733" s="7">
        <v>1</v>
      </c>
      <c r="E733" s="20">
        <v>0</v>
      </c>
      <c r="F733" s="7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1</v>
      </c>
      <c r="Q733" s="3">
        <v>0</v>
      </c>
      <c r="R733" s="3">
        <v>0</v>
      </c>
      <c r="S733" s="3">
        <v>0</v>
      </c>
      <c r="T733" s="3">
        <v>0</v>
      </c>
      <c r="U733" s="7">
        <v>1</v>
      </c>
      <c r="V733" s="15">
        <v>0</v>
      </c>
      <c r="W733" s="28">
        <f t="shared" si="33"/>
        <v>-2.1882565634845634</v>
      </c>
      <c r="X733" s="24">
        <f t="shared" si="34"/>
        <v>0.10081002153153208</v>
      </c>
      <c r="Y733" s="37">
        <f t="shared" si="35"/>
        <v>1.0162660441187962E-2</v>
      </c>
    </row>
    <row r="734" spans="2:25" x14ac:dyDescent="0.25">
      <c r="B734" s="7">
        <v>1</v>
      </c>
      <c r="C734" s="20">
        <v>0</v>
      </c>
      <c r="D734" s="7">
        <v>0</v>
      </c>
      <c r="E734" s="20">
        <v>1</v>
      </c>
      <c r="F734" s="7">
        <v>0</v>
      </c>
      <c r="G734" s="3">
        <v>1</v>
      </c>
      <c r="H734" s="3">
        <v>1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7">
        <v>1</v>
      </c>
      <c r="V734" s="15">
        <v>0</v>
      </c>
      <c r="W734" s="28">
        <f t="shared" si="33"/>
        <v>-5.9820318381225341</v>
      </c>
      <c r="X734" s="24">
        <f t="shared" si="34"/>
        <v>2.5173403479122349E-3</v>
      </c>
      <c r="Y734" s="37">
        <f t="shared" si="35"/>
        <v>6.3370024272268922E-6</v>
      </c>
    </row>
    <row r="735" spans="2:25" x14ac:dyDescent="0.25">
      <c r="B735" s="7">
        <v>1</v>
      </c>
      <c r="C735" s="20">
        <v>0</v>
      </c>
      <c r="D735" s="7">
        <v>0</v>
      </c>
      <c r="E735" s="20">
        <v>1</v>
      </c>
      <c r="F735" s="7">
        <v>0</v>
      </c>
      <c r="G735" s="3">
        <v>1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7">
        <v>1</v>
      </c>
      <c r="V735" s="15">
        <v>0</v>
      </c>
      <c r="W735" s="28">
        <f t="shared" si="33"/>
        <v>-3.8049654737234841</v>
      </c>
      <c r="X735" s="24">
        <f t="shared" si="34"/>
        <v>2.1775249401590584E-2</v>
      </c>
      <c r="Y735" s="37">
        <f t="shared" si="35"/>
        <v>4.7416148650147107E-4</v>
      </c>
    </row>
    <row r="736" spans="2:25" x14ac:dyDescent="0.25">
      <c r="B736" s="7">
        <v>0</v>
      </c>
      <c r="C736" s="20">
        <v>1</v>
      </c>
      <c r="D736" s="7">
        <v>1</v>
      </c>
      <c r="E736" s="20">
        <v>0</v>
      </c>
      <c r="F736" s="7">
        <v>0</v>
      </c>
      <c r="G736" s="3">
        <v>1</v>
      </c>
      <c r="H736" s="3">
        <v>1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7">
        <v>1</v>
      </c>
      <c r="V736" s="15">
        <v>0</v>
      </c>
      <c r="W736" s="28">
        <f t="shared" si="33"/>
        <v>-5.9828834457919493</v>
      </c>
      <c r="X736" s="24">
        <f t="shared" si="34"/>
        <v>2.5152028639010538E-3</v>
      </c>
      <c r="Y736" s="37">
        <f t="shared" si="35"/>
        <v>6.3262454465760633E-6</v>
      </c>
    </row>
    <row r="737" spans="2:25" x14ac:dyDescent="0.25">
      <c r="B737" s="7">
        <v>0</v>
      </c>
      <c r="C737" s="20">
        <v>1</v>
      </c>
      <c r="D737" s="7">
        <v>1</v>
      </c>
      <c r="E737" s="20">
        <v>0</v>
      </c>
      <c r="F737" s="7">
        <v>0</v>
      </c>
      <c r="G737" s="3">
        <v>0</v>
      </c>
      <c r="H737" s="3">
        <v>1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7">
        <v>1</v>
      </c>
      <c r="V737" s="15">
        <v>0</v>
      </c>
      <c r="W737" s="28">
        <f t="shared" si="33"/>
        <v>-2.8366885915135733</v>
      </c>
      <c r="X737" s="24">
        <f t="shared" si="34"/>
        <v>5.5373493712429084E-2</v>
      </c>
      <c r="Y737" s="37">
        <f t="shared" si="35"/>
        <v>3.0662238059204231E-3</v>
      </c>
    </row>
    <row r="738" spans="2:25" x14ac:dyDescent="0.25">
      <c r="B738" s="7">
        <v>0</v>
      </c>
      <c r="C738" s="20">
        <v>1</v>
      </c>
      <c r="D738" s="7">
        <v>0</v>
      </c>
      <c r="E738" s="20">
        <v>1</v>
      </c>
      <c r="F738" s="7">
        <v>0</v>
      </c>
      <c r="G738" s="3">
        <v>0</v>
      </c>
      <c r="H738" s="3">
        <v>1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7">
        <v>1</v>
      </c>
      <c r="V738" s="15">
        <v>0</v>
      </c>
      <c r="W738" s="28">
        <f t="shared" si="33"/>
        <v>-2.5181834381876449</v>
      </c>
      <c r="X738" s="24">
        <f t="shared" si="34"/>
        <v>7.4593243915743304E-2</v>
      </c>
      <c r="Y738" s="37">
        <f t="shared" si="35"/>
        <v>5.5641520378735751E-3</v>
      </c>
    </row>
    <row r="739" spans="2:25" x14ac:dyDescent="0.25">
      <c r="B739" s="7">
        <v>0</v>
      </c>
      <c r="C739" s="20">
        <v>1</v>
      </c>
      <c r="D739" s="7">
        <v>1</v>
      </c>
      <c r="E739" s="20">
        <v>0</v>
      </c>
      <c r="F739" s="7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7">
        <v>1</v>
      </c>
      <c r="V739" s="15">
        <v>0</v>
      </c>
      <c r="W739" s="28">
        <f t="shared" si="33"/>
        <v>-0.6596222271145239</v>
      </c>
      <c r="X739" s="24">
        <f t="shared" si="34"/>
        <v>0.34082447809204769</v>
      </c>
      <c r="Y739" s="37">
        <f t="shared" si="35"/>
        <v>0.11616132486671669</v>
      </c>
    </row>
    <row r="740" spans="2:25" x14ac:dyDescent="0.25">
      <c r="B740" s="7">
        <v>0</v>
      </c>
      <c r="C740" s="20">
        <v>1</v>
      </c>
      <c r="D740" s="7">
        <v>1</v>
      </c>
      <c r="E740" s="20">
        <v>0</v>
      </c>
      <c r="F740" s="7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7">
        <v>1</v>
      </c>
      <c r="V740" s="15">
        <v>0</v>
      </c>
      <c r="W740" s="28">
        <f t="shared" si="33"/>
        <v>-0.6596222271145239</v>
      </c>
      <c r="X740" s="24">
        <f t="shared" si="34"/>
        <v>0.34082447809204769</v>
      </c>
      <c r="Y740" s="37">
        <f t="shared" si="35"/>
        <v>0.11616132486671669</v>
      </c>
    </row>
    <row r="741" spans="2:25" x14ac:dyDescent="0.25">
      <c r="B741" s="7">
        <v>0</v>
      </c>
      <c r="C741" s="20">
        <v>0</v>
      </c>
      <c r="D741" s="7">
        <v>0</v>
      </c>
      <c r="E741" s="20">
        <v>1</v>
      </c>
      <c r="F741" s="7">
        <v>0</v>
      </c>
      <c r="G741" s="3">
        <v>0</v>
      </c>
      <c r="H741" s="3">
        <v>1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7">
        <v>1</v>
      </c>
      <c r="V741" s="15">
        <v>0</v>
      </c>
      <c r="W741" s="28">
        <f t="shared" si="33"/>
        <v>-2.4538388009587204</v>
      </c>
      <c r="X741" s="24">
        <f t="shared" si="34"/>
        <v>7.9158277922369361E-2</v>
      </c>
      <c r="Y741" s="37">
        <f t="shared" si="35"/>
        <v>6.2660329636350688E-3</v>
      </c>
    </row>
    <row r="742" spans="2:25" x14ac:dyDescent="0.25">
      <c r="B742" s="7">
        <v>1</v>
      </c>
      <c r="C742" s="20">
        <v>0</v>
      </c>
      <c r="D742" s="7">
        <v>0</v>
      </c>
      <c r="E742" s="20">
        <v>1</v>
      </c>
      <c r="F742" s="7">
        <v>0</v>
      </c>
      <c r="G742" s="3">
        <v>0</v>
      </c>
      <c r="H742" s="3">
        <v>1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7">
        <v>1</v>
      </c>
      <c r="V742" s="15">
        <v>0</v>
      </c>
      <c r="W742" s="28">
        <f t="shared" si="33"/>
        <v>-2.8358369838441582</v>
      </c>
      <c r="X742" s="24">
        <f t="shared" si="34"/>
        <v>5.5418055855291443E-2</v>
      </c>
      <c r="Y742" s="37">
        <f t="shared" si="35"/>
        <v>3.071160914780202E-3</v>
      </c>
    </row>
    <row r="743" spans="2:25" x14ac:dyDescent="0.25">
      <c r="B743" s="7">
        <v>1</v>
      </c>
      <c r="C743" s="20">
        <v>0</v>
      </c>
      <c r="D743" s="7">
        <v>0</v>
      </c>
      <c r="E743" s="20">
        <v>1</v>
      </c>
      <c r="F743" s="7">
        <v>0</v>
      </c>
      <c r="G743" s="3">
        <v>1</v>
      </c>
      <c r="H743" s="3">
        <v>0</v>
      </c>
      <c r="I743" s="3">
        <v>0</v>
      </c>
      <c r="J743" s="3">
        <v>1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7">
        <v>1</v>
      </c>
      <c r="V743" s="15">
        <v>0</v>
      </c>
      <c r="W743" s="28">
        <f t="shared" si="33"/>
        <v>-1.0937324121888974</v>
      </c>
      <c r="X743" s="24">
        <f t="shared" si="34"/>
        <v>0.2509160926266441</v>
      </c>
      <c r="Y743" s="37">
        <f t="shared" si="35"/>
        <v>6.2958885539022638E-2</v>
      </c>
    </row>
    <row r="744" spans="2:25" x14ac:dyDescent="0.25">
      <c r="B744" s="7">
        <v>1</v>
      </c>
      <c r="C744" s="20">
        <v>0</v>
      </c>
      <c r="D744" s="7">
        <v>0</v>
      </c>
      <c r="E744" s="20">
        <v>1</v>
      </c>
      <c r="F744" s="7">
        <v>0</v>
      </c>
      <c r="G744" s="3">
        <v>0</v>
      </c>
      <c r="H744" s="3">
        <v>1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1</v>
      </c>
      <c r="Q744" s="3">
        <v>0</v>
      </c>
      <c r="R744" s="3">
        <v>0</v>
      </c>
      <c r="S744" s="3">
        <v>1</v>
      </c>
      <c r="T744" s="3">
        <v>0</v>
      </c>
      <c r="U744" s="7">
        <v>1</v>
      </c>
      <c r="V744" s="15">
        <v>0</v>
      </c>
      <c r="W744" s="28">
        <f t="shared" si="33"/>
        <v>-5.8630452582653083</v>
      </c>
      <c r="X744" s="24">
        <f t="shared" si="34"/>
        <v>2.8345167924553002E-3</v>
      </c>
      <c r="Y744" s="37">
        <f t="shared" si="35"/>
        <v>8.0344854467110831E-6</v>
      </c>
    </row>
    <row r="745" spans="2:25" x14ac:dyDescent="0.25">
      <c r="B745" s="7">
        <v>0</v>
      </c>
      <c r="C745" s="20">
        <v>1</v>
      </c>
      <c r="D745" s="7">
        <v>1</v>
      </c>
      <c r="E745" s="20">
        <v>0</v>
      </c>
      <c r="F745" s="7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1</v>
      </c>
      <c r="Q745" s="3">
        <v>0</v>
      </c>
      <c r="R745" s="3">
        <v>0</v>
      </c>
      <c r="S745" s="3">
        <v>0</v>
      </c>
      <c r="T745" s="3">
        <v>0</v>
      </c>
      <c r="U745" s="7">
        <v>1</v>
      </c>
      <c r="V745" s="15">
        <v>0</v>
      </c>
      <c r="W745" s="28">
        <f t="shared" si="33"/>
        <v>-2.1882565634845634</v>
      </c>
      <c r="X745" s="24">
        <f t="shared" si="34"/>
        <v>0.10081002153153208</v>
      </c>
      <c r="Y745" s="37">
        <f t="shared" si="35"/>
        <v>1.0162660441187962E-2</v>
      </c>
    </row>
    <row r="746" spans="2:25" x14ac:dyDescent="0.25">
      <c r="B746" s="7">
        <v>1</v>
      </c>
      <c r="C746" s="20">
        <v>0</v>
      </c>
      <c r="D746" s="7">
        <v>1</v>
      </c>
      <c r="E746" s="20">
        <v>0</v>
      </c>
      <c r="F746" s="7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1</v>
      </c>
      <c r="N746" s="3">
        <v>0</v>
      </c>
      <c r="O746" s="3">
        <v>0</v>
      </c>
      <c r="P746" s="3">
        <v>1</v>
      </c>
      <c r="Q746" s="3">
        <v>0</v>
      </c>
      <c r="R746" s="3">
        <v>0</v>
      </c>
      <c r="S746" s="3">
        <v>0</v>
      </c>
      <c r="T746" s="3">
        <v>0</v>
      </c>
      <c r="U746" s="7">
        <v>1</v>
      </c>
      <c r="V746" s="15">
        <v>0</v>
      </c>
      <c r="W746" s="28">
        <f t="shared" si="33"/>
        <v>-0.53042051849370797</v>
      </c>
      <c r="X746" s="24">
        <f t="shared" si="34"/>
        <v>0.37041881411179362</v>
      </c>
      <c r="Y746" s="37">
        <f t="shared" si="35"/>
        <v>0.13721009784798752</v>
      </c>
    </row>
    <row r="747" spans="2:25" x14ac:dyDescent="0.25">
      <c r="B747" s="7">
        <v>0</v>
      </c>
      <c r="C747" s="20">
        <v>1</v>
      </c>
      <c r="D747" s="7">
        <v>0</v>
      </c>
      <c r="E747" s="20">
        <v>1</v>
      </c>
      <c r="F747" s="7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7">
        <v>1</v>
      </c>
      <c r="V747" s="15">
        <v>0</v>
      </c>
      <c r="W747" s="28">
        <f t="shared" si="33"/>
        <v>-0.34111707378859529</v>
      </c>
      <c r="X747" s="24">
        <f t="shared" si="34"/>
        <v>0.41553815203130562</v>
      </c>
      <c r="Y747" s="37">
        <f t="shared" si="35"/>
        <v>0.17267195579359246</v>
      </c>
    </row>
    <row r="748" spans="2:25" x14ac:dyDescent="0.25">
      <c r="B748" s="7">
        <v>0</v>
      </c>
      <c r="C748" s="20">
        <v>1</v>
      </c>
      <c r="D748" s="7">
        <v>0</v>
      </c>
      <c r="E748" s="20">
        <v>0</v>
      </c>
      <c r="F748" s="7">
        <v>0</v>
      </c>
      <c r="G748" s="3">
        <v>0</v>
      </c>
      <c r="H748" s="3">
        <v>1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1</v>
      </c>
      <c r="S748" s="3">
        <v>0</v>
      </c>
      <c r="T748" s="3">
        <v>1</v>
      </c>
      <c r="U748" s="7">
        <v>1</v>
      </c>
      <c r="V748" s="15">
        <v>0</v>
      </c>
      <c r="W748" s="28">
        <f t="shared" si="33"/>
        <v>0.85586298077880307</v>
      </c>
      <c r="X748" s="24">
        <f t="shared" si="34"/>
        <v>0.70179558841882994</v>
      </c>
      <c r="Y748" s="37">
        <f t="shared" si="35"/>
        <v>0.49251704792413176</v>
      </c>
    </row>
    <row r="749" spans="2:25" x14ac:dyDescent="0.25">
      <c r="B749" s="7">
        <v>0</v>
      </c>
      <c r="C749" s="20">
        <v>1</v>
      </c>
      <c r="D749" s="7">
        <v>1</v>
      </c>
      <c r="E749" s="20">
        <v>0</v>
      </c>
      <c r="F749" s="7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1</v>
      </c>
      <c r="T749" s="3">
        <v>0</v>
      </c>
      <c r="U749" s="7">
        <v>1</v>
      </c>
      <c r="V749" s="15">
        <v>0</v>
      </c>
      <c r="W749" s="28">
        <f t="shared" si="33"/>
        <v>-2.1581961651656338</v>
      </c>
      <c r="X749" s="24">
        <f t="shared" si="34"/>
        <v>0.10356780249527617</v>
      </c>
      <c r="Y749" s="37">
        <f t="shared" si="35"/>
        <v>1.0726289713700533E-2</v>
      </c>
    </row>
    <row r="750" spans="2:25" x14ac:dyDescent="0.25">
      <c r="B750" s="7">
        <v>1</v>
      </c>
      <c r="C750" s="20">
        <v>0</v>
      </c>
      <c r="D750" s="7">
        <v>0</v>
      </c>
      <c r="E750" s="20">
        <v>1</v>
      </c>
      <c r="F750" s="7">
        <v>0</v>
      </c>
      <c r="G750" s="3">
        <v>1</v>
      </c>
      <c r="H750" s="3">
        <v>1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7">
        <v>1</v>
      </c>
      <c r="V750" s="15">
        <v>0</v>
      </c>
      <c r="W750" s="28">
        <f t="shared" si="33"/>
        <v>-5.9820318381225341</v>
      </c>
      <c r="X750" s="24">
        <f t="shared" si="34"/>
        <v>2.5173403479122349E-3</v>
      </c>
      <c r="Y750" s="37">
        <f t="shared" si="35"/>
        <v>6.3370024272268922E-6</v>
      </c>
    </row>
    <row r="751" spans="2:25" x14ac:dyDescent="0.25">
      <c r="B751" s="7">
        <v>1</v>
      </c>
      <c r="C751" s="20">
        <v>0</v>
      </c>
      <c r="D751" s="7">
        <v>0</v>
      </c>
      <c r="E751" s="20">
        <v>1</v>
      </c>
      <c r="F751" s="7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7">
        <v>1</v>
      </c>
      <c r="V751" s="15">
        <v>0</v>
      </c>
      <c r="W751" s="28">
        <f t="shared" si="33"/>
        <v>-0.65877061944510862</v>
      </c>
      <c r="X751" s="24">
        <f t="shared" si="34"/>
        <v>0.34101582888337967</v>
      </c>
      <c r="Y751" s="37">
        <f t="shared" si="35"/>
        <v>0.11629179554901849</v>
      </c>
    </row>
    <row r="752" spans="2:25" x14ac:dyDescent="0.25">
      <c r="B752" s="7">
        <v>1</v>
      </c>
      <c r="C752" s="20">
        <v>0</v>
      </c>
      <c r="D752" s="7">
        <v>1</v>
      </c>
      <c r="E752" s="20">
        <v>0</v>
      </c>
      <c r="F752" s="7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7">
        <v>1</v>
      </c>
      <c r="V752" s="15">
        <v>0</v>
      </c>
      <c r="W752" s="28">
        <f t="shared" si="33"/>
        <v>-0.97727577277103717</v>
      </c>
      <c r="X752" s="24">
        <f t="shared" si="34"/>
        <v>0.27343266419268919</v>
      </c>
      <c r="Y752" s="37">
        <f t="shared" si="35"/>
        <v>7.4765421847511934E-2</v>
      </c>
    </row>
    <row r="753" spans="2:25" x14ac:dyDescent="0.25">
      <c r="B753" s="7">
        <v>1</v>
      </c>
      <c r="C753" s="20">
        <v>0</v>
      </c>
      <c r="D753" s="7">
        <v>0</v>
      </c>
      <c r="E753" s="20">
        <v>0</v>
      </c>
      <c r="F753" s="7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7">
        <v>1</v>
      </c>
      <c r="V753" s="15">
        <v>0</v>
      </c>
      <c r="W753" s="28">
        <f t="shared" si="33"/>
        <v>-0.84302552444172574</v>
      </c>
      <c r="X753" s="24">
        <f t="shared" si="34"/>
        <v>0.30089795645702483</v>
      </c>
      <c r="Y753" s="37">
        <f t="shared" si="35"/>
        <v>9.0539580200013611E-2</v>
      </c>
    </row>
    <row r="754" spans="2:25" x14ac:dyDescent="0.25">
      <c r="B754" s="7">
        <v>0</v>
      </c>
      <c r="C754" s="20">
        <v>1</v>
      </c>
      <c r="D754" s="7">
        <v>0</v>
      </c>
      <c r="E754" s="20">
        <v>1</v>
      </c>
      <c r="F754" s="7">
        <v>0</v>
      </c>
      <c r="G754" s="3">
        <v>0</v>
      </c>
      <c r="H754" s="3">
        <v>1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1</v>
      </c>
      <c r="T754" s="3">
        <v>0</v>
      </c>
      <c r="U754" s="7">
        <v>1</v>
      </c>
      <c r="V754" s="15">
        <v>0</v>
      </c>
      <c r="W754" s="28">
        <f t="shared" si="33"/>
        <v>-4.016757376238755</v>
      </c>
      <c r="X754" s="24">
        <f t="shared" si="34"/>
        <v>1.7692607728514918E-2</v>
      </c>
      <c r="Y754" s="37">
        <f t="shared" si="35"/>
        <v>3.1302836823510579E-4</v>
      </c>
    </row>
    <row r="755" spans="2:25" x14ac:dyDescent="0.25">
      <c r="B755" s="7">
        <v>0</v>
      </c>
      <c r="C755" s="20">
        <v>1</v>
      </c>
      <c r="D755" s="7">
        <v>0</v>
      </c>
      <c r="E755" s="20">
        <v>1</v>
      </c>
      <c r="F755" s="7">
        <v>0</v>
      </c>
      <c r="G755" s="3">
        <v>0</v>
      </c>
      <c r="H755" s="3">
        <v>1</v>
      </c>
      <c r="I755" s="3">
        <v>0</v>
      </c>
      <c r="J755" s="3">
        <v>0</v>
      </c>
      <c r="K755" s="3">
        <v>0</v>
      </c>
      <c r="L755" s="3">
        <v>1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1</v>
      </c>
      <c r="T755" s="3">
        <v>0</v>
      </c>
      <c r="U755" s="7">
        <v>1</v>
      </c>
      <c r="V755" s="15">
        <v>0</v>
      </c>
      <c r="W755" s="28">
        <f t="shared" si="33"/>
        <v>-2.0421582198121908</v>
      </c>
      <c r="X755" s="24">
        <f t="shared" si="34"/>
        <v>0.11484715084335019</v>
      </c>
      <c r="Y755" s="37">
        <f t="shared" si="35"/>
        <v>1.3189868056835233E-2</v>
      </c>
    </row>
    <row r="756" spans="2:25" x14ac:dyDescent="0.25">
      <c r="B756" s="7">
        <v>0</v>
      </c>
      <c r="C756" s="20">
        <v>1</v>
      </c>
      <c r="D756" s="7">
        <v>1</v>
      </c>
      <c r="E756" s="20">
        <v>0</v>
      </c>
      <c r="F756" s="7">
        <v>0</v>
      </c>
      <c r="G756" s="3">
        <v>1</v>
      </c>
      <c r="H756" s="3">
        <v>1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7">
        <v>1</v>
      </c>
      <c r="V756" s="15">
        <v>0</v>
      </c>
      <c r="W756" s="28">
        <f t="shared" si="33"/>
        <v>-5.9828834457919493</v>
      </c>
      <c r="X756" s="24">
        <f t="shared" si="34"/>
        <v>2.5152028639010538E-3</v>
      </c>
      <c r="Y756" s="37">
        <f t="shared" si="35"/>
        <v>6.3262454465760633E-6</v>
      </c>
    </row>
    <row r="757" spans="2:25" x14ac:dyDescent="0.25">
      <c r="B757" s="7">
        <v>1</v>
      </c>
      <c r="C757" s="20">
        <v>0</v>
      </c>
      <c r="D757" s="7">
        <v>1</v>
      </c>
      <c r="E757" s="20">
        <v>0</v>
      </c>
      <c r="F757" s="7">
        <v>0</v>
      </c>
      <c r="G757" s="3">
        <v>1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7">
        <v>1</v>
      </c>
      <c r="V757" s="15">
        <v>0</v>
      </c>
      <c r="W757" s="28">
        <f t="shared" si="33"/>
        <v>-4.1234706270494126</v>
      </c>
      <c r="X757" s="24">
        <f t="shared" si="34"/>
        <v>1.5930349297908035E-2</v>
      </c>
      <c r="Y757" s="37">
        <f t="shared" si="35"/>
        <v>2.5377602875335901E-4</v>
      </c>
    </row>
    <row r="758" spans="2:25" x14ac:dyDescent="0.25">
      <c r="B758" s="7">
        <v>0</v>
      </c>
      <c r="C758" s="20">
        <v>1</v>
      </c>
      <c r="D758" s="7">
        <v>0</v>
      </c>
      <c r="E758" s="20">
        <v>1</v>
      </c>
      <c r="F758" s="7">
        <v>0</v>
      </c>
      <c r="G758" s="3">
        <v>1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1</v>
      </c>
      <c r="T758" s="3">
        <v>0</v>
      </c>
      <c r="U758" s="7">
        <v>1</v>
      </c>
      <c r="V758" s="15">
        <v>0</v>
      </c>
      <c r="W758" s="28">
        <f t="shared" si="33"/>
        <v>-4.9858858661180818</v>
      </c>
      <c r="X758" s="24">
        <f t="shared" si="34"/>
        <v>6.7873387992036143E-3</v>
      </c>
      <c r="Y758" s="37">
        <f t="shared" si="35"/>
        <v>4.6067967975174758E-5</v>
      </c>
    </row>
    <row r="759" spans="2:25" x14ac:dyDescent="0.25">
      <c r="B759" s="7">
        <v>0</v>
      </c>
      <c r="C759" s="20">
        <v>0</v>
      </c>
      <c r="D759" s="7">
        <v>0</v>
      </c>
      <c r="E759" s="20">
        <v>1</v>
      </c>
      <c r="F759" s="7">
        <v>0</v>
      </c>
      <c r="G759" s="3">
        <v>1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7">
        <v>1</v>
      </c>
      <c r="V759" s="15">
        <v>0</v>
      </c>
      <c r="W759" s="28">
        <f t="shared" si="33"/>
        <v>-3.4229672908380464</v>
      </c>
      <c r="X759" s="24">
        <f t="shared" si="34"/>
        <v>3.1585339497984463E-2</v>
      </c>
      <c r="Y759" s="37">
        <f t="shared" si="35"/>
        <v>9.9763367120293735E-4</v>
      </c>
    </row>
    <row r="760" spans="2:25" x14ac:dyDescent="0.25">
      <c r="B760" s="7">
        <v>0</v>
      </c>
      <c r="C760" s="20">
        <v>1</v>
      </c>
      <c r="D760" s="7">
        <v>0</v>
      </c>
      <c r="E760" s="20">
        <v>0</v>
      </c>
      <c r="F760" s="7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7">
        <v>1</v>
      </c>
      <c r="V760" s="15">
        <v>0</v>
      </c>
      <c r="W760" s="28">
        <f t="shared" si="33"/>
        <v>-0.52537197878521247</v>
      </c>
      <c r="X760" s="24">
        <f t="shared" si="34"/>
        <v>0.37159694580265196</v>
      </c>
      <c r="Y760" s="37">
        <f t="shared" si="35"/>
        <v>0.13808429012985907</v>
      </c>
    </row>
    <row r="761" spans="2:25" x14ac:dyDescent="0.25">
      <c r="B761" s="7">
        <v>0</v>
      </c>
      <c r="C761" s="20">
        <v>1</v>
      </c>
      <c r="D761" s="7">
        <v>0</v>
      </c>
      <c r="E761" s="20">
        <v>1</v>
      </c>
      <c r="F761" s="7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1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1</v>
      </c>
      <c r="T761" s="3">
        <v>0</v>
      </c>
      <c r="U761" s="7">
        <v>1</v>
      </c>
      <c r="V761" s="15">
        <v>0</v>
      </c>
      <c r="W761" s="28">
        <f t="shared" si="33"/>
        <v>0.13579857880766333</v>
      </c>
      <c r="X761" s="24">
        <f t="shared" si="34"/>
        <v>0.53389756790084564</v>
      </c>
      <c r="Y761" s="37">
        <f t="shared" si="35"/>
        <v>0.2850466130104381</v>
      </c>
    </row>
    <row r="762" spans="2:25" x14ac:dyDescent="0.25">
      <c r="B762" s="7">
        <v>0</v>
      </c>
      <c r="C762" s="20">
        <v>0</v>
      </c>
      <c r="D762" s="7">
        <v>1</v>
      </c>
      <c r="E762" s="20">
        <v>0</v>
      </c>
      <c r="F762" s="7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7">
        <v>1</v>
      </c>
      <c r="V762" s="15">
        <v>0</v>
      </c>
      <c r="W762" s="28">
        <f t="shared" si="33"/>
        <v>-0.59527758988559965</v>
      </c>
      <c r="X762" s="24">
        <f t="shared" si="34"/>
        <v>0.3554248484470624</v>
      </c>
      <c r="Y762" s="37">
        <f t="shared" si="35"/>
        <v>0.12632682289361727</v>
      </c>
    </row>
    <row r="763" spans="2:25" x14ac:dyDescent="0.25">
      <c r="B763" s="7">
        <v>1</v>
      </c>
      <c r="C763" s="20">
        <v>0</v>
      </c>
      <c r="D763" s="7">
        <v>0</v>
      </c>
      <c r="E763" s="20">
        <v>1</v>
      </c>
      <c r="F763" s="7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1</v>
      </c>
      <c r="Q763" s="3">
        <v>0</v>
      </c>
      <c r="R763" s="3">
        <v>0</v>
      </c>
      <c r="S763" s="3">
        <v>0</v>
      </c>
      <c r="T763" s="3">
        <v>0</v>
      </c>
      <c r="U763" s="7">
        <v>1</v>
      </c>
      <c r="V763" s="15">
        <v>0</v>
      </c>
      <c r="W763" s="28">
        <f t="shared" si="33"/>
        <v>-2.1874049558151478</v>
      </c>
      <c r="X763" s="24">
        <f t="shared" si="34"/>
        <v>0.1008872437667315</v>
      </c>
      <c r="Y763" s="37">
        <f t="shared" si="35"/>
        <v>1.0178235954847903E-2</v>
      </c>
    </row>
    <row r="764" spans="2:25" x14ac:dyDescent="0.25">
      <c r="B764" s="7">
        <v>1</v>
      </c>
      <c r="C764" s="20">
        <v>0</v>
      </c>
      <c r="D764" s="7">
        <v>0</v>
      </c>
      <c r="E764" s="20">
        <v>1</v>
      </c>
      <c r="F764" s="7">
        <v>0</v>
      </c>
      <c r="G764" s="3">
        <v>0</v>
      </c>
      <c r="H764" s="3">
        <v>1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1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7">
        <v>1</v>
      </c>
      <c r="V764" s="15">
        <v>0</v>
      </c>
      <c r="W764" s="28">
        <f t="shared" si="33"/>
        <v>-0.99584146982490773</v>
      </c>
      <c r="X764" s="24">
        <f t="shared" si="34"/>
        <v>0.26975982322068698</v>
      </c>
      <c r="Y764" s="37">
        <f t="shared" si="35"/>
        <v>7.2770362224056293E-2</v>
      </c>
    </row>
    <row r="765" spans="2:25" x14ac:dyDescent="0.25">
      <c r="B765" s="7">
        <v>1</v>
      </c>
      <c r="C765" s="20">
        <v>0</v>
      </c>
      <c r="D765" s="7">
        <v>1</v>
      </c>
      <c r="E765" s="20">
        <v>0</v>
      </c>
      <c r="F765" s="7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1</v>
      </c>
      <c r="T765" s="3">
        <v>0</v>
      </c>
      <c r="U765" s="7">
        <v>1</v>
      </c>
      <c r="V765" s="15">
        <v>0</v>
      </c>
      <c r="W765" s="28">
        <f t="shared" si="33"/>
        <v>-2.4758497108221471</v>
      </c>
      <c r="X765" s="24">
        <f t="shared" si="34"/>
        <v>7.7568642434357127E-2</v>
      </c>
      <c r="Y765" s="37">
        <f t="shared" si="35"/>
        <v>6.016894289109149E-3</v>
      </c>
    </row>
    <row r="766" spans="2:25" x14ac:dyDescent="0.25">
      <c r="B766" s="7">
        <v>1</v>
      </c>
      <c r="C766" s="20">
        <v>0</v>
      </c>
      <c r="D766" s="7">
        <v>1</v>
      </c>
      <c r="E766" s="20">
        <v>0</v>
      </c>
      <c r="F766" s="7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7">
        <v>1</v>
      </c>
      <c r="V766" s="15">
        <v>0</v>
      </c>
      <c r="W766" s="28">
        <f t="shared" si="33"/>
        <v>-0.97727577277103717</v>
      </c>
      <c r="X766" s="24">
        <f t="shared" si="34"/>
        <v>0.27343266419268919</v>
      </c>
      <c r="Y766" s="37">
        <f t="shared" si="35"/>
        <v>7.4765421847511934E-2</v>
      </c>
    </row>
    <row r="767" spans="2:25" x14ac:dyDescent="0.25">
      <c r="B767" s="7">
        <v>1</v>
      </c>
      <c r="C767" s="20">
        <v>0</v>
      </c>
      <c r="D767" s="7">
        <v>1</v>
      </c>
      <c r="E767" s="20">
        <v>0</v>
      </c>
      <c r="F767" s="7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1</v>
      </c>
      <c r="T767" s="3">
        <v>0</v>
      </c>
      <c r="U767" s="7">
        <v>1</v>
      </c>
      <c r="V767" s="15">
        <v>0</v>
      </c>
      <c r="W767" s="28">
        <f t="shared" si="33"/>
        <v>-2.4758497108221471</v>
      </c>
      <c r="X767" s="24">
        <f t="shared" si="34"/>
        <v>7.7568642434357127E-2</v>
      </c>
      <c r="Y767" s="37">
        <f t="shared" si="35"/>
        <v>6.016894289109149E-3</v>
      </c>
    </row>
    <row r="768" spans="2:25" x14ac:dyDescent="0.25">
      <c r="B768" s="7">
        <v>0</v>
      </c>
      <c r="C768" s="20">
        <v>1</v>
      </c>
      <c r="D768" s="7">
        <v>0</v>
      </c>
      <c r="E768" s="20">
        <v>1</v>
      </c>
      <c r="F768" s="7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7">
        <v>1</v>
      </c>
      <c r="V768" s="15">
        <v>0</v>
      </c>
      <c r="W768" s="28">
        <f t="shared" si="33"/>
        <v>-0.34111707378859529</v>
      </c>
      <c r="X768" s="24">
        <f t="shared" si="34"/>
        <v>0.41553815203130562</v>
      </c>
      <c r="Y768" s="37">
        <f t="shared" si="35"/>
        <v>0.17267195579359246</v>
      </c>
    </row>
    <row r="769" spans="2:25" x14ac:dyDescent="0.25">
      <c r="B769" s="7">
        <v>0</v>
      </c>
      <c r="C769" s="20">
        <v>0</v>
      </c>
      <c r="D769" s="7">
        <v>1</v>
      </c>
      <c r="E769" s="20">
        <v>0</v>
      </c>
      <c r="F769" s="7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7">
        <v>1</v>
      </c>
      <c r="V769" s="15">
        <v>0</v>
      </c>
      <c r="W769" s="28">
        <f t="shared" si="33"/>
        <v>-0.59527758988559965</v>
      </c>
      <c r="X769" s="24">
        <f t="shared" si="34"/>
        <v>0.3554248484470624</v>
      </c>
      <c r="Y769" s="37">
        <f t="shared" si="35"/>
        <v>0.12632682289361727</v>
      </c>
    </row>
    <row r="770" spans="2:25" x14ac:dyDescent="0.25">
      <c r="B770" s="7">
        <v>1</v>
      </c>
      <c r="C770" s="20">
        <v>0</v>
      </c>
      <c r="D770" s="7">
        <v>0</v>
      </c>
      <c r="E770" s="20">
        <v>1</v>
      </c>
      <c r="F770" s="7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7">
        <v>1</v>
      </c>
      <c r="V770" s="15">
        <v>0</v>
      </c>
      <c r="W770" s="28">
        <f t="shared" si="33"/>
        <v>-0.65877061944510862</v>
      </c>
      <c r="X770" s="24">
        <f t="shared" si="34"/>
        <v>0.34101582888337967</v>
      </c>
      <c r="Y770" s="37">
        <f t="shared" si="35"/>
        <v>0.11629179554901849</v>
      </c>
    </row>
    <row r="771" spans="2:25" x14ac:dyDescent="0.25">
      <c r="B771" s="7">
        <v>0</v>
      </c>
      <c r="C771" s="20">
        <v>1</v>
      </c>
      <c r="D771" s="7">
        <v>1</v>
      </c>
      <c r="E771" s="20">
        <v>0</v>
      </c>
      <c r="F771" s="7">
        <v>0</v>
      </c>
      <c r="G771" s="3">
        <v>0</v>
      </c>
      <c r="H771" s="3">
        <v>1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7">
        <v>1</v>
      </c>
      <c r="V771" s="15">
        <v>0</v>
      </c>
      <c r="W771" s="28">
        <f t="shared" si="33"/>
        <v>-2.8366885915135733</v>
      </c>
      <c r="X771" s="24">
        <f t="shared" si="34"/>
        <v>5.5373493712429084E-2</v>
      </c>
      <c r="Y771" s="37">
        <f t="shared" si="35"/>
        <v>3.0662238059204231E-3</v>
      </c>
    </row>
    <row r="772" spans="2:25" x14ac:dyDescent="0.25">
      <c r="B772" s="7">
        <v>1</v>
      </c>
      <c r="C772" s="20">
        <v>0</v>
      </c>
      <c r="D772" s="7">
        <v>0</v>
      </c>
      <c r="E772" s="20">
        <v>0</v>
      </c>
      <c r="F772" s="7">
        <v>0</v>
      </c>
      <c r="G772" s="3">
        <v>1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7">
        <v>1</v>
      </c>
      <c r="V772" s="15">
        <v>0</v>
      </c>
      <c r="W772" s="28">
        <f t="shared" si="33"/>
        <v>-3.989220378720101</v>
      </c>
      <c r="X772" s="24">
        <f t="shared" si="34"/>
        <v>1.8177599840221447E-2</v>
      </c>
      <c r="Y772" s="37">
        <f t="shared" si="35"/>
        <v>3.3042513595121878E-4</v>
      </c>
    </row>
    <row r="773" spans="2:25" x14ac:dyDescent="0.25">
      <c r="B773" s="7">
        <v>0</v>
      </c>
      <c r="C773" s="20">
        <v>1</v>
      </c>
      <c r="D773" s="7">
        <v>1</v>
      </c>
      <c r="E773" s="20">
        <v>0</v>
      </c>
      <c r="F773" s="7">
        <v>0</v>
      </c>
      <c r="G773" s="3">
        <v>1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7">
        <v>1</v>
      </c>
      <c r="V773" s="15">
        <v>0</v>
      </c>
      <c r="W773" s="28">
        <f t="shared" si="33"/>
        <v>-3.8058170813928993</v>
      </c>
      <c r="X773" s="24">
        <f t="shared" si="34"/>
        <v>2.1757116617606247E-2</v>
      </c>
      <c r="Y773" s="37">
        <f t="shared" si="35"/>
        <v>4.7337212351211791E-4</v>
      </c>
    </row>
    <row r="774" spans="2:25" x14ac:dyDescent="0.25">
      <c r="B774" s="7">
        <v>1</v>
      </c>
      <c r="C774" s="20">
        <v>0</v>
      </c>
      <c r="D774" s="7">
        <v>1</v>
      </c>
      <c r="E774" s="20">
        <v>0</v>
      </c>
      <c r="F774" s="7">
        <v>0</v>
      </c>
      <c r="G774" s="3">
        <v>0</v>
      </c>
      <c r="H774" s="3">
        <v>1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1</v>
      </c>
      <c r="T774" s="3">
        <v>0</v>
      </c>
      <c r="U774" s="7">
        <v>1</v>
      </c>
      <c r="V774" s="15">
        <v>0</v>
      </c>
      <c r="W774" s="28">
        <f t="shared" ref="W774:W837" si="36">SUMPRODUCT(B$2:U$2, B774:U774)</f>
        <v>-4.6529160752211975</v>
      </c>
      <c r="X774" s="24">
        <f t="shared" ref="X774:X837" si="37">EXP(W774)/(1+EXP(W774))</f>
        <v>9.4437259753195439E-3</v>
      </c>
      <c r="Y774" s="37">
        <f t="shared" ref="Y774:Y837" si="38">(V774-X774)^2</f>
        <v>8.9183960296925071E-5</v>
      </c>
    </row>
    <row r="775" spans="2:25" x14ac:dyDescent="0.25">
      <c r="B775" s="7">
        <v>1</v>
      </c>
      <c r="C775" s="20">
        <v>0</v>
      </c>
      <c r="D775" s="7">
        <v>1</v>
      </c>
      <c r="E775" s="20">
        <v>0</v>
      </c>
      <c r="F775" s="7">
        <v>0</v>
      </c>
      <c r="G775" s="3">
        <v>0</v>
      </c>
      <c r="H775" s="3">
        <v>1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7">
        <v>1</v>
      </c>
      <c r="V775" s="15">
        <v>0</v>
      </c>
      <c r="W775" s="28">
        <f t="shared" si="36"/>
        <v>-3.1543421371700866</v>
      </c>
      <c r="X775" s="24">
        <f t="shared" si="37"/>
        <v>4.0920526418767596E-2</v>
      </c>
      <c r="Y775" s="37">
        <f t="shared" si="38"/>
        <v>1.6744894823890568E-3</v>
      </c>
    </row>
    <row r="776" spans="2:25" x14ac:dyDescent="0.25">
      <c r="B776" s="7">
        <v>0</v>
      </c>
      <c r="C776" s="20">
        <v>1</v>
      </c>
      <c r="D776" s="7">
        <v>0</v>
      </c>
      <c r="E776" s="20">
        <v>0</v>
      </c>
      <c r="F776" s="7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7">
        <v>1</v>
      </c>
      <c r="V776" s="15">
        <v>0</v>
      </c>
      <c r="W776" s="28">
        <f t="shared" si="36"/>
        <v>-0.52537197878521247</v>
      </c>
      <c r="X776" s="24">
        <f t="shared" si="37"/>
        <v>0.37159694580265196</v>
      </c>
      <c r="Y776" s="37">
        <f t="shared" si="38"/>
        <v>0.13808429012985907</v>
      </c>
    </row>
    <row r="777" spans="2:25" x14ac:dyDescent="0.25">
      <c r="B777" s="7">
        <v>1</v>
      </c>
      <c r="C777" s="20">
        <v>0</v>
      </c>
      <c r="D777" s="7">
        <v>0</v>
      </c>
      <c r="E777" s="20">
        <v>1</v>
      </c>
      <c r="F777" s="7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7">
        <v>1</v>
      </c>
      <c r="V777" s="15">
        <v>0</v>
      </c>
      <c r="W777" s="28">
        <f t="shared" si="36"/>
        <v>-0.65877061944510862</v>
      </c>
      <c r="X777" s="24">
        <f t="shared" si="37"/>
        <v>0.34101582888337967</v>
      </c>
      <c r="Y777" s="37">
        <f t="shared" si="38"/>
        <v>0.11629179554901849</v>
      </c>
    </row>
    <row r="778" spans="2:25" x14ac:dyDescent="0.25">
      <c r="B778" s="7">
        <v>1</v>
      </c>
      <c r="C778" s="20">
        <v>0</v>
      </c>
      <c r="D778" s="7">
        <v>0</v>
      </c>
      <c r="E778" s="20">
        <v>1</v>
      </c>
      <c r="F778" s="7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1</v>
      </c>
      <c r="T778" s="3">
        <v>0</v>
      </c>
      <c r="U778" s="7">
        <v>1</v>
      </c>
      <c r="V778" s="15">
        <v>0</v>
      </c>
      <c r="W778" s="28">
        <f t="shared" si="36"/>
        <v>-2.1573445574962187</v>
      </c>
      <c r="X778" s="24">
        <f t="shared" si="37"/>
        <v>0.10364689373639578</v>
      </c>
      <c r="Y778" s="37">
        <f t="shared" si="38"/>
        <v>1.0742678581203719E-2</v>
      </c>
    </row>
    <row r="779" spans="2:25" x14ac:dyDescent="0.25">
      <c r="B779" s="7">
        <v>1</v>
      </c>
      <c r="C779" s="20">
        <v>0</v>
      </c>
      <c r="D779" s="7">
        <v>0</v>
      </c>
      <c r="E779" s="20">
        <v>1</v>
      </c>
      <c r="F779" s="7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1</v>
      </c>
      <c r="Q779" s="3">
        <v>0</v>
      </c>
      <c r="R779" s="3">
        <v>0</v>
      </c>
      <c r="S779" s="3">
        <v>0</v>
      </c>
      <c r="T779" s="3">
        <v>1</v>
      </c>
      <c r="U779" s="7">
        <v>1</v>
      </c>
      <c r="V779" s="15">
        <v>0</v>
      </c>
      <c r="W779" s="28">
        <f t="shared" si="36"/>
        <v>4.6120445723047854E-2</v>
      </c>
      <c r="X779" s="24">
        <f t="shared" si="37"/>
        <v>0.5115280680613804</v>
      </c>
      <c r="Y779" s="37">
        <f t="shared" si="38"/>
        <v>0.26166096441460823</v>
      </c>
    </row>
    <row r="780" spans="2:25" x14ac:dyDescent="0.25">
      <c r="B780" s="7">
        <v>0</v>
      </c>
      <c r="C780" s="20">
        <v>1</v>
      </c>
      <c r="D780" s="7">
        <v>1</v>
      </c>
      <c r="E780" s="20">
        <v>0</v>
      </c>
      <c r="F780" s="7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7">
        <v>1</v>
      </c>
      <c r="V780" s="15">
        <v>0</v>
      </c>
      <c r="W780" s="28">
        <f t="shared" si="36"/>
        <v>-0.6596222271145239</v>
      </c>
      <c r="X780" s="24">
        <f t="shared" si="37"/>
        <v>0.34082447809204769</v>
      </c>
      <c r="Y780" s="37">
        <f t="shared" si="38"/>
        <v>0.11616132486671669</v>
      </c>
    </row>
    <row r="781" spans="2:25" x14ac:dyDescent="0.25">
      <c r="B781" s="7">
        <v>0</v>
      </c>
      <c r="C781" s="20">
        <v>1</v>
      </c>
      <c r="D781" s="7">
        <v>1</v>
      </c>
      <c r="E781" s="20">
        <v>0</v>
      </c>
      <c r="F781" s="7">
        <v>0</v>
      </c>
      <c r="G781" s="3">
        <v>1</v>
      </c>
      <c r="H781" s="3">
        <v>0</v>
      </c>
      <c r="I781" s="3">
        <v>0</v>
      </c>
      <c r="J781" s="3">
        <v>0</v>
      </c>
      <c r="K781" s="3">
        <v>0</v>
      </c>
      <c r="L781" s="3">
        <v>1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7">
        <v>1</v>
      </c>
      <c r="V781" s="15">
        <v>0</v>
      </c>
      <c r="W781" s="28">
        <f t="shared" si="36"/>
        <v>-1.8312179249663352</v>
      </c>
      <c r="X781" s="24">
        <f t="shared" si="37"/>
        <v>0.13809324757139038</v>
      </c>
      <c r="Y781" s="37">
        <f t="shared" si="38"/>
        <v>1.9069745024813317E-2</v>
      </c>
    </row>
    <row r="782" spans="2:25" x14ac:dyDescent="0.25">
      <c r="B782" s="7">
        <v>0</v>
      </c>
      <c r="C782" s="20">
        <v>0</v>
      </c>
      <c r="D782" s="7">
        <v>0</v>
      </c>
      <c r="E782" s="20">
        <v>1</v>
      </c>
      <c r="F782" s="7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1</v>
      </c>
      <c r="Q782" s="3">
        <v>0</v>
      </c>
      <c r="R782" s="3">
        <v>0</v>
      </c>
      <c r="S782" s="3">
        <v>0</v>
      </c>
      <c r="T782" s="3">
        <v>0</v>
      </c>
      <c r="U782" s="7">
        <v>1</v>
      </c>
      <c r="V782" s="15">
        <v>0</v>
      </c>
      <c r="W782" s="28">
        <f t="shared" si="36"/>
        <v>-1.8054067729297105</v>
      </c>
      <c r="X782" s="24">
        <f t="shared" si="37"/>
        <v>0.14119417561900863</v>
      </c>
      <c r="Y782" s="37">
        <f t="shared" si="38"/>
        <v>1.993579522873145E-2</v>
      </c>
    </row>
    <row r="783" spans="2:25" x14ac:dyDescent="0.25">
      <c r="B783" s="7">
        <v>0</v>
      </c>
      <c r="C783" s="20">
        <v>1</v>
      </c>
      <c r="D783" s="7">
        <v>1</v>
      </c>
      <c r="E783" s="20">
        <v>0</v>
      </c>
      <c r="F783" s="7">
        <v>0</v>
      </c>
      <c r="G783" s="3">
        <v>0</v>
      </c>
      <c r="H783" s="3">
        <v>1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1</v>
      </c>
      <c r="T783" s="3">
        <v>0</v>
      </c>
      <c r="U783" s="7">
        <v>1</v>
      </c>
      <c r="V783" s="15">
        <v>0</v>
      </c>
      <c r="W783" s="28">
        <f t="shared" si="36"/>
        <v>-4.3352625295646838</v>
      </c>
      <c r="X783" s="24">
        <f t="shared" si="37"/>
        <v>1.2929084128446917E-2</v>
      </c>
      <c r="Y783" s="37">
        <f t="shared" si="38"/>
        <v>1.6716121640045797E-4</v>
      </c>
    </row>
    <row r="784" spans="2:25" x14ac:dyDescent="0.25">
      <c r="B784" s="7">
        <v>0</v>
      </c>
      <c r="C784" s="20">
        <v>1</v>
      </c>
      <c r="D784" s="7">
        <v>1</v>
      </c>
      <c r="E784" s="20">
        <v>0</v>
      </c>
      <c r="F784" s="7">
        <v>0</v>
      </c>
      <c r="G784" s="3">
        <v>1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1</v>
      </c>
      <c r="T784" s="3">
        <v>0</v>
      </c>
      <c r="U784" s="7">
        <v>1</v>
      </c>
      <c r="V784" s="15">
        <v>0</v>
      </c>
      <c r="W784" s="28">
        <f t="shared" si="36"/>
        <v>-5.3043910194440098</v>
      </c>
      <c r="X784" s="24">
        <f t="shared" si="37"/>
        <v>4.9451477538918183E-3</v>
      </c>
      <c r="Y784" s="37">
        <f t="shared" si="38"/>
        <v>2.4454486307821296E-5</v>
      </c>
    </row>
    <row r="785" spans="2:25" x14ac:dyDescent="0.25">
      <c r="B785" s="7">
        <v>0</v>
      </c>
      <c r="C785" s="20">
        <v>1</v>
      </c>
      <c r="D785" s="7">
        <v>1</v>
      </c>
      <c r="E785" s="20">
        <v>0</v>
      </c>
      <c r="F785" s="7">
        <v>0</v>
      </c>
      <c r="G785" s="3">
        <v>1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7">
        <v>1</v>
      </c>
      <c r="V785" s="15">
        <v>0</v>
      </c>
      <c r="W785" s="28">
        <f t="shared" si="36"/>
        <v>-3.8058170813928993</v>
      </c>
      <c r="X785" s="24">
        <f t="shared" si="37"/>
        <v>2.1757116617606247E-2</v>
      </c>
      <c r="Y785" s="37">
        <f t="shared" si="38"/>
        <v>4.7337212351211791E-4</v>
      </c>
    </row>
    <row r="786" spans="2:25" x14ac:dyDescent="0.25">
      <c r="B786" s="7">
        <v>0</v>
      </c>
      <c r="C786" s="20">
        <v>1</v>
      </c>
      <c r="D786" s="7">
        <v>0</v>
      </c>
      <c r="E786" s="20">
        <v>1</v>
      </c>
      <c r="F786" s="7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1</v>
      </c>
      <c r="Q786" s="3">
        <v>0</v>
      </c>
      <c r="R786" s="3">
        <v>1</v>
      </c>
      <c r="S786" s="3">
        <v>0</v>
      </c>
      <c r="T786" s="3">
        <v>0</v>
      </c>
      <c r="U786" s="7">
        <v>1</v>
      </c>
      <c r="V786" s="15">
        <v>0</v>
      </c>
      <c r="W786" s="28">
        <f t="shared" si="36"/>
        <v>-0.54497548773376547</v>
      </c>
      <c r="X786" s="24">
        <f t="shared" si="37"/>
        <v>0.36703091797162918</v>
      </c>
      <c r="Y786" s="37">
        <f t="shared" si="38"/>
        <v>0.13471169474709679</v>
      </c>
    </row>
    <row r="787" spans="2:25" x14ac:dyDescent="0.25">
      <c r="B787" s="7">
        <v>1</v>
      </c>
      <c r="C787" s="20">
        <v>0</v>
      </c>
      <c r="D787" s="7">
        <v>1</v>
      </c>
      <c r="E787" s="20">
        <v>0</v>
      </c>
      <c r="F787" s="7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1</v>
      </c>
      <c r="N787" s="3">
        <v>0</v>
      </c>
      <c r="O787" s="3">
        <v>0</v>
      </c>
      <c r="P787" s="3">
        <v>1</v>
      </c>
      <c r="Q787" s="3">
        <v>0</v>
      </c>
      <c r="R787" s="3">
        <v>0</v>
      </c>
      <c r="S787" s="3">
        <v>0</v>
      </c>
      <c r="T787" s="3">
        <v>0</v>
      </c>
      <c r="U787" s="7">
        <v>1</v>
      </c>
      <c r="V787" s="15">
        <v>0</v>
      </c>
      <c r="W787" s="28">
        <f t="shared" si="36"/>
        <v>-0.53042051849370797</v>
      </c>
      <c r="X787" s="24">
        <f t="shared" si="37"/>
        <v>0.37041881411179362</v>
      </c>
      <c r="Y787" s="37">
        <f t="shared" si="38"/>
        <v>0.13721009784798752</v>
      </c>
    </row>
    <row r="788" spans="2:25" x14ac:dyDescent="0.25">
      <c r="B788" s="7">
        <v>1</v>
      </c>
      <c r="C788" s="20">
        <v>0</v>
      </c>
      <c r="D788" s="7">
        <v>1</v>
      </c>
      <c r="E788" s="20">
        <v>0</v>
      </c>
      <c r="F788" s="7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1</v>
      </c>
      <c r="T788" s="3">
        <v>0</v>
      </c>
      <c r="U788" s="7">
        <v>1</v>
      </c>
      <c r="V788" s="15">
        <v>0</v>
      </c>
      <c r="W788" s="28">
        <f t="shared" si="36"/>
        <v>-2.4758497108221471</v>
      </c>
      <c r="X788" s="24">
        <f t="shared" si="37"/>
        <v>7.7568642434357127E-2</v>
      </c>
      <c r="Y788" s="37">
        <f t="shared" si="38"/>
        <v>6.016894289109149E-3</v>
      </c>
    </row>
    <row r="789" spans="2:25" x14ac:dyDescent="0.25">
      <c r="B789" s="7">
        <v>0</v>
      </c>
      <c r="C789" s="20">
        <v>1</v>
      </c>
      <c r="D789" s="7">
        <v>1</v>
      </c>
      <c r="E789" s="20">
        <v>0</v>
      </c>
      <c r="F789" s="7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1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7">
        <v>1</v>
      </c>
      <c r="V789" s="15">
        <v>0</v>
      </c>
      <c r="W789" s="28">
        <f t="shared" si="36"/>
        <v>0.84736656156144663</v>
      </c>
      <c r="X789" s="24">
        <f t="shared" si="37"/>
        <v>0.70001442704835437</v>
      </c>
      <c r="Y789" s="37">
        <f t="shared" si="38"/>
        <v>0.49002019807583586</v>
      </c>
    </row>
    <row r="790" spans="2:25" x14ac:dyDescent="0.25">
      <c r="B790" s="7">
        <v>0</v>
      </c>
      <c r="C790" s="20">
        <v>1</v>
      </c>
      <c r="D790" s="7">
        <v>1</v>
      </c>
      <c r="E790" s="20">
        <v>0</v>
      </c>
      <c r="F790" s="7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7">
        <v>1</v>
      </c>
      <c r="V790" s="15">
        <v>0</v>
      </c>
      <c r="W790" s="28">
        <f t="shared" si="36"/>
        <v>-0.6596222271145239</v>
      </c>
      <c r="X790" s="24">
        <f t="shared" si="37"/>
        <v>0.34082447809204769</v>
      </c>
      <c r="Y790" s="37">
        <f t="shared" si="38"/>
        <v>0.11616132486671669</v>
      </c>
    </row>
    <row r="791" spans="2:25" x14ac:dyDescent="0.25">
      <c r="B791" s="7">
        <v>0</v>
      </c>
      <c r="C791" s="20">
        <v>1</v>
      </c>
      <c r="D791" s="7">
        <v>1</v>
      </c>
      <c r="E791" s="20">
        <v>0</v>
      </c>
      <c r="F791" s="7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1</v>
      </c>
      <c r="T791" s="3">
        <v>0</v>
      </c>
      <c r="U791" s="7">
        <v>1</v>
      </c>
      <c r="V791" s="15">
        <v>0</v>
      </c>
      <c r="W791" s="28">
        <f t="shared" si="36"/>
        <v>-2.1581961651656338</v>
      </c>
      <c r="X791" s="24">
        <f t="shared" si="37"/>
        <v>0.10356780249527617</v>
      </c>
      <c r="Y791" s="37">
        <f t="shared" si="38"/>
        <v>1.0726289713700533E-2</v>
      </c>
    </row>
    <row r="792" spans="2:25" x14ac:dyDescent="0.25">
      <c r="B792" s="7">
        <v>0</v>
      </c>
      <c r="C792" s="20">
        <v>1</v>
      </c>
      <c r="D792" s="7">
        <v>0</v>
      </c>
      <c r="E792" s="20">
        <v>1</v>
      </c>
      <c r="F792" s="7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7">
        <v>1</v>
      </c>
      <c r="V792" s="15">
        <v>0</v>
      </c>
      <c r="W792" s="28">
        <f t="shared" si="36"/>
        <v>-0.34111707378859529</v>
      </c>
      <c r="X792" s="24">
        <f t="shared" si="37"/>
        <v>0.41553815203130562</v>
      </c>
      <c r="Y792" s="37">
        <f t="shared" si="38"/>
        <v>0.17267195579359246</v>
      </c>
    </row>
    <row r="793" spans="2:25" x14ac:dyDescent="0.25">
      <c r="B793" s="7">
        <v>1</v>
      </c>
      <c r="C793" s="20">
        <v>0</v>
      </c>
      <c r="D793" s="7">
        <v>1</v>
      </c>
      <c r="E793" s="20">
        <v>0</v>
      </c>
      <c r="F793" s="7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7">
        <v>1</v>
      </c>
      <c r="V793" s="15">
        <v>0</v>
      </c>
      <c r="W793" s="28">
        <f t="shared" si="36"/>
        <v>-0.97727577277103717</v>
      </c>
      <c r="X793" s="24">
        <f t="shared" si="37"/>
        <v>0.27343266419268919</v>
      </c>
      <c r="Y793" s="37">
        <f t="shared" si="38"/>
        <v>7.4765421847511934E-2</v>
      </c>
    </row>
    <row r="794" spans="2:25" x14ac:dyDescent="0.25">
      <c r="B794" s="7">
        <v>1</v>
      </c>
      <c r="C794" s="20">
        <v>0</v>
      </c>
      <c r="D794" s="7">
        <v>0</v>
      </c>
      <c r="E794" s="20">
        <v>1</v>
      </c>
      <c r="F794" s="7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7">
        <v>1</v>
      </c>
      <c r="V794" s="15">
        <v>0</v>
      </c>
      <c r="W794" s="28">
        <f t="shared" si="36"/>
        <v>-0.65877061944510862</v>
      </c>
      <c r="X794" s="24">
        <f t="shared" si="37"/>
        <v>0.34101582888337967</v>
      </c>
      <c r="Y794" s="37">
        <f t="shared" si="38"/>
        <v>0.11629179554901849</v>
      </c>
    </row>
    <row r="795" spans="2:25" x14ac:dyDescent="0.25">
      <c r="B795" s="7">
        <v>0</v>
      </c>
      <c r="C795" s="20">
        <v>0</v>
      </c>
      <c r="D795" s="7">
        <v>1</v>
      </c>
      <c r="E795" s="20">
        <v>0</v>
      </c>
      <c r="F795" s="7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7">
        <v>1</v>
      </c>
      <c r="V795" s="15">
        <v>0</v>
      </c>
      <c r="W795" s="28">
        <f t="shared" si="36"/>
        <v>-0.59527758988559965</v>
      </c>
      <c r="X795" s="24">
        <f t="shared" si="37"/>
        <v>0.3554248484470624</v>
      </c>
      <c r="Y795" s="37">
        <f t="shared" si="38"/>
        <v>0.12632682289361727</v>
      </c>
    </row>
    <row r="796" spans="2:25" x14ac:dyDescent="0.25">
      <c r="B796" s="7">
        <v>0</v>
      </c>
      <c r="C796" s="20">
        <v>1</v>
      </c>
      <c r="D796" s="7">
        <v>0</v>
      </c>
      <c r="E796" s="20">
        <v>1</v>
      </c>
      <c r="F796" s="7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1</v>
      </c>
      <c r="S796" s="3">
        <v>0</v>
      </c>
      <c r="T796" s="3">
        <v>0</v>
      </c>
      <c r="U796" s="7">
        <v>1</v>
      </c>
      <c r="V796" s="15">
        <v>0</v>
      </c>
      <c r="W796" s="28">
        <f t="shared" si="36"/>
        <v>0.98365884863627395</v>
      </c>
      <c r="X796" s="24">
        <f t="shared" si="37"/>
        <v>0.7278336083089082</v>
      </c>
      <c r="Y796" s="37">
        <f t="shared" si="38"/>
        <v>0.52974176138396523</v>
      </c>
    </row>
    <row r="797" spans="2:25" x14ac:dyDescent="0.25">
      <c r="B797" s="7">
        <v>0</v>
      </c>
      <c r="C797" s="20">
        <v>1</v>
      </c>
      <c r="D797" s="7">
        <v>1</v>
      </c>
      <c r="E797" s="20">
        <v>0</v>
      </c>
      <c r="F797" s="7">
        <v>0</v>
      </c>
      <c r="G797" s="3">
        <v>1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7">
        <v>1</v>
      </c>
      <c r="V797" s="15">
        <v>0</v>
      </c>
      <c r="W797" s="28">
        <f t="shared" si="36"/>
        <v>-3.8058170813928993</v>
      </c>
      <c r="X797" s="24">
        <f t="shared" si="37"/>
        <v>2.1757116617606247E-2</v>
      </c>
      <c r="Y797" s="37">
        <f t="shared" si="38"/>
        <v>4.7337212351211791E-4</v>
      </c>
    </row>
    <row r="798" spans="2:25" x14ac:dyDescent="0.25">
      <c r="B798" s="7">
        <v>1</v>
      </c>
      <c r="C798" s="20">
        <v>0</v>
      </c>
      <c r="D798" s="7">
        <v>0</v>
      </c>
      <c r="E798" s="20">
        <v>1</v>
      </c>
      <c r="F798" s="7">
        <v>0</v>
      </c>
      <c r="G798" s="3">
        <v>0</v>
      </c>
      <c r="H798" s="3">
        <v>1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7">
        <v>1</v>
      </c>
      <c r="V798" s="15">
        <v>0</v>
      </c>
      <c r="W798" s="28">
        <f t="shared" si="36"/>
        <v>-2.8358369838441582</v>
      </c>
      <c r="X798" s="24">
        <f t="shared" si="37"/>
        <v>5.5418055855291443E-2</v>
      </c>
      <c r="Y798" s="37">
        <f t="shared" si="38"/>
        <v>3.071160914780202E-3</v>
      </c>
    </row>
    <row r="799" spans="2:25" x14ac:dyDescent="0.25">
      <c r="B799" s="7">
        <v>0</v>
      </c>
      <c r="C799" s="20">
        <v>0</v>
      </c>
      <c r="D799" s="7">
        <v>0</v>
      </c>
      <c r="E799" s="20">
        <v>1</v>
      </c>
      <c r="F799" s="7">
        <v>0</v>
      </c>
      <c r="G799" s="3">
        <v>1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7">
        <v>1</v>
      </c>
      <c r="V799" s="15">
        <v>0</v>
      </c>
      <c r="W799" s="28">
        <f t="shared" si="36"/>
        <v>-3.4229672908380464</v>
      </c>
      <c r="X799" s="24">
        <f t="shared" si="37"/>
        <v>3.1585339497984463E-2</v>
      </c>
      <c r="Y799" s="37">
        <f t="shared" si="38"/>
        <v>9.9763367120293735E-4</v>
      </c>
    </row>
    <row r="800" spans="2:25" x14ac:dyDescent="0.25">
      <c r="B800" s="7">
        <v>0</v>
      </c>
      <c r="C800" s="20">
        <v>1</v>
      </c>
      <c r="D800" s="7">
        <v>1</v>
      </c>
      <c r="E800" s="20">
        <v>0</v>
      </c>
      <c r="F800" s="7">
        <v>0</v>
      </c>
      <c r="G800" s="3">
        <v>1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1</v>
      </c>
      <c r="Q800" s="3">
        <v>0</v>
      </c>
      <c r="R800" s="3">
        <v>0</v>
      </c>
      <c r="S800" s="3">
        <v>0</v>
      </c>
      <c r="T800" s="3">
        <v>1</v>
      </c>
      <c r="U800" s="7">
        <v>1</v>
      </c>
      <c r="V800" s="15">
        <v>0</v>
      </c>
      <c r="W800" s="28">
        <f t="shared" si="36"/>
        <v>-3.1009260162247432</v>
      </c>
      <c r="X800" s="24">
        <f t="shared" si="37"/>
        <v>4.3069073836538296E-2</v>
      </c>
      <c r="Y800" s="37">
        <f t="shared" si="38"/>
        <v>1.8549451211371875E-3</v>
      </c>
    </row>
    <row r="801" spans="2:25" x14ac:dyDescent="0.25">
      <c r="B801" s="7">
        <v>0</v>
      </c>
      <c r="C801" s="20">
        <v>1</v>
      </c>
      <c r="D801" s="7">
        <v>0</v>
      </c>
      <c r="E801" s="20">
        <v>1</v>
      </c>
      <c r="F801" s="7">
        <v>1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1</v>
      </c>
      <c r="Q801" s="3">
        <v>0</v>
      </c>
      <c r="R801" s="3">
        <v>0</v>
      </c>
      <c r="S801" s="3">
        <v>0</v>
      </c>
      <c r="T801" s="3">
        <v>0</v>
      </c>
      <c r="U801" s="7">
        <v>1</v>
      </c>
      <c r="V801" s="15">
        <v>0</v>
      </c>
      <c r="W801" s="28">
        <f t="shared" si="36"/>
        <v>1.2487357784393045</v>
      </c>
      <c r="X801" s="24">
        <f t="shared" si="37"/>
        <v>0.77708094165359309</v>
      </c>
      <c r="Y801" s="37">
        <f t="shared" si="38"/>
        <v>0.60385478988123498</v>
      </c>
    </row>
    <row r="802" spans="2:25" x14ac:dyDescent="0.25">
      <c r="B802" s="7">
        <v>1</v>
      </c>
      <c r="C802" s="20">
        <v>0</v>
      </c>
      <c r="D802" s="7">
        <v>0</v>
      </c>
      <c r="E802" s="20">
        <v>1</v>
      </c>
      <c r="F802" s="7">
        <v>1</v>
      </c>
      <c r="G802" s="3">
        <v>1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7">
        <v>1</v>
      </c>
      <c r="V802" s="15">
        <v>0</v>
      </c>
      <c r="W802" s="28">
        <f t="shared" si="36"/>
        <v>-0.68647828512554476</v>
      </c>
      <c r="X802" s="24">
        <f t="shared" si="37"/>
        <v>0.33481695361606123</v>
      </c>
      <c r="Y802" s="37">
        <f t="shared" si="38"/>
        <v>0.11210239242873969</v>
      </c>
    </row>
    <row r="803" spans="2:25" x14ac:dyDescent="0.25">
      <c r="B803" s="7">
        <v>1</v>
      </c>
      <c r="C803" s="20">
        <v>0</v>
      </c>
      <c r="D803" s="7">
        <v>0</v>
      </c>
      <c r="E803" s="20">
        <v>1</v>
      </c>
      <c r="F803" s="7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1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7">
        <v>1</v>
      </c>
      <c r="V803" s="15">
        <v>0</v>
      </c>
      <c r="W803" s="28">
        <f t="shared" si="36"/>
        <v>1.3167189712022602</v>
      </c>
      <c r="X803" s="24">
        <f t="shared" si="37"/>
        <v>0.78863531089452599</v>
      </c>
      <c r="Y803" s="37">
        <f t="shared" si="38"/>
        <v>0.62194565358970566</v>
      </c>
    </row>
    <row r="804" spans="2:25" x14ac:dyDescent="0.25">
      <c r="B804" s="7">
        <v>1</v>
      </c>
      <c r="C804" s="20">
        <v>0</v>
      </c>
      <c r="D804" s="7">
        <v>1</v>
      </c>
      <c r="E804" s="20">
        <v>0</v>
      </c>
      <c r="F804" s="7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7">
        <v>1</v>
      </c>
      <c r="V804" s="15">
        <v>0</v>
      </c>
      <c r="W804" s="28">
        <f t="shared" si="36"/>
        <v>-0.97727577277103717</v>
      </c>
      <c r="X804" s="24">
        <f t="shared" si="37"/>
        <v>0.27343266419268919</v>
      </c>
      <c r="Y804" s="37">
        <f t="shared" si="38"/>
        <v>7.4765421847511934E-2</v>
      </c>
    </row>
    <row r="805" spans="2:25" x14ac:dyDescent="0.25">
      <c r="B805" s="7">
        <v>0</v>
      </c>
      <c r="C805" s="20">
        <v>1</v>
      </c>
      <c r="D805" s="7">
        <v>1</v>
      </c>
      <c r="E805" s="20">
        <v>0</v>
      </c>
      <c r="F805" s="7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1</v>
      </c>
      <c r="Q805" s="3">
        <v>0</v>
      </c>
      <c r="R805" s="3">
        <v>0</v>
      </c>
      <c r="S805" s="3">
        <v>0</v>
      </c>
      <c r="T805" s="3">
        <v>0</v>
      </c>
      <c r="U805" s="7">
        <v>1</v>
      </c>
      <c r="V805" s="15">
        <v>0</v>
      </c>
      <c r="W805" s="28">
        <f t="shared" si="36"/>
        <v>-2.1882565634845634</v>
      </c>
      <c r="X805" s="24">
        <f t="shared" si="37"/>
        <v>0.10081002153153208</v>
      </c>
      <c r="Y805" s="37">
        <f t="shared" si="38"/>
        <v>1.0162660441187962E-2</v>
      </c>
    </row>
    <row r="806" spans="2:25" x14ac:dyDescent="0.25">
      <c r="B806" s="7">
        <v>1</v>
      </c>
      <c r="C806" s="20">
        <v>0</v>
      </c>
      <c r="D806" s="7">
        <v>1</v>
      </c>
      <c r="E806" s="20">
        <v>0</v>
      </c>
      <c r="F806" s="7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7">
        <v>1</v>
      </c>
      <c r="V806" s="15">
        <v>0</v>
      </c>
      <c r="W806" s="28">
        <f t="shared" si="36"/>
        <v>-0.97727577277103717</v>
      </c>
      <c r="X806" s="24">
        <f t="shared" si="37"/>
        <v>0.27343266419268919</v>
      </c>
      <c r="Y806" s="37">
        <f t="shared" si="38"/>
        <v>7.4765421847511934E-2</v>
      </c>
    </row>
    <row r="807" spans="2:25" x14ac:dyDescent="0.25">
      <c r="B807" s="7">
        <v>1</v>
      </c>
      <c r="C807" s="20">
        <v>0</v>
      </c>
      <c r="D807" s="7">
        <v>1</v>
      </c>
      <c r="E807" s="20">
        <v>0</v>
      </c>
      <c r="F807" s="7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1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7">
        <v>1</v>
      </c>
      <c r="V807" s="15">
        <v>0</v>
      </c>
      <c r="W807" s="28">
        <f t="shared" si="36"/>
        <v>0.52971301590493336</v>
      </c>
      <c r="X807" s="24">
        <f t="shared" si="37"/>
        <v>0.62941617499657054</v>
      </c>
      <c r="Y807" s="37">
        <f t="shared" si="38"/>
        <v>0.39616472134731351</v>
      </c>
    </row>
    <row r="808" spans="2:25" x14ac:dyDescent="0.25">
      <c r="B808" s="7">
        <v>0</v>
      </c>
      <c r="C808" s="20">
        <v>0</v>
      </c>
      <c r="D808" s="7">
        <v>1</v>
      </c>
      <c r="E808" s="20">
        <v>0</v>
      </c>
      <c r="F808" s="7">
        <v>0</v>
      </c>
      <c r="G808" s="3">
        <v>1</v>
      </c>
      <c r="H808" s="3">
        <v>1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7">
        <v>1</v>
      </c>
      <c r="V808" s="15">
        <v>0</v>
      </c>
      <c r="W808" s="28">
        <f t="shared" si="36"/>
        <v>-5.9185388085630253</v>
      </c>
      <c r="X808" s="24">
        <f t="shared" si="37"/>
        <v>2.6819146283511204E-3</v>
      </c>
      <c r="Y808" s="37">
        <f t="shared" si="38"/>
        <v>7.1926660737637279E-6</v>
      </c>
    </row>
    <row r="809" spans="2:25" x14ac:dyDescent="0.25">
      <c r="B809" s="7">
        <v>1</v>
      </c>
      <c r="C809" s="20">
        <v>0</v>
      </c>
      <c r="D809" s="7">
        <v>1</v>
      </c>
      <c r="E809" s="20">
        <v>0</v>
      </c>
      <c r="F809" s="7">
        <v>0</v>
      </c>
      <c r="G809" s="3">
        <v>1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7">
        <v>1</v>
      </c>
      <c r="V809" s="15">
        <v>0</v>
      </c>
      <c r="W809" s="28">
        <f t="shared" si="36"/>
        <v>-4.1234706270494126</v>
      </c>
      <c r="X809" s="24">
        <f t="shared" si="37"/>
        <v>1.5930349297908035E-2</v>
      </c>
      <c r="Y809" s="37">
        <f t="shared" si="38"/>
        <v>2.5377602875335901E-4</v>
      </c>
    </row>
    <row r="810" spans="2:25" x14ac:dyDescent="0.25">
      <c r="B810" s="7">
        <v>0</v>
      </c>
      <c r="C810" s="20">
        <v>1</v>
      </c>
      <c r="D810" s="7">
        <v>0</v>
      </c>
      <c r="E810" s="20">
        <v>0</v>
      </c>
      <c r="F810" s="7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7">
        <v>1</v>
      </c>
      <c r="V810" s="15">
        <v>0</v>
      </c>
      <c r="W810" s="28">
        <f t="shared" si="36"/>
        <v>-0.52537197878521247</v>
      </c>
      <c r="X810" s="24">
        <f t="shared" si="37"/>
        <v>0.37159694580265196</v>
      </c>
      <c r="Y810" s="37">
        <f t="shared" si="38"/>
        <v>0.13808429012985907</v>
      </c>
    </row>
    <row r="811" spans="2:25" x14ac:dyDescent="0.25">
      <c r="B811" s="7">
        <v>1</v>
      </c>
      <c r="C811" s="20">
        <v>0</v>
      </c>
      <c r="D811" s="7">
        <v>1</v>
      </c>
      <c r="E811" s="20">
        <v>0</v>
      </c>
      <c r="F811" s="7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7">
        <v>1</v>
      </c>
      <c r="V811" s="15">
        <v>0</v>
      </c>
      <c r="W811" s="28">
        <f t="shared" si="36"/>
        <v>-0.97727577277103717</v>
      </c>
      <c r="X811" s="24">
        <f t="shared" si="37"/>
        <v>0.27343266419268919</v>
      </c>
      <c r="Y811" s="37">
        <f t="shared" si="38"/>
        <v>7.4765421847511934E-2</v>
      </c>
    </row>
    <row r="812" spans="2:25" x14ac:dyDescent="0.25">
      <c r="B812" s="7">
        <v>0</v>
      </c>
      <c r="C812" s="20">
        <v>0</v>
      </c>
      <c r="D812" s="7">
        <v>0</v>
      </c>
      <c r="E812" s="20">
        <v>1</v>
      </c>
      <c r="F812" s="7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1</v>
      </c>
      <c r="Q812" s="3">
        <v>0</v>
      </c>
      <c r="R812" s="3">
        <v>1</v>
      </c>
      <c r="S812" s="3">
        <v>0</v>
      </c>
      <c r="T812" s="3">
        <v>0</v>
      </c>
      <c r="U812" s="7">
        <v>1</v>
      </c>
      <c r="V812" s="15">
        <v>0</v>
      </c>
      <c r="W812" s="28">
        <f t="shared" si="36"/>
        <v>-0.48063085050484144</v>
      </c>
      <c r="X812" s="24">
        <f t="shared" si="37"/>
        <v>0.3821031701400045</v>
      </c>
      <c r="Y812" s="37">
        <f t="shared" si="38"/>
        <v>0.14600283263104122</v>
      </c>
    </row>
    <row r="813" spans="2:25" x14ac:dyDescent="0.25">
      <c r="B813" s="7">
        <v>0</v>
      </c>
      <c r="C813" s="20">
        <v>1</v>
      </c>
      <c r="D813" s="7">
        <v>0</v>
      </c>
      <c r="E813" s="20">
        <v>1</v>
      </c>
      <c r="F813" s="7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7">
        <v>1</v>
      </c>
      <c r="V813" s="15">
        <v>0</v>
      </c>
      <c r="W813" s="28">
        <f t="shared" si="36"/>
        <v>-0.34111707378859529</v>
      </c>
      <c r="X813" s="24">
        <f t="shared" si="37"/>
        <v>0.41553815203130562</v>
      </c>
      <c r="Y813" s="37">
        <f t="shared" si="38"/>
        <v>0.17267195579359246</v>
      </c>
    </row>
    <row r="814" spans="2:25" x14ac:dyDescent="0.25">
      <c r="B814" s="7">
        <v>1</v>
      </c>
      <c r="C814" s="20">
        <v>0</v>
      </c>
      <c r="D814" s="7">
        <v>0</v>
      </c>
      <c r="E814" s="20">
        <v>1</v>
      </c>
      <c r="F814" s="7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7">
        <v>1</v>
      </c>
      <c r="V814" s="15">
        <v>0</v>
      </c>
      <c r="W814" s="28">
        <f t="shared" si="36"/>
        <v>-0.65877061944510862</v>
      </c>
      <c r="X814" s="24">
        <f t="shared" si="37"/>
        <v>0.34101582888337967</v>
      </c>
      <c r="Y814" s="37">
        <f t="shared" si="38"/>
        <v>0.11629179554901849</v>
      </c>
    </row>
    <row r="815" spans="2:25" x14ac:dyDescent="0.25">
      <c r="B815" s="7">
        <v>1</v>
      </c>
      <c r="C815" s="20">
        <v>0</v>
      </c>
      <c r="D815" s="7">
        <v>0</v>
      </c>
      <c r="E815" s="20">
        <v>0</v>
      </c>
      <c r="F815" s="7">
        <v>0</v>
      </c>
      <c r="G815" s="3">
        <v>1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1</v>
      </c>
      <c r="Q815" s="3">
        <v>0</v>
      </c>
      <c r="R815" s="3">
        <v>0</v>
      </c>
      <c r="S815" s="3">
        <v>1</v>
      </c>
      <c r="T815" s="3">
        <v>0</v>
      </c>
      <c r="U815" s="7">
        <v>1</v>
      </c>
      <c r="V815" s="15">
        <v>0</v>
      </c>
      <c r="W815" s="28">
        <f t="shared" si="36"/>
        <v>-7.0164286531412507</v>
      </c>
      <c r="X815" s="24">
        <f t="shared" si="37"/>
        <v>8.9621943089790239E-4</v>
      </c>
      <c r="Y815" s="37">
        <f t="shared" si="38"/>
        <v>8.0320926831896005E-7</v>
      </c>
    </row>
    <row r="816" spans="2:25" x14ac:dyDescent="0.25">
      <c r="B816" s="7">
        <v>0</v>
      </c>
      <c r="C816" s="20">
        <v>1</v>
      </c>
      <c r="D816" s="7">
        <v>0</v>
      </c>
      <c r="E816" s="20">
        <v>0</v>
      </c>
      <c r="F816" s="7">
        <v>0</v>
      </c>
      <c r="G816" s="3">
        <v>1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7">
        <v>1</v>
      </c>
      <c r="V816" s="15">
        <v>0</v>
      </c>
      <c r="W816" s="28">
        <f t="shared" si="36"/>
        <v>-3.6715668330635878</v>
      </c>
      <c r="X816" s="24">
        <f t="shared" si="37"/>
        <v>2.4805613753220868E-2</v>
      </c>
      <c r="Y816" s="37">
        <f t="shared" si="38"/>
        <v>6.1531847367398025E-4</v>
      </c>
    </row>
    <row r="817" spans="2:25" x14ac:dyDescent="0.25">
      <c r="B817" s="7">
        <v>0</v>
      </c>
      <c r="C817" s="20">
        <v>0</v>
      </c>
      <c r="D817" s="7">
        <v>1</v>
      </c>
      <c r="E817" s="20">
        <v>0</v>
      </c>
      <c r="F817" s="7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7">
        <v>1</v>
      </c>
      <c r="V817" s="15">
        <v>0</v>
      </c>
      <c r="W817" s="28">
        <f t="shared" si="36"/>
        <v>-0.59527758988559965</v>
      </c>
      <c r="X817" s="24">
        <f t="shared" si="37"/>
        <v>0.3554248484470624</v>
      </c>
      <c r="Y817" s="37">
        <f t="shared" si="38"/>
        <v>0.12632682289361727</v>
      </c>
    </row>
    <row r="818" spans="2:25" x14ac:dyDescent="0.25">
      <c r="B818" s="7">
        <v>1</v>
      </c>
      <c r="C818" s="20">
        <v>0</v>
      </c>
      <c r="D818" s="7">
        <v>1</v>
      </c>
      <c r="E818" s="20">
        <v>0</v>
      </c>
      <c r="F818" s="7">
        <v>0</v>
      </c>
      <c r="G818" s="3">
        <v>0</v>
      </c>
      <c r="H818" s="3">
        <v>1</v>
      </c>
      <c r="I818" s="3">
        <v>0</v>
      </c>
      <c r="J818" s="3">
        <v>0</v>
      </c>
      <c r="K818" s="3">
        <v>0</v>
      </c>
      <c r="L818" s="3">
        <v>0</v>
      </c>
      <c r="M818" s="3">
        <v>1</v>
      </c>
      <c r="N818" s="3">
        <v>0</v>
      </c>
      <c r="O818" s="3">
        <v>0</v>
      </c>
      <c r="P818" s="3">
        <v>1</v>
      </c>
      <c r="Q818" s="3">
        <v>0</v>
      </c>
      <c r="R818" s="3">
        <v>0</v>
      </c>
      <c r="S818" s="3">
        <v>0</v>
      </c>
      <c r="T818" s="3">
        <v>0</v>
      </c>
      <c r="U818" s="7">
        <v>1</v>
      </c>
      <c r="V818" s="15">
        <v>0</v>
      </c>
      <c r="W818" s="28">
        <f t="shared" si="36"/>
        <v>-2.7074868828927574</v>
      </c>
      <c r="X818" s="24">
        <f t="shared" si="37"/>
        <v>6.2533015062080796E-2</v>
      </c>
      <c r="Y818" s="37">
        <f t="shared" si="38"/>
        <v>3.9103779727544235E-3</v>
      </c>
    </row>
    <row r="819" spans="2:25" x14ac:dyDescent="0.25">
      <c r="B819" s="7">
        <v>0</v>
      </c>
      <c r="C819" s="20">
        <v>1</v>
      </c>
      <c r="D819" s="7">
        <v>1</v>
      </c>
      <c r="E819" s="20">
        <v>0</v>
      </c>
      <c r="F819" s="7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7">
        <v>1</v>
      </c>
      <c r="V819" s="15">
        <v>0</v>
      </c>
      <c r="W819" s="28">
        <f t="shared" si="36"/>
        <v>-0.6596222271145239</v>
      </c>
      <c r="X819" s="24">
        <f t="shared" si="37"/>
        <v>0.34082447809204769</v>
      </c>
      <c r="Y819" s="37">
        <f t="shared" si="38"/>
        <v>0.11616132486671669</v>
      </c>
    </row>
    <row r="820" spans="2:25" x14ac:dyDescent="0.25">
      <c r="B820" s="7">
        <v>1</v>
      </c>
      <c r="C820" s="20">
        <v>0</v>
      </c>
      <c r="D820" s="7">
        <v>1</v>
      </c>
      <c r="E820" s="20">
        <v>0</v>
      </c>
      <c r="F820" s="7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1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7">
        <v>1</v>
      </c>
      <c r="V820" s="15">
        <v>0</v>
      </c>
      <c r="W820" s="28">
        <f t="shared" si="36"/>
        <v>0.52971301590493336</v>
      </c>
      <c r="X820" s="24">
        <f t="shared" si="37"/>
        <v>0.62941617499657054</v>
      </c>
      <c r="Y820" s="37">
        <f t="shared" si="38"/>
        <v>0.39616472134731351</v>
      </c>
    </row>
    <row r="821" spans="2:25" x14ac:dyDescent="0.25">
      <c r="B821" s="7">
        <v>1</v>
      </c>
      <c r="C821" s="20">
        <v>0</v>
      </c>
      <c r="D821" s="7">
        <v>0</v>
      </c>
      <c r="E821" s="20">
        <v>1</v>
      </c>
      <c r="F821" s="7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7">
        <v>1</v>
      </c>
      <c r="V821" s="15">
        <v>0</v>
      </c>
      <c r="W821" s="28">
        <f t="shared" si="36"/>
        <v>-0.65877061944510862</v>
      </c>
      <c r="X821" s="24">
        <f t="shared" si="37"/>
        <v>0.34101582888337967</v>
      </c>
      <c r="Y821" s="37">
        <f t="shared" si="38"/>
        <v>0.11629179554901849</v>
      </c>
    </row>
    <row r="822" spans="2:25" x14ac:dyDescent="0.25">
      <c r="B822" s="7">
        <v>1</v>
      </c>
      <c r="C822" s="20">
        <v>0</v>
      </c>
      <c r="D822" s="7">
        <v>1</v>
      </c>
      <c r="E822" s="20">
        <v>0</v>
      </c>
      <c r="F822" s="7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7">
        <v>1</v>
      </c>
      <c r="V822" s="15">
        <v>0</v>
      </c>
      <c r="W822" s="28">
        <f t="shared" si="36"/>
        <v>-0.97727577277103717</v>
      </c>
      <c r="X822" s="24">
        <f t="shared" si="37"/>
        <v>0.27343266419268919</v>
      </c>
      <c r="Y822" s="37">
        <f t="shared" si="38"/>
        <v>7.4765421847511934E-2</v>
      </c>
    </row>
    <row r="823" spans="2:25" x14ac:dyDescent="0.25">
      <c r="B823" s="7">
        <v>1</v>
      </c>
      <c r="C823" s="20">
        <v>0</v>
      </c>
      <c r="D823" s="7">
        <v>1</v>
      </c>
      <c r="E823" s="20">
        <v>0</v>
      </c>
      <c r="F823" s="7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1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7">
        <v>1</v>
      </c>
      <c r="V823" s="15">
        <v>0</v>
      </c>
      <c r="W823" s="28">
        <f t="shared" si="36"/>
        <v>0.52971301590493336</v>
      </c>
      <c r="X823" s="24">
        <f t="shared" si="37"/>
        <v>0.62941617499657054</v>
      </c>
      <c r="Y823" s="37">
        <f t="shared" si="38"/>
        <v>0.39616472134731351</v>
      </c>
    </row>
    <row r="824" spans="2:25" x14ac:dyDescent="0.25">
      <c r="B824" s="7">
        <v>0</v>
      </c>
      <c r="C824" s="20">
        <v>1</v>
      </c>
      <c r="D824" s="7">
        <v>1</v>
      </c>
      <c r="E824" s="20">
        <v>0</v>
      </c>
      <c r="F824" s="7">
        <v>0</v>
      </c>
      <c r="G824" s="3">
        <v>1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7">
        <v>1</v>
      </c>
      <c r="V824" s="15">
        <v>0</v>
      </c>
      <c r="W824" s="28">
        <f t="shared" si="36"/>
        <v>-3.8058170813928993</v>
      </c>
      <c r="X824" s="24">
        <f t="shared" si="37"/>
        <v>2.1757116617606247E-2</v>
      </c>
      <c r="Y824" s="37">
        <f t="shared" si="38"/>
        <v>4.7337212351211791E-4</v>
      </c>
    </row>
    <row r="825" spans="2:25" x14ac:dyDescent="0.25">
      <c r="B825" s="7">
        <v>1</v>
      </c>
      <c r="C825" s="20">
        <v>0</v>
      </c>
      <c r="D825" s="7">
        <v>1</v>
      </c>
      <c r="E825" s="20">
        <v>0</v>
      </c>
      <c r="F825" s="7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1</v>
      </c>
      <c r="S825" s="3">
        <v>0</v>
      </c>
      <c r="T825" s="3">
        <v>0</v>
      </c>
      <c r="U825" s="7">
        <v>1</v>
      </c>
      <c r="V825" s="15">
        <v>0</v>
      </c>
      <c r="W825" s="28">
        <f t="shared" si="36"/>
        <v>0.34750014965383202</v>
      </c>
      <c r="X825" s="24">
        <f t="shared" si="37"/>
        <v>0.58601124074520006</v>
      </c>
      <c r="Y825" s="37">
        <f t="shared" si="38"/>
        <v>0.34340917427972883</v>
      </c>
    </row>
    <row r="826" spans="2:25" x14ac:dyDescent="0.25">
      <c r="B826" s="7">
        <v>0</v>
      </c>
      <c r="C826" s="20">
        <v>1</v>
      </c>
      <c r="D826" s="7">
        <v>0</v>
      </c>
      <c r="E826" s="20">
        <v>1</v>
      </c>
      <c r="F826" s="7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7">
        <v>1</v>
      </c>
      <c r="V826" s="15">
        <v>0</v>
      </c>
      <c r="W826" s="28">
        <f t="shared" si="36"/>
        <v>-0.34111707378859529</v>
      </c>
      <c r="X826" s="24">
        <f t="shared" si="37"/>
        <v>0.41553815203130562</v>
      </c>
      <c r="Y826" s="37">
        <f t="shared" si="38"/>
        <v>0.17267195579359246</v>
      </c>
    </row>
    <row r="827" spans="2:25" x14ac:dyDescent="0.25">
      <c r="B827" s="7">
        <v>0</v>
      </c>
      <c r="C827" s="20">
        <v>1</v>
      </c>
      <c r="D827" s="7">
        <v>1</v>
      </c>
      <c r="E827" s="20">
        <v>0</v>
      </c>
      <c r="F827" s="7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1</v>
      </c>
      <c r="P827" s="3">
        <v>0</v>
      </c>
      <c r="Q827" s="3">
        <v>0</v>
      </c>
      <c r="R827" s="3">
        <v>0</v>
      </c>
      <c r="S827" s="3">
        <v>1</v>
      </c>
      <c r="T827" s="3">
        <v>0</v>
      </c>
      <c r="U827" s="7">
        <v>1</v>
      </c>
      <c r="V827" s="15">
        <v>0</v>
      </c>
      <c r="W827" s="28">
        <f t="shared" si="36"/>
        <v>-0.65120737648966343</v>
      </c>
      <c r="X827" s="24">
        <f t="shared" si="37"/>
        <v>0.34271750939546286</v>
      </c>
      <c r="Y827" s="37">
        <f t="shared" si="38"/>
        <v>0.11745529124622918</v>
      </c>
    </row>
    <row r="828" spans="2:25" x14ac:dyDescent="0.25">
      <c r="B828" s="7">
        <v>0</v>
      </c>
      <c r="C828" s="20">
        <v>1</v>
      </c>
      <c r="D828" s="7">
        <v>0</v>
      </c>
      <c r="E828" s="20">
        <v>1</v>
      </c>
      <c r="F828" s="7">
        <v>0</v>
      </c>
      <c r="G828" s="3">
        <v>1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7">
        <v>1</v>
      </c>
      <c r="V828" s="15">
        <v>0</v>
      </c>
      <c r="W828" s="28">
        <f t="shared" si="36"/>
        <v>-3.4873119280669709</v>
      </c>
      <c r="X828" s="24">
        <f t="shared" si="37"/>
        <v>2.9675408836019254E-2</v>
      </c>
      <c r="Y828" s="37">
        <f t="shared" si="38"/>
        <v>8.8062988958488965E-4</v>
      </c>
    </row>
    <row r="829" spans="2:25" x14ac:dyDescent="0.25">
      <c r="B829" s="7">
        <v>1</v>
      </c>
      <c r="C829" s="20">
        <v>0</v>
      </c>
      <c r="D829" s="7">
        <v>1</v>
      </c>
      <c r="E829" s="20">
        <v>0</v>
      </c>
      <c r="F829" s="7">
        <v>0</v>
      </c>
      <c r="G829" s="3">
        <v>1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1</v>
      </c>
      <c r="T829" s="3">
        <v>0</v>
      </c>
      <c r="U829" s="7">
        <v>1</v>
      </c>
      <c r="V829" s="15">
        <v>0</v>
      </c>
      <c r="W829" s="28">
        <f t="shared" si="36"/>
        <v>-5.6220445651005235</v>
      </c>
      <c r="X829" s="24">
        <f t="shared" si="37"/>
        <v>3.604200614103941E-3</v>
      </c>
      <c r="Y829" s="37">
        <f t="shared" si="38"/>
        <v>1.2990262066707225E-5</v>
      </c>
    </row>
    <row r="830" spans="2:25" x14ac:dyDescent="0.25">
      <c r="B830" s="7">
        <v>0</v>
      </c>
      <c r="C830" s="20">
        <v>1</v>
      </c>
      <c r="D830" s="7">
        <v>0</v>
      </c>
      <c r="E830" s="20">
        <v>1</v>
      </c>
      <c r="F830" s="7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7">
        <v>1</v>
      </c>
      <c r="V830" s="15">
        <v>0</v>
      </c>
      <c r="W830" s="28">
        <f t="shared" si="36"/>
        <v>-0.34111707378859529</v>
      </c>
      <c r="X830" s="24">
        <f t="shared" si="37"/>
        <v>0.41553815203130562</v>
      </c>
      <c r="Y830" s="37">
        <f t="shared" si="38"/>
        <v>0.17267195579359246</v>
      </c>
    </row>
    <row r="831" spans="2:25" x14ac:dyDescent="0.25">
      <c r="B831" s="7">
        <v>0</v>
      </c>
      <c r="C831" s="20">
        <v>1</v>
      </c>
      <c r="D831" s="7">
        <v>1</v>
      </c>
      <c r="E831" s="20">
        <v>0</v>
      </c>
      <c r="F831" s="7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7">
        <v>1</v>
      </c>
      <c r="V831" s="15">
        <v>0</v>
      </c>
      <c r="W831" s="28">
        <f t="shared" si="36"/>
        <v>-0.6596222271145239</v>
      </c>
      <c r="X831" s="24">
        <f t="shared" si="37"/>
        <v>0.34082447809204769</v>
      </c>
      <c r="Y831" s="37">
        <f t="shared" si="38"/>
        <v>0.11616132486671669</v>
      </c>
    </row>
    <row r="832" spans="2:25" x14ac:dyDescent="0.25">
      <c r="B832" s="7">
        <v>1</v>
      </c>
      <c r="C832" s="20">
        <v>0</v>
      </c>
      <c r="D832" s="7">
        <v>1</v>
      </c>
      <c r="E832" s="20">
        <v>0</v>
      </c>
      <c r="F832" s="7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7">
        <v>1</v>
      </c>
      <c r="V832" s="15">
        <v>0</v>
      </c>
      <c r="W832" s="28">
        <f t="shared" si="36"/>
        <v>-0.97727577277103717</v>
      </c>
      <c r="X832" s="24">
        <f t="shared" si="37"/>
        <v>0.27343266419268919</v>
      </c>
      <c r="Y832" s="37">
        <f t="shared" si="38"/>
        <v>7.4765421847511934E-2</v>
      </c>
    </row>
    <row r="833" spans="2:25" x14ac:dyDescent="0.25">
      <c r="B833" s="7">
        <v>1</v>
      </c>
      <c r="C833" s="20">
        <v>0</v>
      </c>
      <c r="D833" s="7">
        <v>0</v>
      </c>
      <c r="E833" s="20">
        <v>1</v>
      </c>
      <c r="F833" s="7">
        <v>0</v>
      </c>
      <c r="G833" s="3">
        <v>1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7">
        <v>1</v>
      </c>
      <c r="V833" s="15">
        <v>0</v>
      </c>
      <c r="W833" s="28">
        <f t="shared" si="36"/>
        <v>-3.8049654737234841</v>
      </c>
      <c r="X833" s="24">
        <f t="shared" si="37"/>
        <v>2.1775249401590584E-2</v>
      </c>
      <c r="Y833" s="37">
        <f t="shared" si="38"/>
        <v>4.7416148650147107E-4</v>
      </c>
    </row>
    <row r="834" spans="2:25" x14ac:dyDescent="0.25">
      <c r="B834" s="7">
        <v>0</v>
      </c>
      <c r="C834" s="20">
        <v>1</v>
      </c>
      <c r="D834" s="7">
        <v>0</v>
      </c>
      <c r="E834" s="20">
        <v>1</v>
      </c>
      <c r="F834" s="7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7">
        <v>1</v>
      </c>
      <c r="V834" s="15">
        <v>0</v>
      </c>
      <c r="W834" s="28">
        <f t="shared" si="36"/>
        <v>-0.34111707378859529</v>
      </c>
      <c r="X834" s="24">
        <f t="shared" si="37"/>
        <v>0.41553815203130562</v>
      </c>
      <c r="Y834" s="37">
        <f t="shared" si="38"/>
        <v>0.17267195579359246</v>
      </c>
    </row>
    <row r="835" spans="2:25" x14ac:dyDescent="0.25">
      <c r="B835" s="7">
        <v>0</v>
      </c>
      <c r="C835" s="20">
        <v>1</v>
      </c>
      <c r="D835" s="7">
        <v>0</v>
      </c>
      <c r="E835" s="20">
        <v>1</v>
      </c>
      <c r="F835" s="7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1</v>
      </c>
      <c r="T835" s="3">
        <v>0</v>
      </c>
      <c r="U835" s="7">
        <v>1</v>
      </c>
      <c r="V835" s="15">
        <v>0</v>
      </c>
      <c r="W835" s="28">
        <f t="shared" si="36"/>
        <v>-1.8396910118397054</v>
      </c>
      <c r="X835" s="24">
        <f t="shared" si="37"/>
        <v>0.13708784015845993</v>
      </c>
      <c r="Y835" s="37">
        <f t="shared" si="38"/>
        <v>1.879307591931146E-2</v>
      </c>
    </row>
    <row r="836" spans="2:25" x14ac:dyDescent="0.25">
      <c r="B836" s="7">
        <v>0</v>
      </c>
      <c r="C836" s="20">
        <v>0</v>
      </c>
      <c r="D836" s="7">
        <v>0</v>
      </c>
      <c r="E836" s="20">
        <v>1</v>
      </c>
      <c r="F836" s="7">
        <v>0</v>
      </c>
      <c r="G836" s="3">
        <v>0</v>
      </c>
      <c r="H836" s="3">
        <v>1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1</v>
      </c>
      <c r="T836" s="3">
        <v>0</v>
      </c>
      <c r="U836" s="7">
        <v>1</v>
      </c>
      <c r="V836" s="15">
        <v>0</v>
      </c>
      <c r="W836" s="28">
        <f t="shared" si="36"/>
        <v>-3.9524127390098305</v>
      </c>
      <c r="X836" s="24">
        <f t="shared" si="37"/>
        <v>1.8846295876262815E-2</v>
      </c>
      <c r="Y836" s="37">
        <f t="shared" si="38"/>
        <v>3.5518286825564078E-4</v>
      </c>
    </row>
    <row r="837" spans="2:25" x14ac:dyDescent="0.25">
      <c r="B837" s="7">
        <v>0</v>
      </c>
      <c r="C837" s="20">
        <v>1</v>
      </c>
      <c r="D837" s="7">
        <v>0</v>
      </c>
      <c r="E837" s="20">
        <v>1</v>
      </c>
      <c r="F837" s="7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1</v>
      </c>
      <c r="Q837" s="3">
        <v>0</v>
      </c>
      <c r="R837" s="3">
        <v>0</v>
      </c>
      <c r="S837" s="3">
        <v>0</v>
      </c>
      <c r="T837" s="3">
        <v>0</v>
      </c>
      <c r="U837" s="7">
        <v>1</v>
      </c>
      <c r="V837" s="15">
        <v>0</v>
      </c>
      <c r="W837" s="28">
        <f t="shared" si="36"/>
        <v>-1.8697514101586346</v>
      </c>
      <c r="X837" s="24">
        <f t="shared" si="37"/>
        <v>0.13357048906924976</v>
      </c>
      <c r="Y837" s="37">
        <f t="shared" si="38"/>
        <v>1.7841075550198569E-2</v>
      </c>
    </row>
    <row r="838" spans="2:25" x14ac:dyDescent="0.25">
      <c r="B838" s="7">
        <v>1</v>
      </c>
      <c r="C838" s="20">
        <v>0</v>
      </c>
      <c r="D838" s="7">
        <v>1</v>
      </c>
      <c r="E838" s="20">
        <v>0</v>
      </c>
      <c r="F838" s="7">
        <v>0</v>
      </c>
      <c r="G838" s="3">
        <v>1</v>
      </c>
      <c r="H838" s="3">
        <v>1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7">
        <v>1</v>
      </c>
      <c r="V838" s="15">
        <v>0</v>
      </c>
      <c r="W838" s="28">
        <f t="shared" ref="W838:W901" si="39">SUMPRODUCT(B$2:U$2, B838:U838)</f>
        <v>-6.3005369914484621</v>
      </c>
      <c r="X838" s="24">
        <f t="shared" ref="X838:X901" si="40">EXP(W838)/(1+EXP(W838))</f>
        <v>1.8319567368414596E-3</v>
      </c>
      <c r="Y838" s="37">
        <f t="shared" ref="Y838:Y901" si="41">(V838-X838)^2</f>
        <v>3.3560654856588091E-6</v>
      </c>
    </row>
    <row r="839" spans="2:25" x14ac:dyDescent="0.25">
      <c r="B839" s="7">
        <v>0</v>
      </c>
      <c r="C839" s="20">
        <v>0</v>
      </c>
      <c r="D839" s="7">
        <v>1</v>
      </c>
      <c r="E839" s="20">
        <v>0</v>
      </c>
      <c r="F839" s="7">
        <v>0</v>
      </c>
      <c r="G839" s="3">
        <v>1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1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7">
        <v>1</v>
      </c>
      <c r="V839" s="15">
        <v>0</v>
      </c>
      <c r="W839" s="28">
        <f t="shared" si="39"/>
        <v>-2.2344836554880048</v>
      </c>
      <c r="X839" s="24">
        <f t="shared" si="40"/>
        <v>9.6696302244126592E-2</v>
      </c>
      <c r="Y839" s="37">
        <f t="shared" si="41"/>
        <v>9.3501748676874819E-3</v>
      </c>
    </row>
    <row r="840" spans="2:25" x14ac:dyDescent="0.25">
      <c r="B840" s="7">
        <v>1</v>
      </c>
      <c r="C840" s="20">
        <v>0</v>
      </c>
      <c r="D840" s="7">
        <v>1</v>
      </c>
      <c r="E840" s="20">
        <v>0</v>
      </c>
      <c r="F840" s="7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7">
        <v>1</v>
      </c>
      <c r="V840" s="15">
        <v>0</v>
      </c>
      <c r="W840" s="28">
        <f t="shared" si="39"/>
        <v>-0.97727577277103717</v>
      </c>
      <c r="X840" s="24">
        <f t="shared" si="40"/>
        <v>0.27343266419268919</v>
      </c>
      <c r="Y840" s="37">
        <f t="shared" si="41"/>
        <v>7.4765421847511934E-2</v>
      </c>
    </row>
    <row r="841" spans="2:25" x14ac:dyDescent="0.25">
      <c r="B841" s="7">
        <v>1</v>
      </c>
      <c r="C841" s="20">
        <v>0</v>
      </c>
      <c r="D841" s="7">
        <v>1</v>
      </c>
      <c r="E841" s="20">
        <v>0</v>
      </c>
      <c r="F841" s="7">
        <v>0</v>
      </c>
      <c r="G841" s="3">
        <v>0</v>
      </c>
      <c r="H841" s="3">
        <v>1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7">
        <v>1</v>
      </c>
      <c r="V841" s="15">
        <v>0</v>
      </c>
      <c r="W841" s="28">
        <f t="shared" si="39"/>
        <v>-3.1543421371700866</v>
      </c>
      <c r="X841" s="24">
        <f t="shared" si="40"/>
        <v>4.0920526418767596E-2</v>
      </c>
      <c r="Y841" s="37">
        <f t="shared" si="41"/>
        <v>1.6744894823890568E-3</v>
      </c>
    </row>
    <row r="842" spans="2:25" x14ac:dyDescent="0.25">
      <c r="B842" s="7">
        <v>0</v>
      </c>
      <c r="C842" s="20">
        <v>1</v>
      </c>
      <c r="D842" s="7">
        <v>1</v>
      </c>
      <c r="E842" s="20">
        <v>0</v>
      </c>
      <c r="F842" s="7">
        <v>0</v>
      </c>
      <c r="G842" s="3">
        <v>1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1</v>
      </c>
      <c r="U842" s="7">
        <v>1</v>
      </c>
      <c r="V842" s="15">
        <v>0</v>
      </c>
      <c r="W842" s="28">
        <f t="shared" si="39"/>
        <v>-1.5722916798547035</v>
      </c>
      <c r="X842" s="24">
        <f t="shared" si="40"/>
        <v>0.17188994001748995</v>
      </c>
      <c r="Y842" s="37">
        <f t="shared" si="41"/>
        <v>2.9546151479216291E-2</v>
      </c>
    </row>
    <row r="843" spans="2:25" x14ac:dyDescent="0.25">
      <c r="B843" s="7">
        <v>0</v>
      </c>
      <c r="C843" s="20">
        <v>1</v>
      </c>
      <c r="D843" s="7">
        <v>0</v>
      </c>
      <c r="E843" s="20">
        <v>1</v>
      </c>
      <c r="F843" s="7">
        <v>0</v>
      </c>
      <c r="G843" s="3">
        <v>1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1</v>
      </c>
      <c r="R843" s="3">
        <v>0</v>
      </c>
      <c r="S843" s="3">
        <v>0</v>
      </c>
      <c r="T843" s="3">
        <v>0</v>
      </c>
      <c r="U843" s="7">
        <v>1</v>
      </c>
      <c r="V843" s="15">
        <v>0</v>
      </c>
      <c r="W843" s="28">
        <f t="shared" si="39"/>
        <v>-1.6426931819803947</v>
      </c>
      <c r="X843" s="24">
        <f t="shared" si="40"/>
        <v>0.16209893390950905</v>
      </c>
      <c r="Y843" s="37">
        <f t="shared" si="41"/>
        <v>2.6276064374599385E-2</v>
      </c>
    </row>
    <row r="844" spans="2:25" x14ac:dyDescent="0.25">
      <c r="B844" s="7">
        <v>0</v>
      </c>
      <c r="C844" s="20">
        <v>0</v>
      </c>
      <c r="D844" s="7">
        <v>1</v>
      </c>
      <c r="E844" s="20">
        <v>0</v>
      </c>
      <c r="F844" s="7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7">
        <v>1</v>
      </c>
      <c r="V844" s="15">
        <v>0</v>
      </c>
      <c r="W844" s="28">
        <f t="shared" si="39"/>
        <v>-0.59527758988559965</v>
      </c>
      <c r="X844" s="24">
        <f t="shared" si="40"/>
        <v>0.3554248484470624</v>
      </c>
      <c r="Y844" s="37">
        <f t="shared" si="41"/>
        <v>0.12632682289361727</v>
      </c>
    </row>
    <row r="845" spans="2:25" x14ac:dyDescent="0.25">
      <c r="B845" s="7">
        <v>0</v>
      </c>
      <c r="C845" s="20">
        <v>1</v>
      </c>
      <c r="D845" s="7">
        <v>1</v>
      </c>
      <c r="E845" s="20">
        <v>0</v>
      </c>
      <c r="F845" s="7">
        <v>0</v>
      </c>
      <c r="G845" s="3">
        <v>0</v>
      </c>
      <c r="H845" s="3">
        <v>1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7">
        <v>1</v>
      </c>
      <c r="V845" s="15">
        <v>0</v>
      </c>
      <c r="W845" s="28">
        <f t="shared" si="39"/>
        <v>-2.8366885915135733</v>
      </c>
      <c r="X845" s="24">
        <f t="shared" si="40"/>
        <v>5.5373493712429084E-2</v>
      </c>
      <c r="Y845" s="37">
        <f t="shared" si="41"/>
        <v>3.0662238059204231E-3</v>
      </c>
    </row>
    <row r="846" spans="2:25" x14ac:dyDescent="0.25">
      <c r="B846" s="7">
        <v>1</v>
      </c>
      <c r="C846" s="20">
        <v>0</v>
      </c>
      <c r="D846" s="7">
        <v>1</v>
      </c>
      <c r="E846" s="20">
        <v>0</v>
      </c>
      <c r="F846" s="7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7">
        <v>1</v>
      </c>
      <c r="V846" s="15">
        <v>0</v>
      </c>
      <c r="W846" s="28">
        <f t="shared" si="39"/>
        <v>-0.97727577277103717</v>
      </c>
      <c r="X846" s="24">
        <f t="shared" si="40"/>
        <v>0.27343266419268919</v>
      </c>
      <c r="Y846" s="37">
        <f t="shared" si="41"/>
        <v>7.4765421847511934E-2</v>
      </c>
    </row>
    <row r="847" spans="2:25" x14ac:dyDescent="0.25">
      <c r="B847" s="7">
        <v>0</v>
      </c>
      <c r="C847" s="20">
        <v>0</v>
      </c>
      <c r="D847" s="7">
        <v>0</v>
      </c>
      <c r="E847" s="20">
        <v>0</v>
      </c>
      <c r="F847" s="7">
        <v>0</v>
      </c>
      <c r="G847" s="3">
        <v>0</v>
      </c>
      <c r="H847" s="3">
        <v>0</v>
      </c>
      <c r="I847" s="3">
        <v>0</v>
      </c>
      <c r="J847" s="3">
        <v>1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1</v>
      </c>
      <c r="T847" s="3">
        <v>0</v>
      </c>
      <c r="U847" s="7">
        <v>1</v>
      </c>
      <c r="V847" s="15">
        <v>0</v>
      </c>
      <c r="W847" s="28">
        <f t="shared" si="39"/>
        <v>0.75163178192718838</v>
      </c>
      <c r="X847" s="24">
        <f t="shared" si="40"/>
        <v>0.67953415228178649</v>
      </c>
      <c r="Y847" s="37">
        <f t="shared" si="41"/>
        <v>0.4617666641173262</v>
      </c>
    </row>
    <row r="848" spans="2:25" x14ac:dyDescent="0.25">
      <c r="B848" s="7">
        <v>1</v>
      </c>
      <c r="C848" s="20">
        <v>0</v>
      </c>
      <c r="D848" s="7">
        <v>0</v>
      </c>
      <c r="E848" s="20">
        <v>1</v>
      </c>
      <c r="F848" s="7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7">
        <v>1</v>
      </c>
      <c r="V848" s="15">
        <v>0</v>
      </c>
      <c r="W848" s="28">
        <f t="shared" si="39"/>
        <v>-0.65877061944510862</v>
      </c>
      <c r="X848" s="24">
        <f t="shared" si="40"/>
        <v>0.34101582888337967</v>
      </c>
      <c r="Y848" s="37">
        <f t="shared" si="41"/>
        <v>0.11629179554901849</v>
      </c>
    </row>
    <row r="849" spans="2:25" x14ac:dyDescent="0.25">
      <c r="B849" s="7">
        <v>1</v>
      </c>
      <c r="C849" s="20">
        <v>0</v>
      </c>
      <c r="D849" s="7">
        <v>0</v>
      </c>
      <c r="E849" s="20">
        <v>1</v>
      </c>
      <c r="F849" s="7">
        <v>0</v>
      </c>
      <c r="G849" s="3">
        <v>1</v>
      </c>
      <c r="H849" s="3">
        <v>1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7">
        <v>1</v>
      </c>
      <c r="V849" s="15">
        <v>0</v>
      </c>
      <c r="W849" s="28">
        <f t="shared" si="39"/>
        <v>-5.9820318381225341</v>
      </c>
      <c r="X849" s="24">
        <f t="shared" si="40"/>
        <v>2.5173403479122349E-3</v>
      </c>
      <c r="Y849" s="37">
        <f t="shared" si="41"/>
        <v>6.3370024272268922E-6</v>
      </c>
    </row>
    <row r="850" spans="2:25" x14ac:dyDescent="0.25">
      <c r="B850" s="7">
        <v>1</v>
      </c>
      <c r="C850" s="20">
        <v>0</v>
      </c>
      <c r="D850" s="7">
        <v>1</v>
      </c>
      <c r="E850" s="20">
        <v>0</v>
      </c>
      <c r="F850" s="7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7">
        <v>1</v>
      </c>
      <c r="V850" s="15">
        <v>0</v>
      </c>
      <c r="W850" s="28">
        <f t="shared" si="39"/>
        <v>-0.97727577277103717</v>
      </c>
      <c r="X850" s="24">
        <f t="shared" si="40"/>
        <v>0.27343266419268919</v>
      </c>
      <c r="Y850" s="37">
        <f t="shared" si="41"/>
        <v>7.4765421847511934E-2</v>
      </c>
    </row>
    <row r="851" spans="2:25" x14ac:dyDescent="0.25">
      <c r="B851" s="7">
        <v>0</v>
      </c>
      <c r="C851" s="20">
        <v>1</v>
      </c>
      <c r="D851" s="7">
        <v>1</v>
      </c>
      <c r="E851" s="20">
        <v>0</v>
      </c>
      <c r="F851" s="7">
        <v>0</v>
      </c>
      <c r="G851" s="3">
        <v>0</v>
      </c>
      <c r="H851" s="3">
        <v>1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1</v>
      </c>
      <c r="Q851" s="3">
        <v>0</v>
      </c>
      <c r="R851" s="3">
        <v>0</v>
      </c>
      <c r="S851" s="3">
        <v>1</v>
      </c>
      <c r="T851" s="3">
        <v>1</v>
      </c>
      <c r="U851" s="7">
        <v>1</v>
      </c>
      <c r="V851" s="15">
        <v>0</v>
      </c>
      <c r="W851" s="28">
        <f t="shared" si="39"/>
        <v>-3.6303714643965272</v>
      </c>
      <c r="X851" s="24">
        <f t="shared" si="40"/>
        <v>2.5821892646184435E-2</v>
      </c>
      <c r="Y851" s="37">
        <f t="shared" si="41"/>
        <v>6.6677013983107382E-4</v>
      </c>
    </row>
    <row r="852" spans="2:25" x14ac:dyDescent="0.25">
      <c r="B852" s="7">
        <v>0</v>
      </c>
      <c r="C852" s="20">
        <v>1</v>
      </c>
      <c r="D852" s="7">
        <v>0</v>
      </c>
      <c r="E852" s="20">
        <v>1</v>
      </c>
      <c r="F852" s="7">
        <v>0</v>
      </c>
      <c r="G852" s="3">
        <v>0</v>
      </c>
      <c r="H852" s="3">
        <v>1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1</v>
      </c>
      <c r="Q852" s="3">
        <v>0</v>
      </c>
      <c r="R852" s="3">
        <v>0</v>
      </c>
      <c r="S852" s="3">
        <v>0</v>
      </c>
      <c r="T852" s="3">
        <v>0</v>
      </c>
      <c r="U852" s="7">
        <v>1</v>
      </c>
      <c r="V852" s="15">
        <v>0</v>
      </c>
      <c r="W852" s="28">
        <f t="shared" si="39"/>
        <v>-4.0468177745576845</v>
      </c>
      <c r="X852" s="24">
        <f t="shared" si="40"/>
        <v>1.717767510002538E-2</v>
      </c>
      <c r="Y852" s="37">
        <f t="shared" si="41"/>
        <v>2.9507252184203194E-4</v>
      </c>
    </row>
    <row r="853" spans="2:25" x14ac:dyDescent="0.25">
      <c r="B853" s="7">
        <v>0</v>
      </c>
      <c r="C853" s="20">
        <v>1</v>
      </c>
      <c r="D853" s="7">
        <v>0</v>
      </c>
      <c r="E853" s="20">
        <v>1</v>
      </c>
      <c r="F853" s="7">
        <v>0</v>
      </c>
      <c r="G853" s="3">
        <v>1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7">
        <v>1</v>
      </c>
      <c r="V853" s="15">
        <v>0</v>
      </c>
      <c r="W853" s="28">
        <f t="shared" si="39"/>
        <v>-3.4873119280669709</v>
      </c>
      <c r="X853" s="24">
        <f t="shared" si="40"/>
        <v>2.9675408836019254E-2</v>
      </c>
      <c r="Y853" s="37">
        <f t="shared" si="41"/>
        <v>8.8062988958488965E-4</v>
      </c>
    </row>
    <row r="854" spans="2:25" x14ac:dyDescent="0.25">
      <c r="B854" s="7">
        <v>1</v>
      </c>
      <c r="C854" s="20">
        <v>0</v>
      </c>
      <c r="D854" s="7">
        <v>0</v>
      </c>
      <c r="E854" s="20">
        <v>1</v>
      </c>
      <c r="F854" s="7">
        <v>0</v>
      </c>
      <c r="G854" s="3">
        <v>0</v>
      </c>
      <c r="H854" s="3">
        <v>1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7">
        <v>1</v>
      </c>
      <c r="V854" s="15">
        <v>0</v>
      </c>
      <c r="W854" s="28">
        <f t="shared" si="39"/>
        <v>-2.8358369838441582</v>
      </c>
      <c r="X854" s="24">
        <f t="shared" si="40"/>
        <v>5.5418055855291443E-2</v>
      </c>
      <c r="Y854" s="37">
        <f t="shared" si="41"/>
        <v>3.071160914780202E-3</v>
      </c>
    </row>
    <row r="855" spans="2:25" x14ac:dyDescent="0.25">
      <c r="B855" s="7">
        <v>1</v>
      </c>
      <c r="C855" s="20">
        <v>0</v>
      </c>
      <c r="D855" s="7">
        <v>1</v>
      </c>
      <c r="E855" s="20">
        <v>0</v>
      </c>
      <c r="F855" s="7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7">
        <v>1</v>
      </c>
      <c r="V855" s="15">
        <v>0</v>
      </c>
      <c r="W855" s="28">
        <f t="shared" si="39"/>
        <v>-0.97727577277103717</v>
      </c>
      <c r="X855" s="24">
        <f t="shared" si="40"/>
        <v>0.27343266419268919</v>
      </c>
      <c r="Y855" s="37">
        <f t="shared" si="41"/>
        <v>7.4765421847511934E-2</v>
      </c>
    </row>
    <row r="856" spans="2:25" x14ac:dyDescent="0.25">
      <c r="B856" s="7">
        <v>0</v>
      </c>
      <c r="C856" s="20">
        <v>1</v>
      </c>
      <c r="D856" s="7">
        <v>1</v>
      </c>
      <c r="E856" s="20">
        <v>0</v>
      </c>
      <c r="F856" s="7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1</v>
      </c>
      <c r="P856" s="3">
        <v>0</v>
      </c>
      <c r="Q856" s="3">
        <v>0</v>
      </c>
      <c r="R856" s="3">
        <v>0</v>
      </c>
      <c r="S856" s="3">
        <v>0</v>
      </c>
      <c r="T856" s="3">
        <v>1</v>
      </c>
      <c r="U856" s="7">
        <v>1</v>
      </c>
      <c r="V856" s="15">
        <v>0</v>
      </c>
      <c r="W856" s="28">
        <f t="shared" si="39"/>
        <v>3.0808919630996425</v>
      </c>
      <c r="X856" s="24">
        <f t="shared" si="40"/>
        <v>0.9560976399391643</v>
      </c>
      <c r="Y856" s="37">
        <f t="shared" si="41"/>
        <v>0.91412269709723981</v>
      </c>
    </row>
    <row r="857" spans="2:25" x14ac:dyDescent="0.25">
      <c r="B857" s="7">
        <v>1</v>
      </c>
      <c r="C857" s="20">
        <v>0</v>
      </c>
      <c r="D857" s="7">
        <v>0</v>
      </c>
      <c r="E857" s="20">
        <v>1</v>
      </c>
      <c r="F857" s="7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1</v>
      </c>
      <c r="Q857" s="3">
        <v>0</v>
      </c>
      <c r="R857" s="3">
        <v>0</v>
      </c>
      <c r="S857" s="3">
        <v>0</v>
      </c>
      <c r="T857" s="3">
        <v>0</v>
      </c>
      <c r="U857" s="7">
        <v>1</v>
      </c>
      <c r="V857" s="15">
        <v>0</v>
      </c>
      <c r="W857" s="28">
        <f t="shared" si="39"/>
        <v>-2.1874049558151478</v>
      </c>
      <c r="X857" s="24">
        <f t="shared" si="40"/>
        <v>0.1008872437667315</v>
      </c>
      <c r="Y857" s="37">
        <f t="shared" si="41"/>
        <v>1.0178235954847903E-2</v>
      </c>
    </row>
    <row r="858" spans="2:25" x14ac:dyDescent="0.25">
      <c r="B858" s="7">
        <v>0</v>
      </c>
      <c r="C858" s="20">
        <v>1</v>
      </c>
      <c r="D858" s="7">
        <v>0</v>
      </c>
      <c r="E858" s="20">
        <v>1</v>
      </c>
      <c r="F858" s="7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7">
        <v>1</v>
      </c>
      <c r="V858" s="15">
        <v>0</v>
      </c>
      <c r="W858" s="28">
        <f t="shared" si="39"/>
        <v>-0.34111707378859529</v>
      </c>
      <c r="X858" s="24">
        <f t="shared" si="40"/>
        <v>0.41553815203130562</v>
      </c>
      <c r="Y858" s="37">
        <f t="shared" si="41"/>
        <v>0.17267195579359246</v>
      </c>
    </row>
    <row r="859" spans="2:25" x14ac:dyDescent="0.25">
      <c r="B859" s="7">
        <v>1</v>
      </c>
      <c r="C859" s="20">
        <v>0</v>
      </c>
      <c r="D859" s="7">
        <v>1</v>
      </c>
      <c r="E859" s="20">
        <v>0</v>
      </c>
      <c r="F859" s="7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1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7">
        <v>1</v>
      </c>
      <c r="V859" s="15">
        <v>0</v>
      </c>
      <c r="W859" s="28">
        <f t="shared" si="39"/>
        <v>0.99821381787633146</v>
      </c>
      <c r="X859" s="24">
        <f t="shared" si="40"/>
        <v>0.73070724900475803</v>
      </c>
      <c r="Y859" s="37">
        <f t="shared" si="41"/>
        <v>0.53393308374810144</v>
      </c>
    </row>
    <row r="860" spans="2:25" x14ac:dyDescent="0.25">
      <c r="B860" s="7">
        <v>0</v>
      </c>
      <c r="C860" s="20">
        <v>1</v>
      </c>
      <c r="D860" s="7">
        <v>1</v>
      </c>
      <c r="E860" s="20">
        <v>0</v>
      </c>
      <c r="F860" s="7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1</v>
      </c>
      <c r="Q860" s="3">
        <v>0</v>
      </c>
      <c r="R860" s="3">
        <v>0</v>
      </c>
      <c r="S860" s="3">
        <v>0</v>
      </c>
      <c r="T860" s="3">
        <v>1</v>
      </c>
      <c r="U860" s="7">
        <v>1</v>
      </c>
      <c r="V860" s="15">
        <v>0</v>
      </c>
      <c r="W860" s="28">
        <f t="shared" si="39"/>
        <v>4.5268838053632465E-2</v>
      </c>
      <c r="X860" s="24">
        <f t="shared" si="40"/>
        <v>0.51131527724338977</v>
      </c>
      <c r="Y860" s="37">
        <f t="shared" si="41"/>
        <v>0.26144331274248456</v>
      </c>
    </row>
    <row r="861" spans="2:25" x14ac:dyDescent="0.25">
      <c r="B861" s="7">
        <v>1</v>
      </c>
      <c r="C861" s="20">
        <v>0</v>
      </c>
      <c r="D861" s="7">
        <v>0</v>
      </c>
      <c r="E861" s="20">
        <v>1</v>
      </c>
      <c r="F861" s="7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7">
        <v>1</v>
      </c>
      <c r="V861" s="15">
        <v>0</v>
      </c>
      <c r="W861" s="28">
        <f t="shared" si="39"/>
        <v>-0.65877061944510862</v>
      </c>
      <c r="X861" s="24">
        <f t="shared" si="40"/>
        <v>0.34101582888337967</v>
      </c>
      <c r="Y861" s="37">
        <f t="shared" si="41"/>
        <v>0.11629179554901849</v>
      </c>
    </row>
    <row r="862" spans="2:25" x14ac:dyDescent="0.25">
      <c r="B862" s="7">
        <v>1</v>
      </c>
      <c r="C862" s="20">
        <v>0</v>
      </c>
      <c r="D862" s="7">
        <v>0</v>
      </c>
      <c r="E862" s="20">
        <v>1</v>
      </c>
      <c r="F862" s="7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1</v>
      </c>
      <c r="Q862" s="3">
        <v>0</v>
      </c>
      <c r="R862" s="3">
        <v>0</v>
      </c>
      <c r="S862" s="3">
        <v>1</v>
      </c>
      <c r="T862" s="3">
        <v>0</v>
      </c>
      <c r="U862" s="7">
        <v>1</v>
      </c>
      <c r="V862" s="15">
        <v>0</v>
      </c>
      <c r="W862" s="28">
        <f t="shared" si="39"/>
        <v>-3.6859788938662579</v>
      </c>
      <c r="X862" s="24">
        <f t="shared" si="40"/>
        <v>2.4459359075784733E-2</v>
      </c>
      <c r="Y862" s="37">
        <f t="shared" si="41"/>
        <v>5.98260246398173E-4</v>
      </c>
    </row>
    <row r="863" spans="2:25" x14ac:dyDescent="0.25">
      <c r="B863" s="7">
        <v>0</v>
      </c>
      <c r="C863" s="20">
        <v>1</v>
      </c>
      <c r="D863" s="7">
        <v>0</v>
      </c>
      <c r="E863" s="20">
        <v>1</v>
      </c>
      <c r="F863" s="7">
        <v>1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7">
        <v>1</v>
      </c>
      <c r="V863" s="15">
        <v>0</v>
      </c>
      <c r="W863" s="28">
        <f t="shared" si="39"/>
        <v>2.7773701148093441</v>
      </c>
      <c r="X863" s="24">
        <f t="shared" si="40"/>
        <v>0.94144062663967198</v>
      </c>
      <c r="Y863" s="37">
        <f t="shared" si="41"/>
        <v>0.88631045348769821</v>
      </c>
    </row>
    <row r="864" spans="2:25" x14ac:dyDescent="0.25">
      <c r="B864" s="7">
        <v>1</v>
      </c>
      <c r="C864" s="20">
        <v>0</v>
      </c>
      <c r="D864" s="7">
        <v>0</v>
      </c>
      <c r="E864" s="20">
        <v>1</v>
      </c>
      <c r="F864" s="7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1</v>
      </c>
      <c r="Q864" s="3">
        <v>0</v>
      </c>
      <c r="R864" s="3">
        <v>0</v>
      </c>
      <c r="S864" s="3">
        <v>0</v>
      </c>
      <c r="T864" s="3">
        <v>0</v>
      </c>
      <c r="U864" s="7">
        <v>1</v>
      </c>
      <c r="V864" s="15">
        <v>0</v>
      </c>
      <c r="W864" s="28">
        <f t="shared" si="39"/>
        <v>-2.1874049558151478</v>
      </c>
      <c r="X864" s="24">
        <f t="shared" si="40"/>
        <v>0.1008872437667315</v>
      </c>
      <c r="Y864" s="37">
        <f t="shared" si="41"/>
        <v>1.0178235954847903E-2</v>
      </c>
    </row>
    <row r="865" spans="2:25" x14ac:dyDescent="0.25">
      <c r="B865" s="7">
        <v>1</v>
      </c>
      <c r="C865" s="20">
        <v>0</v>
      </c>
      <c r="D865" s="7">
        <v>0</v>
      </c>
      <c r="E865" s="20">
        <v>1</v>
      </c>
      <c r="F865" s="7">
        <v>0</v>
      </c>
      <c r="G865" s="3">
        <v>1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1</v>
      </c>
      <c r="T865" s="3">
        <v>0</v>
      </c>
      <c r="U865" s="7">
        <v>1</v>
      </c>
      <c r="V865" s="15">
        <v>0</v>
      </c>
      <c r="W865" s="28">
        <f t="shared" si="39"/>
        <v>-5.3035394117745946</v>
      </c>
      <c r="X865" s="24">
        <f t="shared" si="40"/>
        <v>4.9493400211924558E-3</v>
      </c>
      <c r="Y865" s="37">
        <f t="shared" si="41"/>
        <v>2.4495966645377338E-5</v>
      </c>
    </row>
    <row r="866" spans="2:25" x14ac:dyDescent="0.25">
      <c r="B866" s="7">
        <v>1</v>
      </c>
      <c r="C866" s="20">
        <v>0</v>
      </c>
      <c r="D866" s="7">
        <v>0</v>
      </c>
      <c r="E866" s="20">
        <v>1</v>
      </c>
      <c r="F866" s="7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1</v>
      </c>
      <c r="U866" s="7">
        <v>1</v>
      </c>
      <c r="V866" s="15">
        <v>0</v>
      </c>
      <c r="W866" s="28">
        <f t="shared" si="39"/>
        <v>1.5747547820930872</v>
      </c>
      <c r="X866" s="24">
        <f t="shared" si="40"/>
        <v>0.8284603839886947</v>
      </c>
      <c r="Y866" s="37">
        <f t="shared" si="41"/>
        <v>0.6863466078386955</v>
      </c>
    </row>
    <row r="867" spans="2:25" x14ac:dyDescent="0.25">
      <c r="B867" s="7">
        <v>1</v>
      </c>
      <c r="C867" s="20">
        <v>0</v>
      </c>
      <c r="D867" s="7">
        <v>0</v>
      </c>
      <c r="E867" s="20">
        <v>1</v>
      </c>
      <c r="F867" s="7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1</v>
      </c>
      <c r="Q867" s="3">
        <v>0</v>
      </c>
      <c r="R867" s="3">
        <v>0</v>
      </c>
      <c r="S867" s="3">
        <v>1</v>
      </c>
      <c r="T867" s="3">
        <v>0</v>
      </c>
      <c r="U867" s="7">
        <v>1</v>
      </c>
      <c r="V867" s="15">
        <v>0</v>
      </c>
      <c r="W867" s="28">
        <f t="shared" si="39"/>
        <v>-3.6859788938662579</v>
      </c>
      <c r="X867" s="24">
        <f t="shared" si="40"/>
        <v>2.4459359075784733E-2</v>
      </c>
      <c r="Y867" s="37">
        <f t="shared" si="41"/>
        <v>5.98260246398173E-4</v>
      </c>
    </row>
    <row r="868" spans="2:25" x14ac:dyDescent="0.25">
      <c r="B868" s="7">
        <v>1</v>
      </c>
      <c r="C868" s="20">
        <v>0</v>
      </c>
      <c r="D868" s="7">
        <v>0</v>
      </c>
      <c r="E868" s="20">
        <v>1</v>
      </c>
      <c r="F868" s="7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1</v>
      </c>
      <c r="T868" s="3">
        <v>0</v>
      </c>
      <c r="U868" s="7">
        <v>1</v>
      </c>
      <c r="V868" s="15">
        <v>0</v>
      </c>
      <c r="W868" s="28">
        <f t="shared" si="39"/>
        <v>-2.1573445574962187</v>
      </c>
      <c r="X868" s="24">
        <f t="shared" si="40"/>
        <v>0.10364689373639578</v>
      </c>
      <c r="Y868" s="37">
        <f t="shared" si="41"/>
        <v>1.0742678581203719E-2</v>
      </c>
    </row>
    <row r="869" spans="2:25" x14ac:dyDescent="0.25">
      <c r="B869" s="7">
        <v>1</v>
      </c>
      <c r="C869" s="20">
        <v>0</v>
      </c>
      <c r="D869" s="7">
        <v>1</v>
      </c>
      <c r="E869" s="20">
        <v>0</v>
      </c>
      <c r="F869" s="7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7">
        <v>1</v>
      </c>
      <c r="V869" s="15">
        <v>0</v>
      </c>
      <c r="W869" s="28">
        <f t="shared" si="39"/>
        <v>-0.97727577277103717</v>
      </c>
      <c r="X869" s="24">
        <f t="shared" si="40"/>
        <v>0.27343266419268919</v>
      </c>
      <c r="Y869" s="37">
        <f t="shared" si="41"/>
        <v>7.4765421847511934E-2</v>
      </c>
    </row>
    <row r="870" spans="2:25" x14ac:dyDescent="0.25">
      <c r="B870" s="7">
        <v>1</v>
      </c>
      <c r="C870" s="20">
        <v>0</v>
      </c>
      <c r="D870" s="7">
        <v>1</v>
      </c>
      <c r="E870" s="20">
        <v>0</v>
      </c>
      <c r="F870" s="7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7">
        <v>1</v>
      </c>
      <c r="V870" s="15">
        <v>0</v>
      </c>
      <c r="W870" s="28">
        <f t="shared" si="39"/>
        <v>-0.97727577277103717</v>
      </c>
      <c r="X870" s="24">
        <f t="shared" si="40"/>
        <v>0.27343266419268919</v>
      </c>
      <c r="Y870" s="37">
        <f t="shared" si="41"/>
        <v>7.4765421847511934E-2</v>
      </c>
    </row>
    <row r="871" spans="2:25" x14ac:dyDescent="0.25">
      <c r="B871" s="7">
        <v>0</v>
      </c>
      <c r="C871" s="20">
        <v>1</v>
      </c>
      <c r="D871" s="7">
        <v>1</v>
      </c>
      <c r="E871" s="20">
        <v>0</v>
      </c>
      <c r="F871" s="7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1</v>
      </c>
      <c r="Q871" s="3">
        <v>0</v>
      </c>
      <c r="R871" s="3">
        <v>0</v>
      </c>
      <c r="S871" s="3">
        <v>1</v>
      </c>
      <c r="T871" s="3">
        <v>0</v>
      </c>
      <c r="U871" s="7">
        <v>1</v>
      </c>
      <c r="V871" s="15">
        <v>0</v>
      </c>
      <c r="W871" s="28">
        <f t="shared" si="39"/>
        <v>-3.6868305015356735</v>
      </c>
      <c r="X871" s="24">
        <f t="shared" si="40"/>
        <v>2.4439047008108981E-2</v>
      </c>
      <c r="Y871" s="37">
        <f t="shared" si="41"/>
        <v>5.9726701866456052E-4</v>
      </c>
    </row>
    <row r="872" spans="2:25" x14ac:dyDescent="0.25">
      <c r="B872" s="7">
        <v>1</v>
      </c>
      <c r="C872" s="20">
        <v>0</v>
      </c>
      <c r="D872" s="7">
        <v>1</v>
      </c>
      <c r="E872" s="20">
        <v>0</v>
      </c>
      <c r="F872" s="7">
        <v>0</v>
      </c>
      <c r="G872" s="3">
        <v>1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1</v>
      </c>
      <c r="O872" s="3">
        <v>0</v>
      </c>
      <c r="P872" s="3">
        <v>0</v>
      </c>
      <c r="Q872" s="3">
        <v>0</v>
      </c>
      <c r="R872" s="3">
        <v>0</v>
      </c>
      <c r="S872" s="3">
        <v>1</v>
      </c>
      <c r="T872" s="3">
        <v>0</v>
      </c>
      <c r="U872" s="7">
        <v>1</v>
      </c>
      <c r="V872" s="15">
        <v>0</v>
      </c>
      <c r="W872" s="28">
        <f t="shared" si="39"/>
        <v>-3.7820490510812719</v>
      </c>
      <c r="X872" s="24">
        <f t="shared" si="40"/>
        <v>2.2268781250973941E-2</v>
      </c>
      <c r="Y872" s="37">
        <f t="shared" si="41"/>
        <v>4.9589861840372855E-4</v>
      </c>
    </row>
    <row r="873" spans="2:25" x14ac:dyDescent="0.25">
      <c r="B873" s="7">
        <v>0</v>
      </c>
      <c r="C873" s="20">
        <v>1</v>
      </c>
      <c r="D873" s="7">
        <v>1</v>
      </c>
      <c r="E873" s="20">
        <v>0</v>
      </c>
      <c r="F873" s="7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7">
        <v>1</v>
      </c>
      <c r="V873" s="15">
        <v>0</v>
      </c>
      <c r="W873" s="28">
        <f t="shared" si="39"/>
        <v>-0.6596222271145239</v>
      </c>
      <c r="X873" s="24">
        <f t="shared" si="40"/>
        <v>0.34082447809204769</v>
      </c>
      <c r="Y873" s="37">
        <f t="shared" si="41"/>
        <v>0.11616132486671669</v>
      </c>
    </row>
    <row r="874" spans="2:25" x14ac:dyDescent="0.25">
      <c r="B874" s="7">
        <v>0</v>
      </c>
      <c r="C874" s="20">
        <v>1</v>
      </c>
      <c r="D874" s="7">
        <v>0</v>
      </c>
      <c r="E874" s="20">
        <v>1</v>
      </c>
      <c r="F874" s="7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7">
        <v>1</v>
      </c>
      <c r="V874" s="15">
        <v>0</v>
      </c>
      <c r="W874" s="28">
        <f t="shared" si="39"/>
        <v>-0.34111707378859529</v>
      </c>
      <c r="X874" s="24">
        <f t="shared" si="40"/>
        <v>0.41553815203130562</v>
      </c>
      <c r="Y874" s="37">
        <f t="shared" si="41"/>
        <v>0.17267195579359246</v>
      </c>
    </row>
    <row r="875" spans="2:25" x14ac:dyDescent="0.25">
      <c r="B875" s="7">
        <v>0</v>
      </c>
      <c r="C875" s="20">
        <v>1</v>
      </c>
      <c r="D875" s="7">
        <v>0</v>
      </c>
      <c r="E875" s="20">
        <v>0</v>
      </c>
      <c r="F875" s="7">
        <v>0</v>
      </c>
      <c r="G875" s="3">
        <v>1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1</v>
      </c>
      <c r="R875" s="3">
        <v>0</v>
      </c>
      <c r="S875" s="3">
        <v>0</v>
      </c>
      <c r="T875" s="3">
        <v>0</v>
      </c>
      <c r="U875" s="7">
        <v>1</v>
      </c>
      <c r="V875" s="15">
        <v>0</v>
      </c>
      <c r="W875" s="28">
        <f t="shared" si="39"/>
        <v>-1.8269480869770116</v>
      </c>
      <c r="X875" s="24">
        <f t="shared" si="40"/>
        <v>0.13860224441514257</v>
      </c>
      <c r="Y875" s="37">
        <f t="shared" si="41"/>
        <v>1.9210582156914919E-2</v>
      </c>
    </row>
    <row r="876" spans="2:25" x14ac:dyDescent="0.25">
      <c r="B876" s="7">
        <v>0</v>
      </c>
      <c r="C876" s="20">
        <v>0</v>
      </c>
      <c r="D876" s="7">
        <v>0</v>
      </c>
      <c r="E876" s="20">
        <v>1</v>
      </c>
      <c r="F876" s="7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1</v>
      </c>
      <c r="T876" s="3">
        <v>0</v>
      </c>
      <c r="U876" s="7">
        <v>1</v>
      </c>
      <c r="V876" s="15">
        <v>0</v>
      </c>
      <c r="W876" s="28">
        <f t="shared" si="39"/>
        <v>-1.7753463746107809</v>
      </c>
      <c r="X876" s="24">
        <f t="shared" si="40"/>
        <v>0.14487871424925716</v>
      </c>
      <c r="Y876" s="37">
        <f t="shared" si="41"/>
        <v>2.0989841842517912E-2</v>
      </c>
    </row>
    <row r="877" spans="2:25" x14ac:dyDescent="0.25">
      <c r="B877" s="7">
        <v>0</v>
      </c>
      <c r="C877" s="20">
        <v>1</v>
      </c>
      <c r="D877" s="7">
        <v>0</v>
      </c>
      <c r="E877" s="20">
        <v>1</v>
      </c>
      <c r="F877" s="7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1</v>
      </c>
      <c r="T877" s="3">
        <v>0</v>
      </c>
      <c r="U877" s="7">
        <v>1</v>
      </c>
      <c r="V877" s="15">
        <v>0</v>
      </c>
      <c r="W877" s="28">
        <f t="shared" si="39"/>
        <v>-1.8396910118397054</v>
      </c>
      <c r="X877" s="24">
        <f t="shared" si="40"/>
        <v>0.13708784015845993</v>
      </c>
      <c r="Y877" s="37">
        <f t="shared" si="41"/>
        <v>1.879307591931146E-2</v>
      </c>
    </row>
    <row r="878" spans="2:25" x14ac:dyDescent="0.25">
      <c r="B878" s="7">
        <v>1</v>
      </c>
      <c r="C878" s="20">
        <v>0</v>
      </c>
      <c r="D878" s="7">
        <v>1</v>
      </c>
      <c r="E878" s="20">
        <v>0</v>
      </c>
      <c r="F878" s="7">
        <v>0</v>
      </c>
      <c r="G878" s="3">
        <v>1</v>
      </c>
      <c r="H878" s="3">
        <v>1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7">
        <v>1</v>
      </c>
      <c r="V878" s="15">
        <v>0</v>
      </c>
      <c r="W878" s="28">
        <f t="shared" si="39"/>
        <v>-6.3005369914484621</v>
      </c>
      <c r="X878" s="24">
        <f t="shared" si="40"/>
        <v>1.8319567368414596E-3</v>
      </c>
      <c r="Y878" s="37">
        <f t="shared" si="41"/>
        <v>3.3560654856588091E-6</v>
      </c>
    </row>
    <row r="879" spans="2:25" x14ac:dyDescent="0.25">
      <c r="B879" s="7">
        <v>0</v>
      </c>
      <c r="C879" s="20">
        <v>1</v>
      </c>
      <c r="D879" s="7">
        <v>1</v>
      </c>
      <c r="E879" s="20">
        <v>0</v>
      </c>
      <c r="F879" s="7">
        <v>0</v>
      </c>
      <c r="G879" s="3">
        <v>0</v>
      </c>
      <c r="H879" s="3">
        <v>1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7">
        <v>1</v>
      </c>
      <c r="V879" s="15">
        <v>0</v>
      </c>
      <c r="W879" s="28">
        <f t="shared" si="39"/>
        <v>-2.8366885915135733</v>
      </c>
      <c r="X879" s="24">
        <f t="shared" si="40"/>
        <v>5.5373493712429084E-2</v>
      </c>
      <c r="Y879" s="37">
        <f t="shared" si="41"/>
        <v>3.0662238059204231E-3</v>
      </c>
    </row>
    <row r="880" spans="2:25" x14ac:dyDescent="0.25">
      <c r="B880" s="7">
        <v>0</v>
      </c>
      <c r="C880" s="20">
        <v>1</v>
      </c>
      <c r="D880" s="7">
        <v>0</v>
      </c>
      <c r="E880" s="20">
        <v>1</v>
      </c>
      <c r="F880" s="7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1</v>
      </c>
      <c r="Q880" s="3">
        <v>0</v>
      </c>
      <c r="R880" s="3">
        <v>0</v>
      </c>
      <c r="S880" s="3">
        <v>1</v>
      </c>
      <c r="T880" s="3">
        <v>0</v>
      </c>
      <c r="U880" s="7">
        <v>1</v>
      </c>
      <c r="V880" s="15">
        <v>0</v>
      </c>
      <c r="W880" s="28">
        <f t="shared" si="39"/>
        <v>-3.3683253482097446</v>
      </c>
      <c r="X880" s="24">
        <f t="shared" si="40"/>
        <v>3.3300175901507405E-2</v>
      </c>
      <c r="Y880" s="37">
        <f t="shared" si="41"/>
        <v>1.1089017150713344E-3</v>
      </c>
    </row>
    <row r="881" spans="2:25" x14ac:dyDescent="0.25">
      <c r="B881" s="7">
        <v>0</v>
      </c>
      <c r="C881" s="20">
        <v>1</v>
      </c>
      <c r="D881" s="7">
        <v>0</v>
      </c>
      <c r="E881" s="20">
        <v>1</v>
      </c>
      <c r="F881" s="7">
        <v>1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1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7">
        <v>1</v>
      </c>
      <c r="V881" s="15">
        <v>0</v>
      </c>
      <c r="W881" s="28">
        <f t="shared" si="39"/>
        <v>4.7519692712359083</v>
      </c>
      <c r="X881" s="24">
        <f t="shared" si="40"/>
        <v>0.99143924489982183</v>
      </c>
      <c r="Y881" s="37">
        <f t="shared" si="41"/>
        <v>0.98295177632752884</v>
      </c>
    </row>
    <row r="882" spans="2:25" x14ac:dyDescent="0.25">
      <c r="B882" s="7">
        <v>0</v>
      </c>
      <c r="C882" s="20">
        <v>1</v>
      </c>
      <c r="D882" s="7">
        <v>1</v>
      </c>
      <c r="E882" s="20">
        <v>0</v>
      </c>
      <c r="F882" s="7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1</v>
      </c>
      <c r="T882" s="3">
        <v>0</v>
      </c>
      <c r="U882" s="7">
        <v>1</v>
      </c>
      <c r="V882" s="15">
        <v>0</v>
      </c>
      <c r="W882" s="28">
        <f t="shared" si="39"/>
        <v>-2.1581961651656338</v>
      </c>
      <c r="X882" s="24">
        <f t="shared" si="40"/>
        <v>0.10356780249527617</v>
      </c>
      <c r="Y882" s="37">
        <f t="shared" si="41"/>
        <v>1.0726289713700533E-2</v>
      </c>
    </row>
    <row r="883" spans="2:25" x14ac:dyDescent="0.25">
      <c r="B883" s="7">
        <v>0</v>
      </c>
      <c r="C883" s="20">
        <v>1</v>
      </c>
      <c r="D883" s="7">
        <v>0</v>
      </c>
      <c r="E883" s="20">
        <v>1</v>
      </c>
      <c r="F883" s="7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7">
        <v>1</v>
      </c>
      <c r="V883" s="15">
        <v>0</v>
      </c>
      <c r="W883" s="28">
        <f t="shared" si="39"/>
        <v>-0.34111707378859529</v>
      </c>
      <c r="X883" s="24">
        <f t="shared" si="40"/>
        <v>0.41553815203130562</v>
      </c>
      <c r="Y883" s="37">
        <f t="shared" si="41"/>
        <v>0.17267195579359246</v>
      </c>
    </row>
    <row r="884" spans="2:25" x14ac:dyDescent="0.25">
      <c r="B884" s="7">
        <v>1</v>
      </c>
      <c r="C884" s="20">
        <v>0</v>
      </c>
      <c r="D884" s="7">
        <v>0</v>
      </c>
      <c r="E884" s="20">
        <v>1</v>
      </c>
      <c r="F884" s="7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7">
        <v>1</v>
      </c>
      <c r="V884" s="15">
        <v>0</v>
      </c>
      <c r="W884" s="28">
        <f t="shared" si="39"/>
        <v>-0.65877061944510862</v>
      </c>
      <c r="X884" s="24">
        <f t="shared" si="40"/>
        <v>0.34101582888337967</v>
      </c>
      <c r="Y884" s="37">
        <f t="shared" si="41"/>
        <v>0.11629179554901849</v>
      </c>
    </row>
    <row r="885" spans="2:25" x14ac:dyDescent="0.25">
      <c r="B885" s="7">
        <v>0</v>
      </c>
      <c r="C885" s="20">
        <v>1</v>
      </c>
      <c r="D885" s="7">
        <v>0</v>
      </c>
      <c r="E885" s="20">
        <v>1</v>
      </c>
      <c r="F885" s="7">
        <v>0</v>
      </c>
      <c r="G885" s="3">
        <v>1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7">
        <v>1</v>
      </c>
      <c r="V885" s="15">
        <v>0</v>
      </c>
      <c r="W885" s="28">
        <f t="shared" si="39"/>
        <v>-3.4873119280669709</v>
      </c>
      <c r="X885" s="24">
        <f t="shared" si="40"/>
        <v>2.9675408836019254E-2</v>
      </c>
      <c r="Y885" s="37">
        <f t="shared" si="41"/>
        <v>8.8062988958488965E-4</v>
      </c>
    </row>
    <row r="886" spans="2:25" x14ac:dyDescent="0.25">
      <c r="B886" s="7">
        <v>0</v>
      </c>
      <c r="C886" s="20">
        <v>1</v>
      </c>
      <c r="D886" s="7">
        <v>1</v>
      </c>
      <c r="E886" s="20">
        <v>0</v>
      </c>
      <c r="F886" s="7">
        <v>0</v>
      </c>
      <c r="G886" s="3">
        <v>0</v>
      </c>
      <c r="H886" s="3">
        <v>1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7">
        <v>1</v>
      </c>
      <c r="V886" s="15">
        <v>0</v>
      </c>
      <c r="W886" s="28">
        <f t="shared" si="39"/>
        <v>-2.8366885915135733</v>
      </c>
      <c r="X886" s="24">
        <f t="shared" si="40"/>
        <v>5.5373493712429084E-2</v>
      </c>
      <c r="Y886" s="37">
        <f t="shared" si="41"/>
        <v>3.0662238059204231E-3</v>
      </c>
    </row>
    <row r="887" spans="2:25" x14ac:dyDescent="0.25">
      <c r="B887" s="7">
        <v>0</v>
      </c>
      <c r="C887" s="20">
        <v>1</v>
      </c>
      <c r="D887" s="7">
        <v>1</v>
      </c>
      <c r="E887" s="20">
        <v>0</v>
      </c>
      <c r="F887" s="7">
        <v>0</v>
      </c>
      <c r="G887" s="3">
        <v>1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7">
        <v>1</v>
      </c>
      <c r="V887" s="15">
        <v>0</v>
      </c>
      <c r="W887" s="28">
        <f t="shared" si="39"/>
        <v>-3.8058170813928993</v>
      </c>
      <c r="X887" s="24">
        <f t="shared" si="40"/>
        <v>2.1757116617606247E-2</v>
      </c>
      <c r="Y887" s="37">
        <f t="shared" si="41"/>
        <v>4.7337212351211791E-4</v>
      </c>
    </row>
    <row r="888" spans="2:25" x14ac:dyDescent="0.25">
      <c r="B888" s="7">
        <v>0</v>
      </c>
      <c r="C888" s="20">
        <v>1</v>
      </c>
      <c r="D888" s="7">
        <v>1</v>
      </c>
      <c r="E888" s="20">
        <v>0</v>
      </c>
      <c r="F888" s="7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7">
        <v>1</v>
      </c>
      <c r="V888" s="15">
        <v>0</v>
      </c>
      <c r="W888" s="28">
        <f t="shared" si="39"/>
        <v>-0.6596222271145239</v>
      </c>
      <c r="X888" s="24">
        <f t="shared" si="40"/>
        <v>0.34082447809204769</v>
      </c>
      <c r="Y888" s="37">
        <f t="shared" si="41"/>
        <v>0.11616132486671669</v>
      </c>
    </row>
    <row r="889" spans="2:25" x14ac:dyDescent="0.25">
      <c r="B889" s="7">
        <v>0</v>
      </c>
      <c r="C889" s="20">
        <v>1</v>
      </c>
      <c r="D889" s="7">
        <v>1</v>
      </c>
      <c r="E889" s="20">
        <v>0</v>
      </c>
      <c r="F889" s="7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7">
        <v>1</v>
      </c>
      <c r="V889" s="15">
        <v>0</v>
      </c>
      <c r="W889" s="28">
        <f t="shared" si="39"/>
        <v>-0.6596222271145239</v>
      </c>
      <c r="X889" s="24">
        <f t="shared" si="40"/>
        <v>0.34082447809204769</v>
      </c>
      <c r="Y889" s="37">
        <f t="shared" si="41"/>
        <v>0.11616132486671669</v>
      </c>
    </row>
    <row r="890" spans="2:25" x14ac:dyDescent="0.25">
      <c r="B890" s="7">
        <v>1</v>
      </c>
      <c r="C890" s="20">
        <v>0</v>
      </c>
      <c r="D890" s="7">
        <v>0</v>
      </c>
      <c r="E890" s="20">
        <v>1</v>
      </c>
      <c r="F890" s="7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1</v>
      </c>
      <c r="R890" s="3">
        <v>0</v>
      </c>
      <c r="S890" s="3">
        <v>1</v>
      </c>
      <c r="T890" s="3">
        <v>0</v>
      </c>
      <c r="U890" s="7">
        <v>1</v>
      </c>
      <c r="V890" s="15">
        <v>0</v>
      </c>
      <c r="W890" s="28">
        <f t="shared" si="39"/>
        <v>-0.31272581140964217</v>
      </c>
      <c r="X890" s="24">
        <f t="shared" si="40"/>
        <v>0.42244953904371324</v>
      </c>
      <c r="Y890" s="37">
        <f t="shared" si="41"/>
        <v>0.17846361303824579</v>
      </c>
    </row>
    <row r="891" spans="2:25" x14ac:dyDescent="0.25">
      <c r="B891" s="7">
        <v>1</v>
      </c>
      <c r="C891" s="20">
        <v>0</v>
      </c>
      <c r="D891" s="7">
        <v>0</v>
      </c>
      <c r="E891" s="20">
        <v>1</v>
      </c>
      <c r="F891" s="7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1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7">
        <v>1</v>
      </c>
      <c r="V891" s="15">
        <v>0</v>
      </c>
      <c r="W891" s="28">
        <f t="shared" si="39"/>
        <v>0.84821816923086202</v>
      </c>
      <c r="X891" s="24">
        <f t="shared" si="40"/>
        <v>0.70019322927740746</v>
      </c>
      <c r="Y891" s="37">
        <f t="shared" si="41"/>
        <v>0.49027055832592409</v>
      </c>
    </row>
    <row r="892" spans="2:25" x14ac:dyDescent="0.25">
      <c r="B892" s="7">
        <v>0</v>
      </c>
      <c r="C892" s="20">
        <v>1</v>
      </c>
      <c r="D892" s="7">
        <v>1</v>
      </c>
      <c r="E892" s="20">
        <v>0</v>
      </c>
      <c r="F892" s="7">
        <v>0</v>
      </c>
      <c r="G892" s="3">
        <v>0</v>
      </c>
      <c r="H892" s="3">
        <v>1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1</v>
      </c>
      <c r="T892" s="3">
        <v>0</v>
      </c>
      <c r="U892" s="7">
        <v>1</v>
      </c>
      <c r="V892" s="15">
        <v>0</v>
      </c>
      <c r="W892" s="28">
        <f t="shared" si="39"/>
        <v>-4.3352625295646838</v>
      </c>
      <c r="X892" s="24">
        <f t="shared" si="40"/>
        <v>1.2929084128446917E-2</v>
      </c>
      <c r="Y892" s="37">
        <f t="shared" si="41"/>
        <v>1.6716121640045797E-4</v>
      </c>
    </row>
    <row r="893" spans="2:25" x14ac:dyDescent="0.25">
      <c r="B893" s="7">
        <v>1</v>
      </c>
      <c r="C893" s="20">
        <v>0</v>
      </c>
      <c r="D893" s="7">
        <v>1</v>
      </c>
      <c r="E893" s="20">
        <v>0</v>
      </c>
      <c r="F893" s="7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1</v>
      </c>
      <c r="S893" s="3">
        <v>0</v>
      </c>
      <c r="T893" s="3">
        <v>0</v>
      </c>
      <c r="U893" s="7">
        <v>1</v>
      </c>
      <c r="V893" s="15">
        <v>0</v>
      </c>
      <c r="W893" s="28">
        <f t="shared" si="39"/>
        <v>0.34750014965383202</v>
      </c>
      <c r="X893" s="24">
        <f t="shared" si="40"/>
        <v>0.58601124074520006</v>
      </c>
      <c r="Y893" s="37">
        <f t="shared" si="41"/>
        <v>0.34340917427972883</v>
      </c>
    </row>
    <row r="894" spans="2:25" x14ac:dyDescent="0.25">
      <c r="B894" s="7">
        <v>0</v>
      </c>
      <c r="C894" s="20">
        <v>1</v>
      </c>
      <c r="D894" s="7">
        <v>1</v>
      </c>
      <c r="E894" s="20">
        <v>0</v>
      </c>
      <c r="F894" s="7">
        <v>0</v>
      </c>
      <c r="G894" s="3">
        <v>0</v>
      </c>
      <c r="H894" s="3">
        <v>1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1</v>
      </c>
      <c r="T894" s="3">
        <v>0</v>
      </c>
      <c r="U894" s="7">
        <v>1</v>
      </c>
      <c r="V894" s="15">
        <v>0</v>
      </c>
      <c r="W894" s="28">
        <f t="shared" si="39"/>
        <v>-4.3352625295646838</v>
      </c>
      <c r="X894" s="24">
        <f t="shared" si="40"/>
        <v>1.2929084128446917E-2</v>
      </c>
      <c r="Y894" s="37">
        <f t="shared" si="41"/>
        <v>1.6716121640045797E-4</v>
      </c>
    </row>
    <row r="895" spans="2:25" x14ac:dyDescent="0.25">
      <c r="B895" s="7">
        <v>0</v>
      </c>
      <c r="C895" s="20">
        <v>1</v>
      </c>
      <c r="D895" s="7">
        <v>0</v>
      </c>
      <c r="E895" s="20">
        <v>1</v>
      </c>
      <c r="F895" s="7">
        <v>0</v>
      </c>
      <c r="G895" s="3">
        <v>1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1</v>
      </c>
      <c r="Q895" s="3">
        <v>0</v>
      </c>
      <c r="R895" s="3">
        <v>0</v>
      </c>
      <c r="S895" s="3">
        <v>0</v>
      </c>
      <c r="T895" s="3">
        <v>0</v>
      </c>
      <c r="U895" s="7">
        <v>1</v>
      </c>
      <c r="V895" s="15">
        <v>0</v>
      </c>
      <c r="W895" s="28">
        <f t="shared" si="39"/>
        <v>-5.0159462644370105</v>
      </c>
      <c r="X895" s="24">
        <f t="shared" si="40"/>
        <v>6.5876688880742709E-3</v>
      </c>
      <c r="Y895" s="37">
        <f t="shared" si="41"/>
        <v>4.3397381378901704E-5</v>
      </c>
    </row>
    <row r="896" spans="2:25" x14ac:dyDescent="0.25">
      <c r="B896" s="7">
        <v>0</v>
      </c>
      <c r="C896" s="20">
        <v>1</v>
      </c>
      <c r="D896" s="7">
        <v>0</v>
      </c>
      <c r="E896" s="20">
        <v>1</v>
      </c>
      <c r="F896" s="7">
        <v>0</v>
      </c>
      <c r="G896" s="3">
        <v>1</v>
      </c>
      <c r="H896" s="3">
        <v>1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1</v>
      </c>
      <c r="T896" s="3">
        <v>0</v>
      </c>
      <c r="U896" s="7">
        <v>1</v>
      </c>
      <c r="V896" s="15">
        <v>0</v>
      </c>
      <c r="W896" s="28">
        <f t="shared" si="39"/>
        <v>-7.1629522305171305</v>
      </c>
      <c r="X896" s="24">
        <f t="shared" si="40"/>
        <v>7.7416409760649367E-4</v>
      </c>
      <c r="Y896" s="37">
        <f t="shared" si="41"/>
        <v>5.9933005002287664E-7</v>
      </c>
    </row>
    <row r="897" spans="2:25" x14ac:dyDescent="0.25">
      <c r="B897" s="7">
        <v>1</v>
      </c>
      <c r="C897" s="20">
        <v>0</v>
      </c>
      <c r="D897" s="7">
        <v>1</v>
      </c>
      <c r="E897" s="20">
        <v>0</v>
      </c>
      <c r="F897" s="7">
        <v>0</v>
      </c>
      <c r="G897" s="3">
        <v>0</v>
      </c>
      <c r="H897" s="3">
        <v>1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1</v>
      </c>
      <c r="Q897" s="3">
        <v>0</v>
      </c>
      <c r="R897" s="3">
        <v>0</v>
      </c>
      <c r="S897" s="3">
        <v>0</v>
      </c>
      <c r="T897" s="3">
        <v>0</v>
      </c>
      <c r="U897" s="7">
        <v>1</v>
      </c>
      <c r="V897" s="15">
        <v>0</v>
      </c>
      <c r="W897" s="28">
        <f t="shared" si="39"/>
        <v>-4.6829764735401262</v>
      </c>
      <c r="X897" s="24">
        <f t="shared" si="40"/>
        <v>9.16663170177269E-3</v>
      </c>
      <c r="Y897" s="37">
        <f t="shared" si="41"/>
        <v>8.402713675594408E-5</v>
      </c>
    </row>
    <row r="898" spans="2:25" x14ac:dyDescent="0.25">
      <c r="B898" s="7">
        <v>0</v>
      </c>
      <c r="C898" s="20">
        <v>0</v>
      </c>
      <c r="D898" s="7">
        <v>0</v>
      </c>
      <c r="E898" s="20">
        <v>1</v>
      </c>
      <c r="F898" s="7">
        <v>0</v>
      </c>
      <c r="G898" s="3">
        <v>0</v>
      </c>
      <c r="H898" s="3">
        <v>1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7">
        <v>1</v>
      </c>
      <c r="V898" s="15">
        <v>0</v>
      </c>
      <c r="W898" s="28">
        <f t="shared" si="39"/>
        <v>-2.4538388009587204</v>
      </c>
      <c r="X898" s="24">
        <f t="shared" si="40"/>
        <v>7.9158277922369361E-2</v>
      </c>
      <c r="Y898" s="37">
        <f t="shared" si="41"/>
        <v>6.2660329636350688E-3</v>
      </c>
    </row>
    <row r="899" spans="2:25" x14ac:dyDescent="0.25">
      <c r="B899" s="7">
        <v>0</v>
      </c>
      <c r="C899" s="20">
        <v>0</v>
      </c>
      <c r="D899" s="7">
        <v>1</v>
      </c>
      <c r="E899" s="20">
        <v>0</v>
      </c>
      <c r="F899" s="7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1</v>
      </c>
      <c r="Q899" s="3">
        <v>0</v>
      </c>
      <c r="R899" s="3">
        <v>0</v>
      </c>
      <c r="S899" s="3">
        <v>0</v>
      </c>
      <c r="T899" s="3">
        <v>0</v>
      </c>
      <c r="U899" s="7">
        <v>1</v>
      </c>
      <c r="V899" s="15">
        <v>0</v>
      </c>
      <c r="W899" s="28">
        <f t="shared" si="39"/>
        <v>-2.123911926255639</v>
      </c>
      <c r="X899" s="24">
        <f t="shared" si="40"/>
        <v>0.10679434015166007</v>
      </c>
      <c r="Y899" s="37">
        <f t="shared" si="41"/>
        <v>1.1405031088428476E-2</v>
      </c>
    </row>
    <row r="900" spans="2:25" x14ac:dyDescent="0.25">
      <c r="B900" s="7">
        <v>1</v>
      </c>
      <c r="C900" s="20">
        <v>0</v>
      </c>
      <c r="D900" s="7">
        <v>0</v>
      </c>
      <c r="E900" s="20">
        <v>0</v>
      </c>
      <c r="F900" s="7">
        <v>0</v>
      </c>
      <c r="G900" s="3">
        <v>1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7">
        <v>1</v>
      </c>
      <c r="V900" s="15">
        <v>0</v>
      </c>
      <c r="W900" s="28">
        <f t="shared" si="39"/>
        <v>-3.989220378720101</v>
      </c>
      <c r="X900" s="24">
        <f t="shared" si="40"/>
        <v>1.8177599840221447E-2</v>
      </c>
      <c r="Y900" s="37">
        <f t="shared" si="41"/>
        <v>3.3042513595121878E-4</v>
      </c>
    </row>
    <row r="901" spans="2:25" x14ac:dyDescent="0.25">
      <c r="B901" s="7">
        <v>1</v>
      </c>
      <c r="C901" s="20">
        <v>0</v>
      </c>
      <c r="D901" s="7">
        <v>0</v>
      </c>
      <c r="E901" s="20">
        <v>1</v>
      </c>
      <c r="F901" s="7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7">
        <v>1</v>
      </c>
      <c r="V901" s="15">
        <v>0</v>
      </c>
      <c r="W901" s="28">
        <f t="shared" si="39"/>
        <v>-0.65877061944510862</v>
      </c>
      <c r="X901" s="24">
        <f t="shared" si="40"/>
        <v>0.34101582888337967</v>
      </c>
      <c r="Y901" s="37">
        <f t="shared" si="41"/>
        <v>0.11629179554901849</v>
      </c>
    </row>
    <row r="902" spans="2:25" x14ac:dyDescent="0.25">
      <c r="B902" s="7">
        <v>0</v>
      </c>
      <c r="C902" s="20">
        <v>1</v>
      </c>
      <c r="D902" s="7">
        <v>0</v>
      </c>
      <c r="E902" s="20">
        <v>1</v>
      </c>
      <c r="F902" s="7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7">
        <v>1</v>
      </c>
      <c r="V902" s="15">
        <v>0</v>
      </c>
      <c r="W902" s="28">
        <f t="shared" ref="W902:W965" si="42">SUMPRODUCT(B$2:U$2, B902:U902)</f>
        <v>-0.34111707378859529</v>
      </c>
      <c r="X902" s="24">
        <f t="shared" ref="X902:X965" si="43">EXP(W902)/(1+EXP(W902))</f>
        <v>0.41553815203130562</v>
      </c>
      <c r="Y902" s="37">
        <f t="shared" ref="Y902:Y965" si="44">(V902-X902)^2</f>
        <v>0.17267195579359246</v>
      </c>
    </row>
    <row r="903" spans="2:25" x14ac:dyDescent="0.25">
      <c r="B903" s="7">
        <v>0</v>
      </c>
      <c r="C903" s="20">
        <v>1</v>
      </c>
      <c r="D903" s="7">
        <v>0</v>
      </c>
      <c r="E903" s="20">
        <v>1</v>
      </c>
      <c r="F903" s="7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7">
        <v>1</v>
      </c>
      <c r="V903" s="15">
        <v>0</v>
      </c>
      <c r="W903" s="28">
        <f t="shared" si="42"/>
        <v>-0.34111707378859529</v>
      </c>
      <c r="X903" s="24">
        <f t="shared" si="43"/>
        <v>0.41553815203130562</v>
      </c>
      <c r="Y903" s="37">
        <f t="shared" si="44"/>
        <v>0.17267195579359246</v>
      </c>
    </row>
    <row r="904" spans="2:25" x14ac:dyDescent="0.25">
      <c r="B904" s="7">
        <v>0</v>
      </c>
      <c r="C904" s="20">
        <v>1</v>
      </c>
      <c r="D904" s="7">
        <v>1</v>
      </c>
      <c r="E904" s="20">
        <v>0</v>
      </c>
      <c r="F904" s="7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1</v>
      </c>
      <c r="T904" s="3">
        <v>1</v>
      </c>
      <c r="U904" s="7">
        <v>1</v>
      </c>
      <c r="V904" s="15">
        <v>0</v>
      </c>
      <c r="W904" s="28">
        <f t="shared" si="42"/>
        <v>7.5329236372561836E-2</v>
      </c>
      <c r="X904" s="24">
        <f t="shared" si="43"/>
        <v>0.5188234088250433</v>
      </c>
      <c r="Y904" s="37">
        <f t="shared" si="44"/>
        <v>0.26917772954483804</v>
      </c>
    </row>
    <row r="905" spans="2:25" x14ac:dyDescent="0.25">
      <c r="B905" s="7">
        <v>0</v>
      </c>
      <c r="C905" s="20">
        <v>0</v>
      </c>
      <c r="D905" s="7">
        <v>1</v>
      </c>
      <c r="E905" s="20">
        <v>0</v>
      </c>
      <c r="F905" s="7">
        <v>0</v>
      </c>
      <c r="G905" s="3">
        <v>1</v>
      </c>
      <c r="H905" s="3">
        <v>1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7">
        <v>1</v>
      </c>
      <c r="V905" s="15">
        <v>0</v>
      </c>
      <c r="W905" s="28">
        <f t="shared" si="42"/>
        <v>-5.9185388085630253</v>
      </c>
      <c r="X905" s="24">
        <f t="shared" si="43"/>
        <v>2.6819146283511204E-3</v>
      </c>
      <c r="Y905" s="37">
        <f t="shared" si="44"/>
        <v>7.1926660737637279E-6</v>
      </c>
    </row>
    <row r="906" spans="2:25" x14ac:dyDescent="0.25">
      <c r="B906" s="7">
        <v>1</v>
      </c>
      <c r="C906" s="20">
        <v>0</v>
      </c>
      <c r="D906" s="7">
        <v>1</v>
      </c>
      <c r="E906" s="20">
        <v>0</v>
      </c>
      <c r="F906" s="7">
        <v>0</v>
      </c>
      <c r="G906" s="3">
        <v>1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7">
        <v>1</v>
      </c>
      <c r="V906" s="15">
        <v>0</v>
      </c>
      <c r="W906" s="28">
        <f t="shared" si="42"/>
        <v>-4.1234706270494126</v>
      </c>
      <c r="X906" s="24">
        <f t="shared" si="43"/>
        <v>1.5930349297908035E-2</v>
      </c>
      <c r="Y906" s="37">
        <f t="shared" si="44"/>
        <v>2.5377602875335901E-4</v>
      </c>
    </row>
    <row r="907" spans="2:25" x14ac:dyDescent="0.25">
      <c r="B907" s="7">
        <v>0</v>
      </c>
      <c r="C907" s="20">
        <v>1</v>
      </c>
      <c r="D907" s="7">
        <v>0</v>
      </c>
      <c r="E907" s="20">
        <v>1</v>
      </c>
      <c r="F907" s="7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7">
        <v>1</v>
      </c>
      <c r="V907" s="15">
        <v>0</v>
      </c>
      <c r="W907" s="28">
        <f t="shared" si="42"/>
        <v>-0.34111707378859529</v>
      </c>
      <c r="X907" s="24">
        <f t="shared" si="43"/>
        <v>0.41553815203130562</v>
      </c>
      <c r="Y907" s="37">
        <f t="shared" si="44"/>
        <v>0.17267195579359246</v>
      </c>
    </row>
    <row r="908" spans="2:25" x14ac:dyDescent="0.25">
      <c r="B908" s="7">
        <v>0</v>
      </c>
      <c r="C908" s="20">
        <v>1</v>
      </c>
      <c r="D908" s="7">
        <v>0</v>
      </c>
      <c r="E908" s="20">
        <v>1</v>
      </c>
      <c r="F908" s="7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7">
        <v>1</v>
      </c>
      <c r="V908" s="15">
        <v>0</v>
      </c>
      <c r="W908" s="28">
        <f t="shared" si="42"/>
        <v>-0.34111707378859529</v>
      </c>
      <c r="X908" s="24">
        <f t="shared" si="43"/>
        <v>0.41553815203130562</v>
      </c>
      <c r="Y908" s="37">
        <f t="shared" si="44"/>
        <v>0.17267195579359246</v>
      </c>
    </row>
    <row r="909" spans="2:25" x14ac:dyDescent="0.25">
      <c r="B909" s="7">
        <v>1</v>
      </c>
      <c r="C909" s="20">
        <v>0</v>
      </c>
      <c r="D909" s="7">
        <v>1</v>
      </c>
      <c r="E909" s="20">
        <v>0</v>
      </c>
      <c r="F909" s="7">
        <v>0</v>
      </c>
      <c r="G909" s="3">
        <v>1</v>
      </c>
      <c r="H909" s="3">
        <v>1</v>
      </c>
      <c r="I909" s="3">
        <v>0</v>
      </c>
      <c r="J909" s="3">
        <v>0</v>
      </c>
      <c r="K909" s="3">
        <v>0</v>
      </c>
      <c r="L909" s="3">
        <v>0</v>
      </c>
      <c r="M909" s="3">
        <v>1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7">
        <v>1</v>
      </c>
      <c r="V909" s="15">
        <v>0</v>
      </c>
      <c r="W909" s="28">
        <f t="shared" si="42"/>
        <v>-4.3250474008010933</v>
      </c>
      <c r="X909" s="24">
        <f t="shared" si="43"/>
        <v>1.3060099541144591E-2</v>
      </c>
      <c r="Y909" s="37">
        <f t="shared" si="44"/>
        <v>1.7056620002460518E-4</v>
      </c>
    </row>
    <row r="910" spans="2:25" x14ac:dyDescent="0.25">
      <c r="B910" s="7">
        <v>1</v>
      </c>
      <c r="C910" s="20">
        <v>0</v>
      </c>
      <c r="D910" s="7">
        <v>0</v>
      </c>
      <c r="E910" s="20">
        <v>1</v>
      </c>
      <c r="F910" s="7">
        <v>0</v>
      </c>
      <c r="G910" s="3">
        <v>1</v>
      </c>
      <c r="H910" s="3">
        <v>0</v>
      </c>
      <c r="I910" s="3">
        <v>0</v>
      </c>
      <c r="J910" s="3">
        <v>1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7">
        <v>1</v>
      </c>
      <c r="V910" s="15">
        <v>0</v>
      </c>
      <c r="W910" s="28">
        <f t="shared" si="42"/>
        <v>-1.0937324121888974</v>
      </c>
      <c r="X910" s="24">
        <f t="shared" si="43"/>
        <v>0.2509160926266441</v>
      </c>
      <c r="Y910" s="37">
        <f t="shared" si="44"/>
        <v>6.2958885539022638E-2</v>
      </c>
    </row>
    <row r="911" spans="2:25" x14ac:dyDescent="0.25">
      <c r="B911" s="7">
        <v>1</v>
      </c>
      <c r="C911" s="20">
        <v>0</v>
      </c>
      <c r="D911" s="7">
        <v>0</v>
      </c>
      <c r="E911" s="20">
        <v>1</v>
      </c>
      <c r="F911" s="7">
        <v>0</v>
      </c>
      <c r="G911" s="3">
        <v>0</v>
      </c>
      <c r="H911" s="3">
        <v>1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7">
        <v>1</v>
      </c>
      <c r="V911" s="15">
        <v>0</v>
      </c>
      <c r="W911" s="28">
        <f t="shared" si="42"/>
        <v>-2.8358369838441582</v>
      </c>
      <c r="X911" s="24">
        <f t="shared" si="43"/>
        <v>5.5418055855291443E-2</v>
      </c>
      <c r="Y911" s="37">
        <f t="shared" si="44"/>
        <v>3.071160914780202E-3</v>
      </c>
    </row>
    <row r="912" spans="2:25" x14ac:dyDescent="0.25">
      <c r="B912" s="7">
        <v>0</v>
      </c>
      <c r="C912" s="20">
        <v>1</v>
      </c>
      <c r="D912" s="7">
        <v>0</v>
      </c>
      <c r="E912" s="20">
        <v>1</v>
      </c>
      <c r="F912" s="7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7">
        <v>1</v>
      </c>
      <c r="V912" s="15">
        <v>0</v>
      </c>
      <c r="W912" s="28">
        <f t="shared" si="42"/>
        <v>-0.34111707378859529</v>
      </c>
      <c r="X912" s="24">
        <f t="shared" si="43"/>
        <v>0.41553815203130562</v>
      </c>
      <c r="Y912" s="37">
        <f t="shared" si="44"/>
        <v>0.17267195579359246</v>
      </c>
    </row>
    <row r="913" spans="2:25" x14ac:dyDescent="0.25">
      <c r="B913" s="7">
        <v>0</v>
      </c>
      <c r="C913" s="20">
        <v>1</v>
      </c>
      <c r="D913" s="7">
        <v>1</v>
      </c>
      <c r="E913" s="20">
        <v>0</v>
      </c>
      <c r="F913" s="7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7">
        <v>1</v>
      </c>
      <c r="V913" s="15">
        <v>0</v>
      </c>
      <c r="W913" s="28">
        <f t="shared" si="42"/>
        <v>-0.6596222271145239</v>
      </c>
      <c r="X913" s="24">
        <f t="shared" si="43"/>
        <v>0.34082447809204769</v>
      </c>
      <c r="Y913" s="37">
        <f t="shared" si="44"/>
        <v>0.11616132486671669</v>
      </c>
    </row>
    <row r="914" spans="2:25" x14ac:dyDescent="0.25">
      <c r="B914" s="7">
        <v>1</v>
      </c>
      <c r="C914" s="20">
        <v>0</v>
      </c>
      <c r="D914" s="7">
        <v>1</v>
      </c>
      <c r="E914" s="20">
        <v>0</v>
      </c>
      <c r="F914" s="7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7">
        <v>1</v>
      </c>
      <c r="V914" s="15">
        <v>0</v>
      </c>
      <c r="W914" s="28">
        <f t="shared" si="42"/>
        <v>-0.97727577277103717</v>
      </c>
      <c r="X914" s="24">
        <f t="shared" si="43"/>
        <v>0.27343266419268919</v>
      </c>
      <c r="Y914" s="37">
        <f t="shared" si="44"/>
        <v>7.4765421847511934E-2</v>
      </c>
    </row>
    <row r="915" spans="2:25" x14ac:dyDescent="0.25">
      <c r="B915" s="7">
        <v>1</v>
      </c>
      <c r="C915" s="20">
        <v>0</v>
      </c>
      <c r="D915" s="7">
        <v>1</v>
      </c>
      <c r="E915" s="20">
        <v>0</v>
      </c>
      <c r="F915" s="7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1</v>
      </c>
      <c r="Q915" s="3">
        <v>0</v>
      </c>
      <c r="R915" s="3">
        <v>0</v>
      </c>
      <c r="S915" s="3">
        <v>0</v>
      </c>
      <c r="T915" s="3">
        <v>0</v>
      </c>
      <c r="U915" s="7">
        <v>1</v>
      </c>
      <c r="V915" s="15">
        <v>0</v>
      </c>
      <c r="W915" s="28">
        <f t="shared" si="42"/>
        <v>-2.5059101091410763</v>
      </c>
      <c r="X915" s="24">
        <f t="shared" si="43"/>
        <v>7.5444896595910332E-2</v>
      </c>
      <c r="Y915" s="37">
        <f t="shared" si="44"/>
        <v>5.6919324223676021E-3</v>
      </c>
    </row>
    <row r="916" spans="2:25" x14ac:dyDescent="0.25">
      <c r="B916" s="7">
        <v>0</v>
      </c>
      <c r="C916" s="20">
        <v>1</v>
      </c>
      <c r="D916" s="7">
        <v>0</v>
      </c>
      <c r="E916" s="20">
        <v>0</v>
      </c>
      <c r="F916" s="7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1</v>
      </c>
      <c r="T916" s="3">
        <v>0</v>
      </c>
      <c r="U916" s="7">
        <v>1</v>
      </c>
      <c r="V916" s="15">
        <v>0</v>
      </c>
      <c r="W916" s="28">
        <f t="shared" si="42"/>
        <v>-2.0239459168363227</v>
      </c>
      <c r="X916" s="24">
        <f t="shared" si="43"/>
        <v>0.11671159069442354</v>
      </c>
      <c r="Y916" s="37">
        <f t="shared" si="44"/>
        <v>1.3621595402422651E-2</v>
      </c>
    </row>
    <row r="917" spans="2:25" x14ac:dyDescent="0.25">
      <c r="B917" s="7">
        <v>0</v>
      </c>
      <c r="C917" s="20">
        <v>1</v>
      </c>
      <c r="D917" s="7">
        <v>0</v>
      </c>
      <c r="E917" s="20">
        <v>1</v>
      </c>
      <c r="F917" s="7">
        <v>0</v>
      </c>
      <c r="G917" s="3">
        <v>1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7">
        <v>1</v>
      </c>
      <c r="V917" s="15">
        <v>0</v>
      </c>
      <c r="W917" s="28">
        <f t="shared" si="42"/>
        <v>-3.4873119280669709</v>
      </c>
      <c r="X917" s="24">
        <f t="shared" si="43"/>
        <v>2.9675408836019254E-2</v>
      </c>
      <c r="Y917" s="37">
        <f t="shared" si="44"/>
        <v>8.8062988958488965E-4</v>
      </c>
    </row>
    <row r="918" spans="2:25" x14ac:dyDescent="0.25">
      <c r="B918" s="7">
        <v>1</v>
      </c>
      <c r="C918" s="20">
        <v>0</v>
      </c>
      <c r="D918" s="7">
        <v>1</v>
      </c>
      <c r="E918" s="20">
        <v>0</v>
      </c>
      <c r="F918" s="7">
        <v>0</v>
      </c>
      <c r="G918" s="3">
        <v>0</v>
      </c>
      <c r="H918" s="3">
        <v>1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7">
        <v>1</v>
      </c>
      <c r="V918" s="15">
        <v>0</v>
      </c>
      <c r="W918" s="28">
        <f t="shared" si="42"/>
        <v>-3.1543421371700866</v>
      </c>
      <c r="X918" s="24">
        <f t="shared" si="43"/>
        <v>4.0920526418767596E-2</v>
      </c>
      <c r="Y918" s="37">
        <f t="shared" si="44"/>
        <v>1.6744894823890568E-3</v>
      </c>
    </row>
    <row r="919" spans="2:25" x14ac:dyDescent="0.25">
      <c r="B919" s="7">
        <v>0</v>
      </c>
      <c r="C919" s="20">
        <v>0</v>
      </c>
      <c r="D919" s="7">
        <v>1</v>
      </c>
      <c r="E919" s="20">
        <v>0</v>
      </c>
      <c r="F919" s="7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1</v>
      </c>
      <c r="T919" s="3">
        <v>0</v>
      </c>
      <c r="U919" s="7">
        <v>1</v>
      </c>
      <c r="V919" s="15">
        <v>0</v>
      </c>
      <c r="W919" s="28">
        <f t="shared" si="42"/>
        <v>-2.0938515279367098</v>
      </c>
      <c r="X919" s="24">
        <f t="shared" si="43"/>
        <v>0.10969585799498249</v>
      </c>
      <c r="Y919" s="37">
        <f t="shared" si="44"/>
        <v>1.2033181261255365E-2</v>
      </c>
    </row>
    <row r="920" spans="2:25" x14ac:dyDescent="0.25">
      <c r="B920" s="7">
        <v>1</v>
      </c>
      <c r="C920" s="20">
        <v>0</v>
      </c>
      <c r="D920" s="7">
        <v>1</v>
      </c>
      <c r="E920" s="20">
        <v>0</v>
      </c>
      <c r="F920" s="7">
        <v>0</v>
      </c>
      <c r="G920" s="3">
        <v>0</v>
      </c>
      <c r="H920" s="3">
        <v>1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1</v>
      </c>
      <c r="U920" s="7">
        <v>1</v>
      </c>
      <c r="V920" s="15">
        <v>0</v>
      </c>
      <c r="W920" s="28">
        <f t="shared" si="42"/>
        <v>-0.92081673563189093</v>
      </c>
      <c r="X920" s="24">
        <f t="shared" si="43"/>
        <v>0.28479150801653319</v>
      </c>
      <c r="Y920" s="37">
        <f t="shared" si="44"/>
        <v>8.110620303833109E-2</v>
      </c>
    </row>
    <row r="921" spans="2:25" x14ac:dyDescent="0.25">
      <c r="B921" s="7">
        <v>1</v>
      </c>
      <c r="C921" s="20">
        <v>0</v>
      </c>
      <c r="D921" s="7">
        <v>1</v>
      </c>
      <c r="E921" s="20">
        <v>0</v>
      </c>
      <c r="F921" s="7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7">
        <v>1</v>
      </c>
      <c r="V921" s="15">
        <v>0</v>
      </c>
      <c r="W921" s="28">
        <f t="shared" si="42"/>
        <v>-0.97727577277103717</v>
      </c>
      <c r="X921" s="24">
        <f t="shared" si="43"/>
        <v>0.27343266419268919</v>
      </c>
      <c r="Y921" s="37">
        <f t="shared" si="44"/>
        <v>7.4765421847511934E-2</v>
      </c>
    </row>
    <row r="922" spans="2:25" x14ac:dyDescent="0.25">
      <c r="B922" s="7">
        <v>1</v>
      </c>
      <c r="C922" s="20">
        <v>0</v>
      </c>
      <c r="D922" s="7">
        <v>1</v>
      </c>
      <c r="E922" s="20">
        <v>0</v>
      </c>
      <c r="F922" s="7">
        <v>0</v>
      </c>
      <c r="G922" s="3">
        <v>0</v>
      </c>
      <c r="H922" s="3">
        <v>1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7">
        <v>1</v>
      </c>
      <c r="V922" s="15">
        <v>0</v>
      </c>
      <c r="W922" s="28">
        <f t="shared" si="42"/>
        <v>-3.1543421371700866</v>
      </c>
      <c r="X922" s="24">
        <f t="shared" si="43"/>
        <v>4.0920526418767596E-2</v>
      </c>
      <c r="Y922" s="37">
        <f t="shared" si="44"/>
        <v>1.6744894823890568E-3</v>
      </c>
    </row>
    <row r="923" spans="2:25" x14ac:dyDescent="0.25">
      <c r="B923" s="7">
        <v>1</v>
      </c>
      <c r="C923" s="20">
        <v>0</v>
      </c>
      <c r="D923" s="7">
        <v>1</v>
      </c>
      <c r="E923" s="20">
        <v>0</v>
      </c>
      <c r="F923" s="7">
        <v>0</v>
      </c>
      <c r="G923" s="3">
        <v>1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7">
        <v>1</v>
      </c>
      <c r="V923" s="15">
        <v>0</v>
      </c>
      <c r="W923" s="28">
        <f t="shared" si="42"/>
        <v>-4.1234706270494126</v>
      </c>
      <c r="X923" s="24">
        <f t="shared" si="43"/>
        <v>1.5930349297908035E-2</v>
      </c>
      <c r="Y923" s="37">
        <f t="shared" si="44"/>
        <v>2.5377602875335901E-4</v>
      </c>
    </row>
    <row r="924" spans="2:25" x14ac:dyDescent="0.25">
      <c r="B924" s="7">
        <v>1</v>
      </c>
      <c r="C924" s="20">
        <v>0</v>
      </c>
      <c r="D924" s="7">
        <v>0</v>
      </c>
      <c r="E924" s="20">
        <v>1</v>
      </c>
      <c r="F924" s="7">
        <v>0</v>
      </c>
      <c r="G924" s="3">
        <v>1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1</v>
      </c>
      <c r="Q924" s="3">
        <v>0</v>
      </c>
      <c r="R924" s="3">
        <v>0</v>
      </c>
      <c r="S924" s="3">
        <v>0</v>
      </c>
      <c r="T924" s="3">
        <v>0</v>
      </c>
      <c r="U924" s="7">
        <v>1</v>
      </c>
      <c r="V924" s="15">
        <v>0</v>
      </c>
      <c r="W924" s="28">
        <f t="shared" si="42"/>
        <v>-5.3335998100935242</v>
      </c>
      <c r="X924" s="24">
        <f t="shared" si="43"/>
        <v>4.8034788520926195E-3</v>
      </c>
      <c r="Y924" s="37">
        <f t="shared" si="44"/>
        <v>2.3073409082501029E-5</v>
      </c>
    </row>
    <row r="925" spans="2:25" x14ac:dyDescent="0.25">
      <c r="B925" s="7">
        <v>1</v>
      </c>
      <c r="C925" s="20">
        <v>0</v>
      </c>
      <c r="D925" s="7">
        <v>0</v>
      </c>
      <c r="E925" s="20">
        <v>0</v>
      </c>
      <c r="F925" s="7">
        <v>0</v>
      </c>
      <c r="G925" s="3">
        <v>0</v>
      </c>
      <c r="H925" s="3">
        <v>1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1</v>
      </c>
      <c r="Q925" s="3">
        <v>0</v>
      </c>
      <c r="R925" s="3">
        <v>0</v>
      </c>
      <c r="S925" s="3">
        <v>1</v>
      </c>
      <c r="T925" s="3">
        <v>0</v>
      </c>
      <c r="U925" s="7">
        <v>1</v>
      </c>
      <c r="V925" s="15">
        <v>0</v>
      </c>
      <c r="W925" s="28">
        <f t="shared" si="42"/>
        <v>-6.0473001632619248</v>
      </c>
      <c r="X925" s="24">
        <f t="shared" si="43"/>
        <v>2.3586600200723685E-3</v>
      </c>
      <c r="Y925" s="37">
        <f t="shared" si="44"/>
        <v>5.5632770902877857E-6</v>
      </c>
    </row>
    <row r="926" spans="2:25" x14ac:dyDescent="0.25">
      <c r="B926" s="7">
        <v>1</v>
      </c>
      <c r="C926" s="20">
        <v>0</v>
      </c>
      <c r="D926" s="7">
        <v>0</v>
      </c>
      <c r="E926" s="20">
        <v>1</v>
      </c>
      <c r="F926" s="7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1</v>
      </c>
      <c r="T926" s="3">
        <v>0</v>
      </c>
      <c r="U926" s="7">
        <v>1</v>
      </c>
      <c r="V926" s="15">
        <v>0</v>
      </c>
      <c r="W926" s="28">
        <f t="shared" si="42"/>
        <v>-2.1573445574962187</v>
      </c>
      <c r="X926" s="24">
        <f t="shared" si="43"/>
        <v>0.10364689373639578</v>
      </c>
      <c r="Y926" s="37">
        <f t="shared" si="44"/>
        <v>1.0742678581203719E-2</v>
      </c>
    </row>
    <row r="927" spans="2:25" x14ac:dyDescent="0.25">
      <c r="B927" s="7">
        <v>1</v>
      </c>
      <c r="C927" s="20">
        <v>0</v>
      </c>
      <c r="D927" s="7">
        <v>1</v>
      </c>
      <c r="E927" s="20">
        <v>0</v>
      </c>
      <c r="F927" s="7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7">
        <v>1</v>
      </c>
      <c r="V927" s="15">
        <v>0</v>
      </c>
      <c r="W927" s="28">
        <f t="shared" si="42"/>
        <v>-0.97727577277103717</v>
      </c>
      <c r="X927" s="24">
        <f t="shared" si="43"/>
        <v>0.27343266419268919</v>
      </c>
      <c r="Y927" s="37">
        <f t="shared" si="44"/>
        <v>7.4765421847511934E-2</v>
      </c>
    </row>
    <row r="928" spans="2:25" x14ac:dyDescent="0.25">
      <c r="B928" s="7">
        <v>0</v>
      </c>
      <c r="C928" s="20">
        <v>1</v>
      </c>
      <c r="D928" s="7">
        <v>0</v>
      </c>
      <c r="E928" s="20">
        <v>1</v>
      </c>
      <c r="F928" s="7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1</v>
      </c>
      <c r="T928" s="3">
        <v>0</v>
      </c>
      <c r="U928" s="7">
        <v>1</v>
      </c>
      <c r="V928" s="15">
        <v>0</v>
      </c>
      <c r="W928" s="28">
        <f t="shared" si="42"/>
        <v>-1.8396910118397054</v>
      </c>
      <c r="X928" s="24">
        <f t="shared" si="43"/>
        <v>0.13708784015845993</v>
      </c>
      <c r="Y928" s="37">
        <f t="shared" si="44"/>
        <v>1.879307591931146E-2</v>
      </c>
    </row>
    <row r="929" spans="2:25" x14ac:dyDescent="0.25">
      <c r="B929" s="7">
        <v>0</v>
      </c>
      <c r="C929" s="20">
        <v>0</v>
      </c>
      <c r="D929" s="7">
        <v>0</v>
      </c>
      <c r="E929" s="20">
        <v>1</v>
      </c>
      <c r="F929" s="7">
        <v>1</v>
      </c>
      <c r="G929" s="3">
        <v>0</v>
      </c>
      <c r="H929" s="3">
        <v>0</v>
      </c>
      <c r="I929" s="3">
        <v>0</v>
      </c>
      <c r="J929" s="3">
        <v>1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7">
        <v>1</v>
      </c>
      <c r="V929" s="15">
        <v>0</v>
      </c>
      <c r="W929" s="28">
        <f t="shared" si="42"/>
        <v>5.5529478135728549</v>
      </c>
      <c r="X929" s="24">
        <f t="shared" si="43"/>
        <v>0.99613895086498838</v>
      </c>
      <c r="Y929" s="37">
        <f t="shared" si="44"/>
        <v>0.99229280943039977</v>
      </c>
    </row>
    <row r="930" spans="2:25" x14ac:dyDescent="0.25">
      <c r="B930" s="7">
        <v>1</v>
      </c>
      <c r="C930" s="20">
        <v>0</v>
      </c>
      <c r="D930" s="7">
        <v>0</v>
      </c>
      <c r="E930" s="20">
        <v>1</v>
      </c>
      <c r="F930" s="7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1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7">
        <v>1</v>
      </c>
      <c r="V930" s="15">
        <v>0</v>
      </c>
      <c r="W930" s="28">
        <f t="shared" si="42"/>
        <v>1.3167189712022602</v>
      </c>
      <c r="X930" s="24">
        <f t="shared" si="43"/>
        <v>0.78863531089452599</v>
      </c>
      <c r="Y930" s="37">
        <f t="shared" si="44"/>
        <v>0.62194565358970566</v>
      </c>
    </row>
    <row r="931" spans="2:25" x14ac:dyDescent="0.25">
      <c r="B931" s="7">
        <v>1</v>
      </c>
      <c r="C931" s="20">
        <v>0</v>
      </c>
      <c r="D931" s="7">
        <v>1</v>
      </c>
      <c r="E931" s="20">
        <v>0</v>
      </c>
      <c r="F931" s="7">
        <v>0</v>
      </c>
      <c r="G931" s="3">
        <v>0</v>
      </c>
      <c r="H931" s="3">
        <v>1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1</v>
      </c>
      <c r="Q931" s="3">
        <v>0</v>
      </c>
      <c r="R931" s="3">
        <v>0</v>
      </c>
      <c r="S931" s="3">
        <v>0</v>
      </c>
      <c r="T931" s="3">
        <v>0</v>
      </c>
      <c r="U931" s="7">
        <v>1</v>
      </c>
      <c r="V931" s="15">
        <v>0</v>
      </c>
      <c r="W931" s="28">
        <f t="shared" si="42"/>
        <v>-4.6829764735401262</v>
      </c>
      <c r="X931" s="24">
        <f t="shared" si="43"/>
        <v>9.16663170177269E-3</v>
      </c>
      <c r="Y931" s="37">
        <f t="shared" si="44"/>
        <v>8.402713675594408E-5</v>
      </c>
    </row>
    <row r="932" spans="2:25" x14ac:dyDescent="0.25">
      <c r="B932" s="7">
        <v>1</v>
      </c>
      <c r="C932" s="20">
        <v>0</v>
      </c>
      <c r="D932" s="7">
        <v>0</v>
      </c>
      <c r="E932" s="20">
        <v>1</v>
      </c>
      <c r="F932" s="7">
        <v>0</v>
      </c>
      <c r="G932" s="3">
        <v>0</v>
      </c>
      <c r="H932" s="3">
        <v>1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1</v>
      </c>
      <c r="P932" s="3">
        <v>0</v>
      </c>
      <c r="Q932" s="3">
        <v>0</v>
      </c>
      <c r="R932" s="3">
        <v>0</v>
      </c>
      <c r="S932" s="3">
        <v>0</v>
      </c>
      <c r="T932" s="3">
        <v>1</v>
      </c>
      <c r="U932" s="7">
        <v>1</v>
      </c>
      <c r="V932" s="15">
        <v>0</v>
      </c>
      <c r="W932" s="28">
        <f t="shared" si="42"/>
        <v>0.90467720637000804</v>
      </c>
      <c r="X932" s="24">
        <f t="shared" si="43"/>
        <v>0.71190972081758208</v>
      </c>
      <c r="Y932" s="37">
        <f t="shared" si="44"/>
        <v>0.50681545059456767</v>
      </c>
    </row>
    <row r="933" spans="2:25" x14ac:dyDescent="0.25">
      <c r="B933" s="7">
        <v>0</v>
      </c>
      <c r="C933" s="20">
        <v>1</v>
      </c>
      <c r="D933" s="7">
        <v>0</v>
      </c>
      <c r="E933" s="20">
        <v>1</v>
      </c>
      <c r="F933" s="7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7">
        <v>1</v>
      </c>
      <c r="V933" s="15">
        <v>0</v>
      </c>
      <c r="W933" s="28">
        <f t="shared" si="42"/>
        <v>-0.34111707378859529</v>
      </c>
      <c r="X933" s="24">
        <f t="shared" si="43"/>
        <v>0.41553815203130562</v>
      </c>
      <c r="Y933" s="37">
        <f t="shared" si="44"/>
        <v>0.17267195579359246</v>
      </c>
    </row>
    <row r="934" spans="2:25" x14ac:dyDescent="0.25">
      <c r="B934" s="7">
        <v>1</v>
      </c>
      <c r="C934" s="20">
        <v>0</v>
      </c>
      <c r="D934" s="7">
        <v>0</v>
      </c>
      <c r="E934" s="20">
        <v>0</v>
      </c>
      <c r="F934" s="7">
        <v>0</v>
      </c>
      <c r="G934" s="3">
        <v>1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7">
        <v>1</v>
      </c>
      <c r="V934" s="15">
        <v>0</v>
      </c>
      <c r="W934" s="28">
        <f t="shared" si="42"/>
        <v>-3.989220378720101</v>
      </c>
      <c r="X934" s="24">
        <f t="shared" si="43"/>
        <v>1.8177599840221447E-2</v>
      </c>
      <c r="Y934" s="37">
        <f t="shared" si="44"/>
        <v>3.3042513595121878E-4</v>
      </c>
    </row>
    <row r="935" spans="2:25" x14ac:dyDescent="0.25">
      <c r="B935" s="7">
        <v>0</v>
      </c>
      <c r="C935" s="20">
        <v>1</v>
      </c>
      <c r="D935" s="7">
        <v>0</v>
      </c>
      <c r="E935" s="20">
        <v>1</v>
      </c>
      <c r="F935" s="7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7">
        <v>1</v>
      </c>
      <c r="V935" s="15">
        <v>0</v>
      </c>
      <c r="W935" s="28">
        <f t="shared" si="42"/>
        <v>-0.34111707378859529</v>
      </c>
      <c r="X935" s="24">
        <f t="shared" si="43"/>
        <v>0.41553815203130562</v>
      </c>
      <c r="Y935" s="37">
        <f t="shared" si="44"/>
        <v>0.17267195579359246</v>
      </c>
    </row>
    <row r="936" spans="2:25" x14ac:dyDescent="0.25">
      <c r="B936" s="7">
        <v>0</v>
      </c>
      <c r="C936" s="20">
        <v>0</v>
      </c>
      <c r="D936" s="7">
        <v>1</v>
      </c>
      <c r="E936" s="20">
        <v>0</v>
      </c>
      <c r="F936" s="7">
        <v>0</v>
      </c>
      <c r="G936" s="3">
        <v>1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1</v>
      </c>
      <c r="T936" s="3">
        <v>0</v>
      </c>
      <c r="U936" s="7">
        <v>1</v>
      </c>
      <c r="V936" s="15">
        <v>0</v>
      </c>
      <c r="W936" s="28">
        <f t="shared" si="42"/>
        <v>-5.2400463822150858</v>
      </c>
      <c r="X936" s="24">
        <f t="shared" si="43"/>
        <v>5.2720689803099291E-3</v>
      </c>
      <c r="Y936" s="37">
        <f t="shared" si="44"/>
        <v>2.7794711333146176E-5</v>
      </c>
    </row>
    <row r="937" spans="2:25" x14ac:dyDescent="0.25">
      <c r="B937" s="7">
        <v>0</v>
      </c>
      <c r="C937" s="20">
        <v>1</v>
      </c>
      <c r="D937" s="7">
        <v>0</v>
      </c>
      <c r="E937" s="20">
        <v>0</v>
      </c>
      <c r="F937" s="7">
        <v>0</v>
      </c>
      <c r="G937" s="3">
        <v>0</v>
      </c>
      <c r="H937" s="3">
        <v>0</v>
      </c>
      <c r="I937" s="3">
        <v>0</v>
      </c>
      <c r="J937" s="3">
        <v>1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7">
        <v>1</v>
      </c>
      <c r="V937" s="15">
        <v>0</v>
      </c>
      <c r="W937" s="28">
        <f t="shared" si="42"/>
        <v>2.1858610827493745</v>
      </c>
      <c r="X937" s="24">
        <f t="shared" si="43"/>
        <v>0.89897262672219558</v>
      </c>
      <c r="Y937" s="37">
        <f t="shared" si="44"/>
        <v>0.80815178359580397</v>
      </c>
    </row>
    <row r="938" spans="2:25" x14ac:dyDescent="0.25">
      <c r="B938" s="7">
        <v>0</v>
      </c>
      <c r="C938" s="20">
        <v>1</v>
      </c>
      <c r="D938" s="7">
        <v>1</v>
      </c>
      <c r="E938" s="20">
        <v>0</v>
      </c>
      <c r="F938" s="7">
        <v>0</v>
      </c>
      <c r="G938" s="3">
        <v>0</v>
      </c>
      <c r="H938" s="3">
        <v>1</v>
      </c>
      <c r="I938" s="3">
        <v>0</v>
      </c>
      <c r="J938" s="3">
        <v>0</v>
      </c>
      <c r="K938" s="3">
        <v>0</v>
      </c>
      <c r="L938" s="3">
        <v>0</v>
      </c>
      <c r="M938" s="3">
        <v>1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1</v>
      </c>
      <c r="T938" s="3">
        <v>0</v>
      </c>
      <c r="U938" s="7">
        <v>1</v>
      </c>
      <c r="V938" s="15">
        <v>0</v>
      </c>
      <c r="W938" s="28">
        <f t="shared" si="42"/>
        <v>-2.359772938917315</v>
      </c>
      <c r="X938" s="24">
        <f t="shared" si="43"/>
        <v>8.6292095620130599E-2</v>
      </c>
      <c r="Y938" s="37">
        <f t="shared" si="44"/>
        <v>7.4463257665137624E-3</v>
      </c>
    </row>
    <row r="939" spans="2:25" x14ac:dyDescent="0.25">
      <c r="B939" s="7">
        <v>0</v>
      </c>
      <c r="C939" s="20">
        <v>1</v>
      </c>
      <c r="D939" s="7">
        <v>0</v>
      </c>
      <c r="E939" s="20">
        <v>1</v>
      </c>
      <c r="F939" s="7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7">
        <v>1</v>
      </c>
      <c r="V939" s="15">
        <v>0</v>
      </c>
      <c r="W939" s="28">
        <f t="shared" si="42"/>
        <v>-0.34111707378859529</v>
      </c>
      <c r="X939" s="24">
        <f t="shared" si="43"/>
        <v>0.41553815203130562</v>
      </c>
      <c r="Y939" s="37">
        <f t="shared" si="44"/>
        <v>0.17267195579359246</v>
      </c>
    </row>
    <row r="940" spans="2:25" x14ac:dyDescent="0.25">
      <c r="B940" s="7">
        <v>0</v>
      </c>
      <c r="C940" s="20">
        <v>1</v>
      </c>
      <c r="D940" s="7">
        <v>0</v>
      </c>
      <c r="E940" s="20">
        <v>0</v>
      </c>
      <c r="F940" s="7">
        <v>0</v>
      </c>
      <c r="G940" s="3">
        <v>1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7">
        <v>1</v>
      </c>
      <c r="V940" s="15">
        <v>0</v>
      </c>
      <c r="W940" s="28">
        <f t="shared" si="42"/>
        <v>-3.6715668330635878</v>
      </c>
      <c r="X940" s="24">
        <f t="shared" si="43"/>
        <v>2.4805613753220868E-2</v>
      </c>
      <c r="Y940" s="37">
        <f t="shared" si="44"/>
        <v>6.1531847367398025E-4</v>
      </c>
    </row>
    <row r="941" spans="2:25" x14ac:dyDescent="0.25">
      <c r="B941" s="7">
        <v>1</v>
      </c>
      <c r="C941" s="20">
        <v>0</v>
      </c>
      <c r="D941" s="7">
        <v>0</v>
      </c>
      <c r="E941" s="20">
        <v>1</v>
      </c>
      <c r="F941" s="7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1</v>
      </c>
      <c r="Q941" s="3">
        <v>0</v>
      </c>
      <c r="R941" s="3">
        <v>0</v>
      </c>
      <c r="S941" s="3">
        <v>0</v>
      </c>
      <c r="T941" s="3">
        <v>0</v>
      </c>
      <c r="U941" s="7">
        <v>1</v>
      </c>
      <c r="V941" s="15">
        <v>0</v>
      </c>
      <c r="W941" s="28">
        <f t="shared" si="42"/>
        <v>-2.1874049558151478</v>
      </c>
      <c r="X941" s="24">
        <f t="shared" si="43"/>
        <v>0.1008872437667315</v>
      </c>
      <c r="Y941" s="37">
        <f t="shared" si="44"/>
        <v>1.0178235954847903E-2</v>
      </c>
    </row>
    <row r="942" spans="2:25" x14ac:dyDescent="0.25">
      <c r="B942" s="7">
        <v>1</v>
      </c>
      <c r="C942" s="20">
        <v>0</v>
      </c>
      <c r="D942" s="7">
        <v>0</v>
      </c>
      <c r="E942" s="20">
        <v>0</v>
      </c>
      <c r="F942" s="7">
        <v>0</v>
      </c>
      <c r="G942" s="3">
        <v>0</v>
      </c>
      <c r="H942" s="3">
        <v>1</v>
      </c>
      <c r="I942" s="3">
        <v>0</v>
      </c>
      <c r="J942" s="3">
        <v>0</v>
      </c>
      <c r="K942" s="3">
        <v>0</v>
      </c>
      <c r="L942" s="3">
        <v>0</v>
      </c>
      <c r="M942" s="3">
        <v>1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7">
        <v>1</v>
      </c>
      <c r="V942" s="15">
        <v>0</v>
      </c>
      <c r="W942" s="28">
        <f t="shared" si="42"/>
        <v>-1.0446022981934067</v>
      </c>
      <c r="X942" s="24">
        <f t="shared" si="43"/>
        <v>0.26026295402690042</v>
      </c>
      <c r="Y942" s="37">
        <f t="shared" si="44"/>
        <v>6.7736805238808484E-2</v>
      </c>
    </row>
    <row r="943" spans="2:25" x14ac:dyDescent="0.25">
      <c r="B943" s="7">
        <v>1</v>
      </c>
      <c r="C943" s="20">
        <v>0</v>
      </c>
      <c r="D943" s="7">
        <v>0</v>
      </c>
      <c r="E943" s="20">
        <v>1</v>
      </c>
      <c r="F943" s="7">
        <v>0</v>
      </c>
      <c r="G943" s="3">
        <v>0</v>
      </c>
      <c r="H943" s="3">
        <v>1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1</v>
      </c>
      <c r="Q943" s="3">
        <v>0</v>
      </c>
      <c r="R943" s="3">
        <v>0</v>
      </c>
      <c r="S943" s="3">
        <v>0</v>
      </c>
      <c r="T943" s="3">
        <v>0</v>
      </c>
      <c r="U943" s="7">
        <v>1</v>
      </c>
      <c r="V943" s="15">
        <v>0</v>
      </c>
      <c r="W943" s="28">
        <f t="shared" si="42"/>
        <v>-4.3644713202141983</v>
      </c>
      <c r="X943" s="24">
        <f t="shared" si="43"/>
        <v>1.256157833561353E-2</v>
      </c>
      <c r="Y943" s="37">
        <f t="shared" si="44"/>
        <v>1.5779325028175519E-4</v>
      </c>
    </row>
    <row r="944" spans="2:25" x14ac:dyDescent="0.25">
      <c r="B944" s="7">
        <v>1</v>
      </c>
      <c r="C944" s="20">
        <v>0</v>
      </c>
      <c r="D944" s="7">
        <v>0</v>
      </c>
      <c r="E944" s="20">
        <v>1</v>
      </c>
      <c r="F944" s="7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7">
        <v>1</v>
      </c>
      <c r="V944" s="15">
        <v>0</v>
      </c>
      <c r="W944" s="28">
        <f t="shared" si="42"/>
        <v>-0.65877061944510862</v>
      </c>
      <c r="X944" s="24">
        <f t="shared" si="43"/>
        <v>0.34101582888337967</v>
      </c>
      <c r="Y944" s="37">
        <f t="shared" si="44"/>
        <v>0.11629179554901849</v>
      </c>
    </row>
    <row r="945" spans="2:25" x14ac:dyDescent="0.25">
      <c r="B945" s="7">
        <v>1</v>
      </c>
      <c r="C945" s="20">
        <v>0</v>
      </c>
      <c r="D945" s="7">
        <v>1</v>
      </c>
      <c r="E945" s="20">
        <v>0</v>
      </c>
      <c r="F945" s="7">
        <v>0</v>
      </c>
      <c r="G945" s="3">
        <v>1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7">
        <v>1</v>
      </c>
      <c r="V945" s="15">
        <v>0</v>
      </c>
      <c r="W945" s="28">
        <f t="shared" si="42"/>
        <v>-4.1234706270494126</v>
      </c>
      <c r="X945" s="24">
        <f t="shared" si="43"/>
        <v>1.5930349297908035E-2</v>
      </c>
      <c r="Y945" s="37">
        <f t="shared" si="44"/>
        <v>2.5377602875335901E-4</v>
      </c>
    </row>
    <row r="946" spans="2:25" x14ac:dyDescent="0.25">
      <c r="B946" s="7">
        <v>1</v>
      </c>
      <c r="C946" s="20">
        <v>0</v>
      </c>
      <c r="D946" s="7">
        <v>0</v>
      </c>
      <c r="E946" s="20">
        <v>1</v>
      </c>
      <c r="F946" s="7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7">
        <v>1</v>
      </c>
      <c r="V946" s="15">
        <v>0</v>
      </c>
      <c r="W946" s="28">
        <f t="shared" si="42"/>
        <v>-0.65877061944510862</v>
      </c>
      <c r="X946" s="24">
        <f t="shared" si="43"/>
        <v>0.34101582888337967</v>
      </c>
      <c r="Y946" s="37">
        <f t="shared" si="44"/>
        <v>0.11629179554901849</v>
      </c>
    </row>
    <row r="947" spans="2:25" x14ac:dyDescent="0.25">
      <c r="B947" s="7">
        <v>1</v>
      </c>
      <c r="C947" s="20">
        <v>0</v>
      </c>
      <c r="D947" s="7">
        <v>0</v>
      </c>
      <c r="E947" s="20">
        <v>1</v>
      </c>
      <c r="F947" s="7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1</v>
      </c>
      <c r="T947" s="3">
        <v>0</v>
      </c>
      <c r="U947" s="7">
        <v>1</v>
      </c>
      <c r="V947" s="15">
        <v>0</v>
      </c>
      <c r="W947" s="28">
        <f t="shared" si="42"/>
        <v>-2.1573445574962187</v>
      </c>
      <c r="X947" s="24">
        <f t="shared" si="43"/>
        <v>0.10364689373639578</v>
      </c>
      <c r="Y947" s="37">
        <f t="shared" si="44"/>
        <v>1.0742678581203719E-2</v>
      </c>
    </row>
    <row r="948" spans="2:25" x14ac:dyDescent="0.25">
      <c r="B948" s="7">
        <v>0</v>
      </c>
      <c r="C948" s="20">
        <v>1</v>
      </c>
      <c r="D948" s="7">
        <v>0</v>
      </c>
      <c r="E948" s="20">
        <v>1</v>
      </c>
      <c r="F948" s="7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7">
        <v>1</v>
      </c>
      <c r="V948" s="15">
        <v>0</v>
      </c>
      <c r="W948" s="28">
        <f t="shared" si="42"/>
        <v>-0.34111707378859529</v>
      </c>
      <c r="X948" s="24">
        <f t="shared" si="43"/>
        <v>0.41553815203130562</v>
      </c>
      <c r="Y948" s="37">
        <f t="shared" si="44"/>
        <v>0.17267195579359246</v>
      </c>
    </row>
    <row r="949" spans="2:25" x14ac:dyDescent="0.25">
      <c r="B949" s="7">
        <v>0</v>
      </c>
      <c r="C949" s="20">
        <v>1</v>
      </c>
      <c r="D949" s="7">
        <v>0</v>
      </c>
      <c r="E949" s="20">
        <v>1</v>
      </c>
      <c r="F949" s="7">
        <v>0</v>
      </c>
      <c r="G949" s="3">
        <v>1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1</v>
      </c>
      <c r="Q949" s="3">
        <v>0</v>
      </c>
      <c r="R949" s="3">
        <v>0</v>
      </c>
      <c r="S949" s="3">
        <v>0</v>
      </c>
      <c r="T949" s="3">
        <v>0</v>
      </c>
      <c r="U949" s="7">
        <v>1</v>
      </c>
      <c r="V949" s="15">
        <v>0</v>
      </c>
      <c r="W949" s="28">
        <f t="shared" si="42"/>
        <v>-5.0159462644370105</v>
      </c>
      <c r="X949" s="24">
        <f t="shared" si="43"/>
        <v>6.5876688880742709E-3</v>
      </c>
      <c r="Y949" s="37">
        <f t="shared" si="44"/>
        <v>4.3397381378901704E-5</v>
      </c>
    </row>
    <row r="950" spans="2:25" x14ac:dyDescent="0.25">
      <c r="B950" s="7">
        <v>0</v>
      </c>
      <c r="C950" s="20">
        <v>1</v>
      </c>
      <c r="D950" s="7">
        <v>0</v>
      </c>
      <c r="E950" s="20">
        <v>1</v>
      </c>
      <c r="F950" s="7">
        <v>0</v>
      </c>
      <c r="G950" s="3">
        <v>0</v>
      </c>
      <c r="H950" s="3">
        <v>1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1</v>
      </c>
      <c r="S950" s="3">
        <v>0</v>
      </c>
      <c r="T950" s="3">
        <v>0</v>
      </c>
      <c r="U950" s="7">
        <v>1</v>
      </c>
      <c r="V950" s="15">
        <v>0</v>
      </c>
      <c r="W950" s="28">
        <f t="shared" si="42"/>
        <v>-1.1934075157627757</v>
      </c>
      <c r="X950" s="24">
        <f t="shared" si="43"/>
        <v>0.23265005830016461</v>
      </c>
      <c r="Y950" s="37">
        <f t="shared" si="44"/>
        <v>5.4126049627069989E-2</v>
      </c>
    </row>
    <row r="951" spans="2:25" x14ac:dyDescent="0.25">
      <c r="B951" s="7">
        <v>1</v>
      </c>
      <c r="C951" s="20">
        <v>0</v>
      </c>
      <c r="D951" s="7">
        <v>1</v>
      </c>
      <c r="E951" s="20">
        <v>0</v>
      </c>
      <c r="F951" s="7">
        <v>0</v>
      </c>
      <c r="G951" s="3">
        <v>0</v>
      </c>
      <c r="H951" s="3">
        <v>0</v>
      </c>
      <c r="I951" s="3">
        <v>0</v>
      </c>
      <c r="J951" s="3">
        <v>0</v>
      </c>
      <c r="K951" s="3">
        <v>1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1</v>
      </c>
      <c r="T951" s="3">
        <v>0</v>
      </c>
      <c r="U951" s="7">
        <v>1</v>
      </c>
      <c r="V951" s="15">
        <v>0</v>
      </c>
      <c r="W951" s="28">
        <f t="shared" si="42"/>
        <v>-0.17194032213388566</v>
      </c>
      <c r="X951" s="24">
        <f t="shared" si="43"/>
        <v>0.45712050635322915</v>
      </c>
      <c r="Y951" s="37">
        <f t="shared" si="44"/>
        <v>0.2089591573286326</v>
      </c>
    </row>
    <row r="952" spans="2:25" x14ac:dyDescent="0.25">
      <c r="B952" s="7">
        <v>0</v>
      </c>
      <c r="C952" s="20">
        <v>0</v>
      </c>
      <c r="D952" s="7">
        <v>1</v>
      </c>
      <c r="E952" s="20">
        <v>0</v>
      </c>
      <c r="F952" s="7">
        <v>1</v>
      </c>
      <c r="G952" s="3">
        <v>1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7">
        <v>1</v>
      </c>
      <c r="V952" s="15">
        <v>0</v>
      </c>
      <c r="W952" s="28">
        <f t="shared" si="42"/>
        <v>-0.6229852555660359</v>
      </c>
      <c r="X952" s="24">
        <f t="shared" si="43"/>
        <v>0.34910280649053221</v>
      </c>
      <c r="Y952" s="37">
        <f t="shared" si="44"/>
        <v>0.12187276949956598</v>
      </c>
    </row>
    <row r="953" spans="2:25" x14ac:dyDescent="0.25">
      <c r="B953" s="7">
        <v>0</v>
      </c>
      <c r="C953" s="20">
        <v>1</v>
      </c>
      <c r="D953" s="7">
        <v>0</v>
      </c>
      <c r="E953" s="20">
        <v>1</v>
      </c>
      <c r="F953" s="7">
        <v>0</v>
      </c>
      <c r="G953" s="3">
        <v>0</v>
      </c>
      <c r="H953" s="3">
        <v>1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7">
        <v>1</v>
      </c>
      <c r="V953" s="15">
        <v>0</v>
      </c>
      <c r="W953" s="28">
        <f t="shared" si="42"/>
        <v>-2.5181834381876449</v>
      </c>
      <c r="X953" s="24">
        <f t="shared" si="43"/>
        <v>7.4593243915743304E-2</v>
      </c>
      <c r="Y953" s="37">
        <f t="shared" si="44"/>
        <v>5.5641520378735751E-3</v>
      </c>
    </row>
    <row r="954" spans="2:25" x14ac:dyDescent="0.25">
      <c r="B954" s="7">
        <v>1</v>
      </c>
      <c r="C954" s="20">
        <v>0</v>
      </c>
      <c r="D954" s="7">
        <v>1</v>
      </c>
      <c r="E954" s="20">
        <v>0</v>
      </c>
      <c r="F954" s="7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7">
        <v>1</v>
      </c>
      <c r="V954" s="15">
        <v>0</v>
      </c>
      <c r="W954" s="28">
        <f t="shared" si="42"/>
        <v>-0.97727577277103717</v>
      </c>
      <c r="X954" s="24">
        <f t="shared" si="43"/>
        <v>0.27343266419268919</v>
      </c>
      <c r="Y954" s="37">
        <f t="shared" si="44"/>
        <v>7.4765421847511934E-2</v>
      </c>
    </row>
    <row r="955" spans="2:25" x14ac:dyDescent="0.25">
      <c r="B955" s="7">
        <v>0</v>
      </c>
      <c r="C955" s="20">
        <v>1</v>
      </c>
      <c r="D955" s="7">
        <v>1</v>
      </c>
      <c r="E955" s="20">
        <v>0</v>
      </c>
      <c r="F955" s="7">
        <v>0</v>
      </c>
      <c r="G955" s="3">
        <v>1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1</v>
      </c>
      <c r="Q955" s="3">
        <v>0</v>
      </c>
      <c r="R955" s="3">
        <v>0</v>
      </c>
      <c r="S955" s="3">
        <v>1</v>
      </c>
      <c r="T955" s="3">
        <v>0</v>
      </c>
      <c r="U955" s="7">
        <v>1</v>
      </c>
      <c r="V955" s="15">
        <v>0</v>
      </c>
      <c r="W955" s="28">
        <f t="shared" si="42"/>
        <v>-6.8330253558140495</v>
      </c>
      <c r="X955" s="24">
        <f t="shared" si="43"/>
        <v>1.0764331217740346E-3</v>
      </c>
      <c r="Y955" s="37">
        <f t="shared" si="44"/>
        <v>1.1587082656521936E-6</v>
      </c>
    </row>
    <row r="956" spans="2:25" x14ac:dyDescent="0.25">
      <c r="B956" s="7">
        <v>0</v>
      </c>
      <c r="C956" s="20">
        <v>0</v>
      </c>
      <c r="D956" s="7">
        <v>1</v>
      </c>
      <c r="E956" s="20">
        <v>0</v>
      </c>
      <c r="F956" s="7">
        <v>0</v>
      </c>
      <c r="G956" s="3">
        <v>1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1</v>
      </c>
      <c r="T956" s="3">
        <v>0</v>
      </c>
      <c r="U956" s="7">
        <v>1</v>
      </c>
      <c r="V956" s="15">
        <v>0</v>
      </c>
      <c r="W956" s="28">
        <f t="shared" si="42"/>
        <v>-5.2400463822150858</v>
      </c>
      <c r="X956" s="24">
        <f t="shared" si="43"/>
        <v>5.2720689803099291E-3</v>
      </c>
      <c r="Y956" s="37">
        <f t="shared" si="44"/>
        <v>2.7794711333146176E-5</v>
      </c>
    </row>
    <row r="957" spans="2:25" x14ac:dyDescent="0.25">
      <c r="B957" s="7">
        <v>1</v>
      </c>
      <c r="C957" s="20">
        <v>0</v>
      </c>
      <c r="D957" s="7">
        <v>0</v>
      </c>
      <c r="E957" s="20">
        <v>1</v>
      </c>
      <c r="F957" s="7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7">
        <v>1</v>
      </c>
      <c r="V957" s="15">
        <v>0</v>
      </c>
      <c r="W957" s="28">
        <f t="shared" si="42"/>
        <v>-0.65877061944510862</v>
      </c>
      <c r="X957" s="24">
        <f t="shared" si="43"/>
        <v>0.34101582888337967</v>
      </c>
      <c r="Y957" s="37">
        <f t="shared" si="44"/>
        <v>0.11629179554901849</v>
      </c>
    </row>
    <row r="958" spans="2:25" x14ac:dyDescent="0.25">
      <c r="B958" s="7">
        <v>1</v>
      </c>
      <c r="C958" s="20">
        <v>0</v>
      </c>
      <c r="D958" s="7">
        <v>0</v>
      </c>
      <c r="E958" s="20">
        <v>1</v>
      </c>
      <c r="F958" s="7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1</v>
      </c>
      <c r="Q958" s="3">
        <v>0</v>
      </c>
      <c r="R958" s="3">
        <v>0</v>
      </c>
      <c r="S958" s="3">
        <v>0</v>
      </c>
      <c r="T958" s="3">
        <v>0</v>
      </c>
      <c r="U958" s="7">
        <v>1</v>
      </c>
      <c r="V958" s="15">
        <v>0</v>
      </c>
      <c r="W958" s="28">
        <f t="shared" si="42"/>
        <v>-2.1874049558151478</v>
      </c>
      <c r="X958" s="24">
        <f t="shared" si="43"/>
        <v>0.1008872437667315</v>
      </c>
      <c r="Y958" s="37">
        <f t="shared" si="44"/>
        <v>1.0178235954847903E-2</v>
      </c>
    </row>
    <row r="959" spans="2:25" x14ac:dyDescent="0.25">
      <c r="B959" s="7">
        <v>1</v>
      </c>
      <c r="C959" s="20">
        <v>0</v>
      </c>
      <c r="D959" s="7">
        <v>1</v>
      </c>
      <c r="E959" s="20">
        <v>0</v>
      </c>
      <c r="F959" s="7">
        <v>0</v>
      </c>
      <c r="G959" s="3">
        <v>1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1</v>
      </c>
      <c r="Q959" s="3">
        <v>0</v>
      </c>
      <c r="R959" s="3">
        <v>0</v>
      </c>
      <c r="S959" s="3">
        <v>0</v>
      </c>
      <c r="T959" s="3">
        <v>0</v>
      </c>
      <c r="U959" s="7">
        <v>1</v>
      </c>
      <c r="V959" s="15">
        <v>0</v>
      </c>
      <c r="W959" s="28">
        <f t="shared" si="42"/>
        <v>-5.6521049634194522</v>
      </c>
      <c r="X959" s="24">
        <f t="shared" si="43"/>
        <v>3.4978424702158026E-3</v>
      </c>
      <c r="Y959" s="37">
        <f t="shared" si="44"/>
        <v>1.2234901946445387E-5</v>
      </c>
    </row>
    <row r="960" spans="2:25" x14ac:dyDescent="0.25">
      <c r="B960" s="7">
        <v>0</v>
      </c>
      <c r="C960" s="20">
        <v>1</v>
      </c>
      <c r="D960" s="7">
        <v>1</v>
      </c>
      <c r="E960" s="20">
        <v>0</v>
      </c>
      <c r="F960" s="7">
        <v>0</v>
      </c>
      <c r="G960" s="3">
        <v>1</v>
      </c>
      <c r="H960" s="3">
        <v>1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7">
        <v>1</v>
      </c>
      <c r="V960" s="15">
        <v>0</v>
      </c>
      <c r="W960" s="28">
        <f t="shared" si="42"/>
        <v>-5.9828834457919493</v>
      </c>
      <c r="X960" s="24">
        <f t="shared" si="43"/>
        <v>2.5152028639010538E-3</v>
      </c>
      <c r="Y960" s="37">
        <f t="shared" si="44"/>
        <v>6.3262454465760633E-6</v>
      </c>
    </row>
    <row r="961" spans="2:25" x14ac:dyDescent="0.25">
      <c r="B961" s="7">
        <v>1</v>
      </c>
      <c r="C961" s="20">
        <v>0</v>
      </c>
      <c r="D961" s="7">
        <v>1</v>
      </c>
      <c r="E961" s="20">
        <v>0</v>
      </c>
      <c r="F961" s="7">
        <v>0</v>
      </c>
      <c r="G961" s="3">
        <v>0</v>
      </c>
      <c r="H961" s="3">
        <v>1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1</v>
      </c>
      <c r="T961" s="3">
        <v>0</v>
      </c>
      <c r="U961" s="7">
        <v>1</v>
      </c>
      <c r="V961" s="15">
        <v>0</v>
      </c>
      <c r="W961" s="28">
        <f t="shared" si="42"/>
        <v>-4.6529160752211975</v>
      </c>
      <c r="X961" s="24">
        <f t="shared" si="43"/>
        <v>9.4437259753195439E-3</v>
      </c>
      <c r="Y961" s="37">
        <f t="shared" si="44"/>
        <v>8.9183960296925071E-5</v>
      </c>
    </row>
    <row r="962" spans="2:25" x14ac:dyDescent="0.25">
      <c r="B962" s="7">
        <v>0</v>
      </c>
      <c r="C962" s="20">
        <v>1</v>
      </c>
      <c r="D962" s="7">
        <v>0</v>
      </c>
      <c r="E962" s="20">
        <v>1</v>
      </c>
      <c r="F962" s="7">
        <v>0</v>
      </c>
      <c r="G962" s="3">
        <v>0</v>
      </c>
      <c r="H962" s="3">
        <v>1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1</v>
      </c>
      <c r="Q962" s="3">
        <v>0</v>
      </c>
      <c r="R962" s="3">
        <v>0</v>
      </c>
      <c r="S962" s="3">
        <v>0</v>
      </c>
      <c r="T962" s="3">
        <v>0</v>
      </c>
      <c r="U962" s="7">
        <v>1</v>
      </c>
      <c r="V962" s="15">
        <v>0</v>
      </c>
      <c r="W962" s="28">
        <f t="shared" si="42"/>
        <v>-4.0468177745576845</v>
      </c>
      <c r="X962" s="24">
        <f t="shared" si="43"/>
        <v>1.717767510002538E-2</v>
      </c>
      <c r="Y962" s="37">
        <f t="shared" si="44"/>
        <v>2.9507252184203194E-4</v>
      </c>
    </row>
    <row r="963" spans="2:25" x14ac:dyDescent="0.25">
      <c r="B963" s="7">
        <v>0</v>
      </c>
      <c r="C963" s="20">
        <v>0</v>
      </c>
      <c r="D963" s="7">
        <v>1</v>
      </c>
      <c r="E963" s="20">
        <v>0</v>
      </c>
      <c r="F963" s="7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7">
        <v>1</v>
      </c>
      <c r="V963" s="15">
        <v>0</v>
      </c>
      <c r="W963" s="28">
        <f t="shared" si="42"/>
        <v>-0.59527758988559965</v>
      </c>
      <c r="X963" s="24">
        <f t="shared" si="43"/>
        <v>0.3554248484470624</v>
      </c>
      <c r="Y963" s="37">
        <f t="shared" si="44"/>
        <v>0.12632682289361727</v>
      </c>
    </row>
    <row r="964" spans="2:25" x14ac:dyDescent="0.25">
      <c r="B964" s="7">
        <v>0</v>
      </c>
      <c r="C964" s="20">
        <v>0</v>
      </c>
      <c r="D964" s="7">
        <v>1</v>
      </c>
      <c r="E964" s="20">
        <v>0</v>
      </c>
      <c r="F964" s="7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  <c r="T964" s="3">
        <v>0</v>
      </c>
      <c r="U964" s="7">
        <v>1</v>
      </c>
      <c r="V964" s="15">
        <v>0</v>
      </c>
      <c r="W964" s="28">
        <f t="shared" si="42"/>
        <v>-0.59527758988559965</v>
      </c>
      <c r="X964" s="24">
        <f t="shared" si="43"/>
        <v>0.3554248484470624</v>
      </c>
      <c r="Y964" s="37">
        <f t="shared" si="44"/>
        <v>0.12632682289361727</v>
      </c>
    </row>
    <row r="965" spans="2:25" x14ac:dyDescent="0.25">
      <c r="B965" s="7">
        <v>1</v>
      </c>
      <c r="C965" s="20">
        <v>0</v>
      </c>
      <c r="D965" s="7">
        <v>1</v>
      </c>
      <c r="E965" s="20">
        <v>0</v>
      </c>
      <c r="F965" s="7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1</v>
      </c>
      <c r="T965" s="3">
        <v>0</v>
      </c>
      <c r="U965" s="7">
        <v>1</v>
      </c>
      <c r="V965" s="15">
        <v>0</v>
      </c>
      <c r="W965" s="28">
        <f t="shared" si="42"/>
        <v>-2.4758497108221471</v>
      </c>
      <c r="X965" s="24">
        <f t="shared" si="43"/>
        <v>7.7568642434357127E-2</v>
      </c>
      <c r="Y965" s="37">
        <f t="shared" si="44"/>
        <v>6.016894289109149E-3</v>
      </c>
    </row>
    <row r="966" spans="2:25" x14ac:dyDescent="0.25">
      <c r="B966" s="7">
        <v>0</v>
      </c>
      <c r="C966" s="20">
        <v>1</v>
      </c>
      <c r="D966" s="7">
        <v>0</v>
      </c>
      <c r="E966" s="20">
        <v>0</v>
      </c>
      <c r="F966" s="7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7">
        <v>1</v>
      </c>
      <c r="V966" s="15">
        <v>0</v>
      </c>
      <c r="W966" s="28">
        <f t="shared" ref="W966:W1004" si="45">SUMPRODUCT(B$2:U$2, B966:U966)</f>
        <v>-0.52537197878521247</v>
      </c>
      <c r="X966" s="24">
        <f t="shared" ref="X966:X1004" si="46">EXP(W966)/(1+EXP(W966))</f>
        <v>0.37159694580265196</v>
      </c>
      <c r="Y966" s="37">
        <f t="shared" ref="Y966:Y1004" si="47">(V966-X966)^2</f>
        <v>0.13808429012985907</v>
      </c>
    </row>
    <row r="967" spans="2:25" x14ac:dyDescent="0.25">
      <c r="B967" s="7">
        <v>0</v>
      </c>
      <c r="C967" s="20">
        <v>1</v>
      </c>
      <c r="D967" s="7">
        <v>1</v>
      </c>
      <c r="E967" s="20">
        <v>0</v>
      </c>
      <c r="F967" s="7">
        <v>0</v>
      </c>
      <c r="G967" s="3">
        <v>1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7">
        <v>1</v>
      </c>
      <c r="V967" s="15">
        <v>0</v>
      </c>
      <c r="W967" s="28">
        <f t="shared" si="45"/>
        <v>-3.8058170813928993</v>
      </c>
      <c r="X967" s="24">
        <f t="shared" si="46"/>
        <v>2.1757116617606247E-2</v>
      </c>
      <c r="Y967" s="37">
        <f t="shared" si="47"/>
        <v>4.7337212351211791E-4</v>
      </c>
    </row>
    <row r="968" spans="2:25" x14ac:dyDescent="0.25">
      <c r="B968" s="7">
        <v>0</v>
      </c>
      <c r="C968" s="20">
        <v>1</v>
      </c>
      <c r="D968" s="7">
        <v>0</v>
      </c>
      <c r="E968" s="20">
        <v>0</v>
      </c>
      <c r="F968" s="7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7">
        <v>1</v>
      </c>
      <c r="V968" s="15">
        <v>0</v>
      </c>
      <c r="W968" s="28">
        <f t="shared" si="45"/>
        <v>-0.52537197878521247</v>
      </c>
      <c r="X968" s="24">
        <f t="shared" si="46"/>
        <v>0.37159694580265196</v>
      </c>
      <c r="Y968" s="37">
        <f t="shared" si="47"/>
        <v>0.13808429012985907</v>
      </c>
    </row>
    <row r="969" spans="2:25" x14ac:dyDescent="0.25">
      <c r="B969" s="7">
        <v>0</v>
      </c>
      <c r="C969" s="20">
        <v>1</v>
      </c>
      <c r="D969" s="7">
        <v>0</v>
      </c>
      <c r="E969" s="20">
        <v>1</v>
      </c>
      <c r="F969" s="7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1</v>
      </c>
      <c r="Q969" s="3">
        <v>0</v>
      </c>
      <c r="R969" s="3">
        <v>0</v>
      </c>
      <c r="S969" s="3">
        <v>0</v>
      </c>
      <c r="T969" s="3">
        <v>0</v>
      </c>
      <c r="U969" s="7">
        <v>1</v>
      </c>
      <c r="V969" s="15">
        <v>0</v>
      </c>
      <c r="W969" s="28">
        <f t="shared" si="45"/>
        <v>-1.8697514101586346</v>
      </c>
      <c r="X969" s="24">
        <f t="shared" si="46"/>
        <v>0.13357048906924976</v>
      </c>
      <c r="Y969" s="37">
        <f t="shared" si="47"/>
        <v>1.7841075550198569E-2</v>
      </c>
    </row>
    <row r="970" spans="2:25" x14ac:dyDescent="0.25">
      <c r="B970" s="7">
        <v>1</v>
      </c>
      <c r="C970" s="20">
        <v>0</v>
      </c>
      <c r="D970" s="7">
        <v>1</v>
      </c>
      <c r="E970" s="20">
        <v>0</v>
      </c>
      <c r="F970" s="7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s="7">
        <v>1</v>
      </c>
      <c r="V970" s="15">
        <v>0</v>
      </c>
      <c r="W970" s="28">
        <f t="shared" si="45"/>
        <v>-0.97727577277103717</v>
      </c>
      <c r="X970" s="24">
        <f t="shared" si="46"/>
        <v>0.27343266419268919</v>
      </c>
      <c r="Y970" s="37">
        <f t="shared" si="47"/>
        <v>7.4765421847511934E-2</v>
      </c>
    </row>
    <row r="971" spans="2:25" x14ac:dyDescent="0.25">
      <c r="B971" s="7">
        <v>0</v>
      </c>
      <c r="C971" s="20">
        <v>0</v>
      </c>
      <c r="D971" s="7">
        <v>1</v>
      </c>
      <c r="E971" s="20">
        <v>0</v>
      </c>
      <c r="F971" s="7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7">
        <v>1</v>
      </c>
      <c r="V971" s="15">
        <v>0</v>
      </c>
      <c r="W971" s="28">
        <f t="shared" si="45"/>
        <v>-0.59527758988559965</v>
      </c>
      <c r="X971" s="24">
        <f t="shared" si="46"/>
        <v>0.3554248484470624</v>
      </c>
      <c r="Y971" s="37">
        <f t="shared" si="47"/>
        <v>0.12632682289361727</v>
      </c>
    </row>
    <row r="972" spans="2:25" x14ac:dyDescent="0.25">
      <c r="B972" s="7">
        <v>0</v>
      </c>
      <c r="C972" s="20">
        <v>1</v>
      </c>
      <c r="D972" s="7">
        <v>0</v>
      </c>
      <c r="E972" s="20">
        <v>1</v>
      </c>
      <c r="F972" s="7">
        <v>0</v>
      </c>
      <c r="G972" s="3">
        <v>1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1</v>
      </c>
      <c r="Q972" s="3">
        <v>0</v>
      </c>
      <c r="R972" s="3">
        <v>0</v>
      </c>
      <c r="S972" s="3">
        <v>1</v>
      </c>
      <c r="T972" s="3">
        <v>0</v>
      </c>
      <c r="U972" s="7">
        <v>1</v>
      </c>
      <c r="V972" s="15">
        <v>0</v>
      </c>
      <c r="W972" s="28">
        <f t="shared" si="45"/>
        <v>-6.5145202024881206</v>
      </c>
      <c r="X972" s="24">
        <f t="shared" si="46"/>
        <v>1.4795742930224995E-3</v>
      </c>
      <c r="Y972" s="37">
        <f t="shared" si="47"/>
        <v>2.1891400885730293E-6</v>
      </c>
    </row>
    <row r="973" spans="2:25" x14ac:dyDescent="0.25">
      <c r="B973" s="7">
        <v>1</v>
      </c>
      <c r="C973" s="20">
        <v>0</v>
      </c>
      <c r="D973" s="7">
        <v>0</v>
      </c>
      <c r="E973" s="20">
        <v>1</v>
      </c>
      <c r="F973" s="7">
        <v>0</v>
      </c>
      <c r="G973" s="3">
        <v>0</v>
      </c>
      <c r="H973" s="3">
        <v>1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7">
        <v>1</v>
      </c>
      <c r="V973" s="15">
        <v>0</v>
      </c>
      <c r="W973" s="28">
        <f t="shared" si="45"/>
        <v>-2.8358369838441582</v>
      </c>
      <c r="X973" s="24">
        <f t="shared" si="46"/>
        <v>5.5418055855291443E-2</v>
      </c>
      <c r="Y973" s="37">
        <f t="shared" si="47"/>
        <v>3.071160914780202E-3</v>
      </c>
    </row>
    <row r="974" spans="2:25" x14ac:dyDescent="0.25">
      <c r="B974" s="7">
        <v>1</v>
      </c>
      <c r="C974" s="20">
        <v>0</v>
      </c>
      <c r="D974" s="7">
        <v>1</v>
      </c>
      <c r="E974" s="20">
        <v>0</v>
      </c>
      <c r="F974" s="7">
        <v>0</v>
      </c>
      <c r="G974" s="3">
        <v>0</v>
      </c>
      <c r="H974" s="3">
        <v>1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1</v>
      </c>
      <c r="T974" s="3">
        <v>0</v>
      </c>
      <c r="U974" s="7">
        <v>1</v>
      </c>
      <c r="V974" s="15">
        <v>0</v>
      </c>
      <c r="W974" s="28">
        <f t="shared" si="45"/>
        <v>-4.6529160752211975</v>
      </c>
      <c r="X974" s="24">
        <f t="shared" si="46"/>
        <v>9.4437259753195439E-3</v>
      </c>
      <c r="Y974" s="37">
        <f t="shared" si="47"/>
        <v>8.9183960296925071E-5</v>
      </c>
    </row>
    <row r="975" spans="2:25" x14ac:dyDescent="0.25">
      <c r="B975" s="7">
        <v>0</v>
      </c>
      <c r="C975" s="20">
        <v>1</v>
      </c>
      <c r="D975" s="7">
        <v>0</v>
      </c>
      <c r="E975" s="20">
        <v>0</v>
      </c>
      <c r="F975" s="7">
        <v>0</v>
      </c>
      <c r="G975" s="3">
        <v>0</v>
      </c>
      <c r="H975" s="3">
        <v>1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1</v>
      </c>
      <c r="S975" s="3">
        <v>0</v>
      </c>
      <c r="T975" s="3">
        <v>0</v>
      </c>
      <c r="U975" s="7">
        <v>1</v>
      </c>
      <c r="V975" s="15">
        <v>0</v>
      </c>
      <c r="W975" s="28">
        <f t="shared" si="45"/>
        <v>-1.3776624207593926</v>
      </c>
      <c r="X975" s="24">
        <f t="shared" si="46"/>
        <v>0.2013846876221804</v>
      </c>
      <c r="Y975" s="37">
        <f t="shared" si="47"/>
        <v>4.0555792408683178E-2</v>
      </c>
    </row>
    <row r="976" spans="2:25" x14ac:dyDescent="0.25">
      <c r="B976" s="7">
        <v>1</v>
      </c>
      <c r="C976" s="20">
        <v>0</v>
      </c>
      <c r="D976" s="7">
        <v>0</v>
      </c>
      <c r="E976" s="20">
        <v>1</v>
      </c>
      <c r="F976" s="7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7">
        <v>1</v>
      </c>
      <c r="V976" s="15">
        <v>0</v>
      </c>
      <c r="W976" s="28">
        <f t="shared" si="45"/>
        <v>-0.65877061944510862</v>
      </c>
      <c r="X976" s="24">
        <f t="shared" si="46"/>
        <v>0.34101582888337967</v>
      </c>
      <c r="Y976" s="37">
        <f t="shared" si="47"/>
        <v>0.11629179554901849</v>
      </c>
    </row>
    <row r="977" spans="2:25" x14ac:dyDescent="0.25">
      <c r="B977" s="7">
        <v>0</v>
      </c>
      <c r="C977" s="20">
        <v>1</v>
      </c>
      <c r="D977" s="7">
        <v>1</v>
      </c>
      <c r="E977" s="20">
        <v>0</v>
      </c>
      <c r="F977" s="7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1</v>
      </c>
      <c r="R977" s="3">
        <v>0</v>
      </c>
      <c r="S977" s="3">
        <v>0</v>
      </c>
      <c r="T977" s="3">
        <v>0</v>
      </c>
      <c r="U977" s="7">
        <v>1</v>
      </c>
      <c r="V977" s="15">
        <v>0</v>
      </c>
      <c r="W977" s="28">
        <f t="shared" si="45"/>
        <v>1.1849965189720524</v>
      </c>
      <c r="X977" s="24">
        <f t="shared" si="46"/>
        <v>0.76584500158004221</v>
      </c>
      <c r="Y977" s="37">
        <f t="shared" si="47"/>
        <v>0.58651856644513489</v>
      </c>
    </row>
    <row r="978" spans="2:25" x14ac:dyDescent="0.25">
      <c r="B978" s="7">
        <v>0</v>
      </c>
      <c r="C978" s="20">
        <v>1</v>
      </c>
      <c r="D978" s="7">
        <v>1</v>
      </c>
      <c r="E978" s="20">
        <v>0</v>
      </c>
      <c r="F978" s="7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7">
        <v>1</v>
      </c>
      <c r="V978" s="15">
        <v>0</v>
      </c>
      <c r="W978" s="28">
        <f t="shared" si="45"/>
        <v>-0.6596222271145239</v>
      </c>
      <c r="X978" s="24">
        <f t="shared" si="46"/>
        <v>0.34082447809204769</v>
      </c>
      <c r="Y978" s="37">
        <f t="shared" si="47"/>
        <v>0.11616132486671669</v>
      </c>
    </row>
    <row r="979" spans="2:25" x14ac:dyDescent="0.25">
      <c r="B979" s="7">
        <v>0</v>
      </c>
      <c r="C979" s="20">
        <v>1</v>
      </c>
      <c r="D979" s="7">
        <v>0</v>
      </c>
      <c r="E979" s="20">
        <v>1</v>
      </c>
      <c r="F979" s="7">
        <v>0</v>
      </c>
      <c r="G979" s="3">
        <v>1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1</v>
      </c>
      <c r="Q979" s="3">
        <v>0</v>
      </c>
      <c r="R979" s="3">
        <v>0</v>
      </c>
      <c r="S979" s="3">
        <v>0</v>
      </c>
      <c r="T979" s="3">
        <v>0</v>
      </c>
      <c r="U979" s="7">
        <v>1</v>
      </c>
      <c r="V979" s="15">
        <v>0</v>
      </c>
      <c r="W979" s="28">
        <f t="shared" si="45"/>
        <v>-5.0159462644370105</v>
      </c>
      <c r="X979" s="24">
        <f t="shared" si="46"/>
        <v>6.5876688880742709E-3</v>
      </c>
      <c r="Y979" s="37">
        <f t="shared" si="47"/>
        <v>4.3397381378901704E-5</v>
      </c>
    </row>
    <row r="980" spans="2:25" x14ac:dyDescent="0.25">
      <c r="B980" s="7">
        <v>1</v>
      </c>
      <c r="C980" s="20">
        <v>0</v>
      </c>
      <c r="D980" s="7">
        <v>1</v>
      </c>
      <c r="E980" s="20">
        <v>0</v>
      </c>
      <c r="F980" s="7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7">
        <v>1</v>
      </c>
      <c r="V980" s="15">
        <v>0</v>
      </c>
      <c r="W980" s="28">
        <f t="shared" si="45"/>
        <v>-0.97727577277103717</v>
      </c>
      <c r="X980" s="24">
        <f t="shared" si="46"/>
        <v>0.27343266419268919</v>
      </c>
      <c r="Y980" s="37">
        <f t="shared" si="47"/>
        <v>7.4765421847511934E-2</v>
      </c>
    </row>
    <row r="981" spans="2:25" x14ac:dyDescent="0.25">
      <c r="B981" s="7">
        <v>0</v>
      </c>
      <c r="C981" s="20">
        <v>1</v>
      </c>
      <c r="D981" s="7">
        <v>1</v>
      </c>
      <c r="E981" s="20">
        <v>0</v>
      </c>
      <c r="F981" s="7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1</v>
      </c>
      <c r="T981" s="3">
        <v>0</v>
      </c>
      <c r="U981" s="7">
        <v>1</v>
      </c>
      <c r="V981" s="15">
        <v>0</v>
      </c>
      <c r="W981" s="28">
        <f t="shared" si="45"/>
        <v>-2.1581961651656338</v>
      </c>
      <c r="X981" s="24">
        <f t="shared" si="46"/>
        <v>0.10356780249527617</v>
      </c>
      <c r="Y981" s="37">
        <f t="shared" si="47"/>
        <v>1.0726289713700533E-2</v>
      </c>
    </row>
    <row r="982" spans="2:25" x14ac:dyDescent="0.25">
      <c r="B982" s="7">
        <v>0</v>
      </c>
      <c r="C982" s="20">
        <v>0</v>
      </c>
      <c r="D982" s="7">
        <v>0</v>
      </c>
      <c r="E982" s="20">
        <v>1</v>
      </c>
      <c r="F982" s="7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1</v>
      </c>
      <c r="T982" s="3">
        <v>0</v>
      </c>
      <c r="U982" s="7">
        <v>1</v>
      </c>
      <c r="V982" s="15">
        <v>0</v>
      </c>
      <c r="W982" s="28">
        <f t="shared" si="45"/>
        <v>-1.7753463746107809</v>
      </c>
      <c r="X982" s="24">
        <f t="shared" si="46"/>
        <v>0.14487871424925716</v>
      </c>
      <c r="Y982" s="37">
        <f t="shared" si="47"/>
        <v>2.0989841842517912E-2</v>
      </c>
    </row>
    <row r="983" spans="2:25" x14ac:dyDescent="0.25">
      <c r="B983" s="7">
        <v>0</v>
      </c>
      <c r="C983" s="20">
        <v>0</v>
      </c>
      <c r="D983" s="7">
        <v>1</v>
      </c>
      <c r="E983" s="20">
        <v>0</v>
      </c>
      <c r="F983" s="7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7">
        <v>1</v>
      </c>
      <c r="V983" s="15">
        <v>0</v>
      </c>
      <c r="W983" s="28">
        <f t="shared" si="45"/>
        <v>-0.59527758988559965</v>
      </c>
      <c r="X983" s="24">
        <f t="shared" si="46"/>
        <v>0.3554248484470624</v>
      </c>
      <c r="Y983" s="37">
        <f t="shared" si="47"/>
        <v>0.12632682289361727</v>
      </c>
    </row>
    <row r="984" spans="2:25" x14ac:dyDescent="0.25">
      <c r="B984" s="7">
        <v>1</v>
      </c>
      <c r="C984" s="20">
        <v>0</v>
      </c>
      <c r="D984" s="7">
        <v>0</v>
      </c>
      <c r="E984" s="20">
        <v>1</v>
      </c>
      <c r="F984" s="7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1</v>
      </c>
      <c r="O984" s="3">
        <v>1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7">
        <v>1</v>
      </c>
      <c r="V984" s="15">
        <v>0</v>
      </c>
      <c r="W984" s="28">
        <f t="shared" si="45"/>
        <v>2.6882136832501127</v>
      </c>
      <c r="X984" s="24">
        <f t="shared" si="46"/>
        <v>0.93632756754909485</v>
      </c>
      <c r="Y984" s="37">
        <f t="shared" si="47"/>
        <v>0.8767093137524048</v>
      </c>
    </row>
    <row r="985" spans="2:25" x14ac:dyDescent="0.25">
      <c r="B985" s="7">
        <v>0</v>
      </c>
      <c r="C985" s="20">
        <v>1</v>
      </c>
      <c r="D985" s="7">
        <v>1</v>
      </c>
      <c r="E985" s="20">
        <v>0</v>
      </c>
      <c r="F985" s="7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1</v>
      </c>
      <c r="S985" s="3">
        <v>0</v>
      </c>
      <c r="T985" s="3">
        <v>0</v>
      </c>
      <c r="U985" s="7">
        <v>1</v>
      </c>
      <c r="V985" s="15">
        <v>0</v>
      </c>
      <c r="W985" s="28">
        <f t="shared" si="45"/>
        <v>0.66515369531034529</v>
      </c>
      <c r="X985" s="24">
        <f t="shared" si="46"/>
        <v>0.66041714261378814</v>
      </c>
      <c r="Y985" s="37">
        <f t="shared" si="47"/>
        <v>0.43615080225816061</v>
      </c>
    </row>
    <row r="986" spans="2:25" x14ac:dyDescent="0.25">
      <c r="B986" s="7">
        <v>1</v>
      </c>
      <c r="C986" s="20">
        <v>0</v>
      </c>
      <c r="D986" s="7">
        <v>0</v>
      </c>
      <c r="E986" s="20">
        <v>0</v>
      </c>
      <c r="F986" s="7">
        <v>0</v>
      </c>
      <c r="G986" s="3">
        <v>1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1</v>
      </c>
      <c r="Q986" s="3">
        <v>0</v>
      </c>
      <c r="R986" s="3">
        <v>0</v>
      </c>
      <c r="S986" s="3">
        <v>1</v>
      </c>
      <c r="T986" s="3">
        <v>0</v>
      </c>
      <c r="U986" s="7">
        <v>1</v>
      </c>
      <c r="V986" s="15">
        <v>0</v>
      </c>
      <c r="W986" s="28">
        <f t="shared" si="45"/>
        <v>-7.0164286531412507</v>
      </c>
      <c r="X986" s="24">
        <f t="shared" si="46"/>
        <v>8.9621943089790239E-4</v>
      </c>
      <c r="Y986" s="37">
        <f t="shared" si="47"/>
        <v>8.0320926831896005E-7</v>
      </c>
    </row>
    <row r="987" spans="2:25" x14ac:dyDescent="0.25">
      <c r="B987" s="7">
        <v>0</v>
      </c>
      <c r="C987" s="20">
        <v>1</v>
      </c>
      <c r="D987" s="7">
        <v>0</v>
      </c>
      <c r="E987" s="20">
        <v>0</v>
      </c>
      <c r="F987" s="7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7">
        <v>1</v>
      </c>
      <c r="V987" s="15">
        <v>0</v>
      </c>
      <c r="W987" s="28">
        <f t="shared" si="45"/>
        <v>-0.52537197878521247</v>
      </c>
      <c r="X987" s="24">
        <f t="shared" si="46"/>
        <v>0.37159694580265196</v>
      </c>
      <c r="Y987" s="37">
        <f t="shared" si="47"/>
        <v>0.13808429012985907</v>
      </c>
    </row>
    <row r="988" spans="2:25" x14ac:dyDescent="0.25">
      <c r="B988" s="7">
        <v>0</v>
      </c>
      <c r="C988" s="20">
        <v>1</v>
      </c>
      <c r="D988" s="7">
        <v>0</v>
      </c>
      <c r="E988" s="20">
        <v>1</v>
      </c>
      <c r="F988" s="7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1</v>
      </c>
      <c r="S988" s="3">
        <v>0</v>
      </c>
      <c r="T988" s="3">
        <v>0</v>
      </c>
      <c r="U988" s="7">
        <v>1</v>
      </c>
      <c r="V988" s="15">
        <v>0</v>
      </c>
      <c r="W988" s="28">
        <f t="shared" si="45"/>
        <v>0.98365884863627395</v>
      </c>
      <c r="X988" s="24">
        <f t="shared" si="46"/>
        <v>0.7278336083089082</v>
      </c>
      <c r="Y988" s="37">
        <f t="shared" si="47"/>
        <v>0.52974176138396523</v>
      </c>
    </row>
    <row r="989" spans="2:25" x14ac:dyDescent="0.25">
      <c r="B989" s="7">
        <v>1</v>
      </c>
      <c r="C989" s="20">
        <v>0</v>
      </c>
      <c r="D989" s="7">
        <v>0</v>
      </c>
      <c r="E989" s="20">
        <v>1</v>
      </c>
      <c r="F989" s="7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7">
        <v>1</v>
      </c>
      <c r="V989" s="15">
        <v>0</v>
      </c>
      <c r="W989" s="28">
        <f t="shared" si="45"/>
        <v>-0.65877061944510862</v>
      </c>
      <c r="X989" s="24">
        <f t="shared" si="46"/>
        <v>0.34101582888337967</v>
      </c>
      <c r="Y989" s="37">
        <f t="shared" si="47"/>
        <v>0.11629179554901849</v>
      </c>
    </row>
    <row r="990" spans="2:25" x14ac:dyDescent="0.25">
      <c r="B990" s="7">
        <v>0</v>
      </c>
      <c r="C990" s="20">
        <v>1</v>
      </c>
      <c r="D990" s="7">
        <v>0</v>
      </c>
      <c r="E990" s="20">
        <v>1</v>
      </c>
      <c r="F990" s="7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7">
        <v>1</v>
      </c>
      <c r="V990" s="15">
        <v>0</v>
      </c>
      <c r="W990" s="28">
        <f t="shared" si="45"/>
        <v>-0.34111707378859529</v>
      </c>
      <c r="X990" s="24">
        <f t="shared" si="46"/>
        <v>0.41553815203130562</v>
      </c>
      <c r="Y990" s="37">
        <f t="shared" si="47"/>
        <v>0.17267195579359246</v>
      </c>
    </row>
    <row r="991" spans="2:25" x14ac:dyDescent="0.25">
      <c r="B991" s="7">
        <v>1</v>
      </c>
      <c r="C991" s="20">
        <v>0</v>
      </c>
      <c r="D991" s="7">
        <v>0</v>
      </c>
      <c r="E991" s="20">
        <v>1</v>
      </c>
      <c r="F991" s="7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7">
        <v>1</v>
      </c>
      <c r="V991" s="15">
        <v>0</v>
      </c>
      <c r="W991" s="28">
        <f t="shared" si="45"/>
        <v>-0.65877061944510862</v>
      </c>
      <c r="X991" s="24">
        <f t="shared" si="46"/>
        <v>0.34101582888337967</v>
      </c>
      <c r="Y991" s="37">
        <f t="shared" si="47"/>
        <v>0.11629179554901849</v>
      </c>
    </row>
    <row r="992" spans="2:25" x14ac:dyDescent="0.25">
      <c r="B992" s="7">
        <v>0</v>
      </c>
      <c r="C992" s="20">
        <v>1</v>
      </c>
      <c r="D992" s="7">
        <v>1</v>
      </c>
      <c r="E992" s="20">
        <v>0</v>
      </c>
      <c r="F992" s="7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1</v>
      </c>
      <c r="S992" s="3">
        <v>0</v>
      </c>
      <c r="T992" s="3">
        <v>0</v>
      </c>
      <c r="U992" s="7">
        <v>1</v>
      </c>
      <c r="V992" s="15">
        <v>0</v>
      </c>
      <c r="W992" s="28">
        <f t="shared" si="45"/>
        <v>0.66515369531034529</v>
      </c>
      <c r="X992" s="24">
        <f t="shared" si="46"/>
        <v>0.66041714261378814</v>
      </c>
      <c r="Y992" s="37">
        <f t="shared" si="47"/>
        <v>0.43615080225816061</v>
      </c>
    </row>
    <row r="993" spans="2:25" x14ac:dyDescent="0.25">
      <c r="B993" s="7">
        <v>1</v>
      </c>
      <c r="C993" s="20">
        <v>0</v>
      </c>
      <c r="D993" s="7">
        <v>1</v>
      </c>
      <c r="E993" s="20">
        <v>0</v>
      </c>
      <c r="F993" s="7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1</v>
      </c>
      <c r="T993" s="3">
        <v>0</v>
      </c>
      <c r="U993" s="7">
        <v>1</v>
      </c>
      <c r="V993" s="15">
        <v>0</v>
      </c>
      <c r="W993" s="28">
        <f t="shared" si="45"/>
        <v>-2.4758497108221471</v>
      </c>
      <c r="X993" s="24">
        <f t="shared" si="46"/>
        <v>7.7568642434357127E-2</v>
      </c>
      <c r="Y993" s="37">
        <f t="shared" si="47"/>
        <v>6.016894289109149E-3</v>
      </c>
    </row>
    <row r="994" spans="2:25" x14ac:dyDescent="0.25">
      <c r="B994" s="7">
        <v>1</v>
      </c>
      <c r="C994" s="20">
        <v>0</v>
      </c>
      <c r="D994" s="7">
        <v>1</v>
      </c>
      <c r="E994" s="20">
        <v>0</v>
      </c>
      <c r="F994" s="7">
        <v>0</v>
      </c>
      <c r="G994" s="3">
        <v>0</v>
      </c>
      <c r="H994" s="3">
        <v>1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7">
        <v>1</v>
      </c>
      <c r="V994" s="15">
        <v>0</v>
      </c>
      <c r="W994" s="28">
        <f t="shared" si="45"/>
        <v>-3.1543421371700866</v>
      </c>
      <c r="X994" s="24">
        <f t="shared" si="46"/>
        <v>4.0920526418767596E-2</v>
      </c>
      <c r="Y994" s="37">
        <f t="shared" si="47"/>
        <v>1.6744894823890568E-3</v>
      </c>
    </row>
    <row r="995" spans="2:25" x14ac:dyDescent="0.25">
      <c r="B995" s="7">
        <v>0</v>
      </c>
      <c r="C995" s="20">
        <v>1</v>
      </c>
      <c r="D995" s="7">
        <v>0</v>
      </c>
      <c r="E995" s="20">
        <v>1</v>
      </c>
      <c r="F995" s="7">
        <v>0</v>
      </c>
      <c r="G995" s="3">
        <v>1</v>
      </c>
      <c r="H995" s="3">
        <v>0</v>
      </c>
      <c r="I995" s="3">
        <v>0</v>
      </c>
      <c r="J995" s="3">
        <v>1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7">
        <v>1</v>
      </c>
      <c r="V995" s="15">
        <v>0</v>
      </c>
      <c r="W995" s="28">
        <f t="shared" si="45"/>
        <v>-0.77607886653238423</v>
      </c>
      <c r="X995" s="24">
        <f t="shared" si="46"/>
        <v>0.31516559475654682</v>
      </c>
      <c r="Y995" s="37">
        <f t="shared" si="47"/>
        <v>9.9329352118247893E-2</v>
      </c>
    </row>
    <row r="996" spans="2:25" x14ac:dyDescent="0.25">
      <c r="B996" s="7">
        <v>0</v>
      </c>
      <c r="C996" s="20">
        <v>0</v>
      </c>
      <c r="D996" s="7">
        <v>0</v>
      </c>
      <c r="E996" s="20">
        <v>0</v>
      </c>
      <c r="F996" s="7">
        <v>0</v>
      </c>
      <c r="G996" s="3">
        <v>1</v>
      </c>
      <c r="H996" s="3">
        <v>1</v>
      </c>
      <c r="I996" s="3">
        <v>0</v>
      </c>
      <c r="J996" s="3">
        <v>1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1</v>
      </c>
      <c r="Q996" s="3">
        <v>0</v>
      </c>
      <c r="R996" s="3">
        <v>0</v>
      </c>
      <c r="S996" s="3">
        <v>1</v>
      </c>
      <c r="T996" s="3">
        <v>0</v>
      </c>
      <c r="U996" s="7">
        <v>1</v>
      </c>
      <c r="V996" s="15">
        <v>0</v>
      </c>
      <c r="W996" s="28">
        <f t="shared" si="45"/>
        <v>-6.1002637731202762</v>
      </c>
      <c r="X996" s="24">
        <f t="shared" si="46"/>
        <v>2.2372596352779424E-3</v>
      </c>
      <c r="Y996" s="37">
        <f t="shared" si="47"/>
        <v>5.0053306756439913E-6</v>
      </c>
    </row>
    <row r="997" spans="2:25" x14ac:dyDescent="0.25">
      <c r="B997" s="7">
        <v>0</v>
      </c>
      <c r="C997" s="20">
        <v>0</v>
      </c>
      <c r="D997" s="7">
        <v>1</v>
      </c>
      <c r="E997" s="20">
        <v>0</v>
      </c>
      <c r="F997" s="7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1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7">
        <v>1</v>
      </c>
      <c r="V997" s="15">
        <v>0</v>
      </c>
      <c r="W997" s="28">
        <f t="shared" si="45"/>
        <v>1.3802120007617691</v>
      </c>
      <c r="X997" s="24">
        <f t="shared" si="46"/>
        <v>0.79902504634256521</v>
      </c>
      <c r="Y997" s="37">
        <f t="shared" si="47"/>
        <v>0.63844102468273844</v>
      </c>
    </row>
    <row r="998" spans="2:25" x14ac:dyDescent="0.25">
      <c r="B998" s="7">
        <v>1</v>
      </c>
      <c r="C998" s="20">
        <v>0</v>
      </c>
      <c r="D998" s="7">
        <v>1</v>
      </c>
      <c r="E998" s="20">
        <v>0</v>
      </c>
      <c r="F998" s="7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7">
        <v>1</v>
      </c>
      <c r="V998" s="15">
        <v>0</v>
      </c>
      <c r="W998" s="28">
        <f t="shared" si="45"/>
        <v>-0.97727577277103717</v>
      </c>
      <c r="X998" s="24">
        <f t="shared" si="46"/>
        <v>0.27343266419268919</v>
      </c>
      <c r="Y998" s="37">
        <f t="shared" si="47"/>
        <v>7.4765421847511934E-2</v>
      </c>
    </row>
    <row r="999" spans="2:25" x14ac:dyDescent="0.25">
      <c r="B999" s="7">
        <v>1</v>
      </c>
      <c r="C999" s="20">
        <v>0</v>
      </c>
      <c r="D999" s="7">
        <v>1</v>
      </c>
      <c r="E999" s="20">
        <v>0</v>
      </c>
      <c r="F999" s="7">
        <v>0</v>
      </c>
      <c r="G999" s="3">
        <v>0</v>
      </c>
      <c r="H999" s="3">
        <v>1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1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  <c r="U999" s="7">
        <v>1</v>
      </c>
      <c r="V999" s="15">
        <v>0</v>
      </c>
      <c r="W999" s="28">
        <f t="shared" si="45"/>
        <v>-1.3143466231508363</v>
      </c>
      <c r="X999" s="24">
        <f t="shared" si="46"/>
        <v>0.21176040576796112</v>
      </c>
      <c r="Y999" s="37">
        <f t="shared" si="47"/>
        <v>4.4842469451011543E-2</v>
      </c>
    </row>
    <row r="1000" spans="2:25" x14ac:dyDescent="0.25">
      <c r="B1000" s="7">
        <v>1</v>
      </c>
      <c r="C1000" s="20">
        <v>0</v>
      </c>
      <c r="D1000" s="7">
        <v>0</v>
      </c>
      <c r="E1000" s="20">
        <v>1</v>
      </c>
      <c r="F1000" s="7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  <c r="U1000" s="7">
        <v>1</v>
      </c>
      <c r="V1000" s="15">
        <v>0</v>
      </c>
      <c r="W1000" s="28">
        <f t="shared" si="45"/>
        <v>-0.65877061944510862</v>
      </c>
      <c r="X1000" s="24">
        <f t="shared" si="46"/>
        <v>0.34101582888337967</v>
      </c>
      <c r="Y1000" s="37">
        <f t="shared" si="47"/>
        <v>0.11629179554901849</v>
      </c>
    </row>
    <row r="1001" spans="2:25" x14ac:dyDescent="0.25">
      <c r="B1001" s="7">
        <v>0</v>
      </c>
      <c r="C1001" s="20">
        <v>1</v>
      </c>
      <c r="D1001" s="7">
        <v>0</v>
      </c>
      <c r="E1001" s="20">
        <v>1</v>
      </c>
      <c r="F1001" s="7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7">
        <v>1</v>
      </c>
      <c r="V1001" s="15">
        <v>0</v>
      </c>
      <c r="W1001" s="28">
        <f t="shared" si="45"/>
        <v>-0.34111707378859529</v>
      </c>
      <c r="X1001" s="24">
        <f t="shared" si="46"/>
        <v>0.41553815203130562</v>
      </c>
      <c r="Y1001" s="37">
        <f t="shared" si="47"/>
        <v>0.17267195579359246</v>
      </c>
    </row>
    <row r="1002" spans="2:25" x14ac:dyDescent="0.25">
      <c r="B1002" s="7">
        <v>1</v>
      </c>
      <c r="C1002" s="20">
        <v>0</v>
      </c>
      <c r="D1002" s="7">
        <v>1</v>
      </c>
      <c r="E1002" s="20">
        <v>0</v>
      </c>
      <c r="F1002" s="7">
        <v>0</v>
      </c>
      <c r="G1002" s="3">
        <v>0</v>
      </c>
      <c r="H1002" s="3">
        <v>1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7">
        <v>1</v>
      </c>
      <c r="V1002" s="15">
        <v>0</v>
      </c>
      <c r="W1002" s="28">
        <f t="shared" si="45"/>
        <v>-3.1543421371700866</v>
      </c>
      <c r="X1002" s="24">
        <f t="shared" si="46"/>
        <v>4.0920526418767596E-2</v>
      </c>
      <c r="Y1002" s="37">
        <f t="shared" si="47"/>
        <v>1.6744894823890568E-3</v>
      </c>
    </row>
    <row r="1003" spans="2:25" x14ac:dyDescent="0.25">
      <c r="B1003" s="7">
        <v>0</v>
      </c>
      <c r="C1003" s="20">
        <v>0</v>
      </c>
      <c r="D1003" s="7">
        <v>1</v>
      </c>
      <c r="E1003" s="20">
        <v>0</v>
      </c>
      <c r="F1003" s="7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7">
        <v>1</v>
      </c>
      <c r="V1003" s="15">
        <v>0</v>
      </c>
      <c r="W1003" s="28">
        <f t="shared" si="45"/>
        <v>-0.59527758988559965</v>
      </c>
      <c r="X1003" s="24">
        <f t="shared" si="46"/>
        <v>0.3554248484470624</v>
      </c>
      <c r="Y1003" s="37">
        <f t="shared" si="47"/>
        <v>0.12632682289361727</v>
      </c>
    </row>
    <row r="1004" spans="2:25" x14ac:dyDescent="0.25">
      <c r="B1004" s="7">
        <v>1</v>
      </c>
      <c r="C1004" s="20">
        <v>0</v>
      </c>
      <c r="D1004" s="7">
        <v>0</v>
      </c>
      <c r="E1004" s="20">
        <v>1</v>
      </c>
      <c r="F1004" s="7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1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1</v>
      </c>
      <c r="U1004" s="7">
        <v>1</v>
      </c>
      <c r="V1004" s="15">
        <v>0</v>
      </c>
      <c r="W1004" s="28">
        <f t="shared" si="45"/>
        <v>3.550244372740456</v>
      </c>
      <c r="X1004" s="24">
        <f t="shared" si="46"/>
        <v>0.97208405843653278</v>
      </c>
      <c r="Y1004" s="37">
        <f t="shared" si="47"/>
        <v>0.94494741666644044</v>
      </c>
    </row>
  </sheetData>
  <conditionalFormatting sqref="B2:T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">
      <colorScale>
        <cfvo type="min"/>
        <cfvo type="max"/>
        <color rgb="FFFCFCFF"/>
        <color rgb="FF63BE7B"/>
      </colorScale>
    </cfRule>
  </conditionalFormatting>
  <conditionalFormatting sqref="B5:T1004">
    <cfRule type="colorScale" priority="3">
      <colorScale>
        <cfvo type="min"/>
        <cfvo type="max"/>
        <color rgb="FFFCFCFF"/>
        <color rgb="FF63BE7B"/>
      </colorScale>
    </cfRule>
  </conditionalFormatting>
  <conditionalFormatting sqref="W5:W1004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3"/>
  <sheetViews>
    <sheetView zoomScale="94" zoomScaleNormal="94" zoomScalePageLayoutView="94" workbookViewId="0">
      <pane ySplit="1" topLeftCell="A970" activePane="bottomLeft" state="frozen"/>
      <selection pane="bottomLeft" activeCell="V2" sqref="V2:V1001"/>
    </sheetView>
  </sheetViews>
  <sheetFormatPr defaultColWidth="11" defaultRowHeight="15.75" x14ac:dyDescent="0.25"/>
  <cols>
    <col min="1" max="1" width="5.875" style="4" customWidth="1"/>
    <col min="2" max="2" width="7.125" style="4" customWidth="1"/>
    <col min="3" max="3" width="6.375" style="4" bestFit="1" customWidth="1"/>
    <col min="4" max="4" width="4.375" style="4" bestFit="1" customWidth="1"/>
    <col min="5" max="5" width="9.625" style="4" customWidth="1"/>
    <col min="6" max="6" width="7.125" style="4" customWidth="1"/>
    <col min="7" max="7" width="8.625" style="4" customWidth="1"/>
    <col min="8" max="8" width="4.875" style="4" customWidth="1"/>
    <col min="9" max="9" width="8.5" style="4" customWidth="1"/>
    <col min="10" max="10" width="8" style="4" customWidth="1"/>
    <col min="11" max="11" width="6" style="4" customWidth="1"/>
    <col min="12" max="12" width="6.625" style="4" customWidth="1"/>
    <col min="13" max="13" width="6" style="4" customWidth="1"/>
    <col min="14" max="14" width="8.125" style="4" customWidth="1"/>
    <col min="15" max="17" width="9.625" style="4" customWidth="1"/>
    <col min="18" max="18" width="5.625" style="4" bestFit="1" customWidth="1"/>
    <col min="19" max="20" width="9.625" style="4" customWidth="1"/>
    <col min="21" max="21" width="10.375" style="4" bestFit="1" customWidth="1"/>
    <col min="22" max="22" width="12.5" style="13" bestFit="1" customWidth="1"/>
    <col min="23" max="23" width="14.125" style="1" customWidth="1"/>
    <col min="24" max="24" width="10.875" style="24"/>
  </cols>
  <sheetData>
    <row r="1" spans="1:24" ht="47.25" x14ac:dyDescent="0.25">
      <c r="A1" s="5" t="s">
        <v>18</v>
      </c>
      <c r="B1" s="5" t="s">
        <v>19</v>
      </c>
      <c r="C1" s="6" t="s">
        <v>20</v>
      </c>
      <c r="D1" s="5" t="s">
        <v>21</v>
      </c>
      <c r="E1" s="6" t="s">
        <v>1</v>
      </c>
      <c r="F1" s="5" t="s">
        <v>2</v>
      </c>
      <c r="G1" s="5" t="s">
        <v>16</v>
      </c>
      <c r="H1" s="5" t="s">
        <v>3</v>
      </c>
      <c r="I1" s="5" t="s">
        <v>4</v>
      </c>
      <c r="J1" s="5" t="s">
        <v>23</v>
      </c>
      <c r="K1" s="5" t="s">
        <v>5</v>
      </c>
      <c r="L1" s="5" t="s">
        <v>24</v>
      </c>
      <c r="M1" s="5" t="s">
        <v>25</v>
      </c>
      <c r="N1" s="5" t="s">
        <v>27</v>
      </c>
      <c r="O1" s="5" t="s">
        <v>7</v>
      </c>
      <c r="P1" s="5" t="s">
        <v>6</v>
      </c>
      <c r="Q1" s="5" t="s">
        <v>26</v>
      </c>
      <c r="R1" s="5" t="s">
        <v>17</v>
      </c>
      <c r="S1" s="5" t="s">
        <v>8</v>
      </c>
      <c r="T1" s="5"/>
      <c r="U1" s="6" t="s">
        <v>12</v>
      </c>
      <c r="V1" s="21" t="s">
        <v>40</v>
      </c>
      <c r="W1" s="22" t="s">
        <v>41</v>
      </c>
      <c r="X1" s="23" t="s">
        <v>22</v>
      </c>
    </row>
    <row r="2" spans="1:24" x14ac:dyDescent="0.25">
      <c r="A2" s="8">
        <v>0</v>
      </c>
      <c r="B2" s="8">
        <v>0</v>
      </c>
      <c r="C2" s="8">
        <v>0</v>
      </c>
      <c r="D2" s="8">
        <v>1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1</v>
      </c>
      <c r="N2" s="8">
        <v>0</v>
      </c>
      <c r="O2" s="8">
        <v>0</v>
      </c>
      <c r="P2" s="8">
        <v>0</v>
      </c>
      <c r="Q2" s="8">
        <v>1</v>
      </c>
      <c r="R2" s="8">
        <v>1</v>
      </c>
      <c r="S2" s="8">
        <v>0</v>
      </c>
      <c r="T2" s="8"/>
      <c r="U2" s="9">
        <v>1</v>
      </c>
      <c r="V2" s="12">
        <f>SUMPRODUCT('Linear Model'!B$2:T$2, 'Test Set'!A2:S2)+'Linear Model'!U$2</f>
        <v>0.52219761106073781</v>
      </c>
      <c r="W2" s="1" t="e">
        <f>SUMPRODUCT(#REF!,'Test Set'!A2:S2)+#REF!</f>
        <v>#REF!</v>
      </c>
      <c r="X2" s="24" t="e">
        <f>EXP(W2)/(1+EXP(W2))</f>
        <v>#REF!</v>
      </c>
    </row>
    <row r="3" spans="1:24" x14ac:dyDescent="0.25">
      <c r="A3" s="8">
        <v>0</v>
      </c>
      <c r="B3" s="8">
        <v>0</v>
      </c>
      <c r="C3" s="8">
        <v>1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/>
      <c r="U3" s="9">
        <v>1</v>
      </c>
      <c r="V3" s="12">
        <f>SUMPRODUCT('Linear Model'!B$2:T$2, 'Test Set'!A3:S3)+'Linear Model'!U$2</f>
        <v>0.43244502411954183</v>
      </c>
      <c r="W3" s="1" t="e">
        <f>SUMPRODUCT(#REF!,'Test Set'!A3:S3)+#REF!</f>
        <v>#REF!</v>
      </c>
      <c r="X3" s="24" t="e">
        <f t="shared" ref="X3:X66" si="0">EXP(W3)/(1+EXP(W3))</f>
        <v>#REF!</v>
      </c>
    </row>
    <row r="4" spans="1:24" x14ac:dyDescent="0.25">
      <c r="A4" s="8">
        <v>1</v>
      </c>
      <c r="B4" s="8">
        <v>0</v>
      </c>
      <c r="C4" s="8">
        <v>1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1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/>
      <c r="U4" s="9">
        <v>1</v>
      </c>
      <c r="V4" s="12">
        <f>SUMPRODUCT('Linear Model'!B$2:T$2, 'Test Set'!A4:S4)+'Linear Model'!U$2</f>
        <v>0.5473094334379085</v>
      </c>
      <c r="W4" s="1" t="e">
        <f>SUMPRODUCT(#REF!,'Test Set'!A4:S4)+#REF!</f>
        <v>#REF!</v>
      </c>
      <c r="X4" s="24" t="e">
        <f t="shared" si="0"/>
        <v>#REF!</v>
      </c>
    </row>
    <row r="5" spans="1:24" x14ac:dyDescent="0.25">
      <c r="A5" s="8">
        <v>1</v>
      </c>
      <c r="B5" s="8">
        <v>0</v>
      </c>
      <c r="C5" s="8">
        <v>1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1</v>
      </c>
      <c r="R5" s="8">
        <v>0</v>
      </c>
      <c r="S5" s="8">
        <v>0</v>
      </c>
      <c r="T5" s="8"/>
      <c r="U5" s="9">
        <v>1</v>
      </c>
      <c r="V5" s="12">
        <f>SUMPRODUCT('Linear Model'!B$2:T$2, 'Test Set'!A5:S5)+'Linear Model'!U$2</f>
        <v>0.55986618369495944</v>
      </c>
      <c r="W5" s="1" t="e">
        <f>SUMPRODUCT(#REF!,'Test Set'!A5:S5)+#REF!</f>
        <v>#REF!</v>
      </c>
      <c r="X5" s="24" t="e">
        <f t="shared" si="0"/>
        <v>#REF!</v>
      </c>
    </row>
    <row r="6" spans="1:24" x14ac:dyDescent="0.25">
      <c r="A6" s="8">
        <v>1</v>
      </c>
      <c r="B6" s="8">
        <v>0</v>
      </c>
      <c r="C6" s="8">
        <v>0</v>
      </c>
      <c r="D6" s="8">
        <v>1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/>
      <c r="U6" s="9">
        <v>1</v>
      </c>
      <c r="V6" s="12">
        <f>SUMPRODUCT('Linear Model'!B$2:T$2, 'Test Set'!A6:S6)+'Linear Model'!U$2</f>
        <v>0.38051017268582576</v>
      </c>
      <c r="W6" s="1" t="e">
        <f>SUMPRODUCT(#REF!,'Test Set'!A6:S6)+#REF!</f>
        <v>#REF!</v>
      </c>
      <c r="X6" s="24" t="e">
        <f t="shared" si="0"/>
        <v>#REF!</v>
      </c>
    </row>
    <row r="7" spans="1:24" x14ac:dyDescent="0.25">
      <c r="A7" s="8">
        <v>1</v>
      </c>
      <c r="B7" s="8">
        <v>0</v>
      </c>
      <c r="C7" s="8">
        <v>1</v>
      </c>
      <c r="D7" s="8">
        <v>0</v>
      </c>
      <c r="E7" s="8">
        <v>0</v>
      </c>
      <c r="F7" s="8">
        <v>0</v>
      </c>
      <c r="G7" s="8">
        <v>0</v>
      </c>
      <c r="H7" s="8">
        <v>1</v>
      </c>
      <c r="I7" s="8">
        <v>0</v>
      </c>
      <c r="J7" s="8">
        <v>0</v>
      </c>
      <c r="K7" s="8">
        <v>0</v>
      </c>
      <c r="L7" s="8">
        <v>1</v>
      </c>
      <c r="M7" s="8">
        <v>0</v>
      </c>
      <c r="N7" s="8">
        <v>0</v>
      </c>
      <c r="O7" s="8">
        <v>0</v>
      </c>
      <c r="P7" s="8">
        <v>0</v>
      </c>
      <c r="Q7" s="8">
        <v>1</v>
      </c>
      <c r="R7" s="8">
        <v>0</v>
      </c>
      <c r="S7" s="8">
        <v>0</v>
      </c>
      <c r="T7" s="8"/>
      <c r="U7" s="9">
        <v>1</v>
      </c>
      <c r="V7" s="12">
        <f>SUMPRODUCT('Linear Model'!B$2:T$2, 'Test Set'!A7:S7)+'Linear Model'!U$2</f>
        <v>1.1137522057912048</v>
      </c>
      <c r="W7" s="1" t="e">
        <f>SUMPRODUCT(#REF!,'Test Set'!A7:S7)+#REF!</f>
        <v>#REF!</v>
      </c>
      <c r="X7" s="24" t="e">
        <f t="shared" si="0"/>
        <v>#REF!</v>
      </c>
    </row>
    <row r="8" spans="1:24" x14ac:dyDescent="0.25">
      <c r="A8" s="8">
        <v>0</v>
      </c>
      <c r="B8" s="8">
        <v>1</v>
      </c>
      <c r="C8" s="8">
        <v>1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1</v>
      </c>
      <c r="R8" s="8">
        <v>0</v>
      </c>
      <c r="S8" s="8">
        <v>1</v>
      </c>
      <c r="T8" s="8"/>
      <c r="U8" s="9">
        <v>1</v>
      </c>
      <c r="V8" s="12">
        <f>SUMPRODUCT('Linear Model'!B$2:T$2, 'Test Set'!A8:S8)+'Linear Model'!U$2</f>
        <v>0.88253790397559861</v>
      </c>
      <c r="W8" s="1" t="e">
        <f>SUMPRODUCT(#REF!,'Test Set'!A8:S8)+#REF!</f>
        <v>#REF!</v>
      </c>
      <c r="X8" s="24" t="e">
        <f t="shared" si="0"/>
        <v>#REF!</v>
      </c>
    </row>
    <row r="9" spans="1:24" x14ac:dyDescent="0.25">
      <c r="A9" s="8">
        <v>0</v>
      </c>
      <c r="B9" s="8">
        <v>1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/>
      <c r="U9" s="9">
        <v>1</v>
      </c>
      <c r="V9" s="12">
        <f>SUMPRODUCT('Linear Model'!B$2:T$2, 'Test Set'!A9:S9)+'Linear Model'!U$2</f>
        <v>0.36049743581944488</v>
      </c>
      <c r="W9" s="1" t="e">
        <f>SUMPRODUCT(#REF!,'Test Set'!A9:S9)+#REF!</f>
        <v>#REF!</v>
      </c>
      <c r="X9" s="24" t="e">
        <f t="shared" si="0"/>
        <v>#REF!</v>
      </c>
    </row>
    <row r="10" spans="1:24" x14ac:dyDescent="0.25">
      <c r="A10" s="8">
        <v>0</v>
      </c>
      <c r="B10" s="8">
        <v>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/>
      <c r="U10" s="9">
        <v>1</v>
      </c>
      <c r="V10" s="12">
        <f>SUMPRODUCT('Linear Model'!B$2:T$2, 'Test Set'!A10:S10)+'Linear Model'!U$2</f>
        <v>0.36049743581944488</v>
      </c>
      <c r="W10" s="1" t="e">
        <f>SUMPRODUCT(#REF!,'Test Set'!A10:S10)+#REF!</f>
        <v>#REF!</v>
      </c>
      <c r="X10" s="24" t="e">
        <f t="shared" si="0"/>
        <v>#REF!</v>
      </c>
    </row>
    <row r="11" spans="1:24" x14ac:dyDescent="0.25">
      <c r="A11" s="8">
        <v>0</v>
      </c>
      <c r="B11" s="8">
        <v>1</v>
      </c>
      <c r="C11" s="8">
        <v>1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1</v>
      </c>
      <c r="O11" s="8">
        <v>1</v>
      </c>
      <c r="P11" s="8">
        <v>0</v>
      </c>
      <c r="Q11" s="8">
        <v>0</v>
      </c>
      <c r="R11" s="8">
        <v>0</v>
      </c>
      <c r="S11" s="8">
        <v>1</v>
      </c>
      <c r="T11" s="8"/>
      <c r="U11" s="9">
        <v>1</v>
      </c>
      <c r="V11" s="12">
        <f>SUMPRODUCT('Linear Model'!B$2:T$2, 'Test Set'!A11:S11)+'Linear Model'!U$2</f>
        <v>0.70821296205842588</v>
      </c>
      <c r="W11" s="1" t="e">
        <f>SUMPRODUCT(#REF!,'Test Set'!A11:S11)+#REF!</f>
        <v>#REF!</v>
      </c>
      <c r="X11" s="24" t="e">
        <f t="shared" si="0"/>
        <v>#REF!</v>
      </c>
    </row>
    <row r="12" spans="1:24" x14ac:dyDescent="0.25">
      <c r="A12" s="8">
        <v>0</v>
      </c>
      <c r="B12" s="8">
        <v>0</v>
      </c>
      <c r="C12" s="8">
        <v>0</v>
      </c>
      <c r="D12" s="8">
        <v>1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1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/>
      <c r="U12" s="9">
        <v>1</v>
      </c>
      <c r="V12" s="12">
        <f>SUMPRODUCT('Linear Model'!B$2:T$2, 'Test Set'!A12:S12)+'Linear Model'!U$2</f>
        <v>0.65493099751294892</v>
      </c>
      <c r="W12" s="1" t="e">
        <f>SUMPRODUCT(#REF!,'Test Set'!A12:S12)+#REF!</f>
        <v>#REF!</v>
      </c>
      <c r="X12" s="24" t="e">
        <f t="shared" si="0"/>
        <v>#REF!</v>
      </c>
    </row>
    <row r="13" spans="1:24" x14ac:dyDescent="0.25">
      <c r="A13" s="8">
        <v>0</v>
      </c>
      <c r="B13" s="8">
        <v>1</v>
      </c>
      <c r="C13" s="8">
        <v>1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1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/>
      <c r="U13" s="9">
        <v>1</v>
      </c>
      <c r="V13" s="12">
        <f>SUMPRODUCT('Linear Model'!B$2:T$2, 'Test Set'!A13:S13)+'Linear Model'!U$2</f>
        <v>0.62233244491396467</v>
      </c>
      <c r="W13" s="1" t="e">
        <f>SUMPRODUCT(#REF!,'Test Set'!A13:S13)+#REF!</f>
        <v>#REF!</v>
      </c>
      <c r="X13" s="24" t="e">
        <f t="shared" si="0"/>
        <v>#REF!</v>
      </c>
    </row>
    <row r="14" spans="1:24" x14ac:dyDescent="0.25">
      <c r="A14" s="8">
        <v>0</v>
      </c>
      <c r="B14" s="8">
        <v>0</v>
      </c>
      <c r="C14" s="8">
        <v>1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/>
      <c r="U14" s="9">
        <v>1</v>
      </c>
      <c r="V14" s="12">
        <f>SUMPRODUCT('Linear Model'!B$2:T$2, 'Test Set'!A14:S14)+'Linear Model'!U$2</f>
        <v>0.43244502411954183</v>
      </c>
      <c r="W14" s="1" t="e">
        <f>SUMPRODUCT(#REF!,'Test Set'!A14:S14)+#REF!</f>
        <v>#REF!</v>
      </c>
      <c r="X14" s="24" t="e">
        <f t="shared" si="0"/>
        <v>#REF!</v>
      </c>
    </row>
    <row r="15" spans="1:24" x14ac:dyDescent="0.25">
      <c r="A15" s="8">
        <v>0</v>
      </c>
      <c r="B15" s="8">
        <v>0</v>
      </c>
      <c r="C15" s="8">
        <v>1</v>
      </c>
      <c r="D15" s="8">
        <v>0</v>
      </c>
      <c r="E15" s="8">
        <v>1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/>
      <c r="U15" s="9">
        <v>1</v>
      </c>
      <c r="V15" s="12">
        <f>SUMPRODUCT('Linear Model'!B$2:T$2, 'Test Set'!A15:S15)+'Linear Model'!U$2</f>
        <v>0.62415396878719376</v>
      </c>
      <c r="W15" s="1" t="e">
        <f>SUMPRODUCT(#REF!,'Test Set'!A15:S15)+#REF!</f>
        <v>#REF!</v>
      </c>
      <c r="X15" s="24" t="e">
        <f t="shared" si="0"/>
        <v>#REF!</v>
      </c>
    </row>
    <row r="16" spans="1:24" x14ac:dyDescent="0.25">
      <c r="A16" s="8">
        <v>0</v>
      </c>
      <c r="B16" s="8">
        <v>1</v>
      </c>
      <c r="C16" s="8">
        <v>0</v>
      </c>
      <c r="D16" s="8">
        <v>1</v>
      </c>
      <c r="E16" s="8">
        <v>1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/>
      <c r="U16" s="9">
        <v>1</v>
      </c>
      <c r="V16" s="12">
        <f>SUMPRODUCT('Linear Model'!B$2:T$2, 'Test Set'!A16:S16)+'Linear Model'!U$2</f>
        <v>0.6472421288295338</v>
      </c>
      <c r="W16" s="1" t="e">
        <f>SUMPRODUCT(#REF!,'Test Set'!A16:S16)+#REF!</f>
        <v>#REF!</v>
      </c>
      <c r="X16" s="24" t="e">
        <f t="shared" si="0"/>
        <v>#REF!</v>
      </c>
    </row>
    <row r="17" spans="1:24" x14ac:dyDescent="0.25">
      <c r="A17" s="8">
        <v>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1</v>
      </c>
      <c r="I17" s="8">
        <v>1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/>
      <c r="U17" s="9">
        <v>1</v>
      </c>
      <c r="V17" s="12">
        <f>SUMPRODUCT('Linear Model'!B$2:T$2, 'Test Set'!A17:S17)+'Linear Model'!U$2</f>
        <v>0.97970197974389872</v>
      </c>
      <c r="W17" s="1" t="e">
        <f>SUMPRODUCT(#REF!,'Test Set'!A17:S17)+#REF!</f>
        <v>#REF!</v>
      </c>
      <c r="X17" s="24" t="e">
        <f t="shared" si="0"/>
        <v>#REF!</v>
      </c>
    </row>
    <row r="18" spans="1:24" x14ac:dyDescent="0.25">
      <c r="A18" s="8">
        <v>0</v>
      </c>
      <c r="B18" s="8">
        <v>0</v>
      </c>
      <c r="C18" s="8">
        <v>1</v>
      </c>
      <c r="D18" s="8">
        <v>0</v>
      </c>
      <c r="E18" s="8">
        <v>0</v>
      </c>
      <c r="F18" s="8">
        <v>0</v>
      </c>
      <c r="G18" s="8">
        <v>0</v>
      </c>
      <c r="H18" s="8">
        <v>1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1</v>
      </c>
      <c r="T18" s="8"/>
      <c r="U18" s="9">
        <v>1</v>
      </c>
      <c r="V18" s="12">
        <f>SUMPRODUCT('Linear Model'!B$2:T$2, 'Test Set'!A18:S18)+'Linear Model'!U$2</f>
        <v>1.0202724478673804</v>
      </c>
      <c r="W18" s="1" t="e">
        <f>SUMPRODUCT(#REF!,'Test Set'!A18:S18)+#REF!</f>
        <v>#REF!</v>
      </c>
      <c r="X18" s="24" t="e">
        <f t="shared" si="0"/>
        <v>#REF!</v>
      </c>
    </row>
    <row r="19" spans="1:24" x14ac:dyDescent="0.25">
      <c r="A19" s="8">
        <v>0</v>
      </c>
      <c r="B19" s="8">
        <v>1</v>
      </c>
      <c r="C19" s="8">
        <v>1</v>
      </c>
      <c r="D19" s="8">
        <v>0</v>
      </c>
      <c r="E19" s="8">
        <v>0</v>
      </c>
      <c r="F19" s="8">
        <v>0</v>
      </c>
      <c r="G19" s="8">
        <v>0</v>
      </c>
      <c r="H19" s="8">
        <v>1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1</v>
      </c>
      <c r="R19" s="8">
        <v>0</v>
      </c>
      <c r="S19" s="8">
        <v>0</v>
      </c>
      <c r="T19" s="8"/>
      <c r="U19" s="9">
        <v>1</v>
      </c>
      <c r="V19" s="12">
        <f>SUMPRODUCT('Linear Model'!B$2:T$2, 'Test Set'!A19:S19)+'Linear Model'!U$2</f>
        <v>0.97506791011427119</v>
      </c>
      <c r="W19" s="1" t="e">
        <f>SUMPRODUCT(#REF!,'Test Set'!A19:S19)+#REF!</f>
        <v>#REF!</v>
      </c>
      <c r="X19" s="24" t="e">
        <f t="shared" si="0"/>
        <v>#REF!</v>
      </c>
    </row>
    <row r="20" spans="1:24" x14ac:dyDescent="0.25">
      <c r="A20" s="8">
        <v>0</v>
      </c>
      <c r="B20" s="8">
        <v>0</v>
      </c>
      <c r="C20" s="8">
        <v>1</v>
      </c>
      <c r="D20" s="8">
        <v>0</v>
      </c>
      <c r="E20" s="8">
        <v>0</v>
      </c>
      <c r="F20" s="8">
        <v>1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/>
      <c r="U20" s="9">
        <v>1</v>
      </c>
      <c r="V20" s="12">
        <f>SUMPRODUCT('Linear Model'!B$2:T$2, 'Test Set'!A20:S20)+'Linear Model'!U$2</f>
        <v>0.17711785542141645</v>
      </c>
      <c r="W20" s="1" t="e">
        <f>SUMPRODUCT(#REF!,'Test Set'!A20:S20)+#REF!</f>
        <v>#REF!</v>
      </c>
      <c r="X20" s="24" t="e">
        <f t="shared" si="0"/>
        <v>#REF!</v>
      </c>
    </row>
    <row r="21" spans="1:24" x14ac:dyDescent="0.25">
      <c r="A21" s="8">
        <v>0</v>
      </c>
      <c r="B21" s="8">
        <v>1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1</v>
      </c>
      <c r="O21" s="8">
        <v>0</v>
      </c>
      <c r="P21" s="8">
        <v>0</v>
      </c>
      <c r="Q21" s="8">
        <v>0</v>
      </c>
      <c r="R21" s="8">
        <v>0</v>
      </c>
      <c r="S21" s="8">
        <v>1</v>
      </c>
      <c r="T21" s="8"/>
      <c r="U21" s="9">
        <v>1</v>
      </c>
      <c r="V21" s="12">
        <f>SUMPRODUCT('Linear Model'!B$2:T$2, 'Test Set'!A21:S21)+'Linear Model'!U$2</f>
        <v>0.78372407161652802</v>
      </c>
      <c r="W21" s="1" t="e">
        <f>SUMPRODUCT(#REF!,'Test Set'!A21:S21)+#REF!</f>
        <v>#REF!</v>
      </c>
      <c r="X21" s="24" t="e">
        <f t="shared" si="0"/>
        <v>#REF!</v>
      </c>
    </row>
    <row r="22" spans="1:24" x14ac:dyDescent="0.25">
      <c r="A22" s="8">
        <v>0</v>
      </c>
      <c r="B22" s="8">
        <v>1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1</v>
      </c>
      <c r="I22" s="8">
        <v>0</v>
      </c>
      <c r="J22" s="8">
        <v>0</v>
      </c>
      <c r="K22" s="8">
        <v>0</v>
      </c>
      <c r="L22" s="8">
        <v>1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1</v>
      </c>
      <c r="S22" s="8">
        <v>0</v>
      </c>
      <c r="T22" s="8"/>
      <c r="U22" s="9">
        <v>1</v>
      </c>
      <c r="V22" s="12">
        <f>SUMPRODUCT('Linear Model'!B$2:T$2, 'Test Set'!A22:S22)+'Linear Model'!U$2</f>
        <v>0.69025013058772378</v>
      </c>
      <c r="W22" s="1" t="e">
        <f>SUMPRODUCT(#REF!,'Test Set'!A22:S22)+#REF!</f>
        <v>#REF!</v>
      </c>
      <c r="X22" s="24" t="e">
        <f t="shared" si="0"/>
        <v>#REF!</v>
      </c>
    </row>
    <row r="23" spans="1:24" x14ac:dyDescent="0.25">
      <c r="A23" s="8">
        <v>0</v>
      </c>
      <c r="B23" s="8">
        <v>1</v>
      </c>
      <c r="C23" s="8">
        <v>0</v>
      </c>
      <c r="D23" s="8">
        <v>1</v>
      </c>
      <c r="E23" s="8">
        <v>1</v>
      </c>
      <c r="F23" s="8">
        <v>0</v>
      </c>
      <c r="G23" s="8">
        <v>0</v>
      </c>
      <c r="H23" s="8">
        <v>0</v>
      </c>
      <c r="I23" s="8">
        <v>1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1</v>
      </c>
      <c r="R23" s="8">
        <v>0</v>
      </c>
      <c r="S23" s="8">
        <v>0</v>
      </c>
      <c r="T23" s="8"/>
      <c r="U23" s="9">
        <v>1</v>
      </c>
      <c r="V23" s="12">
        <f>SUMPRODUCT('Linear Model'!B$2:T$2, 'Test Set'!A23:S23)+'Linear Model'!U$2</f>
        <v>1.128712128862206</v>
      </c>
      <c r="W23" s="1" t="e">
        <f>SUMPRODUCT(#REF!,'Test Set'!A23:S23)+#REF!</f>
        <v>#REF!</v>
      </c>
      <c r="X23" s="24" t="e">
        <f t="shared" si="0"/>
        <v>#REF!</v>
      </c>
    </row>
    <row r="24" spans="1:24" x14ac:dyDescent="0.25">
      <c r="A24" s="8">
        <v>0</v>
      </c>
      <c r="B24" s="8">
        <v>1</v>
      </c>
      <c r="C24" s="8">
        <v>1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1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1</v>
      </c>
      <c r="S24" s="8">
        <v>1</v>
      </c>
      <c r="T24" s="8"/>
      <c r="U24" s="9">
        <v>1</v>
      </c>
      <c r="V24" s="12">
        <f>SUMPRODUCT('Linear Model'!B$2:T$2, 'Test Set'!A24:S24)+'Linear Model'!U$2</f>
        <v>0.76360522218120219</v>
      </c>
      <c r="W24" s="1" t="e">
        <f>SUMPRODUCT(#REF!,'Test Set'!A24:S24)+#REF!</f>
        <v>#REF!</v>
      </c>
      <c r="X24" s="24" t="e">
        <f t="shared" si="0"/>
        <v>#REF!</v>
      </c>
    </row>
    <row r="25" spans="1:24" x14ac:dyDescent="0.25">
      <c r="A25" s="8">
        <v>0</v>
      </c>
      <c r="B25" s="8">
        <v>0</v>
      </c>
      <c r="C25" s="8">
        <v>0</v>
      </c>
      <c r="D25" s="8">
        <v>0</v>
      </c>
      <c r="E25" s="8">
        <v>0</v>
      </c>
      <c r="F25" s="8">
        <v>1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1</v>
      </c>
      <c r="R25" s="8">
        <v>0</v>
      </c>
      <c r="S25" s="8">
        <v>0</v>
      </c>
      <c r="T25" s="8"/>
      <c r="U25" s="9">
        <v>1</v>
      </c>
      <c r="V25" s="12">
        <f>SUMPRODUCT('Linear Model'!B$2:T$2, 'Test Set'!A25:S25)+'Linear Model'!U$2</f>
        <v>0.27899545056894798</v>
      </c>
      <c r="W25" s="1" t="e">
        <f>SUMPRODUCT(#REF!,'Test Set'!A25:S25)+#REF!</f>
        <v>#REF!</v>
      </c>
      <c r="X25" s="24" t="e">
        <f t="shared" si="0"/>
        <v>#REF!</v>
      </c>
    </row>
    <row r="26" spans="1:24" x14ac:dyDescent="0.25">
      <c r="A26" s="8">
        <v>0</v>
      </c>
      <c r="B26" s="8">
        <v>1</v>
      </c>
      <c r="C26" s="8">
        <v>0</v>
      </c>
      <c r="D26" s="8">
        <v>1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1</v>
      </c>
      <c r="K26" s="8">
        <v>0</v>
      </c>
      <c r="L26" s="8">
        <v>0</v>
      </c>
      <c r="M26" s="8">
        <v>0</v>
      </c>
      <c r="N26" s="8">
        <v>1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/>
      <c r="U26" s="9">
        <v>1</v>
      </c>
      <c r="V26" s="12">
        <f>SUMPRODUCT('Linear Model'!B$2:T$2, 'Test Set'!A26:S26)+'Linear Model'!U$2</f>
        <v>0.89352040677861</v>
      </c>
      <c r="W26" s="1" t="e">
        <f>SUMPRODUCT(#REF!,'Test Set'!A26:S26)+#REF!</f>
        <v>#REF!</v>
      </c>
      <c r="X26" s="24" t="e">
        <f t="shared" si="0"/>
        <v>#REF!</v>
      </c>
    </row>
    <row r="27" spans="1:24" x14ac:dyDescent="0.25">
      <c r="A27" s="8">
        <v>0</v>
      </c>
      <c r="B27" s="8">
        <v>1</v>
      </c>
      <c r="C27" s="8">
        <v>1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1</v>
      </c>
      <c r="T27" s="8"/>
      <c r="U27" s="9">
        <v>1</v>
      </c>
      <c r="V27" s="12">
        <f>SUMPRODUCT('Linear Model'!B$2:T$2, 'Test Set'!A27:S27)+'Linear Model'!U$2</f>
        <v>0.69440322672604737</v>
      </c>
      <c r="W27" s="1" t="e">
        <f>SUMPRODUCT(#REF!,'Test Set'!A27:S27)+#REF!</f>
        <v>#REF!</v>
      </c>
      <c r="X27" s="24" t="e">
        <f t="shared" si="0"/>
        <v>#REF!</v>
      </c>
    </row>
    <row r="28" spans="1:24" x14ac:dyDescent="0.25">
      <c r="A28" s="8">
        <v>1</v>
      </c>
      <c r="B28" s="8">
        <v>0</v>
      </c>
      <c r="C28" s="8">
        <v>1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1</v>
      </c>
      <c r="J28" s="8">
        <v>0</v>
      </c>
      <c r="K28" s="8">
        <v>0</v>
      </c>
      <c r="L28" s="8">
        <v>1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/>
      <c r="U28" s="9">
        <v>1</v>
      </c>
      <c r="V28" s="12">
        <f>SUMPRODUCT('Linear Model'!B$2:T$2, 'Test Set'!A28:S28)+'Linear Model'!U$2</f>
        <v>0.87877413638151902</v>
      </c>
      <c r="W28" s="1" t="e">
        <f>SUMPRODUCT(#REF!,'Test Set'!A28:S28)+#REF!</f>
        <v>#REF!</v>
      </c>
      <c r="X28" s="24" t="e">
        <f t="shared" si="0"/>
        <v>#REF!</v>
      </c>
    </row>
    <row r="29" spans="1:24" x14ac:dyDescent="0.25">
      <c r="A29" s="8">
        <v>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1</v>
      </c>
      <c r="O29" s="8">
        <v>0</v>
      </c>
      <c r="P29" s="8">
        <v>0</v>
      </c>
      <c r="Q29" s="8">
        <v>1</v>
      </c>
      <c r="R29" s="8">
        <v>1</v>
      </c>
      <c r="S29" s="8">
        <v>0</v>
      </c>
      <c r="T29" s="8"/>
      <c r="U29" s="9">
        <v>1</v>
      </c>
      <c r="V29" s="12">
        <f>SUMPRODUCT('Linear Model'!B$2:T$2, 'Test Set'!A29:S29)+'Linear Model'!U$2</f>
        <v>0.48576721893160724</v>
      </c>
      <c r="W29" s="1" t="e">
        <f>SUMPRODUCT(#REF!,'Test Set'!A29:S29)+#REF!</f>
        <v>#REF!</v>
      </c>
      <c r="X29" s="24" t="e">
        <f t="shared" si="0"/>
        <v>#REF!</v>
      </c>
    </row>
    <row r="30" spans="1:24" x14ac:dyDescent="0.25">
      <c r="A30" s="8">
        <v>0</v>
      </c>
      <c r="B30" s="8">
        <v>1</v>
      </c>
      <c r="C30" s="8">
        <v>1</v>
      </c>
      <c r="D30" s="8">
        <v>0</v>
      </c>
      <c r="E30" s="8">
        <v>0</v>
      </c>
      <c r="F30" s="8">
        <v>0</v>
      </c>
      <c r="G30" s="8">
        <v>1</v>
      </c>
      <c r="H30" s="8">
        <v>0</v>
      </c>
      <c r="I30" s="8">
        <v>1</v>
      </c>
      <c r="J30" s="8">
        <v>0</v>
      </c>
      <c r="K30" s="8">
        <v>0</v>
      </c>
      <c r="L30" s="8">
        <v>0</v>
      </c>
      <c r="M30" s="8">
        <v>0</v>
      </c>
      <c r="N30" s="8">
        <v>1</v>
      </c>
      <c r="O30" s="8">
        <v>0</v>
      </c>
      <c r="P30" s="8">
        <v>0</v>
      </c>
      <c r="Q30" s="8">
        <v>1</v>
      </c>
      <c r="R30" s="8">
        <v>0</v>
      </c>
      <c r="S30" s="8">
        <v>0</v>
      </c>
      <c r="T30" s="8"/>
      <c r="U30" s="9">
        <v>1</v>
      </c>
      <c r="V30" s="12">
        <f>SUMPRODUCT('Linear Model'!B$2:T$2, 'Test Set'!A30:S30)+'Linear Model'!U$2</f>
        <v>0.86371050236981994</v>
      </c>
      <c r="W30" s="1" t="e">
        <f>SUMPRODUCT(#REF!,'Test Set'!A30:S30)+#REF!</f>
        <v>#REF!</v>
      </c>
      <c r="X30" s="24" t="e">
        <f t="shared" si="0"/>
        <v>#REF!</v>
      </c>
    </row>
    <row r="31" spans="1:24" x14ac:dyDescent="0.25">
      <c r="A31" s="8">
        <v>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1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1</v>
      </c>
      <c r="R31" s="8">
        <v>0</v>
      </c>
      <c r="S31" s="8">
        <v>0</v>
      </c>
      <c r="T31" s="8"/>
      <c r="U31" s="9">
        <v>1</v>
      </c>
      <c r="V31" s="12">
        <f>SUMPRODUCT('Linear Model'!B$2:T$2, 'Test Set'!A31:S31)+'Linear Model'!U$2</f>
        <v>0.87450133421032894</v>
      </c>
      <c r="W31" s="1" t="e">
        <f>SUMPRODUCT(#REF!,'Test Set'!A31:S31)+#REF!</f>
        <v>#REF!</v>
      </c>
      <c r="X31" s="24" t="e">
        <f t="shared" si="0"/>
        <v>#REF!</v>
      </c>
    </row>
    <row r="32" spans="1:24" x14ac:dyDescent="0.25">
      <c r="A32" s="8">
        <v>0</v>
      </c>
      <c r="B32" s="8">
        <v>1</v>
      </c>
      <c r="C32" s="8">
        <v>0</v>
      </c>
      <c r="D32" s="8">
        <v>1</v>
      </c>
      <c r="E32" s="8">
        <v>0</v>
      </c>
      <c r="F32" s="8">
        <v>0</v>
      </c>
      <c r="G32" s="8">
        <v>0</v>
      </c>
      <c r="H32" s="8">
        <v>0</v>
      </c>
      <c r="I32" s="8">
        <v>1</v>
      </c>
      <c r="J32" s="8">
        <v>0</v>
      </c>
      <c r="K32" s="8">
        <v>0</v>
      </c>
      <c r="L32" s="8">
        <v>0</v>
      </c>
      <c r="M32" s="8">
        <v>0</v>
      </c>
      <c r="N32" s="8">
        <v>1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/>
      <c r="U32" s="9">
        <v>1</v>
      </c>
      <c r="V32" s="12">
        <f>SUMPRODUCT('Linear Model'!B$2:T$2, 'Test Set'!A32:S32)+'Linear Model'!U$2</f>
        <v>0.92444643393750292</v>
      </c>
      <c r="W32" s="1" t="e">
        <f>SUMPRODUCT(#REF!,'Test Set'!A32:S32)+#REF!</f>
        <v>#REF!</v>
      </c>
      <c r="X32" s="24" t="e">
        <f t="shared" si="0"/>
        <v>#REF!</v>
      </c>
    </row>
    <row r="33" spans="1:24" x14ac:dyDescent="0.25">
      <c r="A33" s="8">
        <v>0</v>
      </c>
      <c r="B33" s="8">
        <v>1</v>
      </c>
      <c r="C33" s="8">
        <v>0</v>
      </c>
      <c r="D33" s="8">
        <v>1</v>
      </c>
      <c r="E33" s="8">
        <v>0</v>
      </c>
      <c r="F33" s="8">
        <v>0</v>
      </c>
      <c r="G33" s="8">
        <v>0</v>
      </c>
      <c r="H33" s="8">
        <v>0</v>
      </c>
      <c r="I33" s="8">
        <v>1</v>
      </c>
      <c r="J33" s="8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1</v>
      </c>
      <c r="R33" s="8">
        <v>0</v>
      </c>
      <c r="S33" s="8">
        <v>0</v>
      </c>
      <c r="T33" s="8"/>
      <c r="U33" s="9">
        <v>1</v>
      </c>
      <c r="V33" s="12">
        <f>SUMPRODUCT('Linear Model'!B$2:T$2, 'Test Set'!A33:S33)+'Linear Model'!U$2</f>
        <v>1.199412479818782</v>
      </c>
      <c r="W33" s="1" t="e">
        <f>SUMPRODUCT(#REF!,'Test Set'!A33:S33)+#REF!</f>
        <v>#REF!</v>
      </c>
      <c r="X33" s="24" t="e">
        <f t="shared" si="0"/>
        <v>#REF!</v>
      </c>
    </row>
    <row r="34" spans="1:24" x14ac:dyDescent="0.25">
      <c r="A34" s="8">
        <v>0</v>
      </c>
      <c r="B34" s="8">
        <v>0</v>
      </c>
      <c r="C34" s="8">
        <v>0</v>
      </c>
      <c r="D34" s="8">
        <v>1</v>
      </c>
      <c r="E34" s="8">
        <v>0</v>
      </c>
      <c r="F34" s="8">
        <v>0</v>
      </c>
      <c r="G34" s="8">
        <v>0</v>
      </c>
      <c r="H34" s="8">
        <v>0</v>
      </c>
      <c r="I34" s="8">
        <v>1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/>
      <c r="U34" s="9">
        <v>1</v>
      </c>
      <c r="V34" s="12">
        <f>SUMPRODUCT('Linear Model'!B$2:T$2, 'Test Set'!A34:S34)+'Linear Model'!U$2</f>
        <v>0.73455901314308014</v>
      </c>
      <c r="W34" s="1" t="e">
        <f>SUMPRODUCT(#REF!,'Test Set'!A34:S34)+#REF!</f>
        <v>#REF!</v>
      </c>
      <c r="X34" s="24" t="e">
        <f t="shared" si="0"/>
        <v>#REF!</v>
      </c>
    </row>
    <row r="35" spans="1:24" x14ac:dyDescent="0.25">
      <c r="A35" s="8">
        <v>0</v>
      </c>
      <c r="B35" s="8">
        <v>0</v>
      </c>
      <c r="C35" s="8">
        <v>1</v>
      </c>
      <c r="D35" s="8">
        <v>0</v>
      </c>
      <c r="E35" s="8">
        <v>0</v>
      </c>
      <c r="F35" s="8">
        <v>0</v>
      </c>
      <c r="G35" s="8">
        <v>1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1</v>
      </c>
      <c r="S35" s="8">
        <v>0</v>
      </c>
      <c r="T35" s="8"/>
      <c r="U35" s="9">
        <v>1</v>
      </c>
      <c r="V35" s="12">
        <f>SUMPRODUCT('Linear Model'!B$2:T$2, 'Test Set'!A35:S35)+'Linear Model'!U$2</f>
        <v>-3.178024578524119E-2</v>
      </c>
      <c r="W35" s="1" t="e">
        <f>SUMPRODUCT(#REF!,'Test Set'!A35:S35)+#REF!</f>
        <v>#REF!</v>
      </c>
      <c r="X35" s="24" t="e">
        <f t="shared" si="0"/>
        <v>#REF!</v>
      </c>
    </row>
    <row r="36" spans="1:24" x14ac:dyDescent="0.25">
      <c r="A36" s="8">
        <v>1</v>
      </c>
      <c r="B36" s="8">
        <v>0</v>
      </c>
      <c r="C36" s="8">
        <v>0</v>
      </c>
      <c r="D36" s="8">
        <v>1</v>
      </c>
      <c r="E36" s="8">
        <v>0</v>
      </c>
      <c r="F36" s="8">
        <v>0</v>
      </c>
      <c r="G36" s="8">
        <v>0</v>
      </c>
      <c r="H36" s="8">
        <v>0</v>
      </c>
      <c r="I36" s="8">
        <v>1</v>
      </c>
      <c r="J36" s="8">
        <v>0</v>
      </c>
      <c r="K36" s="8">
        <v>0</v>
      </c>
      <c r="L36" s="8">
        <v>1</v>
      </c>
      <c r="M36" s="8">
        <v>0</v>
      </c>
      <c r="N36" s="8">
        <v>0</v>
      </c>
      <c r="O36" s="8">
        <v>0</v>
      </c>
      <c r="P36" s="8">
        <v>0</v>
      </c>
      <c r="Q36" s="8">
        <v>1</v>
      </c>
      <c r="R36" s="8">
        <v>1</v>
      </c>
      <c r="S36" s="8">
        <v>1</v>
      </c>
      <c r="T36" s="8"/>
      <c r="U36" s="9">
        <v>1</v>
      </c>
      <c r="V36" s="12">
        <f>SUMPRODUCT('Linear Model'!B$2:T$2, 'Test Set'!A36:S36)+'Linear Model'!U$2</f>
        <v>1.0992028613481044</v>
      </c>
      <c r="W36" s="1" t="e">
        <f>SUMPRODUCT(#REF!,'Test Set'!A36:S36)+#REF!</f>
        <v>#REF!</v>
      </c>
      <c r="X36" s="24" t="e">
        <f t="shared" si="0"/>
        <v>#REF!</v>
      </c>
    </row>
    <row r="37" spans="1:24" x14ac:dyDescent="0.25">
      <c r="A37" s="8">
        <v>1</v>
      </c>
      <c r="B37" s="8">
        <v>0</v>
      </c>
      <c r="C37" s="8">
        <v>1</v>
      </c>
      <c r="D37" s="8">
        <v>0</v>
      </c>
      <c r="E37" s="8">
        <v>0</v>
      </c>
      <c r="F37" s="8">
        <v>0</v>
      </c>
      <c r="G37" s="8">
        <v>0</v>
      </c>
      <c r="H37" s="8">
        <v>1</v>
      </c>
      <c r="I37" s="8">
        <v>0</v>
      </c>
      <c r="J37" s="8">
        <v>0</v>
      </c>
      <c r="K37" s="8">
        <v>0</v>
      </c>
      <c r="L37" s="8">
        <v>1</v>
      </c>
      <c r="M37" s="8">
        <v>0</v>
      </c>
      <c r="N37" s="8">
        <v>0</v>
      </c>
      <c r="O37" s="8">
        <v>0</v>
      </c>
      <c r="P37" s="8">
        <v>0</v>
      </c>
      <c r="Q37" s="8">
        <v>1</v>
      </c>
      <c r="R37" s="8">
        <v>0</v>
      </c>
      <c r="S37" s="8">
        <v>0</v>
      </c>
      <c r="T37" s="8"/>
      <c r="U37" s="9">
        <v>1</v>
      </c>
      <c r="V37" s="12">
        <f>SUMPRODUCT('Linear Model'!B$2:T$2, 'Test Set'!A37:S37)+'Linear Model'!U$2</f>
        <v>1.1137522057912048</v>
      </c>
      <c r="W37" s="1" t="e">
        <f>SUMPRODUCT(#REF!,'Test Set'!A37:S37)+#REF!</f>
        <v>#REF!</v>
      </c>
      <c r="X37" s="24" t="e">
        <f t="shared" si="0"/>
        <v>#REF!</v>
      </c>
    </row>
    <row r="38" spans="1:24" x14ac:dyDescent="0.25">
      <c r="A38" s="8">
        <v>0</v>
      </c>
      <c r="B38" s="8">
        <v>1</v>
      </c>
      <c r="C38" s="8">
        <v>1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/>
      <c r="U38" s="9">
        <v>1</v>
      </c>
      <c r="V38" s="12">
        <f>SUMPRODUCT('Linear Model'!B$2:T$2, 'Test Set'!A38:S38)+'Linear Model'!U$2</f>
        <v>0.44675451792146448</v>
      </c>
      <c r="W38" s="1" t="e">
        <f>SUMPRODUCT(#REF!,'Test Set'!A38:S38)+#REF!</f>
        <v>#REF!</v>
      </c>
      <c r="X38" s="24" t="e">
        <f t="shared" si="0"/>
        <v>#REF!</v>
      </c>
    </row>
    <row r="39" spans="1:24" x14ac:dyDescent="0.25">
      <c r="A39" s="8">
        <v>0</v>
      </c>
      <c r="B39" s="8">
        <v>1</v>
      </c>
      <c r="C39" s="8">
        <v>1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1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/>
      <c r="U39" s="9">
        <v>1</v>
      </c>
      <c r="V39" s="12">
        <f>SUMPRODUCT('Linear Model'!B$2:T$2, 'Test Set'!A39:S39)+'Linear Model'!U$2</f>
        <v>0.7400898407045855</v>
      </c>
      <c r="W39" s="1" t="e">
        <f>SUMPRODUCT(#REF!,'Test Set'!A39:S39)+#REF!</f>
        <v>#REF!</v>
      </c>
      <c r="X39" s="24" t="e">
        <f t="shared" si="0"/>
        <v>#REF!</v>
      </c>
    </row>
    <row r="40" spans="1:24" x14ac:dyDescent="0.25">
      <c r="A40" s="8">
        <v>1</v>
      </c>
      <c r="B40" s="8">
        <v>0</v>
      </c>
      <c r="C40" s="8">
        <v>1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1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1</v>
      </c>
      <c r="R40" s="8">
        <v>0</v>
      </c>
      <c r="S40" s="8">
        <v>1</v>
      </c>
      <c r="T40" s="8"/>
      <c r="U40" s="9">
        <v>1</v>
      </c>
      <c r="V40" s="12">
        <f>SUMPRODUCT('Linear Model'!B$2:T$2, 'Test Set'!A40:S40)+'Linear Model'!U$2</f>
        <v>1.1008502152826636</v>
      </c>
      <c r="W40" s="1" t="e">
        <f>SUMPRODUCT(#REF!,'Test Set'!A40:S40)+#REF!</f>
        <v>#REF!</v>
      </c>
      <c r="X40" s="24" t="e">
        <f t="shared" si="0"/>
        <v>#REF!</v>
      </c>
    </row>
    <row r="41" spans="1:24" x14ac:dyDescent="0.25">
      <c r="A41" s="8">
        <v>0</v>
      </c>
      <c r="B41" s="8">
        <v>1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/>
      <c r="U41" s="9">
        <v>1</v>
      </c>
      <c r="V41" s="12">
        <f>SUMPRODUCT('Linear Model'!B$2:T$2, 'Test Set'!A41:S41)+'Linear Model'!U$2</f>
        <v>0.36049743581944488</v>
      </c>
      <c r="W41" s="1" t="e">
        <f>SUMPRODUCT(#REF!,'Test Set'!A41:S41)+#REF!</f>
        <v>#REF!</v>
      </c>
      <c r="X41" s="24" t="e">
        <f t="shared" si="0"/>
        <v>#REF!</v>
      </c>
    </row>
    <row r="42" spans="1:24" x14ac:dyDescent="0.25">
      <c r="A42" s="8">
        <v>0</v>
      </c>
      <c r="B42" s="8">
        <v>0</v>
      </c>
      <c r="C42" s="8">
        <v>0</v>
      </c>
      <c r="D42" s="8">
        <v>0</v>
      </c>
      <c r="E42" s="8">
        <v>1</v>
      </c>
      <c r="F42" s="8">
        <v>0</v>
      </c>
      <c r="G42" s="8">
        <v>0</v>
      </c>
      <c r="H42" s="8">
        <v>1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/>
      <c r="U42" s="9">
        <v>1</v>
      </c>
      <c r="V42" s="12">
        <f>SUMPRODUCT('Linear Model'!B$2:T$2, 'Test Set'!A42:S42)+'Linear Model'!U$2</f>
        <v>0.87807560162842968</v>
      </c>
      <c r="W42" s="1" t="e">
        <f>SUMPRODUCT(#REF!,'Test Set'!A42:S42)+#REF!</f>
        <v>#REF!</v>
      </c>
      <c r="X42" s="24" t="e">
        <f t="shared" si="0"/>
        <v>#REF!</v>
      </c>
    </row>
    <row r="43" spans="1:24" x14ac:dyDescent="0.25">
      <c r="A43" s="8">
        <v>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1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/>
      <c r="U43" s="9">
        <v>1</v>
      </c>
      <c r="V43" s="12">
        <f>SUMPRODUCT('Linear Model'!B$2:T$2, 'Test Set'!A43:S43)+'Linear Model'!U$2</f>
        <v>0.463160512796716</v>
      </c>
      <c r="W43" s="1" t="e">
        <f>SUMPRODUCT(#REF!,'Test Set'!A43:S43)+#REF!</f>
        <v>#REF!</v>
      </c>
      <c r="X43" s="24" t="e">
        <f t="shared" si="0"/>
        <v>#REF!</v>
      </c>
    </row>
    <row r="44" spans="1:24" x14ac:dyDescent="0.25">
      <c r="A44" s="8">
        <v>0</v>
      </c>
      <c r="B44" s="8">
        <v>1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1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1</v>
      </c>
      <c r="R44" s="8">
        <v>0</v>
      </c>
      <c r="S44" s="8">
        <v>0</v>
      </c>
      <c r="T44" s="8"/>
      <c r="U44" s="9">
        <v>1</v>
      </c>
      <c r="V44" s="12">
        <f>SUMPRODUCT('Linear Model'!B$2:T$2, 'Test Set'!A44:S44)+'Linear Model'!U$2</f>
        <v>0.88881082801225153</v>
      </c>
      <c r="W44" s="1" t="e">
        <f>SUMPRODUCT(#REF!,'Test Set'!A44:S44)+#REF!</f>
        <v>#REF!</v>
      </c>
      <c r="X44" s="24" t="e">
        <f t="shared" si="0"/>
        <v>#REF!</v>
      </c>
    </row>
    <row r="45" spans="1:24" x14ac:dyDescent="0.25">
      <c r="A45" s="8">
        <v>1</v>
      </c>
      <c r="B45" s="8">
        <v>0</v>
      </c>
      <c r="C45" s="8">
        <v>1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1</v>
      </c>
      <c r="O45" s="8">
        <v>0</v>
      </c>
      <c r="P45" s="8">
        <v>0</v>
      </c>
      <c r="Q45" s="8">
        <v>0</v>
      </c>
      <c r="R45" s="8">
        <v>0</v>
      </c>
      <c r="S45" s="8">
        <v>1</v>
      </c>
      <c r="T45" s="8"/>
      <c r="U45" s="9">
        <v>1</v>
      </c>
      <c r="V45" s="12">
        <f>SUMPRODUCT('Linear Model'!B$2:T$2, 'Test Set'!A45:S45)+'Linear Model'!U$2</f>
        <v>0.79495814224249151</v>
      </c>
      <c r="W45" s="1" t="e">
        <f>SUMPRODUCT(#REF!,'Test Set'!A45:S45)+#REF!</f>
        <v>#REF!</v>
      </c>
      <c r="X45" s="24" t="e">
        <f t="shared" si="0"/>
        <v>#REF!</v>
      </c>
    </row>
    <row r="46" spans="1:24" x14ac:dyDescent="0.25">
      <c r="A46" s="8">
        <v>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/>
      <c r="U46" s="9">
        <v>1</v>
      </c>
      <c r="V46" s="12">
        <f>SUMPRODUCT('Linear Model'!B$2:T$2, 'Test Set'!A46:S46)+'Linear Model'!U$2</f>
        <v>0.28547442434338877</v>
      </c>
      <c r="W46" s="1" t="e">
        <f>SUMPRODUCT(#REF!,'Test Set'!A46:S46)+#REF!</f>
        <v>#REF!</v>
      </c>
      <c r="X46" s="24" t="e">
        <f t="shared" si="0"/>
        <v>#REF!</v>
      </c>
    </row>
    <row r="47" spans="1:24" x14ac:dyDescent="0.25">
      <c r="A47" s="8">
        <v>0</v>
      </c>
      <c r="B47" s="8">
        <v>0</v>
      </c>
      <c r="C47" s="8">
        <v>1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1</v>
      </c>
      <c r="S47" s="8">
        <v>0</v>
      </c>
      <c r="T47" s="8"/>
      <c r="U47" s="9">
        <v>1</v>
      </c>
      <c r="V47" s="12">
        <f>SUMPRODUCT('Linear Model'!B$2:T$2, 'Test Set'!A47:S47)+'Linear Model'!U$2</f>
        <v>0.20831169679157552</v>
      </c>
      <c r="W47" s="1" t="e">
        <f>SUMPRODUCT(#REF!,'Test Set'!A47:S47)+#REF!</f>
        <v>#REF!</v>
      </c>
      <c r="X47" s="24" t="e">
        <f t="shared" si="0"/>
        <v>#REF!</v>
      </c>
    </row>
    <row r="48" spans="1:24" x14ac:dyDescent="0.25">
      <c r="A48" s="8">
        <v>0</v>
      </c>
      <c r="B48" s="8">
        <v>1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1</v>
      </c>
      <c r="Q48" s="8">
        <v>1</v>
      </c>
      <c r="R48" s="8">
        <v>0</v>
      </c>
      <c r="S48" s="8">
        <v>0</v>
      </c>
      <c r="T48" s="8"/>
      <c r="U48" s="9">
        <v>1</v>
      </c>
      <c r="V48" s="12">
        <f>SUMPRODUCT('Linear Model'!B$2:T$2, 'Test Set'!A48:S48)+'Linear Model'!U$2</f>
        <v>0.72094884290652239</v>
      </c>
      <c r="W48" s="1" t="e">
        <f>SUMPRODUCT(#REF!,'Test Set'!A48:S48)+#REF!</f>
        <v>#REF!</v>
      </c>
      <c r="X48" s="24" t="e">
        <f t="shared" si="0"/>
        <v>#REF!</v>
      </c>
    </row>
    <row r="49" spans="1:24" x14ac:dyDescent="0.25">
      <c r="A49" s="8">
        <v>0</v>
      </c>
      <c r="B49" s="8">
        <v>0</v>
      </c>
      <c r="C49" s="8">
        <v>1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1</v>
      </c>
      <c r="Q49" s="8">
        <v>0</v>
      </c>
      <c r="R49" s="8">
        <v>1</v>
      </c>
      <c r="S49" s="8">
        <v>0</v>
      </c>
      <c r="T49" s="8"/>
      <c r="U49" s="9">
        <v>1</v>
      </c>
      <c r="V49" s="12">
        <f>SUMPRODUCT('Linear Model'!B$2:T$2, 'Test Set'!A49:S49)+'Linear Model'!U$2</f>
        <v>0.3806284266291019</v>
      </c>
      <c r="W49" s="1" t="e">
        <f>SUMPRODUCT(#REF!,'Test Set'!A49:S49)+#REF!</f>
        <v>#REF!</v>
      </c>
      <c r="X49" s="24" t="e">
        <f t="shared" si="0"/>
        <v>#REF!</v>
      </c>
    </row>
    <row r="50" spans="1:24" x14ac:dyDescent="0.25">
      <c r="A50" s="8">
        <v>1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1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1</v>
      </c>
      <c r="O50" s="8">
        <v>0</v>
      </c>
      <c r="P50" s="8">
        <v>0</v>
      </c>
      <c r="Q50" s="8">
        <v>0</v>
      </c>
      <c r="R50" s="8">
        <v>0</v>
      </c>
      <c r="S50" s="8">
        <v>1</v>
      </c>
      <c r="T50" s="8"/>
      <c r="U50" s="9">
        <v>1</v>
      </c>
      <c r="V50" s="12">
        <f>SUMPRODUCT('Linear Model'!B$2:T$2, 'Test Set'!A50:S50)+'Linear Model'!U$2</f>
        <v>1.0488797750837273</v>
      </c>
      <c r="W50" s="1" t="e">
        <f>SUMPRODUCT(#REF!,'Test Set'!A50:S50)+#REF!</f>
        <v>#REF!</v>
      </c>
      <c r="X50" s="24" t="e">
        <f t="shared" si="0"/>
        <v>#REF!</v>
      </c>
    </row>
    <row r="51" spans="1:24" x14ac:dyDescent="0.25">
      <c r="A51" s="8">
        <v>1</v>
      </c>
      <c r="B51" s="8">
        <v>0</v>
      </c>
      <c r="C51" s="8">
        <v>1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1</v>
      </c>
      <c r="O51" s="8">
        <v>0</v>
      </c>
      <c r="P51" s="8">
        <v>0</v>
      </c>
      <c r="Q51" s="8">
        <v>1</v>
      </c>
      <c r="R51" s="8">
        <v>0</v>
      </c>
      <c r="S51" s="8">
        <v>0</v>
      </c>
      <c r="T51" s="8"/>
      <c r="U51" s="9">
        <v>1</v>
      </c>
      <c r="V51" s="12">
        <f>SUMPRODUCT('Linear Model'!B$2:T$2, 'Test Set'!A51:S51)+'Linear Model'!U$2</f>
        <v>0.73544411068745963</v>
      </c>
      <c r="W51" s="1" t="e">
        <f>SUMPRODUCT(#REF!,'Test Set'!A51:S51)+#REF!</f>
        <v>#REF!</v>
      </c>
      <c r="X51" s="24" t="e">
        <f t="shared" si="0"/>
        <v>#REF!</v>
      </c>
    </row>
    <row r="52" spans="1:24" x14ac:dyDescent="0.25">
      <c r="A52" s="8">
        <v>0</v>
      </c>
      <c r="B52" s="8">
        <v>0</v>
      </c>
      <c r="C52" s="8">
        <v>1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1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1</v>
      </c>
      <c r="T52" s="8"/>
      <c r="U52" s="9">
        <v>1</v>
      </c>
      <c r="V52" s="12">
        <f>SUMPRODUCT('Linear Model'!B$2:T$2, 'Test Set'!A52:S52)+'Linear Model'!U$2</f>
        <v>0.79706630370331855</v>
      </c>
      <c r="W52" s="1" t="e">
        <f>SUMPRODUCT(#REF!,'Test Set'!A52:S52)+#REF!</f>
        <v>#REF!</v>
      </c>
      <c r="X52" s="24" t="e">
        <f t="shared" si="0"/>
        <v>#REF!</v>
      </c>
    </row>
    <row r="53" spans="1:24" x14ac:dyDescent="0.25">
      <c r="A53" s="8">
        <v>0</v>
      </c>
      <c r="B53" s="8">
        <v>1</v>
      </c>
      <c r="C53" s="8">
        <v>0</v>
      </c>
      <c r="D53" s="8">
        <v>1</v>
      </c>
      <c r="E53" s="8">
        <v>0</v>
      </c>
      <c r="F53" s="8">
        <v>0</v>
      </c>
      <c r="G53" s="8">
        <v>0</v>
      </c>
      <c r="H53" s="8">
        <v>1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1</v>
      </c>
      <c r="P53" s="8">
        <v>0</v>
      </c>
      <c r="Q53" s="8">
        <v>0</v>
      </c>
      <c r="R53" s="8">
        <v>0</v>
      </c>
      <c r="S53" s="8">
        <v>0</v>
      </c>
      <c r="T53" s="8"/>
      <c r="U53" s="9">
        <v>1</v>
      </c>
      <c r="V53" s="12">
        <f>SUMPRODUCT('Linear Model'!B$2:T$2, 'Test Set'!A53:S53)+'Linear Model'!U$2</f>
        <v>0.63394370744501571</v>
      </c>
      <c r="W53" s="1" t="e">
        <f>SUMPRODUCT(#REF!,'Test Set'!A53:S53)+#REF!</f>
        <v>#REF!</v>
      </c>
      <c r="X53" s="24" t="e">
        <f t="shared" si="0"/>
        <v>#REF!</v>
      </c>
    </row>
    <row r="54" spans="1:24" x14ac:dyDescent="0.25">
      <c r="A54" s="8">
        <v>1</v>
      </c>
      <c r="B54" s="8">
        <v>0</v>
      </c>
      <c r="C54" s="8">
        <v>1</v>
      </c>
      <c r="D54" s="8">
        <v>0</v>
      </c>
      <c r="E54" s="8">
        <v>0</v>
      </c>
      <c r="F54" s="8">
        <v>0</v>
      </c>
      <c r="G54" s="8">
        <v>0</v>
      </c>
      <c r="H54" s="8">
        <v>1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1</v>
      </c>
      <c r="R54" s="8">
        <v>0</v>
      </c>
      <c r="S54" s="8">
        <v>1</v>
      </c>
      <c r="T54" s="8"/>
      <c r="U54" s="9">
        <v>1</v>
      </c>
      <c r="V54" s="12">
        <f>SUMPRODUCT('Linear Model'!B$2:T$2, 'Test Set'!A54:S54)+'Linear Model'!U$2</f>
        <v>1.1476936074427981</v>
      </c>
      <c r="W54" s="1" t="e">
        <f>SUMPRODUCT(#REF!,'Test Set'!A54:S54)+#REF!</f>
        <v>#REF!</v>
      </c>
      <c r="X54" s="24" t="e">
        <f t="shared" si="0"/>
        <v>#REF!</v>
      </c>
    </row>
    <row r="55" spans="1:24" x14ac:dyDescent="0.25">
      <c r="A55" s="8">
        <v>0</v>
      </c>
      <c r="B55" s="8">
        <v>0</v>
      </c>
      <c r="C55" s="8">
        <v>1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1</v>
      </c>
      <c r="R55" s="8">
        <v>0</v>
      </c>
      <c r="S55" s="8">
        <v>0</v>
      </c>
      <c r="T55" s="8"/>
      <c r="U55" s="9">
        <v>1</v>
      </c>
      <c r="V55" s="12">
        <f>SUMPRODUCT('Linear Model'!B$2:T$2, 'Test Set'!A55:S55)+'Linear Model'!U$2</f>
        <v>0.62057970136909302</v>
      </c>
      <c r="W55" s="1" t="e">
        <f>SUMPRODUCT(#REF!,'Test Set'!A55:S55)+#REF!</f>
        <v>#REF!</v>
      </c>
      <c r="X55" s="24" t="e">
        <f t="shared" si="0"/>
        <v>#REF!</v>
      </c>
    </row>
    <row r="56" spans="1:24" x14ac:dyDescent="0.25">
      <c r="A56" s="8">
        <v>0</v>
      </c>
      <c r="B56" s="8">
        <v>1</v>
      </c>
      <c r="C56" s="8">
        <v>1</v>
      </c>
      <c r="D56" s="8">
        <v>0</v>
      </c>
      <c r="E56" s="8">
        <v>0</v>
      </c>
      <c r="F56" s="8">
        <v>0</v>
      </c>
      <c r="G56" s="8">
        <v>0</v>
      </c>
      <c r="H56" s="8">
        <v>1</v>
      </c>
      <c r="I56" s="8">
        <v>0</v>
      </c>
      <c r="J56" s="8">
        <v>0</v>
      </c>
      <c r="K56" s="8">
        <v>0</v>
      </c>
      <c r="L56" s="8">
        <v>0</v>
      </c>
      <c r="M56" s="8">
        <v>1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/>
      <c r="U56" s="9">
        <v>1</v>
      </c>
      <c r="V56" s="12">
        <f>SUMPRODUCT('Linear Model'!B$2:T$2, 'Test Set'!A56:S56)+'Linear Model'!U$2</f>
        <v>0.90390580364391371</v>
      </c>
      <c r="W56" s="1" t="e">
        <f>SUMPRODUCT(#REF!,'Test Set'!A56:S56)+#REF!</f>
        <v>#REF!</v>
      </c>
      <c r="X56" s="24" t="e">
        <f t="shared" si="0"/>
        <v>#REF!</v>
      </c>
    </row>
    <row r="57" spans="1:24" x14ac:dyDescent="0.25">
      <c r="A57" s="8">
        <v>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1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1</v>
      </c>
      <c r="T57" s="8"/>
      <c r="U57" s="9">
        <v>1</v>
      </c>
      <c r="V57" s="12">
        <f>SUMPRODUCT('Linear Model'!B$2:T$2, 'Test Set'!A57:S57)+'Linear Model'!U$2</f>
        <v>0.87330184809122724</v>
      </c>
      <c r="W57" s="1" t="e">
        <f>SUMPRODUCT(#REF!,'Test Set'!A57:S57)+#REF!</f>
        <v>#REF!</v>
      </c>
      <c r="X57" s="24" t="e">
        <f t="shared" si="0"/>
        <v>#REF!</v>
      </c>
    </row>
    <row r="58" spans="1:24" x14ac:dyDescent="0.25">
      <c r="A58" s="8">
        <v>1</v>
      </c>
      <c r="B58" s="8">
        <v>0</v>
      </c>
      <c r="C58" s="8">
        <v>0</v>
      </c>
      <c r="D58" s="8">
        <v>1</v>
      </c>
      <c r="E58" s="8">
        <v>0</v>
      </c>
      <c r="F58" s="8">
        <v>0</v>
      </c>
      <c r="G58" s="8">
        <v>0</v>
      </c>
      <c r="H58" s="8">
        <v>1</v>
      </c>
      <c r="I58" s="8">
        <v>1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1</v>
      </c>
      <c r="R58" s="8">
        <v>0</v>
      </c>
      <c r="S58" s="8">
        <v>0</v>
      </c>
      <c r="T58" s="8"/>
      <c r="U58" s="9">
        <v>1</v>
      </c>
      <c r="V58" s="12">
        <f>SUMPRODUCT('Linear Model'!B$2:T$2, 'Test Set'!A58:S58)+'Linear Model'!U$2</f>
        <v>1.2021588876617533</v>
      </c>
      <c r="W58" s="1" t="e">
        <f>SUMPRODUCT(#REF!,'Test Set'!A58:S58)+#REF!</f>
        <v>#REF!</v>
      </c>
      <c r="X58" s="24" t="e">
        <f t="shared" si="0"/>
        <v>#REF!</v>
      </c>
    </row>
    <row r="59" spans="1:24" x14ac:dyDescent="0.25">
      <c r="A59" s="8">
        <v>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1</v>
      </c>
      <c r="J59" s="8">
        <v>0</v>
      </c>
      <c r="K59" s="8">
        <v>0</v>
      </c>
      <c r="L59" s="8">
        <v>1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/>
      <c r="U59" s="9">
        <v>1</v>
      </c>
      <c r="V59" s="12">
        <f>SUMPRODUCT('Linear Model'!B$2:T$2, 'Test Set'!A59:S59)+'Linear Model'!U$2</f>
        <v>0.79251705427949948</v>
      </c>
      <c r="W59" s="1" t="e">
        <f>SUMPRODUCT(#REF!,'Test Set'!A59:S59)+#REF!</f>
        <v>#REF!</v>
      </c>
      <c r="X59" s="24" t="e">
        <f t="shared" si="0"/>
        <v>#REF!</v>
      </c>
    </row>
    <row r="60" spans="1:24" x14ac:dyDescent="0.25">
      <c r="A60" s="8">
        <v>0</v>
      </c>
      <c r="B60" s="8">
        <v>1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1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/>
      <c r="U60" s="9">
        <v>1</v>
      </c>
      <c r="V60" s="12">
        <f>SUMPRODUCT('Linear Model'!B$2:T$2, 'Test Set'!A60:S60)+'Linear Model'!U$2</f>
        <v>0.65383275860256584</v>
      </c>
      <c r="W60" s="1" t="e">
        <f>SUMPRODUCT(#REF!,'Test Set'!A60:S60)+#REF!</f>
        <v>#REF!</v>
      </c>
      <c r="X60" s="24" t="e">
        <f t="shared" si="0"/>
        <v>#REF!</v>
      </c>
    </row>
    <row r="61" spans="1:24" x14ac:dyDescent="0.25">
      <c r="A61" s="8">
        <v>0</v>
      </c>
      <c r="B61" s="8">
        <v>1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1</v>
      </c>
      <c r="I61" s="8">
        <v>1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/>
      <c r="U61" s="9">
        <v>1</v>
      </c>
      <c r="V61" s="12">
        <f>SUMPRODUCT('Linear Model'!B$2:T$2, 'Test Set'!A61:S61)+'Linear Model'!U$2</f>
        <v>0.99401147354582142</v>
      </c>
      <c r="W61" s="1" t="e">
        <f>SUMPRODUCT(#REF!,'Test Set'!A61:S61)+#REF!</f>
        <v>#REF!</v>
      </c>
      <c r="X61" s="24" t="e">
        <f t="shared" si="0"/>
        <v>#REF!</v>
      </c>
    </row>
    <row r="62" spans="1:24" x14ac:dyDescent="0.25">
      <c r="A62" s="8">
        <v>1</v>
      </c>
      <c r="B62" s="8">
        <v>0</v>
      </c>
      <c r="C62" s="8">
        <v>0</v>
      </c>
      <c r="D62" s="8">
        <v>1</v>
      </c>
      <c r="E62" s="8">
        <v>0</v>
      </c>
      <c r="F62" s="8">
        <v>1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1</v>
      </c>
      <c r="P62" s="8">
        <v>0</v>
      </c>
      <c r="Q62" s="8">
        <v>0</v>
      </c>
      <c r="R62" s="8">
        <v>0</v>
      </c>
      <c r="S62" s="8">
        <v>0</v>
      </c>
      <c r="T62" s="8"/>
      <c r="U62" s="9">
        <v>0</v>
      </c>
      <c r="V62" s="12">
        <f>SUMPRODUCT('Linear Model'!B$2:T$2, 'Test Set'!A62:S62)+'Linear Model'!U$2</f>
        <v>-3.6585187672421249E-2</v>
      </c>
      <c r="W62" s="1" t="e">
        <f>SUMPRODUCT(#REF!,'Test Set'!A62:S62)+#REF!</f>
        <v>#REF!</v>
      </c>
      <c r="X62" s="24" t="e">
        <f t="shared" si="0"/>
        <v>#REF!</v>
      </c>
    </row>
    <row r="63" spans="1:24" x14ac:dyDescent="0.25">
      <c r="A63" s="8">
        <v>1</v>
      </c>
      <c r="B63" s="8">
        <v>0</v>
      </c>
      <c r="C63" s="8">
        <v>1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1</v>
      </c>
      <c r="P63" s="8">
        <v>0</v>
      </c>
      <c r="Q63" s="8">
        <v>0</v>
      </c>
      <c r="R63" s="8">
        <v>1</v>
      </c>
      <c r="S63" s="8">
        <v>1</v>
      </c>
      <c r="T63" s="8"/>
      <c r="U63" s="9">
        <v>0</v>
      </c>
      <c r="V63" s="12">
        <f>SUMPRODUCT('Linear Model'!B$2:T$2, 'Test Set'!A63:S63)+'Linear Model'!U$2</f>
        <v>0.2334786962619034</v>
      </c>
      <c r="W63" s="1" t="e">
        <f>SUMPRODUCT(#REF!,'Test Set'!A63:S63)+#REF!</f>
        <v>#REF!</v>
      </c>
      <c r="X63" s="24" t="e">
        <f t="shared" si="0"/>
        <v>#REF!</v>
      </c>
    </row>
    <row r="64" spans="1:24" x14ac:dyDescent="0.25">
      <c r="A64" s="8">
        <v>0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1</v>
      </c>
      <c r="S64" s="8">
        <v>0</v>
      </c>
      <c r="T64" s="8"/>
      <c r="U64" s="9">
        <v>0</v>
      </c>
      <c r="V64" s="12">
        <f>SUMPRODUCT('Linear Model'!B$2:T$2, 'Test Set'!A64:S64)+'Linear Model'!U$2</f>
        <v>0.12205461468955595</v>
      </c>
      <c r="W64" s="1" t="e">
        <f>SUMPRODUCT(#REF!,'Test Set'!A64:S64)+#REF!</f>
        <v>#REF!</v>
      </c>
      <c r="X64" s="24" t="e">
        <f t="shared" si="0"/>
        <v>#REF!</v>
      </c>
    </row>
    <row r="65" spans="1:24" x14ac:dyDescent="0.25">
      <c r="A65" s="8">
        <v>0</v>
      </c>
      <c r="B65" s="8">
        <v>0</v>
      </c>
      <c r="C65" s="8">
        <v>1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1</v>
      </c>
      <c r="P65" s="8">
        <v>0</v>
      </c>
      <c r="Q65" s="8">
        <v>0</v>
      </c>
      <c r="R65" s="8">
        <v>0</v>
      </c>
      <c r="S65" s="8">
        <v>0</v>
      </c>
      <c r="T65" s="8"/>
      <c r="U65" s="9">
        <v>0</v>
      </c>
      <c r="V65" s="12">
        <f>SUMPRODUCT('Linear Model'!B$2:T$2, 'Test Set'!A65:S65)+'Linear Model'!U$2</f>
        <v>0.27067683245942015</v>
      </c>
      <c r="W65" s="1" t="e">
        <f>SUMPRODUCT(#REF!,'Test Set'!A65:S65)+#REF!</f>
        <v>#REF!</v>
      </c>
      <c r="X65" s="24" t="e">
        <f t="shared" si="0"/>
        <v>#REF!</v>
      </c>
    </row>
    <row r="66" spans="1:24" x14ac:dyDescent="0.25">
      <c r="A66" s="8">
        <v>1</v>
      </c>
      <c r="B66" s="8">
        <v>0</v>
      </c>
      <c r="C66" s="8">
        <v>1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/>
      <c r="U66" s="9">
        <v>0</v>
      </c>
      <c r="V66" s="12">
        <f>SUMPRODUCT('Linear Model'!B$2:T$2, 'Test Set'!A66:S66)+'Linear Model'!U$2</f>
        <v>0.37173150644540837</v>
      </c>
      <c r="W66" s="1" t="e">
        <f>SUMPRODUCT(#REF!,'Test Set'!A66:S66)+#REF!</f>
        <v>#REF!</v>
      </c>
      <c r="X66" s="24" t="e">
        <f t="shared" si="0"/>
        <v>#REF!</v>
      </c>
    </row>
    <row r="67" spans="1:24" x14ac:dyDescent="0.25">
      <c r="A67" s="8">
        <v>0</v>
      </c>
      <c r="B67" s="8">
        <v>1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1</v>
      </c>
      <c r="P67" s="8">
        <v>0</v>
      </c>
      <c r="Q67" s="8">
        <v>0</v>
      </c>
      <c r="R67" s="8">
        <v>1</v>
      </c>
      <c r="S67" s="8">
        <v>0</v>
      </c>
      <c r="T67" s="8"/>
      <c r="U67" s="9">
        <v>0</v>
      </c>
      <c r="V67" s="12">
        <f>SUMPRODUCT('Linear Model'!B$2:T$2, 'Test Set'!A67:S67)+'Linear Model'!U$2</f>
        <v>-2.5404083168643066E-2</v>
      </c>
      <c r="W67" s="1" t="e">
        <f>SUMPRODUCT(#REF!,'Test Set'!A67:S67)+#REF!</f>
        <v>#REF!</v>
      </c>
      <c r="X67" s="24" t="e">
        <f t="shared" ref="X67:X130" si="1">EXP(W67)/(1+EXP(W67))</f>
        <v>#REF!</v>
      </c>
    </row>
    <row r="68" spans="1:24" x14ac:dyDescent="0.25">
      <c r="A68" s="8">
        <v>0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1</v>
      </c>
      <c r="P68" s="8">
        <v>0</v>
      </c>
      <c r="Q68" s="8">
        <v>0</v>
      </c>
      <c r="R68" s="8">
        <v>1</v>
      </c>
      <c r="S68" s="8">
        <v>0</v>
      </c>
      <c r="T68" s="8"/>
      <c r="U68" s="9">
        <v>0</v>
      </c>
      <c r="V68" s="12">
        <f>SUMPRODUCT('Linear Model'!B$2:T$2, 'Test Set'!A68:S68)+'Linear Model'!U$2</f>
        <v>-3.9713576970565767E-2</v>
      </c>
      <c r="W68" s="1" t="e">
        <f>SUMPRODUCT(#REF!,'Test Set'!A68:S68)+#REF!</f>
        <v>#REF!</v>
      </c>
      <c r="X68" s="24" t="e">
        <f t="shared" si="1"/>
        <v>#REF!</v>
      </c>
    </row>
    <row r="69" spans="1:24" x14ac:dyDescent="0.25">
      <c r="A69" s="8">
        <v>0</v>
      </c>
      <c r="B69" s="8">
        <v>1</v>
      </c>
      <c r="C69" s="8">
        <v>1</v>
      </c>
      <c r="D69" s="8">
        <v>0</v>
      </c>
      <c r="E69" s="8">
        <v>0</v>
      </c>
      <c r="F69" s="8">
        <v>1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/>
      <c r="U69" s="9">
        <v>0</v>
      </c>
      <c r="V69" s="12">
        <f>SUMPRODUCT('Linear Model'!B$2:T$2, 'Test Set'!A69:S69)+'Linear Model'!U$2</f>
        <v>0.19142734922333909</v>
      </c>
      <c r="W69" s="1" t="e">
        <f>SUMPRODUCT(#REF!,'Test Set'!A69:S69)+#REF!</f>
        <v>#REF!</v>
      </c>
      <c r="X69" s="24" t="e">
        <f t="shared" si="1"/>
        <v>#REF!</v>
      </c>
    </row>
    <row r="70" spans="1:24" x14ac:dyDescent="0.25">
      <c r="A70" s="8">
        <v>0</v>
      </c>
      <c r="B70" s="8">
        <v>0</v>
      </c>
      <c r="C70" s="8">
        <v>0</v>
      </c>
      <c r="D70" s="8">
        <v>1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1</v>
      </c>
      <c r="S70" s="8">
        <v>0</v>
      </c>
      <c r="T70" s="8"/>
      <c r="U70" s="9">
        <v>0</v>
      </c>
      <c r="V70" s="12">
        <f>SUMPRODUCT('Linear Model'!B$2:T$2, 'Test Set'!A70:S70)+'Linear Model'!U$2</f>
        <v>0.21709036303199294</v>
      </c>
      <c r="W70" s="1" t="e">
        <f>SUMPRODUCT(#REF!,'Test Set'!A70:S70)+#REF!</f>
        <v>#REF!</v>
      </c>
      <c r="X70" s="24" t="e">
        <f t="shared" si="1"/>
        <v>#REF!</v>
      </c>
    </row>
    <row r="71" spans="1:24" x14ac:dyDescent="0.25">
      <c r="A71" s="8">
        <v>1</v>
      </c>
      <c r="B71" s="8">
        <v>0</v>
      </c>
      <c r="C71" s="8">
        <v>1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/>
      <c r="U71" s="9">
        <v>0</v>
      </c>
      <c r="V71" s="12">
        <f>SUMPRODUCT('Linear Model'!B$2:T$2, 'Test Set'!A71:S71)+'Linear Model'!U$2</f>
        <v>0.37173150644540837</v>
      </c>
      <c r="W71" s="1" t="e">
        <f>SUMPRODUCT(#REF!,'Test Set'!A71:S71)+#REF!</f>
        <v>#REF!</v>
      </c>
      <c r="X71" s="24" t="e">
        <f t="shared" si="1"/>
        <v>#REF!</v>
      </c>
    </row>
    <row r="72" spans="1:24" x14ac:dyDescent="0.25">
      <c r="A72" s="8">
        <v>0</v>
      </c>
      <c r="B72" s="8">
        <v>0</v>
      </c>
      <c r="C72" s="8">
        <v>0</v>
      </c>
      <c r="D72" s="8">
        <v>1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/>
      <c r="U72" s="9">
        <v>0</v>
      </c>
      <c r="V72" s="12">
        <f>SUMPRODUCT('Linear Model'!B$2:T$2, 'Test Set'!A72:S72)+'Linear Model'!U$2</f>
        <v>0.44122369035995923</v>
      </c>
      <c r="W72" s="1" t="e">
        <f>SUMPRODUCT(#REF!,'Test Set'!A72:S72)+#REF!</f>
        <v>#REF!</v>
      </c>
      <c r="X72" s="24" t="e">
        <f t="shared" si="1"/>
        <v>#REF!</v>
      </c>
    </row>
    <row r="73" spans="1:24" x14ac:dyDescent="0.25">
      <c r="A73" s="8">
        <v>0</v>
      </c>
      <c r="B73" s="8">
        <v>1</v>
      </c>
      <c r="C73" s="8">
        <v>1</v>
      </c>
      <c r="D73" s="8">
        <v>0</v>
      </c>
      <c r="E73" s="8">
        <v>0</v>
      </c>
      <c r="F73" s="8">
        <v>1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/>
      <c r="U73" s="9">
        <v>0</v>
      </c>
      <c r="V73" s="12">
        <f>SUMPRODUCT('Linear Model'!B$2:T$2, 'Test Set'!A73:S73)+'Linear Model'!U$2</f>
        <v>0.19142734922333909</v>
      </c>
      <c r="W73" s="1" t="e">
        <f>SUMPRODUCT(#REF!,'Test Set'!A73:S73)+#REF!</f>
        <v>#REF!</v>
      </c>
      <c r="X73" s="24" t="e">
        <f t="shared" si="1"/>
        <v>#REF!</v>
      </c>
    </row>
    <row r="74" spans="1:24" x14ac:dyDescent="0.25">
      <c r="A74" s="8">
        <v>0</v>
      </c>
      <c r="B74" s="8">
        <v>1</v>
      </c>
      <c r="C74" s="8">
        <v>0</v>
      </c>
      <c r="D74" s="8">
        <v>1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/>
      <c r="U74" s="9">
        <v>0</v>
      </c>
      <c r="V74" s="12">
        <f>SUMPRODUCT('Linear Model'!B$2:T$2, 'Test Set'!A74:S74)+'Linear Model'!U$2</f>
        <v>0.45553318416188188</v>
      </c>
      <c r="W74" s="1" t="e">
        <f>SUMPRODUCT(#REF!,'Test Set'!A74:S74)+#REF!</f>
        <v>#REF!</v>
      </c>
      <c r="X74" s="24" t="e">
        <f t="shared" si="1"/>
        <v>#REF!</v>
      </c>
    </row>
    <row r="75" spans="1:24" x14ac:dyDescent="0.25">
      <c r="A75" s="8">
        <v>1</v>
      </c>
      <c r="B75" s="8">
        <v>0</v>
      </c>
      <c r="C75" s="8">
        <v>1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1</v>
      </c>
      <c r="R75" s="8">
        <v>0</v>
      </c>
      <c r="S75" s="8">
        <v>0</v>
      </c>
      <c r="T75" s="8"/>
      <c r="U75" s="9">
        <v>0</v>
      </c>
      <c r="V75" s="12">
        <f>SUMPRODUCT('Linear Model'!B$2:T$2, 'Test Set'!A75:S75)+'Linear Model'!U$2</f>
        <v>0.55986618369495944</v>
      </c>
      <c r="W75" s="1" t="e">
        <f>SUMPRODUCT(#REF!,'Test Set'!A75:S75)+#REF!</f>
        <v>#REF!</v>
      </c>
      <c r="X75" s="24" t="e">
        <f t="shared" si="1"/>
        <v>#REF!</v>
      </c>
    </row>
    <row r="76" spans="1:24" x14ac:dyDescent="0.25">
      <c r="A76" s="8">
        <v>0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1</v>
      </c>
      <c r="S76" s="8">
        <v>0</v>
      </c>
      <c r="T76" s="8"/>
      <c r="U76" s="9">
        <v>0</v>
      </c>
      <c r="V76" s="12">
        <f>SUMPRODUCT('Linear Model'!B$2:T$2, 'Test Set'!A76:S76)+'Linear Model'!U$2</f>
        <v>0.12205461468955595</v>
      </c>
      <c r="W76" s="1" t="e">
        <f>SUMPRODUCT(#REF!,'Test Set'!A76:S76)+#REF!</f>
        <v>#REF!</v>
      </c>
      <c r="X76" s="24" t="e">
        <f t="shared" si="1"/>
        <v>#REF!</v>
      </c>
    </row>
    <row r="77" spans="1:24" x14ac:dyDescent="0.25">
      <c r="A77" s="8">
        <v>0</v>
      </c>
      <c r="B77" s="8">
        <v>0</v>
      </c>
      <c r="C77" s="8">
        <v>1</v>
      </c>
      <c r="D77" s="8">
        <v>0</v>
      </c>
      <c r="E77" s="8">
        <v>0</v>
      </c>
      <c r="F77" s="8">
        <v>1</v>
      </c>
      <c r="G77" s="8">
        <v>1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1</v>
      </c>
      <c r="S77" s="8">
        <v>0</v>
      </c>
      <c r="T77" s="8"/>
      <c r="U77" s="9">
        <v>0</v>
      </c>
      <c r="V77" s="12">
        <f>SUMPRODUCT('Linear Model'!B$2:T$2, 'Test Set'!A77:S77)+'Linear Model'!U$2</f>
        <v>-0.28710741448336652</v>
      </c>
      <c r="W77" s="1" t="e">
        <f>SUMPRODUCT(#REF!,'Test Set'!A77:S77)+#REF!</f>
        <v>#REF!</v>
      </c>
      <c r="X77" s="24" t="e">
        <f t="shared" si="1"/>
        <v>#REF!</v>
      </c>
    </row>
    <row r="78" spans="1:24" x14ac:dyDescent="0.25">
      <c r="A78" s="8">
        <v>1</v>
      </c>
      <c r="B78" s="8">
        <v>0</v>
      </c>
      <c r="C78" s="8">
        <v>0</v>
      </c>
      <c r="D78" s="8">
        <v>0</v>
      </c>
      <c r="E78" s="8">
        <v>0</v>
      </c>
      <c r="F78" s="8">
        <v>1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/>
      <c r="U78" s="9">
        <v>0</v>
      </c>
      <c r="V78" s="12">
        <f>SUMPRODUCT('Linear Model'!B$2:T$2, 'Test Set'!A78:S78)+'Linear Model'!U$2</f>
        <v>3.0147255645263382E-2</v>
      </c>
      <c r="W78" s="1" t="e">
        <f>SUMPRODUCT(#REF!,'Test Set'!A78:S78)+#REF!</f>
        <v>#REF!</v>
      </c>
      <c r="X78" s="24" t="e">
        <f t="shared" si="1"/>
        <v>#REF!</v>
      </c>
    </row>
    <row r="79" spans="1:24" x14ac:dyDescent="0.25">
      <c r="A79" s="8">
        <v>0</v>
      </c>
      <c r="B79" s="8">
        <v>0</v>
      </c>
      <c r="C79" s="8">
        <v>1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1</v>
      </c>
      <c r="P79" s="8">
        <v>0</v>
      </c>
      <c r="Q79" s="8">
        <v>0</v>
      </c>
      <c r="R79" s="8">
        <v>1</v>
      </c>
      <c r="S79" s="8">
        <v>1</v>
      </c>
      <c r="T79" s="8"/>
      <c r="U79" s="9">
        <v>0</v>
      </c>
      <c r="V79" s="12">
        <f>SUMPRODUCT('Linear Model'!B$2:T$2, 'Test Set'!A79:S79)+'Linear Model'!U$2</f>
        <v>0.29419221393603678</v>
      </c>
      <c r="W79" s="1" t="e">
        <f>SUMPRODUCT(#REF!,'Test Set'!A79:S79)+#REF!</f>
        <v>#REF!</v>
      </c>
      <c r="X79" s="24" t="e">
        <f t="shared" si="1"/>
        <v>#REF!</v>
      </c>
    </row>
    <row r="80" spans="1:24" x14ac:dyDescent="0.25">
      <c r="A80" s="8">
        <v>0</v>
      </c>
      <c r="B80" s="8">
        <v>0</v>
      </c>
      <c r="C80" s="8">
        <v>1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1</v>
      </c>
      <c r="S80" s="8">
        <v>0</v>
      </c>
      <c r="T80" s="8"/>
      <c r="U80" s="9">
        <v>0</v>
      </c>
      <c r="V80" s="12">
        <f>SUMPRODUCT('Linear Model'!B$2:T$2, 'Test Set'!A80:S80)+'Linear Model'!U$2</f>
        <v>0.20831169679157552</v>
      </c>
      <c r="W80" s="1" t="e">
        <f>SUMPRODUCT(#REF!,'Test Set'!A80:S80)+#REF!</f>
        <v>#REF!</v>
      </c>
      <c r="X80" s="24" t="e">
        <f t="shared" si="1"/>
        <v>#REF!</v>
      </c>
    </row>
    <row r="81" spans="1:24" x14ac:dyDescent="0.25">
      <c r="A81" s="8">
        <v>0</v>
      </c>
      <c r="B81" s="8">
        <v>1</v>
      </c>
      <c r="C81" s="8">
        <v>0</v>
      </c>
      <c r="D81" s="8">
        <v>0</v>
      </c>
      <c r="E81" s="8">
        <v>0</v>
      </c>
      <c r="F81" s="8">
        <v>1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/>
      <c r="U81" s="9">
        <v>0</v>
      </c>
      <c r="V81" s="12">
        <f>SUMPRODUCT('Linear Model'!B$2:T$2, 'Test Set'!A81:S81)+'Linear Model'!U$2</f>
        <v>0.10517026712131949</v>
      </c>
      <c r="W81" s="1" t="e">
        <f>SUMPRODUCT(#REF!,'Test Set'!A81:S81)+#REF!</f>
        <v>#REF!</v>
      </c>
      <c r="X81" s="24" t="e">
        <f t="shared" si="1"/>
        <v>#REF!</v>
      </c>
    </row>
    <row r="82" spans="1:24" x14ac:dyDescent="0.25">
      <c r="A82" s="8">
        <v>1</v>
      </c>
      <c r="B82" s="8">
        <v>0</v>
      </c>
      <c r="C82" s="8">
        <v>1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1</v>
      </c>
      <c r="P82" s="8">
        <v>0</v>
      </c>
      <c r="Q82" s="8">
        <v>0</v>
      </c>
      <c r="R82" s="8">
        <v>0</v>
      </c>
      <c r="S82" s="8">
        <v>0</v>
      </c>
      <c r="T82" s="8"/>
      <c r="U82" s="9">
        <v>0</v>
      </c>
      <c r="V82" s="12">
        <f>SUMPRODUCT('Linear Model'!B$2:T$2, 'Test Set'!A82:S82)+'Linear Model'!U$2</f>
        <v>0.20996331478528668</v>
      </c>
      <c r="W82" s="1" t="e">
        <f>SUMPRODUCT(#REF!,'Test Set'!A82:S82)+#REF!</f>
        <v>#REF!</v>
      </c>
      <c r="X82" s="24" t="e">
        <f t="shared" si="1"/>
        <v>#REF!</v>
      </c>
    </row>
    <row r="83" spans="1:24" x14ac:dyDescent="0.25">
      <c r="A83" s="8">
        <v>1</v>
      </c>
      <c r="B83" s="8">
        <v>0</v>
      </c>
      <c r="C83" s="8">
        <v>1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1</v>
      </c>
      <c r="S83" s="8">
        <v>0</v>
      </c>
      <c r="T83" s="8"/>
      <c r="U83" s="9">
        <v>0</v>
      </c>
      <c r="V83" s="12">
        <f>SUMPRODUCT('Linear Model'!B$2:T$2, 'Test Set'!A83:S83)+'Linear Model'!U$2</f>
        <v>0.14759817911744208</v>
      </c>
      <c r="W83" s="1" t="e">
        <f>SUMPRODUCT(#REF!,'Test Set'!A83:S83)+#REF!</f>
        <v>#REF!</v>
      </c>
      <c r="X83" s="24" t="e">
        <f t="shared" si="1"/>
        <v>#REF!</v>
      </c>
    </row>
    <row r="84" spans="1:24" x14ac:dyDescent="0.25">
      <c r="A84" s="8">
        <v>1</v>
      </c>
      <c r="B84" s="8">
        <v>0</v>
      </c>
      <c r="C84" s="8">
        <v>0</v>
      </c>
      <c r="D84" s="8">
        <v>1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1</v>
      </c>
      <c r="S84" s="8">
        <v>0</v>
      </c>
      <c r="T84" s="8"/>
      <c r="U84" s="9">
        <v>0</v>
      </c>
      <c r="V84" s="12">
        <f>SUMPRODUCT('Linear Model'!B$2:T$2, 'Test Set'!A84:S84)+'Linear Model'!U$2</f>
        <v>0.15637684535785951</v>
      </c>
      <c r="W84" s="1" t="e">
        <f>SUMPRODUCT(#REF!,'Test Set'!A84:S84)+#REF!</f>
        <v>#REF!</v>
      </c>
      <c r="X84" s="24" t="e">
        <f t="shared" si="1"/>
        <v>#REF!</v>
      </c>
    </row>
    <row r="85" spans="1:24" x14ac:dyDescent="0.25">
      <c r="A85" s="8">
        <v>1</v>
      </c>
      <c r="B85" s="8">
        <v>0</v>
      </c>
      <c r="C85" s="8">
        <v>1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/>
      <c r="U85" s="9">
        <v>0</v>
      </c>
      <c r="V85" s="12">
        <f>SUMPRODUCT('Linear Model'!B$2:T$2, 'Test Set'!A85:S85)+'Linear Model'!U$2</f>
        <v>0.37173150644540837</v>
      </c>
      <c r="W85" s="1" t="e">
        <f>SUMPRODUCT(#REF!,'Test Set'!A85:S85)+#REF!</f>
        <v>#REF!</v>
      </c>
      <c r="X85" s="24" t="e">
        <f t="shared" si="1"/>
        <v>#REF!</v>
      </c>
    </row>
    <row r="86" spans="1:24" x14ac:dyDescent="0.25">
      <c r="A86" s="8">
        <v>0</v>
      </c>
      <c r="B86" s="8">
        <v>1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/>
      <c r="U86" s="9">
        <v>0</v>
      </c>
      <c r="V86" s="12">
        <f>SUMPRODUCT('Linear Model'!B$2:T$2, 'Test Set'!A86:S86)+'Linear Model'!U$2</f>
        <v>0.36049743581944488</v>
      </c>
      <c r="W86" s="1" t="e">
        <f>SUMPRODUCT(#REF!,'Test Set'!A86:S86)+#REF!</f>
        <v>#REF!</v>
      </c>
      <c r="X86" s="24" t="e">
        <f t="shared" si="1"/>
        <v>#REF!</v>
      </c>
    </row>
    <row r="87" spans="1:24" x14ac:dyDescent="0.25">
      <c r="A87" s="8">
        <v>1</v>
      </c>
      <c r="B87" s="8">
        <v>0</v>
      </c>
      <c r="C87" s="8">
        <v>1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/>
      <c r="U87" s="9">
        <v>0</v>
      </c>
      <c r="V87" s="12">
        <f>SUMPRODUCT('Linear Model'!B$2:T$2, 'Test Set'!A87:S87)+'Linear Model'!U$2</f>
        <v>0.37173150644540837</v>
      </c>
      <c r="W87" s="1" t="e">
        <f>SUMPRODUCT(#REF!,'Test Set'!A87:S87)+#REF!</f>
        <v>#REF!</v>
      </c>
      <c r="X87" s="24" t="e">
        <f t="shared" si="1"/>
        <v>#REF!</v>
      </c>
    </row>
    <row r="88" spans="1:24" x14ac:dyDescent="0.25">
      <c r="A88" s="8">
        <v>0</v>
      </c>
      <c r="B88" s="8">
        <v>0</v>
      </c>
      <c r="C88" s="8">
        <v>1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1</v>
      </c>
      <c r="R88" s="8">
        <v>0</v>
      </c>
      <c r="S88" s="8">
        <v>0</v>
      </c>
      <c r="T88" s="8"/>
      <c r="U88" s="9">
        <v>0</v>
      </c>
      <c r="V88" s="12">
        <f>SUMPRODUCT('Linear Model'!B$2:T$2, 'Test Set'!A88:S88)+'Linear Model'!U$2</f>
        <v>0.62057970136909302</v>
      </c>
      <c r="W88" s="1" t="e">
        <f>SUMPRODUCT(#REF!,'Test Set'!A88:S88)+#REF!</f>
        <v>#REF!</v>
      </c>
      <c r="X88" s="24" t="e">
        <f t="shared" si="1"/>
        <v>#REF!</v>
      </c>
    </row>
    <row r="89" spans="1:24" x14ac:dyDescent="0.25">
      <c r="A89" s="8">
        <v>0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/>
      <c r="U89" s="9">
        <v>0</v>
      </c>
      <c r="V89" s="12">
        <f>SUMPRODUCT('Linear Model'!B$2:T$2, 'Test Set'!A89:S89)+'Linear Model'!U$2</f>
        <v>0.34618794201752223</v>
      </c>
      <c r="W89" s="1" t="e">
        <f>SUMPRODUCT(#REF!,'Test Set'!A89:S89)+#REF!</f>
        <v>#REF!</v>
      </c>
      <c r="X89" s="24" t="e">
        <f t="shared" si="1"/>
        <v>#REF!</v>
      </c>
    </row>
    <row r="90" spans="1:24" x14ac:dyDescent="0.25">
      <c r="A90" s="8">
        <v>1</v>
      </c>
      <c r="B90" s="8">
        <v>0</v>
      </c>
      <c r="C90" s="8">
        <v>0</v>
      </c>
      <c r="D90" s="8">
        <v>1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1</v>
      </c>
      <c r="T90" s="8"/>
      <c r="U90" s="9">
        <v>0</v>
      </c>
      <c r="V90" s="12">
        <f>SUMPRODUCT('Linear Model'!B$2:T$2, 'Test Set'!A90:S90)+'Linear Model'!U$2</f>
        <v>0.62815888149040877</v>
      </c>
      <c r="W90" s="1" t="e">
        <f>SUMPRODUCT(#REF!,'Test Set'!A90:S90)+#REF!</f>
        <v>#REF!</v>
      </c>
      <c r="X90" s="24" t="e">
        <f t="shared" si="1"/>
        <v>#REF!</v>
      </c>
    </row>
    <row r="91" spans="1:24" x14ac:dyDescent="0.25">
      <c r="A91" s="8">
        <v>1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1</v>
      </c>
      <c r="P91" s="8">
        <v>0</v>
      </c>
      <c r="Q91" s="8">
        <v>0</v>
      </c>
      <c r="R91" s="8">
        <v>0</v>
      </c>
      <c r="S91" s="8">
        <v>0</v>
      </c>
      <c r="T91" s="8"/>
      <c r="U91" s="9">
        <v>0</v>
      </c>
      <c r="V91" s="12">
        <f>SUMPRODUCT('Linear Model'!B$2:T$2, 'Test Set'!A91:S91)+'Linear Model'!U$2</f>
        <v>0.12370623268326711</v>
      </c>
      <c r="W91" s="1" t="e">
        <f>SUMPRODUCT(#REF!,'Test Set'!A91:S91)+#REF!</f>
        <v>#REF!</v>
      </c>
      <c r="X91" s="24" t="e">
        <f t="shared" si="1"/>
        <v>#REF!</v>
      </c>
    </row>
    <row r="92" spans="1:24" x14ac:dyDescent="0.25">
      <c r="A92" s="8">
        <v>0</v>
      </c>
      <c r="B92" s="8">
        <v>1</v>
      </c>
      <c r="C92" s="8">
        <v>0</v>
      </c>
      <c r="D92" s="8">
        <v>1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/>
      <c r="U92" s="9">
        <v>0</v>
      </c>
      <c r="V92" s="12">
        <f>SUMPRODUCT('Linear Model'!B$2:T$2, 'Test Set'!A92:S92)+'Linear Model'!U$2</f>
        <v>0.45553318416188188</v>
      </c>
      <c r="W92" s="1" t="e">
        <f>SUMPRODUCT(#REF!,'Test Set'!A92:S92)+#REF!</f>
        <v>#REF!</v>
      </c>
      <c r="X92" s="24" t="e">
        <f t="shared" si="1"/>
        <v>#REF!</v>
      </c>
    </row>
    <row r="93" spans="1:24" x14ac:dyDescent="0.25">
      <c r="A93" s="8">
        <v>0</v>
      </c>
      <c r="B93" s="8">
        <v>0</v>
      </c>
      <c r="C93" s="8">
        <v>1</v>
      </c>
      <c r="D93" s="8">
        <v>0</v>
      </c>
      <c r="E93" s="8">
        <v>0</v>
      </c>
      <c r="F93" s="8">
        <v>1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/>
      <c r="U93" s="9">
        <v>0</v>
      </c>
      <c r="V93" s="12">
        <f>SUMPRODUCT('Linear Model'!B$2:T$2, 'Test Set'!A93:S93)+'Linear Model'!U$2</f>
        <v>0.17711785542141645</v>
      </c>
      <c r="W93" s="1" t="e">
        <f>SUMPRODUCT(#REF!,'Test Set'!A93:S93)+#REF!</f>
        <v>#REF!</v>
      </c>
      <c r="X93" s="24" t="e">
        <f t="shared" si="1"/>
        <v>#REF!</v>
      </c>
    </row>
    <row r="94" spans="1:24" x14ac:dyDescent="0.25">
      <c r="A94" s="8">
        <v>0</v>
      </c>
      <c r="B94" s="8">
        <v>0</v>
      </c>
      <c r="C94" s="8">
        <v>1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/>
      <c r="U94" s="9">
        <v>0</v>
      </c>
      <c r="V94" s="12">
        <f>SUMPRODUCT('Linear Model'!B$2:T$2, 'Test Set'!A94:S94)+'Linear Model'!U$2</f>
        <v>0.43244502411954183</v>
      </c>
      <c r="W94" s="1" t="e">
        <f>SUMPRODUCT(#REF!,'Test Set'!A94:S94)+#REF!</f>
        <v>#REF!</v>
      </c>
      <c r="X94" s="24" t="e">
        <f t="shared" si="1"/>
        <v>#REF!</v>
      </c>
    </row>
    <row r="95" spans="1:24" x14ac:dyDescent="0.25">
      <c r="A95" s="8">
        <v>1</v>
      </c>
      <c r="B95" s="8">
        <v>0</v>
      </c>
      <c r="C95" s="8">
        <v>0</v>
      </c>
      <c r="D95" s="8">
        <v>1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/>
      <c r="U95" s="9">
        <v>0</v>
      </c>
      <c r="V95" s="12">
        <f>SUMPRODUCT('Linear Model'!B$2:T$2, 'Test Set'!A95:S95)+'Linear Model'!U$2</f>
        <v>0.38051017268582576</v>
      </c>
      <c r="W95" s="1" t="e">
        <f>SUMPRODUCT(#REF!,'Test Set'!A95:S95)+#REF!</f>
        <v>#REF!</v>
      </c>
      <c r="X95" s="24" t="e">
        <f t="shared" si="1"/>
        <v>#REF!</v>
      </c>
    </row>
    <row r="96" spans="1:24" x14ac:dyDescent="0.25">
      <c r="A96" s="8">
        <v>0</v>
      </c>
      <c r="B96" s="8">
        <v>1</v>
      </c>
      <c r="C96" s="8">
        <v>0</v>
      </c>
      <c r="D96" s="8">
        <v>0</v>
      </c>
      <c r="E96" s="8">
        <v>0</v>
      </c>
      <c r="F96" s="8">
        <v>1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/>
      <c r="U96" s="9">
        <v>0</v>
      </c>
      <c r="V96" s="12">
        <f>SUMPRODUCT('Linear Model'!B$2:T$2, 'Test Set'!A96:S96)+'Linear Model'!U$2</f>
        <v>0.10517026712131949</v>
      </c>
      <c r="W96" s="1" t="e">
        <f>SUMPRODUCT(#REF!,'Test Set'!A96:S96)+#REF!</f>
        <v>#REF!</v>
      </c>
      <c r="X96" s="24" t="e">
        <f t="shared" si="1"/>
        <v>#REF!</v>
      </c>
    </row>
    <row r="97" spans="1:24" x14ac:dyDescent="0.25">
      <c r="A97" s="8">
        <v>1</v>
      </c>
      <c r="B97" s="8">
        <v>0</v>
      </c>
      <c r="C97" s="8">
        <v>1</v>
      </c>
      <c r="D97" s="8">
        <v>0</v>
      </c>
      <c r="E97" s="8">
        <v>0</v>
      </c>
      <c r="F97" s="8">
        <v>0</v>
      </c>
      <c r="G97" s="8">
        <v>1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1</v>
      </c>
      <c r="R97" s="8">
        <v>1</v>
      </c>
      <c r="S97" s="8">
        <v>0</v>
      </c>
      <c r="T97" s="8"/>
      <c r="U97" s="9">
        <v>0</v>
      </c>
      <c r="V97" s="12">
        <f>SUMPRODUCT('Linear Model'!B$2:T$2, 'Test Set'!A97:S97)+'Linear Model'!U$2</f>
        <v>9.5640913790176474E-2</v>
      </c>
      <c r="W97" s="1" t="e">
        <f>SUMPRODUCT(#REF!,'Test Set'!A97:S97)+#REF!</f>
        <v>#REF!</v>
      </c>
      <c r="X97" s="24" t="e">
        <f t="shared" si="1"/>
        <v>#REF!</v>
      </c>
    </row>
    <row r="98" spans="1:24" x14ac:dyDescent="0.25">
      <c r="A98" s="8">
        <v>1</v>
      </c>
      <c r="B98" s="8">
        <v>0</v>
      </c>
      <c r="C98" s="8">
        <v>1</v>
      </c>
      <c r="D98" s="8">
        <v>0</v>
      </c>
      <c r="E98" s="8">
        <v>0</v>
      </c>
      <c r="F98" s="8">
        <v>1</v>
      </c>
      <c r="G98" s="8">
        <v>1</v>
      </c>
      <c r="H98" s="8">
        <v>0</v>
      </c>
      <c r="I98" s="8">
        <v>0</v>
      </c>
      <c r="J98" s="8">
        <v>0</v>
      </c>
      <c r="K98" s="8">
        <v>0</v>
      </c>
      <c r="L98" s="8">
        <v>1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/>
      <c r="U98" s="9">
        <v>0</v>
      </c>
      <c r="V98" s="12">
        <f>SUMPRODUCT('Linear Model'!B$2:T$2, 'Test Set'!A98:S98)+'Linear Model'!U$2</f>
        <v>9.0019702323456019E-2</v>
      </c>
      <c r="W98" s="1" t="e">
        <f>SUMPRODUCT(#REF!,'Test Set'!A98:S98)+#REF!</f>
        <v>#REF!</v>
      </c>
      <c r="X98" s="24" t="e">
        <f t="shared" si="1"/>
        <v>#REF!</v>
      </c>
    </row>
    <row r="99" spans="1:24" x14ac:dyDescent="0.25">
      <c r="A99" s="8">
        <v>1</v>
      </c>
      <c r="B99" s="8">
        <v>0</v>
      </c>
      <c r="C99" s="8">
        <v>1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1</v>
      </c>
      <c r="P99" s="8">
        <v>0</v>
      </c>
      <c r="Q99" s="8">
        <v>0</v>
      </c>
      <c r="R99" s="8">
        <v>0</v>
      </c>
      <c r="S99" s="8">
        <v>0</v>
      </c>
      <c r="T99" s="8"/>
      <c r="U99" s="9">
        <v>0</v>
      </c>
      <c r="V99" s="12">
        <f>SUMPRODUCT('Linear Model'!B$2:T$2, 'Test Set'!A99:S99)+'Linear Model'!U$2</f>
        <v>0.20996331478528668</v>
      </c>
      <c r="W99" s="1" t="e">
        <f>SUMPRODUCT(#REF!,'Test Set'!A99:S99)+#REF!</f>
        <v>#REF!</v>
      </c>
      <c r="X99" s="24" t="e">
        <f t="shared" si="1"/>
        <v>#REF!</v>
      </c>
    </row>
    <row r="100" spans="1:24" x14ac:dyDescent="0.25">
      <c r="A100" s="8">
        <v>0</v>
      </c>
      <c r="B100" s="8">
        <v>0</v>
      </c>
      <c r="C100" s="8">
        <v>0</v>
      </c>
      <c r="D100" s="8">
        <v>1</v>
      </c>
      <c r="E100" s="8">
        <v>0</v>
      </c>
      <c r="F100" s="8">
        <v>0</v>
      </c>
      <c r="G100" s="8">
        <v>1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/>
      <c r="U100" s="9">
        <v>0</v>
      </c>
      <c r="V100" s="12">
        <f>SUMPRODUCT('Linear Model'!B$2:T$2, 'Test Set'!A100:S100)+'Linear Model'!U$2</f>
        <v>0.20113174778314252</v>
      </c>
      <c r="W100" s="1" t="e">
        <f>SUMPRODUCT(#REF!,'Test Set'!A100:S100)+#REF!</f>
        <v>#REF!</v>
      </c>
      <c r="X100" s="24" t="e">
        <f t="shared" si="1"/>
        <v>#REF!</v>
      </c>
    </row>
    <row r="101" spans="1:24" x14ac:dyDescent="0.25">
      <c r="A101" s="8">
        <v>1</v>
      </c>
      <c r="B101" s="8">
        <v>0</v>
      </c>
      <c r="C101" s="8">
        <v>0</v>
      </c>
      <c r="D101" s="8">
        <v>0</v>
      </c>
      <c r="E101" s="8">
        <v>0</v>
      </c>
      <c r="F101" s="8">
        <v>1</v>
      </c>
      <c r="G101" s="8">
        <v>1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1</v>
      </c>
      <c r="P101" s="8">
        <v>0</v>
      </c>
      <c r="Q101" s="8">
        <v>0</v>
      </c>
      <c r="R101" s="8">
        <v>0</v>
      </c>
      <c r="S101" s="8">
        <v>0</v>
      </c>
      <c r="T101" s="8"/>
      <c r="U101" s="9">
        <v>0</v>
      </c>
      <c r="V101" s="12">
        <f>SUMPRODUCT('Linear Model'!B$2:T$2, 'Test Set'!A101:S101)+'Linear Model'!U$2</f>
        <v>-0.37171287859167501</v>
      </c>
      <c r="W101" s="1" t="e">
        <f>SUMPRODUCT(#REF!,'Test Set'!A101:S101)+#REF!</f>
        <v>#REF!</v>
      </c>
      <c r="X101" s="24" t="e">
        <f t="shared" si="1"/>
        <v>#REF!</v>
      </c>
    </row>
    <row r="102" spans="1:24" x14ac:dyDescent="0.25">
      <c r="A102" s="8">
        <v>0</v>
      </c>
      <c r="B102" s="8">
        <v>1</v>
      </c>
      <c r="C102" s="8">
        <v>1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1</v>
      </c>
      <c r="S102" s="8">
        <v>0</v>
      </c>
      <c r="T102" s="8"/>
      <c r="U102" s="9">
        <v>0</v>
      </c>
      <c r="V102" s="12">
        <f>SUMPRODUCT('Linear Model'!B$2:T$2, 'Test Set'!A102:S102)+'Linear Model'!U$2</f>
        <v>0.22262119059349816</v>
      </c>
      <c r="W102" s="1" t="e">
        <f>SUMPRODUCT(#REF!,'Test Set'!A102:S102)+#REF!</f>
        <v>#REF!</v>
      </c>
      <c r="X102" s="24" t="e">
        <f t="shared" si="1"/>
        <v>#REF!</v>
      </c>
    </row>
    <row r="103" spans="1:24" x14ac:dyDescent="0.25">
      <c r="A103" s="8">
        <v>1</v>
      </c>
      <c r="B103" s="8">
        <v>0</v>
      </c>
      <c r="C103" s="8">
        <v>0</v>
      </c>
      <c r="D103" s="8">
        <v>1</v>
      </c>
      <c r="E103" s="8">
        <v>0</v>
      </c>
      <c r="F103" s="8">
        <v>1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/>
      <c r="U103" s="9">
        <v>0</v>
      </c>
      <c r="V103" s="12">
        <f>SUMPRODUCT('Linear Model'!B$2:T$2, 'Test Set'!A103:S103)+'Linear Model'!U$2</f>
        <v>0.12518300398770041</v>
      </c>
      <c r="W103" s="1" t="e">
        <f>SUMPRODUCT(#REF!,'Test Set'!A103:S103)+#REF!</f>
        <v>#REF!</v>
      </c>
      <c r="X103" s="24" t="e">
        <f t="shared" si="1"/>
        <v>#REF!</v>
      </c>
    </row>
    <row r="104" spans="1:24" x14ac:dyDescent="0.25">
      <c r="A104" s="8">
        <v>0</v>
      </c>
      <c r="B104" s="8">
        <v>1</v>
      </c>
      <c r="C104" s="8">
        <v>1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/>
      <c r="U104" s="9">
        <v>0</v>
      </c>
      <c r="V104" s="12">
        <f>SUMPRODUCT('Linear Model'!B$2:T$2, 'Test Set'!A104:S104)+'Linear Model'!U$2</f>
        <v>0.44675451792146448</v>
      </c>
      <c r="W104" s="1" t="e">
        <f>SUMPRODUCT(#REF!,'Test Set'!A104:S104)+#REF!</f>
        <v>#REF!</v>
      </c>
      <c r="X104" s="24" t="e">
        <f t="shared" si="1"/>
        <v>#REF!</v>
      </c>
    </row>
    <row r="105" spans="1:24" x14ac:dyDescent="0.25">
      <c r="A105" s="8">
        <v>0</v>
      </c>
      <c r="B105" s="8">
        <v>0</v>
      </c>
      <c r="C105" s="8">
        <v>1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/>
      <c r="U105" s="9">
        <v>0</v>
      </c>
      <c r="V105" s="12">
        <f>SUMPRODUCT('Linear Model'!B$2:T$2, 'Test Set'!A105:S105)+'Linear Model'!U$2</f>
        <v>0.43244502411954183</v>
      </c>
      <c r="W105" s="1" t="e">
        <f>SUMPRODUCT(#REF!,'Test Set'!A105:S105)+#REF!</f>
        <v>#REF!</v>
      </c>
      <c r="X105" s="24" t="e">
        <f t="shared" si="1"/>
        <v>#REF!</v>
      </c>
    </row>
    <row r="106" spans="1:24" x14ac:dyDescent="0.25">
      <c r="A106" s="8">
        <v>0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/>
      <c r="U106" s="9">
        <v>0</v>
      </c>
      <c r="V106" s="12">
        <f>SUMPRODUCT('Linear Model'!B$2:T$2, 'Test Set'!A106:S106)+'Linear Model'!U$2</f>
        <v>0.34618794201752223</v>
      </c>
      <c r="W106" s="1" t="e">
        <f>SUMPRODUCT(#REF!,'Test Set'!A106:S106)+#REF!</f>
        <v>#REF!</v>
      </c>
      <c r="X106" s="24" t="e">
        <f t="shared" si="1"/>
        <v>#REF!</v>
      </c>
    </row>
    <row r="107" spans="1:24" x14ac:dyDescent="0.25">
      <c r="A107" s="8">
        <v>0</v>
      </c>
      <c r="B107" s="8">
        <v>0</v>
      </c>
      <c r="C107" s="8">
        <v>1</v>
      </c>
      <c r="D107" s="8">
        <v>0</v>
      </c>
      <c r="E107" s="8">
        <v>0</v>
      </c>
      <c r="F107" s="8">
        <v>1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/>
      <c r="U107" s="9">
        <v>0</v>
      </c>
      <c r="V107" s="12">
        <f>SUMPRODUCT('Linear Model'!B$2:T$2, 'Test Set'!A107:S107)+'Linear Model'!U$2</f>
        <v>0.17711785542141645</v>
      </c>
      <c r="W107" s="1" t="e">
        <f>SUMPRODUCT(#REF!,'Test Set'!A107:S107)+#REF!</f>
        <v>#REF!</v>
      </c>
      <c r="X107" s="24" t="e">
        <f t="shared" si="1"/>
        <v>#REF!</v>
      </c>
    </row>
    <row r="108" spans="1:24" x14ac:dyDescent="0.25">
      <c r="A108" s="8">
        <v>0</v>
      </c>
      <c r="B108" s="8">
        <v>1</v>
      </c>
      <c r="C108" s="8">
        <v>1</v>
      </c>
      <c r="D108" s="8">
        <v>0</v>
      </c>
      <c r="E108" s="8">
        <v>0</v>
      </c>
      <c r="F108" s="8">
        <v>0</v>
      </c>
      <c r="G108" s="8">
        <v>1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/>
      <c r="U108" s="9">
        <v>0</v>
      </c>
      <c r="V108" s="12">
        <f>SUMPRODUCT('Linear Model'!B$2:T$2, 'Test Set'!A108:S108)+'Linear Model'!U$2</f>
        <v>0.20666257534464777</v>
      </c>
      <c r="W108" s="1" t="e">
        <f>SUMPRODUCT(#REF!,'Test Set'!A108:S108)+#REF!</f>
        <v>#REF!</v>
      </c>
      <c r="X108" s="24" t="e">
        <f t="shared" si="1"/>
        <v>#REF!</v>
      </c>
    </row>
    <row r="109" spans="1:24" x14ac:dyDescent="0.25">
      <c r="A109" s="8">
        <v>1</v>
      </c>
      <c r="B109" s="8">
        <v>0</v>
      </c>
      <c r="C109" s="8">
        <v>1</v>
      </c>
      <c r="D109" s="8">
        <v>0</v>
      </c>
      <c r="E109" s="8">
        <v>0</v>
      </c>
      <c r="F109" s="8">
        <v>1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1</v>
      </c>
      <c r="S109" s="8">
        <v>0</v>
      </c>
      <c r="T109" s="8"/>
      <c r="U109" s="9">
        <v>0</v>
      </c>
      <c r="V109" s="12">
        <f>SUMPRODUCT('Linear Model'!B$2:T$2, 'Test Set'!A109:S109)+'Linear Model'!U$2</f>
        <v>-0.10772898958068333</v>
      </c>
      <c r="W109" s="1" t="e">
        <f>SUMPRODUCT(#REF!,'Test Set'!A109:S109)+#REF!</f>
        <v>#REF!</v>
      </c>
      <c r="X109" s="24" t="e">
        <f t="shared" si="1"/>
        <v>#REF!</v>
      </c>
    </row>
    <row r="110" spans="1:24" x14ac:dyDescent="0.25">
      <c r="A110" s="8">
        <v>1</v>
      </c>
      <c r="B110" s="8">
        <v>0</v>
      </c>
      <c r="C110" s="8">
        <v>0</v>
      </c>
      <c r="D110" s="8">
        <v>1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/>
      <c r="U110" s="9">
        <v>0</v>
      </c>
      <c r="V110" s="12">
        <f>SUMPRODUCT('Linear Model'!B$2:T$2, 'Test Set'!A110:S110)+'Linear Model'!U$2</f>
        <v>0.38051017268582576</v>
      </c>
      <c r="W110" s="1" t="e">
        <f>SUMPRODUCT(#REF!,'Test Set'!A110:S110)+#REF!</f>
        <v>#REF!</v>
      </c>
      <c r="X110" s="24" t="e">
        <f t="shared" si="1"/>
        <v>#REF!</v>
      </c>
    </row>
    <row r="111" spans="1:24" x14ac:dyDescent="0.25">
      <c r="A111" s="8">
        <v>0</v>
      </c>
      <c r="B111" s="8">
        <v>0</v>
      </c>
      <c r="C111" s="8">
        <v>1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1</v>
      </c>
      <c r="S111" s="8">
        <v>0</v>
      </c>
      <c r="T111" s="8"/>
      <c r="U111" s="9">
        <v>0</v>
      </c>
      <c r="V111" s="12">
        <f>SUMPRODUCT('Linear Model'!B$2:T$2, 'Test Set'!A111:S111)+'Linear Model'!U$2</f>
        <v>0.20831169679157552</v>
      </c>
      <c r="W111" s="1" t="e">
        <f>SUMPRODUCT(#REF!,'Test Set'!A111:S111)+#REF!</f>
        <v>#REF!</v>
      </c>
      <c r="X111" s="24" t="e">
        <f t="shared" si="1"/>
        <v>#REF!</v>
      </c>
    </row>
    <row r="112" spans="1:24" x14ac:dyDescent="0.25">
      <c r="A112" s="8">
        <v>1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1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/>
      <c r="U112" s="9">
        <v>0</v>
      </c>
      <c r="V112" s="12">
        <f>SUMPRODUCT('Linear Model'!B$2:T$2, 'Test Set'!A112:S112)+'Linear Model'!U$2</f>
        <v>0.46105235133588895</v>
      </c>
      <c r="W112" s="1" t="e">
        <f>SUMPRODUCT(#REF!,'Test Set'!A112:S112)+#REF!</f>
        <v>#REF!</v>
      </c>
      <c r="X112" s="24" t="e">
        <f t="shared" si="1"/>
        <v>#REF!</v>
      </c>
    </row>
    <row r="113" spans="1:24" x14ac:dyDescent="0.25">
      <c r="A113" s="8">
        <v>1</v>
      </c>
      <c r="B113" s="8">
        <v>0</v>
      </c>
      <c r="C113" s="8">
        <v>1</v>
      </c>
      <c r="D113" s="8">
        <v>0</v>
      </c>
      <c r="E113" s="8">
        <v>0</v>
      </c>
      <c r="F113" s="8">
        <v>0</v>
      </c>
      <c r="G113" s="8">
        <v>1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/>
      <c r="U113" s="9">
        <v>0</v>
      </c>
      <c r="V113" s="12">
        <f>SUMPRODUCT('Linear Model'!B$2:T$2, 'Test Set'!A113:S113)+'Linear Model'!U$2</f>
        <v>0.13163956386859166</v>
      </c>
      <c r="W113" s="1" t="e">
        <f>SUMPRODUCT(#REF!,'Test Set'!A113:S113)+#REF!</f>
        <v>#REF!</v>
      </c>
      <c r="X113" s="24" t="e">
        <f t="shared" si="1"/>
        <v>#REF!</v>
      </c>
    </row>
    <row r="114" spans="1:24" x14ac:dyDescent="0.25">
      <c r="A114" s="8">
        <v>1</v>
      </c>
      <c r="B114" s="8">
        <v>0</v>
      </c>
      <c r="C114" s="8">
        <v>1</v>
      </c>
      <c r="D114" s="8">
        <v>0</v>
      </c>
      <c r="E114" s="8">
        <v>0</v>
      </c>
      <c r="F114" s="8">
        <v>1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1</v>
      </c>
      <c r="S114" s="8">
        <v>0</v>
      </c>
      <c r="T114" s="8"/>
      <c r="U114" s="9">
        <v>0</v>
      </c>
      <c r="V114" s="12">
        <f>SUMPRODUCT('Linear Model'!B$2:T$2, 'Test Set'!A114:S114)+'Linear Model'!U$2</f>
        <v>-0.10772898958068333</v>
      </c>
      <c r="W114" s="1" t="e">
        <f>SUMPRODUCT(#REF!,'Test Set'!A114:S114)+#REF!</f>
        <v>#REF!</v>
      </c>
      <c r="X114" s="24" t="e">
        <f t="shared" si="1"/>
        <v>#REF!</v>
      </c>
    </row>
    <row r="115" spans="1:24" x14ac:dyDescent="0.25">
      <c r="A115" s="8">
        <v>1</v>
      </c>
      <c r="B115" s="8">
        <v>0</v>
      </c>
      <c r="C115" s="8">
        <v>1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1</v>
      </c>
      <c r="S115" s="8">
        <v>0</v>
      </c>
      <c r="T115" s="8"/>
      <c r="U115" s="9">
        <v>0</v>
      </c>
      <c r="V115" s="12">
        <f>SUMPRODUCT('Linear Model'!B$2:T$2, 'Test Set'!A115:S115)+'Linear Model'!U$2</f>
        <v>0.14759817911744208</v>
      </c>
      <c r="W115" s="1" t="e">
        <f>SUMPRODUCT(#REF!,'Test Set'!A115:S115)+#REF!</f>
        <v>#REF!</v>
      </c>
      <c r="X115" s="24" t="e">
        <f t="shared" si="1"/>
        <v>#REF!</v>
      </c>
    </row>
    <row r="116" spans="1:24" x14ac:dyDescent="0.25">
      <c r="A116" s="8">
        <v>0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/>
      <c r="U116" s="9">
        <v>0</v>
      </c>
      <c r="V116" s="12">
        <f>SUMPRODUCT('Linear Model'!B$2:T$2, 'Test Set'!A116:S116)+'Linear Model'!U$2</f>
        <v>0.34618794201752223</v>
      </c>
      <c r="W116" s="1" t="e">
        <f>SUMPRODUCT(#REF!,'Test Set'!A116:S116)+#REF!</f>
        <v>#REF!</v>
      </c>
      <c r="X116" s="24" t="e">
        <f t="shared" si="1"/>
        <v>#REF!</v>
      </c>
    </row>
    <row r="117" spans="1:24" x14ac:dyDescent="0.25">
      <c r="A117" s="8">
        <v>1</v>
      </c>
      <c r="B117" s="8">
        <v>0</v>
      </c>
      <c r="C117" s="8">
        <v>0</v>
      </c>
      <c r="D117" s="8">
        <v>0</v>
      </c>
      <c r="E117" s="8">
        <v>0</v>
      </c>
      <c r="F117" s="8">
        <v>1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/>
      <c r="U117" s="9">
        <v>0</v>
      </c>
      <c r="V117" s="12">
        <f>SUMPRODUCT('Linear Model'!B$2:T$2, 'Test Set'!A117:S117)+'Linear Model'!U$2</f>
        <v>3.0147255645263382E-2</v>
      </c>
      <c r="W117" s="1" t="e">
        <f>SUMPRODUCT(#REF!,'Test Set'!A117:S117)+#REF!</f>
        <v>#REF!</v>
      </c>
      <c r="X117" s="24" t="e">
        <f t="shared" si="1"/>
        <v>#REF!</v>
      </c>
    </row>
    <row r="118" spans="1:24" x14ac:dyDescent="0.25">
      <c r="A118" s="8">
        <v>1</v>
      </c>
      <c r="B118" s="8">
        <v>0</v>
      </c>
      <c r="C118" s="8">
        <v>1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1</v>
      </c>
      <c r="S118" s="8">
        <v>0</v>
      </c>
      <c r="T118" s="8"/>
      <c r="U118" s="9">
        <v>0</v>
      </c>
      <c r="V118" s="12">
        <f>SUMPRODUCT('Linear Model'!B$2:T$2, 'Test Set'!A118:S118)+'Linear Model'!U$2</f>
        <v>0.14759817911744208</v>
      </c>
      <c r="W118" s="1" t="e">
        <f>SUMPRODUCT(#REF!,'Test Set'!A118:S118)+#REF!</f>
        <v>#REF!</v>
      </c>
      <c r="X118" s="24" t="e">
        <f t="shared" si="1"/>
        <v>#REF!</v>
      </c>
    </row>
    <row r="119" spans="1:24" x14ac:dyDescent="0.25">
      <c r="A119" s="8">
        <v>0</v>
      </c>
      <c r="B119" s="8">
        <v>0</v>
      </c>
      <c r="C119" s="8">
        <v>1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1</v>
      </c>
      <c r="S119" s="8">
        <v>1</v>
      </c>
      <c r="T119" s="8"/>
      <c r="U119" s="9">
        <v>0</v>
      </c>
      <c r="V119" s="12">
        <f>SUMPRODUCT('Linear Model'!B$2:T$2, 'Test Set'!A119:S119)+'Linear Model'!U$2</f>
        <v>0.45596040559615847</v>
      </c>
      <c r="W119" s="1" t="e">
        <f>SUMPRODUCT(#REF!,'Test Set'!A119:S119)+#REF!</f>
        <v>#REF!</v>
      </c>
      <c r="X119" s="24" t="e">
        <f t="shared" si="1"/>
        <v>#REF!</v>
      </c>
    </row>
    <row r="120" spans="1:24" x14ac:dyDescent="0.25">
      <c r="A120" s="8">
        <v>0</v>
      </c>
      <c r="B120" s="8">
        <v>1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/>
      <c r="U120" s="9">
        <v>0</v>
      </c>
      <c r="V120" s="12">
        <f>SUMPRODUCT('Linear Model'!B$2:T$2, 'Test Set'!A120:S120)+'Linear Model'!U$2</f>
        <v>0.36049743581944488</v>
      </c>
      <c r="W120" s="1" t="e">
        <f>SUMPRODUCT(#REF!,'Test Set'!A120:S120)+#REF!</f>
        <v>#REF!</v>
      </c>
      <c r="X120" s="24" t="e">
        <f t="shared" si="1"/>
        <v>#REF!</v>
      </c>
    </row>
    <row r="121" spans="1:24" x14ac:dyDescent="0.25">
      <c r="A121" s="8">
        <v>1</v>
      </c>
      <c r="B121" s="8">
        <v>0</v>
      </c>
      <c r="C121" s="8">
        <v>0</v>
      </c>
      <c r="D121" s="8">
        <v>1</v>
      </c>
      <c r="E121" s="8">
        <v>0</v>
      </c>
      <c r="F121" s="8">
        <v>0</v>
      </c>
      <c r="G121" s="8">
        <v>1</v>
      </c>
      <c r="H121" s="8">
        <v>0</v>
      </c>
      <c r="I121" s="8">
        <v>0</v>
      </c>
      <c r="J121" s="8">
        <v>0</v>
      </c>
      <c r="K121" s="8">
        <v>0</v>
      </c>
      <c r="L121" s="8">
        <v>1</v>
      </c>
      <c r="M121" s="8">
        <v>0</v>
      </c>
      <c r="N121" s="8">
        <v>1</v>
      </c>
      <c r="O121" s="8">
        <v>0</v>
      </c>
      <c r="P121" s="8">
        <v>0</v>
      </c>
      <c r="Q121" s="8">
        <v>0</v>
      </c>
      <c r="R121" s="8">
        <v>1</v>
      </c>
      <c r="S121" s="8">
        <v>0</v>
      </c>
      <c r="T121" s="8"/>
      <c r="U121" s="9">
        <v>0</v>
      </c>
      <c r="V121" s="12">
        <f>SUMPRODUCT('Linear Model'!B$2:T$2, 'Test Set'!A121:S121)+'Linear Model'!U$2</f>
        <v>0.30557013692653268</v>
      </c>
      <c r="W121" s="1" t="e">
        <f>SUMPRODUCT(#REF!,'Test Set'!A121:S121)+#REF!</f>
        <v>#REF!</v>
      </c>
      <c r="X121" s="24" t="e">
        <f t="shared" si="1"/>
        <v>#REF!</v>
      </c>
    </row>
    <row r="122" spans="1:24" x14ac:dyDescent="0.25">
      <c r="A122" s="8">
        <v>0</v>
      </c>
      <c r="B122" s="8">
        <v>0</v>
      </c>
      <c r="C122" s="8">
        <v>1</v>
      </c>
      <c r="D122" s="8">
        <v>0</v>
      </c>
      <c r="E122" s="8">
        <v>0</v>
      </c>
      <c r="F122" s="8">
        <v>1</v>
      </c>
      <c r="G122" s="8">
        <v>1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/>
      <c r="U122" s="9">
        <v>0</v>
      </c>
      <c r="V122" s="12">
        <f>SUMPRODUCT('Linear Model'!B$2:T$2, 'Test Set'!A122:S122)+'Linear Model'!U$2</f>
        <v>-6.297408715540026E-2</v>
      </c>
      <c r="W122" s="1" t="e">
        <f>SUMPRODUCT(#REF!,'Test Set'!A122:S122)+#REF!</f>
        <v>#REF!</v>
      </c>
      <c r="X122" s="24" t="e">
        <f t="shared" si="1"/>
        <v>#REF!</v>
      </c>
    </row>
    <row r="123" spans="1:24" x14ac:dyDescent="0.25">
      <c r="A123" s="8">
        <v>0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1</v>
      </c>
      <c r="P123" s="8">
        <v>0</v>
      </c>
      <c r="Q123" s="8">
        <v>0</v>
      </c>
      <c r="R123" s="8">
        <v>0</v>
      </c>
      <c r="S123" s="8">
        <v>0</v>
      </c>
      <c r="T123" s="8"/>
      <c r="U123" s="9">
        <v>0</v>
      </c>
      <c r="V123" s="12">
        <f>SUMPRODUCT('Linear Model'!B$2:T$2, 'Test Set'!A123:S123)+'Linear Model'!U$2</f>
        <v>0.18441975035740055</v>
      </c>
      <c r="W123" s="1" t="e">
        <f>SUMPRODUCT(#REF!,'Test Set'!A123:S123)+#REF!</f>
        <v>#REF!</v>
      </c>
      <c r="X123" s="24" t="e">
        <f t="shared" si="1"/>
        <v>#REF!</v>
      </c>
    </row>
    <row r="124" spans="1:24" x14ac:dyDescent="0.25">
      <c r="A124" s="8">
        <v>0</v>
      </c>
      <c r="B124" s="8">
        <v>1</v>
      </c>
      <c r="C124" s="8">
        <v>0</v>
      </c>
      <c r="D124" s="8">
        <v>1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/>
      <c r="U124" s="9">
        <v>0</v>
      </c>
      <c r="V124" s="12">
        <f>SUMPRODUCT('Linear Model'!B$2:T$2, 'Test Set'!A124:S124)+'Linear Model'!U$2</f>
        <v>0.45553318416188188</v>
      </c>
      <c r="W124" s="1" t="e">
        <f>SUMPRODUCT(#REF!,'Test Set'!A124:S124)+#REF!</f>
        <v>#REF!</v>
      </c>
      <c r="X124" s="24" t="e">
        <f t="shared" si="1"/>
        <v>#REF!</v>
      </c>
    </row>
    <row r="125" spans="1:24" x14ac:dyDescent="0.25">
      <c r="A125" s="8">
        <v>0</v>
      </c>
      <c r="B125" s="8">
        <v>0</v>
      </c>
      <c r="C125" s="8">
        <v>1</v>
      </c>
      <c r="D125" s="8">
        <v>0</v>
      </c>
      <c r="E125" s="8">
        <v>0</v>
      </c>
      <c r="F125" s="8">
        <v>1</v>
      </c>
      <c r="G125" s="8">
        <v>1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1</v>
      </c>
      <c r="S125" s="8">
        <v>0</v>
      </c>
      <c r="T125" s="8"/>
      <c r="U125" s="9">
        <v>0</v>
      </c>
      <c r="V125" s="12">
        <f>SUMPRODUCT('Linear Model'!B$2:T$2, 'Test Set'!A125:S125)+'Linear Model'!U$2</f>
        <v>-0.28710741448336652</v>
      </c>
      <c r="W125" s="1" t="e">
        <f>SUMPRODUCT(#REF!,'Test Set'!A125:S125)+#REF!</f>
        <v>#REF!</v>
      </c>
      <c r="X125" s="24" t="e">
        <f t="shared" si="1"/>
        <v>#REF!</v>
      </c>
    </row>
    <row r="126" spans="1:24" x14ac:dyDescent="0.25">
      <c r="A126" s="8">
        <v>1</v>
      </c>
      <c r="B126" s="8">
        <v>0</v>
      </c>
      <c r="C126" s="8">
        <v>1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1</v>
      </c>
      <c r="T126" s="8"/>
      <c r="U126" s="9">
        <v>0</v>
      </c>
      <c r="V126" s="12">
        <f>SUMPRODUCT('Linear Model'!B$2:T$2, 'Test Set'!A126:S126)+'Linear Model'!U$2</f>
        <v>0.61938021524999143</v>
      </c>
      <c r="W126" s="1" t="e">
        <f>SUMPRODUCT(#REF!,'Test Set'!A126:S126)+#REF!</f>
        <v>#REF!</v>
      </c>
      <c r="X126" s="24" t="e">
        <f t="shared" si="1"/>
        <v>#REF!</v>
      </c>
    </row>
    <row r="127" spans="1:24" x14ac:dyDescent="0.25">
      <c r="A127" s="8">
        <v>1</v>
      </c>
      <c r="B127" s="8">
        <v>0</v>
      </c>
      <c r="C127" s="8">
        <v>1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/>
      <c r="U127" s="9">
        <v>0</v>
      </c>
      <c r="V127" s="12">
        <f>SUMPRODUCT('Linear Model'!B$2:T$2, 'Test Set'!A127:S127)+'Linear Model'!U$2</f>
        <v>0.37173150644540837</v>
      </c>
      <c r="W127" s="1" t="e">
        <f>SUMPRODUCT(#REF!,'Test Set'!A127:S127)+#REF!</f>
        <v>#REF!</v>
      </c>
      <c r="X127" s="24" t="e">
        <f t="shared" si="1"/>
        <v>#REF!</v>
      </c>
    </row>
    <row r="128" spans="1:24" x14ac:dyDescent="0.25">
      <c r="A128" s="8">
        <v>1</v>
      </c>
      <c r="B128" s="8">
        <v>0</v>
      </c>
      <c r="C128" s="8">
        <v>1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1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/>
      <c r="U128" s="9">
        <v>0</v>
      </c>
      <c r="V128" s="12">
        <f>SUMPRODUCT('Linear Model'!B$2:T$2, 'Test Set'!A128:S128)+'Linear Model'!U$2</f>
        <v>0.66506682922852933</v>
      </c>
      <c r="W128" s="1" t="e">
        <f>SUMPRODUCT(#REF!,'Test Set'!A128:S128)+#REF!</f>
        <v>#REF!</v>
      </c>
      <c r="X128" s="24" t="e">
        <f t="shared" si="1"/>
        <v>#REF!</v>
      </c>
    </row>
    <row r="129" spans="1:24" x14ac:dyDescent="0.25">
      <c r="A129" s="8">
        <v>1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1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/>
      <c r="U129" s="9">
        <v>0</v>
      </c>
      <c r="V129" s="12">
        <f>SUMPRODUCT('Linear Model'!B$2:T$2, 'Test Set'!A129:S129)+'Linear Model'!U$2</f>
        <v>4.5382481766572058E-2</v>
      </c>
      <c r="W129" s="1" t="e">
        <f>SUMPRODUCT(#REF!,'Test Set'!A129:S129)+#REF!</f>
        <v>#REF!</v>
      </c>
      <c r="X129" s="24" t="e">
        <f t="shared" si="1"/>
        <v>#REF!</v>
      </c>
    </row>
    <row r="130" spans="1:24" x14ac:dyDescent="0.25">
      <c r="A130" s="8">
        <v>1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1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/>
      <c r="U130" s="9">
        <v>0</v>
      </c>
      <c r="V130" s="12">
        <f>SUMPRODUCT('Linear Model'!B$2:T$2, 'Test Set'!A130:S130)+'Linear Model'!U$2</f>
        <v>4.5382481766572058E-2</v>
      </c>
      <c r="W130" s="1" t="e">
        <f>SUMPRODUCT(#REF!,'Test Set'!A130:S130)+#REF!</f>
        <v>#REF!</v>
      </c>
      <c r="X130" s="24" t="e">
        <f t="shared" si="1"/>
        <v>#REF!</v>
      </c>
    </row>
    <row r="131" spans="1:24" x14ac:dyDescent="0.25">
      <c r="A131" s="8">
        <v>0</v>
      </c>
      <c r="B131" s="8">
        <v>0</v>
      </c>
      <c r="C131" s="8">
        <v>1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/>
      <c r="U131" s="9">
        <v>0</v>
      </c>
      <c r="V131" s="12">
        <f>SUMPRODUCT('Linear Model'!B$2:T$2, 'Test Set'!A131:S131)+'Linear Model'!U$2</f>
        <v>0.43244502411954183</v>
      </c>
      <c r="W131" s="1" t="e">
        <f>SUMPRODUCT(#REF!,'Test Set'!A131:S131)+#REF!</f>
        <v>#REF!</v>
      </c>
      <c r="X131" s="24" t="e">
        <f t="shared" ref="X131:X194" si="2">EXP(W131)/(1+EXP(W131))</f>
        <v>#REF!</v>
      </c>
    </row>
    <row r="132" spans="1:24" x14ac:dyDescent="0.25">
      <c r="A132" s="8">
        <v>0</v>
      </c>
      <c r="B132" s="8">
        <v>1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1</v>
      </c>
      <c r="P132" s="8">
        <v>0</v>
      </c>
      <c r="Q132" s="8">
        <v>0</v>
      </c>
      <c r="R132" s="8">
        <v>0</v>
      </c>
      <c r="S132" s="8">
        <v>0</v>
      </c>
      <c r="T132" s="8"/>
      <c r="U132" s="9">
        <v>0</v>
      </c>
      <c r="V132" s="12">
        <f>SUMPRODUCT('Linear Model'!B$2:T$2, 'Test Set'!A132:S132)+'Linear Model'!U$2</f>
        <v>0.19872924415932319</v>
      </c>
      <c r="W132" s="1" t="e">
        <f>SUMPRODUCT(#REF!,'Test Set'!A132:S132)+#REF!</f>
        <v>#REF!</v>
      </c>
      <c r="X132" s="24" t="e">
        <f t="shared" si="2"/>
        <v>#REF!</v>
      </c>
    </row>
    <row r="133" spans="1:24" x14ac:dyDescent="0.25">
      <c r="A133" s="8">
        <v>1</v>
      </c>
      <c r="B133" s="8">
        <v>0</v>
      </c>
      <c r="C133" s="8">
        <v>0</v>
      </c>
      <c r="D133" s="8">
        <v>1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1</v>
      </c>
      <c r="R133" s="8">
        <v>0</v>
      </c>
      <c r="S133" s="8">
        <v>0</v>
      </c>
      <c r="T133" s="8"/>
      <c r="U133" s="9">
        <v>0</v>
      </c>
      <c r="V133" s="12">
        <f>SUMPRODUCT('Linear Model'!B$2:T$2, 'Test Set'!A133:S133)+'Linear Model'!U$2</f>
        <v>0.56864484993537689</v>
      </c>
      <c r="W133" s="1" t="e">
        <f>SUMPRODUCT(#REF!,'Test Set'!A133:S133)+#REF!</f>
        <v>#REF!</v>
      </c>
      <c r="X133" s="24" t="e">
        <f t="shared" si="2"/>
        <v>#REF!</v>
      </c>
    </row>
    <row r="134" spans="1:24" x14ac:dyDescent="0.25">
      <c r="A134" s="8">
        <v>1</v>
      </c>
      <c r="B134" s="8">
        <v>0</v>
      </c>
      <c r="C134" s="8">
        <v>1</v>
      </c>
      <c r="D134" s="8">
        <v>0</v>
      </c>
      <c r="E134" s="8">
        <v>0</v>
      </c>
      <c r="F134" s="8">
        <v>0</v>
      </c>
      <c r="G134" s="8">
        <v>1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1</v>
      </c>
      <c r="P134" s="8">
        <v>0</v>
      </c>
      <c r="Q134" s="8">
        <v>0</v>
      </c>
      <c r="R134" s="8">
        <v>0</v>
      </c>
      <c r="S134" s="8">
        <v>0</v>
      </c>
      <c r="T134" s="8"/>
      <c r="U134" s="9">
        <v>0</v>
      </c>
      <c r="V134" s="12">
        <f>SUMPRODUCT('Linear Model'!B$2:T$2, 'Test Set'!A134:S134)+'Linear Model'!U$2</f>
        <v>-3.0128627791530027E-2</v>
      </c>
      <c r="W134" s="1" t="e">
        <f>SUMPRODUCT(#REF!,'Test Set'!A134:S134)+#REF!</f>
        <v>#REF!</v>
      </c>
      <c r="X134" s="24" t="e">
        <f t="shared" si="2"/>
        <v>#REF!</v>
      </c>
    </row>
    <row r="135" spans="1:24" x14ac:dyDescent="0.25">
      <c r="A135" s="8">
        <v>1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/>
      <c r="U135" s="9">
        <v>0</v>
      </c>
      <c r="V135" s="12">
        <f>SUMPRODUCT('Linear Model'!B$2:T$2, 'Test Set'!A135:S135)+'Linear Model'!U$2</f>
        <v>0.28547442434338877</v>
      </c>
      <c r="W135" s="1" t="e">
        <f>SUMPRODUCT(#REF!,'Test Set'!A135:S135)+#REF!</f>
        <v>#REF!</v>
      </c>
      <c r="X135" s="24" t="e">
        <f t="shared" si="2"/>
        <v>#REF!</v>
      </c>
    </row>
    <row r="136" spans="1:24" x14ac:dyDescent="0.25">
      <c r="A136" s="8">
        <v>0</v>
      </c>
      <c r="B136" s="8">
        <v>1</v>
      </c>
      <c r="C136" s="8">
        <v>1</v>
      </c>
      <c r="D136" s="8">
        <v>0</v>
      </c>
      <c r="E136" s="8">
        <v>0</v>
      </c>
      <c r="F136" s="8">
        <v>0</v>
      </c>
      <c r="G136" s="8">
        <v>1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/>
      <c r="U136" s="9">
        <v>0</v>
      </c>
      <c r="V136" s="12">
        <f>SUMPRODUCT('Linear Model'!B$2:T$2, 'Test Set'!A136:S136)+'Linear Model'!U$2</f>
        <v>0.20666257534464777</v>
      </c>
      <c r="W136" s="1" t="e">
        <f>SUMPRODUCT(#REF!,'Test Set'!A136:S136)+#REF!</f>
        <v>#REF!</v>
      </c>
      <c r="X136" s="24" t="e">
        <f t="shared" si="2"/>
        <v>#REF!</v>
      </c>
    </row>
    <row r="137" spans="1:24" x14ac:dyDescent="0.25">
      <c r="A137" s="8">
        <v>1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1</v>
      </c>
      <c r="P137" s="8">
        <v>0</v>
      </c>
      <c r="Q137" s="8">
        <v>1</v>
      </c>
      <c r="R137" s="8">
        <v>0</v>
      </c>
      <c r="S137" s="8">
        <v>0</v>
      </c>
      <c r="T137" s="8"/>
      <c r="U137" s="9">
        <v>0</v>
      </c>
      <c r="V137" s="12">
        <f>SUMPRODUCT('Linear Model'!B$2:T$2, 'Test Set'!A137:S137)+'Linear Model'!U$2</f>
        <v>0.31184090993281821</v>
      </c>
      <c r="W137" s="1" t="e">
        <f>SUMPRODUCT(#REF!,'Test Set'!A137:S137)+#REF!</f>
        <v>#REF!</v>
      </c>
      <c r="X137" s="24" t="e">
        <f t="shared" si="2"/>
        <v>#REF!</v>
      </c>
    </row>
    <row r="138" spans="1:24" x14ac:dyDescent="0.25">
      <c r="A138" s="8">
        <v>1</v>
      </c>
      <c r="B138" s="8">
        <v>0</v>
      </c>
      <c r="C138" s="8">
        <v>1</v>
      </c>
      <c r="D138" s="8">
        <v>0</v>
      </c>
      <c r="E138" s="8">
        <v>0</v>
      </c>
      <c r="F138" s="8">
        <v>1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1</v>
      </c>
      <c r="P138" s="8">
        <v>0</v>
      </c>
      <c r="Q138" s="8">
        <v>0</v>
      </c>
      <c r="R138" s="8">
        <v>0</v>
      </c>
      <c r="S138" s="8">
        <v>0</v>
      </c>
      <c r="T138" s="8"/>
      <c r="U138" s="9">
        <v>0</v>
      </c>
      <c r="V138" s="12">
        <f>SUMPRODUCT('Linear Model'!B$2:T$2, 'Test Set'!A138:S138)+'Linear Model'!U$2</f>
        <v>-4.5363853912838703E-2</v>
      </c>
      <c r="W138" s="1" t="e">
        <f>SUMPRODUCT(#REF!,'Test Set'!A138:S138)+#REF!</f>
        <v>#REF!</v>
      </c>
      <c r="X138" s="24" t="e">
        <f t="shared" si="2"/>
        <v>#REF!</v>
      </c>
    </row>
    <row r="139" spans="1:24" x14ac:dyDescent="0.25">
      <c r="A139" s="8">
        <v>1</v>
      </c>
      <c r="B139" s="8">
        <v>0</v>
      </c>
      <c r="C139" s="8">
        <v>1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/>
      <c r="U139" s="9">
        <v>0</v>
      </c>
      <c r="V139" s="12">
        <f>SUMPRODUCT('Linear Model'!B$2:T$2, 'Test Set'!A139:S139)+'Linear Model'!U$2</f>
        <v>0.37173150644540837</v>
      </c>
      <c r="W139" s="1" t="e">
        <f>SUMPRODUCT(#REF!,'Test Set'!A139:S139)+#REF!</f>
        <v>#REF!</v>
      </c>
      <c r="X139" s="24" t="e">
        <f t="shared" si="2"/>
        <v>#REF!</v>
      </c>
    </row>
    <row r="140" spans="1:24" x14ac:dyDescent="0.25">
      <c r="A140" s="8">
        <v>1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/>
      <c r="U140" s="9">
        <v>0</v>
      </c>
      <c r="V140" s="12">
        <f>SUMPRODUCT('Linear Model'!B$2:T$2, 'Test Set'!A140:S140)+'Linear Model'!U$2</f>
        <v>0.28547442434338877</v>
      </c>
      <c r="W140" s="1" t="e">
        <f>SUMPRODUCT(#REF!,'Test Set'!A140:S140)+#REF!</f>
        <v>#REF!</v>
      </c>
      <c r="X140" s="24" t="e">
        <f t="shared" si="2"/>
        <v>#REF!</v>
      </c>
    </row>
    <row r="141" spans="1:24" x14ac:dyDescent="0.25">
      <c r="A141" s="8">
        <v>1</v>
      </c>
      <c r="B141" s="8">
        <v>0</v>
      </c>
      <c r="C141" s="8">
        <v>1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/>
      <c r="U141" s="9">
        <v>0</v>
      </c>
      <c r="V141" s="12">
        <f>SUMPRODUCT('Linear Model'!B$2:T$2, 'Test Set'!A141:S141)+'Linear Model'!U$2</f>
        <v>0.37173150644540837</v>
      </c>
      <c r="W141" s="1" t="e">
        <f>SUMPRODUCT(#REF!,'Test Set'!A141:S141)+#REF!</f>
        <v>#REF!</v>
      </c>
      <c r="X141" s="24" t="e">
        <f t="shared" si="2"/>
        <v>#REF!</v>
      </c>
    </row>
    <row r="142" spans="1:24" x14ac:dyDescent="0.25">
      <c r="A142" s="8">
        <v>1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1</v>
      </c>
      <c r="S142" s="8">
        <v>0</v>
      </c>
      <c r="T142" s="8"/>
      <c r="U142" s="9">
        <v>0</v>
      </c>
      <c r="V142" s="12">
        <f>SUMPRODUCT('Linear Model'!B$2:T$2, 'Test Set'!A142:S142)+'Linear Model'!U$2</f>
        <v>6.1341097015422508E-2</v>
      </c>
      <c r="W142" s="1" t="e">
        <f>SUMPRODUCT(#REF!,'Test Set'!A142:S142)+#REF!</f>
        <v>#REF!</v>
      </c>
      <c r="X142" s="24" t="e">
        <f t="shared" si="2"/>
        <v>#REF!</v>
      </c>
    </row>
    <row r="143" spans="1:24" x14ac:dyDescent="0.25">
      <c r="A143" s="8">
        <v>0</v>
      </c>
      <c r="B143" s="8">
        <v>0</v>
      </c>
      <c r="C143" s="8">
        <v>1</v>
      </c>
      <c r="D143" s="8">
        <v>0</v>
      </c>
      <c r="E143" s="8">
        <v>0</v>
      </c>
      <c r="F143" s="8">
        <v>1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/>
      <c r="U143" s="9">
        <v>0</v>
      </c>
      <c r="V143" s="12">
        <f>SUMPRODUCT('Linear Model'!B$2:T$2, 'Test Set'!A143:S143)+'Linear Model'!U$2</f>
        <v>0.17711785542141645</v>
      </c>
      <c r="W143" s="1" t="e">
        <f>SUMPRODUCT(#REF!,'Test Set'!A143:S143)+#REF!</f>
        <v>#REF!</v>
      </c>
      <c r="X143" s="24" t="e">
        <f t="shared" si="2"/>
        <v>#REF!</v>
      </c>
    </row>
    <row r="144" spans="1:24" x14ac:dyDescent="0.25">
      <c r="A144" s="8">
        <v>0</v>
      </c>
      <c r="B144" s="8">
        <v>0</v>
      </c>
      <c r="C144" s="8">
        <v>1</v>
      </c>
      <c r="D144" s="8">
        <v>0</v>
      </c>
      <c r="E144" s="8">
        <v>0</v>
      </c>
      <c r="F144" s="8">
        <v>0</v>
      </c>
      <c r="G144" s="8">
        <v>1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/>
      <c r="U144" s="9">
        <v>0</v>
      </c>
      <c r="V144" s="12">
        <f>SUMPRODUCT('Linear Model'!B$2:T$2, 'Test Set'!A144:S144)+'Linear Model'!U$2</f>
        <v>0.19235308154272512</v>
      </c>
      <c r="W144" s="1" t="e">
        <f>SUMPRODUCT(#REF!,'Test Set'!A144:S144)+#REF!</f>
        <v>#REF!</v>
      </c>
      <c r="X144" s="24" t="e">
        <f t="shared" si="2"/>
        <v>#REF!</v>
      </c>
    </row>
    <row r="145" spans="1:24" x14ac:dyDescent="0.25">
      <c r="A145" s="8">
        <v>0</v>
      </c>
      <c r="B145" s="8">
        <v>0</v>
      </c>
      <c r="C145" s="8">
        <v>0</v>
      </c>
      <c r="D145" s="8">
        <v>1</v>
      </c>
      <c r="E145" s="8">
        <v>0</v>
      </c>
      <c r="F145" s="8">
        <v>0</v>
      </c>
      <c r="G145" s="8">
        <v>1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/>
      <c r="U145" s="9">
        <v>0</v>
      </c>
      <c r="V145" s="12">
        <f>SUMPRODUCT('Linear Model'!B$2:T$2, 'Test Set'!A145:S145)+'Linear Model'!U$2</f>
        <v>0.20113174778314252</v>
      </c>
      <c r="W145" s="1" t="e">
        <f>SUMPRODUCT(#REF!,'Test Set'!A145:S145)+#REF!</f>
        <v>#REF!</v>
      </c>
      <c r="X145" s="24" t="e">
        <f t="shared" si="2"/>
        <v>#REF!</v>
      </c>
    </row>
    <row r="146" spans="1:24" x14ac:dyDescent="0.25">
      <c r="A146" s="8">
        <v>0</v>
      </c>
      <c r="B146" s="8">
        <v>1</v>
      </c>
      <c r="C146" s="8">
        <v>0</v>
      </c>
      <c r="D146" s="8">
        <v>1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/>
      <c r="U146" s="9">
        <v>0</v>
      </c>
      <c r="V146" s="12">
        <f>SUMPRODUCT('Linear Model'!B$2:T$2, 'Test Set'!A146:S146)+'Linear Model'!U$2</f>
        <v>0.45553318416188188</v>
      </c>
      <c r="W146" s="1" t="e">
        <f>SUMPRODUCT(#REF!,'Test Set'!A146:S146)+#REF!</f>
        <v>#REF!</v>
      </c>
      <c r="X146" s="24" t="e">
        <f t="shared" si="2"/>
        <v>#REF!</v>
      </c>
    </row>
    <row r="147" spans="1:24" x14ac:dyDescent="0.25">
      <c r="A147" s="8">
        <v>0</v>
      </c>
      <c r="B147" s="8">
        <v>0</v>
      </c>
      <c r="C147" s="8">
        <v>1</v>
      </c>
      <c r="D147" s="8">
        <v>0</v>
      </c>
      <c r="E147" s="8">
        <v>0</v>
      </c>
      <c r="F147" s="8">
        <v>1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/>
      <c r="U147" s="9">
        <v>0</v>
      </c>
      <c r="V147" s="12">
        <f>SUMPRODUCT('Linear Model'!B$2:T$2, 'Test Set'!A147:S147)+'Linear Model'!U$2</f>
        <v>0.17711785542141645</v>
      </c>
      <c r="W147" s="1" t="e">
        <f>SUMPRODUCT(#REF!,'Test Set'!A147:S147)+#REF!</f>
        <v>#REF!</v>
      </c>
      <c r="X147" s="24" t="e">
        <f t="shared" si="2"/>
        <v>#REF!</v>
      </c>
    </row>
    <row r="148" spans="1:24" x14ac:dyDescent="0.25">
      <c r="A148" s="8">
        <v>0</v>
      </c>
      <c r="B148" s="8">
        <v>0</v>
      </c>
      <c r="C148" s="8">
        <v>1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/>
      <c r="U148" s="9">
        <v>0</v>
      </c>
      <c r="V148" s="12">
        <f>SUMPRODUCT('Linear Model'!B$2:T$2, 'Test Set'!A148:S148)+'Linear Model'!U$2</f>
        <v>0.61283179364252915</v>
      </c>
      <c r="W148" s="1" t="e">
        <f>SUMPRODUCT(#REF!,'Test Set'!A148:S148)+#REF!</f>
        <v>#REF!</v>
      </c>
      <c r="X148" s="24" t="e">
        <f t="shared" si="2"/>
        <v>#REF!</v>
      </c>
    </row>
    <row r="149" spans="1:24" x14ac:dyDescent="0.25">
      <c r="A149" s="8">
        <v>1</v>
      </c>
      <c r="B149" s="8">
        <v>0</v>
      </c>
      <c r="C149" s="8">
        <v>1</v>
      </c>
      <c r="D149" s="8">
        <v>0</v>
      </c>
      <c r="E149" s="8">
        <v>0</v>
      </c>
      <c r="F149" s="8">
        <v>1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/>
      <c r="U149" s="9">
        <v>0</v>
      </c>
      <c r="V149" s="12">
        <f>SUMPRODUCT('Linear Model'!B$2:T$2, 'Test Set'!A149:S149)+'Linear Model'!U$2</f>
        <v>0.11640433774728298</v>
      </c>
      <c r="W149" s="1" t="e">
        <f>SUMPRODUCT(#REF!,'Test Set'!A149:S149)+#REF!</f>
        <v>#REF!</v>
      </c>
      <c r="X149" s="24" t="e">
        <f t="shared" si="2"/>
        <v>#REF!</v>
      </c>
    </row>
    <row r="150" spans="1:24" x14ac:dyDescent="0.25">
      <c r="A150" s="8">
        <v>0</v>
      </c>
      <c r="B150" s="8">
        <v>1</v>
      </c>
      <c r="C150" s="8">
        <v>1</v>
      </c>
      <c r="D150" s="8">
        <v>0</v>
      </c>
      <c r="E150" s="8">
        <v>0</v>
      </c>
      <c r="F150" s="8">
        <v>0</v>
      </c>
      <c r="G150" s="8">
        <v>1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/>
      <c r="U150" s="9">
        <v>0</v>
      </c>
      <c r="V150" s="12">
        <f>SUMPRODUCT('Linear Model'!B$2:T$2, 'Test Set'!A150:S150)+'Linear Model'!U$2</f>
        <v>0.20666257534464777</v>
      </c>
      <c r="W150" s="1" t="e">
        <f>SUMPRODUCT(#REF!,'Test Set'!A150:S150)+#REF!</f>
        <v>#REF!</v>
      </c>
      <c r="X150" s="24" t="e">
        <f t="shared" si="2"/>
        <v>#REF!</v>
      </c>
    </row>
    <row r="151" spans="1:24" x14ac:dyDescent="0.25">
      <c r="A151" s="8">
        <v>0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/>
      <c r="U151" s="9">
        <v>0</v>
      </c>
      <c r="V151" s="12">
        <f>SUMPRODUCT('Linear Model'!B$2:T$2, 'Test Set'!A151:S151)+'Linear Model'!U$2</f>
        <v>0.34618794201752223</v>
      </c>
      <c r="W151" s="1" t="e">
        <f>SUMPRODUCT(#REF!,'Test Set'!A151:S151)+#REF!</f>
        <v>#REF!</v>
      </c>
      <c r="X151" s="24" t="e">
        <f t="shared" si="2"/>
        <v>#REF!</v>
      </c>
    </row>
    <row r="152" spans="1:24" x14ac:dyDescent="0.25">
      <c r="A152" s="8">
        <v>1</v>
      </c>
      <c r="B152" s="8">
        <v>0</v>
      </c>
      <c r="C152" s="8">
        <v>1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/>
      <c r="U152" s="9">
        <v>0</v>
      </c>
      <c r="V152" s="12">
        <f>SUMPRODUCT('Linear Model'!B$2:T$2, 'Test Set'!A152:S152)+'Linear Model'!U$2</f>
        <v>0.37173150644540837</v>
      </c>
      <c r="W152" s="1" t="e">
        <f>SUMPRODUCT(#REF!,'Test Set'!A152:S152)+#REF!</f>
        <v>#REF!</v>
      </c>
      <c r="X152" s="24" t="e">
        <f t="shared" si="2"/>
        <v>#REF!</v>
      </c>
    </row>
    <row r="153" spans="1:24" x14ac:dyDescent="0.25">
      <c r="A153" s="8">
        <v>0</v>
      </c>
      <c r="B153" s="8">
        <v>1</v>
      </c>
      <c r="C153" s="8">
        <v>0</v>
      </c>
      <c r="D153" s="8">
        <v>1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/>
      <c r="U153" s="9">
        <v>0</v>
      </c>
      <c r="V153" s="12">
        <f>SUMPRODUCT('Linear Model'!B$2:T$2, 'Test Set'!A153:S153)+'Linear Model'!U$2</f>
        <v>0.45553318416188188</v>
      </c>
      <c r="W153" s="1" t="e">
        <f>SUMPRODUCT(#REF!,'Test Set'!A153:S153)+#REF!</f>
        <v>#REF!</v>
      </c>
      <c r="X153" s="24" t="e">
        <f t="shared" si="2"/>
        <v>#REF!</v>
      </c>
    </row>
    <row r="154" spans="1:24" x14ac:dyDescent="0.25">
      <c r="A154" s="8">
        <v>1</v>
      </c>
      <c r="B154" s="8">
        <v>0</v>
      </c>
      <c r="C154" s="8">
        <v>1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1</v>
      </c>
      <c r="O154" s="8">
        <v>0</v>
      </c>
      <c r="P154" s="8">
        <v>0</v>
      </c>
      <c r="Q154" s="8">
        <v>0</v>
      </c>
      <c r="R154" s="8">
        <v>0</v>
      </c>
      <c r="S154" s="8">
        <v>1</v>
      </c>
      <c r="T154" s="8"/>
      <c r="U154" s="9">
        <v>0</v>
      </c>
      <c r="V154" s="12">
        <f>SUMPRODUCT('Linear Model'!B$2:T$2, 'Test Set'!A154:S154)+'Linear Model'!U$2</f>
        <v>0.79495814224249151</v>
      </c>
      <c r="W154" s="1" t="e">
        <f>SUMPRODUCT(#REF!,'Test Set'!A154:S154)+#REF!</f>
        <v>#REF!</v>
      </c>
      <c r="X154" s="24" t="e">
        <f t="shared" si="2"/>
        <v>#REF!</v>
      </c>
    </row>
    <row r="155" spans="1:24" x14ac:dyDescent="0.25">
      <c r="A155" s="8">
        <v>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/>
      <c r="U155" s="9">
        <v>0</v>
      </c>
      <c r="V155" s="12">
        <f>SUMPRODUCT('Linear Model'!B$2:T$2, 'Test Set'!A155:S155)+'Linear Model'!U$2</f>
        <v>0.28547442434338877</v>
      </c>
      <c r="W155" s="1" t="e">
        <f>SUMPRODUCT(#REF!,'Test Set'!A155:S155)+#REF!</f>
        <v>#REF!</v>
      </c>
      <c r="X155" s="24" t="e">
        <f t="shared" si="2"/>
        <v>#REF!</v>
      </c>
    </row>
    <row r="156" spans="1:24" x14ac:dyDescent="0.25">
      <c r="A156" s="8">
        <v>0</v>
      </c>
      <c r="B156" s="8">
        <v>1</v>
      </c>
      <c r="C156" s="8">
        <v>0</v>
      </c>
      <c r="D156" s="8">
        <v>1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1</v>
      </c>
      <c r="S156" s="8">
        <v>0</v>
      </c>
      <c r="T156" s="8"/>
      <c r="U156" s="9">
        <v>0</v>
      </c>
      <c r="V156" s="12">
        <f>SUMPRODUCT('Linear Model'!B$2:T$2, 'Test Set'!A156:S156)+'Linear Model'!U$2</f>
        <v>0.23139985683391559</v>
      </c>
      <c r="W156" s="1" t="e">
        <f>SUMPRODUCT(#REF!,'Test Set'!A156:S156)+#REF!</f>
        <v>#REF!</v>
      </c>
      <c r="X156" s="24" t="e">
        <f t="shared" si="2"/>
        <v>#REF!</v>
      </c>
    </row>
    <row r="157" spans="1:24" x14ac:dyDescent="0.25">
      <c r="A157" s="8">
        <v>0</v>
      </c>
      <c r="B157" s="8">
        <v>1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1</v>
      </c>
      <c r="T157" s="8"/>
      <c r="U157" s="9">
        <v>0</v>
      </c>
      <c r="V157" s="12">
        <f>SUMPRODUCT('Linear Model'!B$2:T$2, 'Test Set'!A157:S157)+'Linear Model'!U$2</f>
        <v>0.60814614462402794</v>
      </c>
      <c r="W157" s="1" t="e">
        <f>SUMPRODUCT(#REF!,'Test Set'!A157:S157)+#REF!</f>
        <v>#REF!</v>
      </c>
      <c r="X157" s="24" t="e">
        <f t="shared" si="2"/>
        <v>#REF!</v>
      </c>
    </row>
    <row r="158" spans="1:24" x14ac:dyDescent="0.25">
      <c r="A158" s="8">
        <v>1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  <c r="S158" s="8">
        <v>0</v>
      </c>
      <c r="T158" s="8"/>
      <c r="U158" s="9">
        <v>0</v>
      </c>
      <c r="V158" s="12">
        <f>SUMPRODUCT('Linear Model'!B$2:T$2, 'Test Set'!A158:S158)+'Linear Model'!U$2</f>
        <v>0.28547442434338877</v>
      </c>
      <c r="W158" s="1" t="e">
        <f>SUMPRODUCT(#REF!,'Test Set'!A158:S158)+#REF!</f>
        <v>#REF!</v>
      </c>
      <c r="X158" s="24" t="e">
        <f t="shared" si="2"/>
        <v>#REF!</v>
      </c>
    </row>
    <row r="159" spans="1:24" x14ac:dyDescent="0.25">
      <c r="A159" s="8">
        <v>1</v>
      </c>
      <c r="B159" s="8">
        <v>0</v>
      </c>
      <c r="C159" s="8">
        <v>1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/>
      <c r="U159" s="9">
        <v>0</v>
      </c>
      <c r="V159" s="12">
        <f>SUMPRODUCT('Linear Model'!B$2:T$2, 'Test Set'!A159:S159)+'Linear Model'!U$2</f>
        <v>0.37173150644540837</v>
      </c>
      <c r="W159" s="1" t="e">
        <f>SUMPRODUCT(#REF!,'Test Set'!A159:S159)+#REF!</f>
        <v>#REF!</v>
      </c>
      <c r="X159" s="24" t="e">
        <f t="shared" si="2"/>
        <v>#REF!</v>
      </c>
    </row>
    <row r="160" spans="1:24" x14ac:dyDescent="0.25">
      <c r="A160" s="8">
        <v>1</v>
      </c>
      <c r="B160" s="8">
        <v>0</v>
      </c>
      <c r="C160" s="8">
        <v>1</v>
      </c>
      <c r="D160" s="8">
        <v>0</v>
      </c>
      <c r="E160" s="8">
        <v>0</v>
      </c>
      <c r="F160" s="8">
        <v>1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1</v>
      </c>
      <c r="S160" s="8">
        <v>0</v>
      </c>
      <c r="T160" s="8"/>
      <c r="U160" s="9">
        <v>0</v>
      </c>
      <c r="V160" s="12">
        <f>SUMPRODUCT('Linear Model'!B$2:T$2, 'Test Set'!A160:S160)+'Linear Model'!U$2</f>
        <v>-0.10772898958068333</v>
      </c>
      <c r="W160" s="1" t="e">
        <f>SUMPRODUCT(#REF!,'Test Set'!A160:S160)+#REF!</f>
        <v>#REF!</v>
      </c>
      <c r="X160" s="24" t="e">
        <f t="shared" si="2"/>
        <v>#REF!</v>
      </c>
    </row>
    <row r="161" spans="1:24" x14ac:dyDescent="0.25">
      <c r="A161" s="8">
        <v>1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1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1</v>
      </c>
      <c r="S161" s="8">
        <v>0</v>
      </c>
      <c r="T161" s="8"/>
      <c r="U161" s="9">
        <v>0</v>
      </c>
      <c r="V161" s="12">
        <f>SUMPRODUCT('Linear Model'!B$2:T$2, 'Test Set'!A161:S161)+'Linear Model'!U$2</f>
        <v>-0.1787508455613942</v>
      </c>
      <c r="W161" s="1" t="e">
        <f>SUMPRODUCT(#REF!,'Test Set'!A161:S161)+#REF!</f>
        <v>#REF!</v>
      </c>
      <c r="X161" s="24" t="e">
        <f t="shared" si="2"/>
        <v>#REF!</v>
      </c>
    </row>
    <row r="162" spans="1:24" x14ac:dyDescent="0.25">
      <c r="A162" s="8">
        <v>1</v>
      </c>
      <c r="B162" s="8">
        <v>0</v>
      </c>
      <c r="C162" s="8">
        <v>0</v>
      </c>
      <c r="D162" s="8">
        <v>0</v>
      </c>
      <c r="E162" s="8">
        <v>0</v>
      </c>
      <c r="F162" s="8">
        <v>1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1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/>
      <c r="U162" s="9">
        <v>0</v>
      </c>
      <c r="V162" s="12">
        <f>SUMPRODUCT('Linear Model'!B$2:T$2, 'Test Set'!A162:S162)+'Linear Model'!U$2</f>
        <v>0.20572518263776352</v>
      </c>
      <c r="W162" s="1" t="e">
        <f>SUMPRODUCT(#REF!,'Test Set'!A162:S162)+#REF!</f>
        <v>#REF!</v>
      </c>
      <c r="X162" s="24" t="e">
        <f t="shared" si="2"/>
        <v>#REF!</v>
      </c>
    </row>
    <row r="163" spans="1:24" x14ac:dyDescent="0.25">
      <c r="A163" s="8">
        <v>1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/>
      <c r="U163" s="9">
        <v>0</v>
      </c>
      <c r="V163" s="12">
        <f>SUMPRODUCT('Linear Model'!B$2:T$2, 'Test Set'!A163:S163)+'Linear Model'!U$2</f>
        <v>0.28547442434338877</v>
      </c>
      <c r="W163" s="1" t="e">
        <f>SUMPRODUCT(#REF!,'Test Set'!A163:S163)+#REF!</f>
        <v>#REF!</v>
      </c>
      <c r="X163" s="24" t="e">
        <f t="shared" si="2"/>
        <v>#REF!</v>
      </c>
    </row>
    <row r="164" spans="1:24" x14ac:dyDescent="0.25">
      <c r="A164" s="8">
        <v>1</v>
      </c>
      <c r="B164" s="8">
        <v>0</v>
      </c>
      <c r="C164" s="8">
        <v>1</v>
      </c>
      <c r="D164" s="8">
        <v>0</v>
      </c>
      <c r="E164" s="8">
        <v>0</v>
      </c>
      <c r="F164" s="8">
        <v>1</v>
      </c>
      <c r="G164" s="8">
        <v>1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  <c r="T164" s="8"/>
      <c r="U164" s="9">
        <v>0</v>
      </c>
      <c r="V164" s="12">
        <f>SUMPRODUCT('Linear Model'!B$2:T$2, 'Test Set'!A164:S164)+'Linear Model'!U$2</f>
        <v>-0.12368760482953373</v>
      </c>
      <c r="W164" s="1" t="e">
        <f>SUMPRODUCT(#REF!,'Test Set'!A164:S164)+#REF!</f>
        <v>#REF!</v>
      </c>
      <c r="X164" s="24" t="e">
        <f t="shared" si="2"/>
        <v>#REF!</v>
      </c>
    </row>
    <row r="165" spans="1:24" x14ac:dyDescent="0.25">
      <c r="A165" s="8">
        <v>0</v>
      </c>
      <c r="B165" s="8">
        <v>1</v>
      </c>
      <c r="C165" s="8">
        <v>1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1</v>
      </c>
      <c r="J165" s="8">
        <v>0</v>
      </c>
      <c r="K165" s="8">
        <v>0</v>
      </c>
      <c r="L165" s="8">
        <v>0</v>
      </c>
      <c r="M165" s="8">
        <v>1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  <c r="S165" s="8">
        <v>0</v>
      </c>
      <c r="T165" s="8"/>
      <c r="U165" s="9">
        <v>0</v>
      </c>
      <c r="V165" s="12">
        <f>SUMPRODUCT('Linear Model'!B$2:T$2, 'Test Set'!A165:S165)+'Linear Model'!U$2</f>
        <v>0.85706241148377915</v>
      </c>
      <c r="W165" s="1" t="e">
        <f>SUMPRODUCT(#REF!,'Test Set'!A165:S165)+#REF!</f>
        <v>#REF!</v>
      </c>
      <c r="X165" s="24" t="e">
        <f t="shared" si="2"/>
        <v>#REF!</v>
      </c>
    </row>
    <row r="166" spans="1:24" x14ac:dyDescent="0.25">
      <c r="A166" s="8">
        <v>0</v>
      </c>
      <c r="B166" s="8">
        <v>0</v>
      </c>
      <c r="C166" s="8">
        <v>1</v>
      </c>
      <c r="D166" s="8">
        <v>0</v>
      </c>
      <c r="E166" s="8">
        <v>0</v>
      </c>
      <c r="F166" s="8">
        <v>0</v>
      </c>
      <c r="G166" s="8">
        <v>1</v>
      </c>
      <c r="H166" s="8">
        <v>1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8">
        <v>0</v>
      </c>
      <c r="O166" s="8">
        <v>1</v>
      </c>
      <c r="P166" s="8">
        <v>0</v>
      </c>
      <c r="Q166" s="8">
        <v>1</v>
      </c>
      <c r="R166" s="8">
        <v>1</v>
      </c>
      <c r="S166" s="8">
        <v>0</v>
      </c>
      <c r="T166" s="8"/>
      <c r="U166" s="9">
        <v>0</v>
      </c>
      <c r="V166" s="12">
        <f>SUMPRODUCT('Linear Model'!B$2:T$2, 'Test Set'!A166:S166)+'Linear Model'!U$2</f>
        <v>0.33476495474744383</v>
      </c>
      <c r="W166" s="1" t="e">
        <f>SUMPRODUCT(#REF!,'Test Set'!A166:S166)+#REF!</f>
        <v>#REF!</v>
      </c>
      <c r="X166" s="24" t="e">
        <f t="shared" si="2"/>
        <v>#REF!</v>
      </c>
    </row>
    <row r="167" spans="1:24" x14ac:dyDescent="0.25">
      <c r="A167" s="8">
        <v>1</v>
      </c>
      <c r="B167" s="8">
        <v>0</v>
      </c>
      <c r="C167" s="8">
        <v>1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8">
        <v>1</v>
      </c>
      <c r="S167" s="8">
        <v>0</v>
      </c>
      <c r="T167" s="8"/>
      <c r="U167" s="9">
        <v>0</v>
      </c>
      <c r="V167" s="12">
        <f>SUMPRODUCT('Linear Model'!B$2:T$2, 'Test Set'!A167:S167)+'Linear Model'!U$2</f>
        <v>0.14759817911744208</v>
      </c>
      <c r="W167" s="1" t="e">
        <f>SUMPRODUCT(#REF!,'Test Set'!A167:S167)+#REF!</f>
        <v>#REF!</v>
      </c>
      <c r="X167" s="24" t="e">
        <f t="shared" si="2"/>
        <v>#REF!</v>
      </c>
    </row>
    <row r="168" spans="1:24" x14ac:dyDescent="0.25">
      <c r="A168" s="8">
        <v>0</v>
      </c>
      <c r="B168" s="8">
        <v>1</v>
      </c>
      <c r="C168" s="8">
        <v>1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8">
        <v>0</v>
      </c>
      <c r="S168" s="8">
        <v>0</v>
      </c>
      <c r="T168" s="8"/>
      <c r="U168" s="9">
        <v>0</v>
      </c>
      <c r="V168" s="12">
        <f>SUMPRODUCT('Linear Model'!B$2:T$2, 'Test Set'!A168:S168)+'Linear Model'!U$2</f>
        <v>0.44675451792146448</v>
      </c>
      <c r="W168" s="1" t="e">
        <f>SUMPRODUCT(#REF!,'Test Set'!A168:S168)+#REF!</f>
        <v>#REF!</v>
      </c>
      <c r="X168" s="24" t="e">
        <f t="shared" si="2"/>
        <v>#REF!</v>
      </c>
    </row>
    <row r="169" spans="1:24" x14ac:dyDescent="0.25">
      <c r="A169" s="8">
        <v>0</v>
      </c>
      <c r="B169" s="8">
        <v>1</v>
      </c>
      <c r="C169" s="8">
        <v>0</v>
      </c>
      <c r="D169" s="8">
        <v>1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  <c r="J169" s="8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8">
        <v>1</v>
      </c>
      <c r="S169" s="8">
        <v>0</v>
      </c>
      <c r="T169" s="8"/>
      <c r="U169" s="9">
        <v>0</v>
      </c>
      <c r="V169" s="12">
        <f>SUMPRODUCT('Linear Model'!B$2:T$2, 'Test Set'!A169:S169)+'Linear Model'!U$2</f>
        <v>0.23139985683391559</v>
      </c>
      <c r="W169" s="1" t="e">
        <f>SUMPRODUCT(#REF!,'Test Set'!A169:S169)+#REF!</f>
        <v>#REF!</v>
      </c>
      <c r="X169" s="24" t="e">
        <f t="shared" si="2"/>
        <v>#REF!</v>
      </c>
    </row>
    <row r="170" spans="1:24" x14ac:dyDescent="0.25">
      <c r="A170" s="8">
        <v>0</v>
      </c>
      <c r="B170" s="8">
        <v>0</v>
      </c>
      <c r="C170" s="8">
        <v>0</v>
      </c>
      <c r="D170" s="8">
        <v>1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8"/>
      <c r="U170" s="9">
        <v>0</v>
      </c>
      <c r="V170" s="12">
        <f>SUMPRODUCT('Linear Model'!B$2:T$2, 'Test Set'!A170:S170)+'Linear Model'!U$2</f>
        <v>0.44122369035995923</v>
      </c>
      <c r="W170" s="1" t="e">
        <f>SUMPRODUCT(#REF!,'Test Set'!A170:S170)+#REF!</f>
        <v>#REF!</v>
      </c>
      <c r="X170" s="24" t="e">
        <f t="shared" si="2"/>
        <v>#REF!</v>
      </c>
    </row>
    <row r="171" spans="1:24" x14ac:dyDescent="0.25">
      <c r="A171" s="8">
        <v>0</v>
      </c>
      <c r="B171" s="8">
        <v>0</v>
      </c>
      <c r="C171" s="8">
        <v>0</v>
      </c>
      <c r="D171" s="8">
        <v>0</v>
      </c>
      <c r="E171" s="8">
        <v>0</v>
      </c>
      <c r="F171" s="8">
        <v>0</v>
      </c>
      <c r="G171" s="8">
        <v>1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8">
        <v>0</v>
      </c>
      <c r="S171" s="8">
        <v>0</v>
      </c>
      <c r="T171" s="8"/>
      <c r="U171" s="9">
        <v>0</v>
      </c>
      <c r="V171" s="12">
        <f>SUMPRODUCT('Linear Model'!B$2:T$2, 'Test Set'!A171:S171)+'Linear Model'!U$2</f>
        <v>0.10609599944070552</v>
      </c>
      <c r="W171" s="1" t="e">
        <f>SUMPRODUCT(#REF!,'Test Set'!A171:S171)+#REF!</f>
        <v>#REF!</v>
      </c>
      <c r="X171" s="24" t="e">
        <f t="shared" si="2"/>
        <v>#REF!</v>
      </c>
    </row>
    <row r="172" spans="1:24" x14ac:dyDescent="0.25">
      <c r="A172" s="8">
        <v>0</v>
      </c>
      <c r="B172" s="8">
        <v>0</v>
      </c>
      <c r="C172" s="8">
        <v>0</v>
      </c>
      <c r="D172" s="8">
        <v>1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8">
        <v>0</v>
      </c>
      <c r="S172" s="8">
        <v>0</v>
      </c>
      <c r="T172" s="8"/>
      <c r="U172" s="9">
        <v>0</v>
      </c>
      <c r="V172" s="12">
        <f>SUMPRODUCT('Linear Model'!B$2:T$2, 'Test Set'!A172:S172)+'Linear Model'!U$2</f>
        <v>0.44122369035995923</v>
      </c>
      <c r="W172" s="1" t="e">
        <f>SUMPRODUCT(#REF!,'Test Set'!A172:S172)+#REF!</f>
        <v>#REF!</v>
      </c>
      <c r="X172" s="24" t="e">
        <f t="shared" si="2"/>
        <v>#REF!</v>
      </c>
    </row>
    <row r="173" spans="1:24" x14ac:dyDescent="0.25">
      <c r="A173" s="8">
        <v>0</v>
      </c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  <c r="J173" s="8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 s="8">
        <v>0</v>
      </c>
      <c r="T173" s="8"/>
      <c r="U173" s="9">
        <v>0</v>
      </c>
      <c r="V173" s="12">
        <f>SUMPRODUCT('Linear Model'!B$2:T$2, 'Test Set'!A173:S173)+'Linear Model'!U$2</f>
        <v>0.34618794201752223</v>
      </c>
      <c r="W173" s="1" t="e">
        <f>SUMPRODUCT(#REF!,'Test Set'!A173:S173)+#REF!</f>
        <v>#REF!</v>
      </c>
      <c r="X173" s="24" t="e">
        <f t="shared" si="2"/>
        <v>#REF!</v>
      </c>
    </row>
    <row r="174" spans="1:24" x14ac:dyDescent="0.25">
      <c r="A174" s="8">
        <v>0</v>
      </c>
      <c r="B174" s="8">
        <v>1</v>
      </c>
      <c r="C174" s="8">
        <v>1</v>
      </c>
      <c r="D174" s="8">
        <v>0</v>
      </c>
      <c r="E174" s="8">
        <v>0</v>
      </c>
      <c r="F174" s="8">
        <v>0</v>
      </c>
      <c r="G174" s="8">
        <v>0</v>
      </c>
      <c r="H174" s="8">
        <v>1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/>
      <c r="U174" s="9">
        <v>0</v>
      </c>
      <c r="V174" s="12">
        <f>SUMPRODUCT('Linear Model'!B$2:T$2, 'Test Set'!A174:S174)+'Linear Model'!U$2</f>
        <v>0.78693323286472006</v>
      </c>
      <c r="W174" s="1" t="e">
        <f>SUMPRODUCT(#REF!,'Test Set'!A174:S174)+#REF!</f>
        <v>#REF!</v>
      </c>
      <c r="X174" s="24" t="e">
        <f t="shared" si="2"/>
        <v>#REF!</v>
      </c>
    </row>
    <row r="175" spans="1:24" x14ac:dyDescent="0.25">
      <c r="A175" s="8">
        <v>1</v>
      </c>
      <c r="B175" s="8">
        <v>0</v>
      </c>
      <c r="C175" s="8">
        <v>1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8">
        <v>0</v>
      </c>
      <c r="T175" s="8"/>
      <c r="U175" s="9">
        <v>0</v>
      </c>
      <c r="V175" s="12">
        <f>SUMPRODUCT('Linear Model'!B$2:T$2, 'Test Set'!A175:S175)+'Linear Model'!U$2</f>
        <v>0.37173150644540837</v>
      </c>
      <c r="W175" s="1" t="e">
        <f>SUMPRODUCT(#REF!,'Test Set'!A175:S175)+#REF!</f>
        <v>#REF!</v>
      </c>
      <c r="X175" s="24" t="e">
        <f t="shared" si="2"/>
        <v>#REF!</v>
      </c>
    </row>
    <row r="176" spans="1:24" x14ac:dyDescent="0.25">
      <c r="A176" s="8">
        <v>1</v>
      </c>
      <c r="B176" s="8">
        <v>0</v>
      </c>
      <c r="C176" s="8">
        <v>0</v>
      </c>
      <c r="D176" s="8">
        <v>1</v>
      </c>
      <c r="E176" s="8">
        <v>0</v>
      </c>
      <c r="F176" s="8">
        <v>1</v>
      </c>
      <c r="G176" s="8">
        <v>1</v>
      </c>
      <c r="H176" s="8">
        <v>0</v>
      </c>
      <c r="I176" s="8">
        <v>1</v>
      </c>
      <c r="J176" s="8">
        <v>0</v>
      </c>
      <c r="K176" s="8">
        <v>0</v>
      </c>
      <c r="L176" s="8">
        <v>0</v>
      </c>
      <c r="M176" s="8">
        <v>0</v>
      </c>
      <c r="N176" s="8">
        <v>1</v>
      </c>
      <c r="O176" s="8">
        <v>0</v>
      </c>
      <c r="P176" s="8">
        <v>0</v>
      </c>
      <c r="Q176" s="8">
        <v>0</v>
      </c>
      <c r="R176" s="8">
        <v>1</v>
      </c>
      <c r="S176" s="8">
        <v>0</v>
      </c>
      <c r="T176" s="8"/>
      <c r="U176" s="9">
        <v>0</v>
      </c>
      <c r="V176" s="12">
        <f>SUMPRODUCT('Linear Model'!B$2:T$2, 'Test Set'!A176:S176)+'Linear Model'!U$2</f>
        <v>0.12987098385853849</v>
      </c>
      <c r="W176" s="1" t="e">
        <f>SUMPRODUCT(#REF!,'Test Set'!A176:S176)+#REF!</f>
        <v>#REF!</v>
      </c>
      <c r="X176" s="24" t="e">
        <f t="shared" si="2"/>
        <v>#REF!</v>
      </c>
    </row>
    <row r="177" spans="1:24" x14ac:dyDescent="0.25">
      <c r="A177" s="8">
        <v>0</v>
      </c>
      <c r="B177" s="8">
        <v>1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  <c r="J177" s="8">
        <v>0</v>
      </c>
      <c r="K177" s="8">
        <v>0</v>
      </c>
      <c r="L177" s="8">
        <v>0</v>
      </c>
      <c r="M177" s="8">
        <v>0</v>
      </c>
      <c r="N177" s="8">
        <v>0</v>
      </c>
      <c r="O177" s="8">
        <v>1</v>
      </c>
      <c r="P177" s="8">
        <v>0</v>
      </c>
      <c r="Q177" s="8">
        <v>0</v>
      </c>
      <c r="R177" s="8">
        <v>1</v>
      </c>
      <c r="S177" s="8">
        <v>0</v>
      </c>
      <c r="T177" s="8"/>
      <c r="U177" s="9">
        <v>0</v>
      </c>
      <c r="V177" s="12">
        <f>SUMPRODUCT('Linear Model'!B$2:T$2, 'Test Set'!A177:S177)+'Linear Model'!U$2</f>
        <v>-2.5404083168643066E-2</v>
      </c>
      <c r="W177" s="1" t="e">
        <f>SUMPRODUCT(#REF!,'Test Set'!A177:S177)+#REF!</f>
        <v>#REF!</v>
      </c>
      <c r="X177" s="24" t="e">
        <f t="shared" si="2"/>
        <v>#REF!</v>
      </c>
    </row>
    <row r="178" spans="1:24" x14ac:dyDescent="0.25">
      <c r="A178" s="8">
        <v>1</v>
      </c>
      <c r="B178" s="8">
        <v>0</v>
      </c>
      <c r="C178" s="8">
        <v>1</v>
      </c>
      <c r="D178" s="8">
        <v>0</v>
      </c>
      <c r="E178" s="8">
        <v>0</v>
      </c>
      <c r="F178" s="8">
        <v>1</v>
      </c>
      <c r="G178" s="8">
        <v>1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1</v>
      </c>
      <c r="P178" s="8">
        <v>0</v>
      </c>
      <c r="Q178" s="8">
        <v>0</v>
      </c>
      <c r="R178" s="8">
        <v>0</v>
      </c>
      <c r="S178" s="8">
        <v>0</v>
      </c>
      <c r="T178" s="8"/>
      <c r="U178" s="9">
        <v>0</v>
      </c>
      <c r="V178" s="12">
        <f>SUMPRODUCT('Linear Model'!B$2:T$2, 'Test Set'!A178:S178)+'Linear Model'!U$2</f>
        <v>-0.28545579648965536</v>
      </c>
      <c r="W178" s="1" t="e">
        <f>SUMPRODUCT(#REF!,'Test Set'!A178:S178)+#REF!</f>
        <v>#REF!</v>
      </c>
      <c r="X178" s="24" t="e">
        <f t="shared" si="2"/>
        <v>#REF!</v>
      </c>
    </row>
    <row r="179" spans="1:24" x14ac:dyDescent="0.25">
      <c r="A179" s="8">
        <v>0</v>
      </c>
      <c r="B179" s="8">
        <v>1</v>
      </c>
      <c r="C179" s="8">
        <v>1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  <c r="J179" s="8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T179" s="8"/>
      <c r="U179" s="9">
        <v>0</v>
      </c>
      <c r="V179" s="12">
        <f>SUMPRODUCT('Linear Model'!B$2:T$2, 'Test Set'!A179:S179)+'Linear Model'!U$2</f>
        <v>0.44675451792146448</v>
      </c>
      <c r="W179" s="1" t="e">
        <f>SUMPRODUCT(#REF!,'Test Set'!A179:S179)+#REF!</f>
        <v>#REF!</v>
      </c>
      <c r="X179" s="24" t="e">
        <f t="shared" si="2"/>
        <v>#REF!</v>
      </c>
    </row>
    <row r="180" spans="1:24" x14ac:dyDescent="0.25">
      <c r="A180" s="8">
        <v>0</v>
      </c>
      <c r="B180" s="8">
        <v>1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/>
      <c r="U180" s="9">
        <v>0</v>
      </c>
      <c r="V180" s="12">
        <f>SUMPRODUCT('Linear Model'!B$2:T$2, 'Test Set'!A180:S180)+'Linear Model'!U$2</f>
        <v>0.36049743581944488</v>
      </c>
      <c r="W180" s="1" t="e">
        <f>SUMPRODUCT(#REF!,'Test Set'!A180:S180)+#REF!</f>
        <v>#REF!</v>
      </c>
      <c r="X180" s="24" t="e">
        <f t="shared" si="2"/>
        <v>#REF!</v>
      </c>
    </row>
    <row r="181" spans="1:24" x14ac:dyDescent="0.25">
      <c r="A181" s="8">
        <v>0</v>
      </c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 s="8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/>
      <c r="U181" s="9">
        <v>0</v>
      </c>
      <c r="V181" s="12">
        <f>SUMPRODUCT('Linear Model'!B$2:T$2, 'Test Set'!A181:S181)+'Linear Model'!U$2</f>
        <v>0.34618794201752223</v>
      </c>
      <c r="W181" s="1" t="e">
        <f>SUMPRODUCT(#REF!,'Test Set'!A181:S181)+#REF!</f>
        <v>#REF!</v>
      </c>
      <c r="X181" s="24" t="e">
        <f t="shared" si="2"/>
        <v>#REF!</v>
      </c>
    </row>
    <row r="182" spans="1:24" x14ac:dyDescent="0.25">
      <c r="A182" s="8">
        <v>0</v>
      </c>
      <c r="B182" s="8">
        <v>1</v>
      </c>
      <c r="C182" s="8">
        <v>0</v>
      </c>
      <c r="D182" s="8">
        <v>1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/>
      <c r="U182" s="9">
        <v>0</v>
      </c>
      <c r="V182" s="12">
        <f>SUMPRODUCT('Linear Model'!B$2:T$2, 'Test Set'!A182:S182)+'Linear Model'!U$2</f>
        <v>0.45553318416188188</v>
      </c>
      <c r="W182" s="1" t="e">
        <f>SUMPRODUCT(#REF!,'Test Set'!A182:S182)+#REF!</f>
        <v>#REF!</v>
      </c>
      <c r="X182" s="24" t="e">
        <f t="shared" si="2"/>
        <v>#REF!</v>
      </c>
    </row>
    <row r="183" spans="1:24" x14ac:dyDescent="0.25">
      <c r="A183" s="8">
        <v>1</v>
      </c>
      <c r="B183" s="8">
        <v>0</v>
      </c>
      <c r="C183" s="8">
        <v>1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  <c r="J183" s="8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/>
      <c r="U183" s="9">
        <v>0</v>
      </c>
      <c r="V183" s="12">
        <f>SUMPRODUCT('Linear Model'!B$2:T$2, 'Test Set'!A183:S183)+'Linear Model'!U$2</f>
        <v>0.37173150644540837</v>
      </c>
      <c r="W183" s="1" t="e">
        <f>SUMPRODUCT(#REF!,'Test Set'!A183:S183)+#REF!</f>
        <v>#REF!</v>
      </c>
      <c r="X183" s="24" t="e">
        <f t="shared" si="2"/>
        <v>#REF!</v>
      </c>
    </row>
    <row r="184" spans="1:24" x14ac:dyDescent="0.25">
      <c r="A184" s="8">
        <v>1</v>
      </c>
      <c r="B184" s="8">
        <v>0</v>
      </c>
      <c r="C184" s="8">
        <v>0</v>
      </c>
      <c r="D184" s="8">
        <v>1</v>
      </c>
      <c r="E184" s="8">
        <v>0</v>
      </c>
      <c r="F184" s="8">
        <v>0</v>
      </c>
      <c r="G184" s="8">
        <v>1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8">
        <v>1</v>
      </c>
      <c r="S184" s="8">
        <v>0</v>
      </c>
      <c r="T184" s="8"/>
      <c r="U184" s="9">
        <v>0</v>
      </c>
      <c r="V184" s="12">
        <f>SUMPRODUCT('Linear Model'!B$2:T$2, 'Test Set'!A184:S184)+'Linear Model'!U$2</f>
        <v>-8.3715097218957202E-2</v>
      </c>
      <c r="W184" s="1" t="e">
        <f>SUMPRODUCT(#REF!,'Test Set'!A184:S184)+#REF!</f>
        <v>#REF!</v>
      </c>
      <c r="X184" s="24" t="e">
        <f t="shared" si="2"/>
        <v>#REF!</v>
      </c>
    </row>
    <row r="185" spans="1:24" x14ac:dyDescent="0.25">
      <c r="A185" s="8">
        <v>1</v>
      </c>
      <c r="B185" s="8">
        <v>0</v>
      </c>
      <c r="C185" s="8">
        <v>1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  <c r="J185" s="8">
        <v>0</v>
      </c>
      <c r="K185" s="8">
        <v>0</v>
      </c>
      <c r="L185" s="8">
        <v>1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8">
        <v>1</v>
      </c>
      <c r="S185" s="8">
        <v>0</v>
      </c>
      <c r="T185" s="8"/>
      <c r="U185" s="9">
        <v>0</v>
      </c>
      <c r="V185" s="12">
        <f>SUMPRODUCT('Linear Model'!B$2:T$2, 'Test Set'!A185:S185)+'Linear Model'!U$2</f>
        <v>0.3613054862704318</v>
      </c>
      <c r="W185" s="1" t="e">
        <f>SUMPRODUCT(#REF!,'Test Set'!A185:S185)+#REF!</f>
        <v>#REF!</v>
      </c>
      <c r="X185" s="24" t="e">
        <f t="shared" si="2"/>
        <v>#REF!</v>
      </c>
    </row>
    <row r="186" spans="1:24" x14ac:dyDescent="0.25">
      <c r="A186" s="8">
        <v>0</v>
      </c>
      <c r="B186" s="8">
        <v>0</v>
      </c>
      <c r="C186" s="8">
        <v>0</v>
      </c>
      <c r="D186" s="8">
        <v>1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/>
      <c r="U186" s="9">
        <v>0</v>
      </c>
      <c r="V186" s="12">
        <f>SUMPRODUCT('Linear Model'!B$2:T$2, 'Test Set'!A186:S186)+'Linear Model'!U$2</f>
        <v>0.44122369035995923</v>
      </c>
      <c r="W186" s="1" t="e">
        <f>SUMPRODUCT(#REF!,'Test Set'!A186:S186)+#REF!</f>
        <v>#REF!</v>
      </c>
      <c r="X186" s="24" t="e">
        <f t="shared" si="2"/>
        <v>#REF!</v>
      </c>
    </row>
    <row r="187" spans="1:24" x14ac:dyDescent="0.25">
      <c r="A187" s="8">
        <v>0</v>
      </c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8">
        <v>0</v>
      </c>
      <c r="S187" s="8">
        <v>0</v>
      </c>
      <c r="T187" s="8"/>
      <c r="U187" s="9">
        <v>0</v>
      </c>
      <c r="V187" s="12">
        <f>SUMPRODUCT('Linear Model'!B$2:T$2, 'Test Set'!A187:S187)+'Linear Model'!U$2</f>
        <v>0.34618794201752223</v>
      </c>
      <c r="W187" s="1" t="e">
        <f>SUMPRODUCT(#REF!,'Test Set'!A187:S187)+#REF!</f>
        <v>#REF!</v>
      </c>
      <c r="X187" s="24" t="e">
        <f t="shared" si="2"/>
        <v>#REF!</v>
      </c>
    </row>
    <row r="188" spans="1:24" x14ac:dyDescent="0.25">
      <c r="A188" s="8">
        <v>0</v>
      </c>
      <c r="B188" s="8">
        <v>0</v>
      </c>
      <c r="C188" s="8">
        <v>0</v>
      </c>
      <c r="D188" s="8">
        <v>1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  <c r="O188" s="8">
        <v>1</v>
      </c>
      <c r="P188" s="8">
        <v>0</v>
      </c>
      <c r="Q188" s="8">
        <v>0</v>
      </c>
      <c r="R188" s="8">
        <v>0</v>
      </c>
      <c r="S188" s="8">
        <v>0</v>
      </c>
      <c r="T188" s="8"/>
      <c r="U188" s="9">
        <v>0</v>
      </c>
      <c r="V188" s="12">
        <f>SUMPRODUCT('Linear Model'!B$2:T$2, 'Test Set'!A188:S188)+'Linear Model'!U$2</f>
        <v>0.27945549869983755</v>
      </c>
      <c r="W188" s="1" t="e">
        <f>SUMPRODUCT(#REF!,'Test Set'!A188:S188)+#REF!</f>
        <v>#REF!</v>
      </c>
      <c r="X188" s="24" t="e">
        <f t="shared" si="2"/>
        <v>#REF!</v>
      </c>
    </row>
    <row r="189" spans="1:24" x14ac:dyDescent="0.25">
      <c r="A189" s="8">
        <v>0</v>
      </c>
      <c r="B189" s="8">
        <v>1</v>
      </c>
      <c r="C189" s="8">
        <v>0</v>
      </c>
      <c r="D189" s="8">
        <v>0</v>
      </c>
      <c r="E189" s="8">
        <v>0</v>
      </c>
      <c r="F189" s="8">
        <v>1</v>
      </c>
      <c r="G189" s="8">
        <v>0</v>
      </c>
      <c r="H189" s="8">
        <v>0</v>
      </c>
      <c r="I189" s="8">
        <v>0</v>
      </c>
      <c r="J189" s="8">
        <v>0</v>
      </c>
      <c r="K189" s="8">
        <v>0</v>
      </c>
      <c r="L189" s="8">
        <v>0</v>
      </c>
      <c r="M189" s="8">
        <v>0</v>
      </c>
      <c r="N189" s="8">
        <v>0</v>
      </c>
      <c r="O189" s="8">
        <v>1</v>
      </c>
      <c r="P189" s="8">
        <v>0</v>
      </c>
      <c r="Q189" s="8">
        <v>0</v>
      </c>
      <c r="R189" s="8">
        <v>0</v>
      </c>
      <c r="S189" s="8">
        <v>0</v>
      </c>
      <c r="T189" s="8"/>
      <c r="U189" s="9">
        <v>0</v>
      </c>
      <c r="V189" s="12">
        <f>SUMPRODUCT('Linear Model'!B$2:T$2, 'Test Set'!A189:S189)+'Linear Model'!U$2</f>
        <v>-5.6597924538802191E-2</v>
      </c>
      <c r="W189" s="1" t="e">
        <f>SUMPRODUCT(#REF!,'Test Set'!A189:S189)+#REF!</f>
        <v>#REF!</v>
      </c>
      <c r="X189" s="24" t="e">
        <f t="shared" si="2"/>
        <v>#REF!</v>
      </c>
    </row>
    <row r="190" spans="1:24" x14ac:dyDescent="0.25">
      <c r="A190" s="8">
        <v>1</v>
      </c>
      <c r="B190" s="8">
        <v>0</v>
      </c>
      <c r="C190" s="8">
        <v>0</v>
      </c>
      <c r="D190" s="8">
        <v>1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/>
      <c r="U190" s="9">
        <v>0</v>
      </c>
      <c r="V190" s="12">
        <f>SUMPRODUCT('Linear Model'!B$2:T$2, 'Test Set'!A190:S190)+'Linear Model'!U$2</f>
        <v>0.38051017268582576</v>
      </c>
      <c r="W190" s="1" t="e">
        <f>SUMPRODUCT(#REF!,'Test Set'!A190:S190)+#REF!</f>
        <v>#REF!</v>
      </c>
      <c r="X190" s="24" t="e">
        <f t="shared" si="2"/>
        <v>#REF!</v>
      </c>
    </row>
    <row r="191" spans="1:24" x14ac:dyDescent="0.25">
      <c r="A191" s="8">
        <v>1</v>
      </c>
      <c r="B191" s="8">
        <v>0</v>
      </c>
      <c r="C191" s="8">
        <v>0</v>
      </c>
      <c r="D191" s="8">
        <v>1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  <c r="J191" s="8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/>
      <c r="U191" s="9">
        <v>0</v>
      </c>
      <c r="V191" s="12">
        <f>SUMPRODUCT('Linear Model'!B$2:T$2, 'Test Set'!A191:S191)+'Linear Model'!U$2</f>
        <v>0.38051017268582576</v>
      </c>
      <c r="W191" s="1" t="e">
        <f>SUMPRODUCT(#REF!,'Test Set'!A191:S191)+#REF!</f>
        <v>#REF!</v>
      </c>
      <c r="X191" s="24" t="e">
        <f t="shared" si="2"/>
        <v>#REF!</v>
      </c>
    </row>
    <row r="192" spans="1:24" x14ac:dyDescent="0.25">
      <c r="A192" s="8">
        <v>0</v>
      </c>
      <c r="B192" s="8">
        <v>0</v>
      </c>
      <c r="C192" s="8">
        <v>1</v>
      </c>
      <c r="D192" s="8">
        <v>0</v>
      </c>
      <c r="E192" s="8">
        <v>0</v>
      </c>
      <c r="F192" s="8">
        <v>1</v>
      </c>
      <c r="G192" s="8">
        <v>0</v>
      </c>
      <c r="H192" s="8">
        <v>0</v>
      </c>
      <c r="I192" s="8">
        <v>0</v>
      </c>
      <c r="J192" s="8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/>
      <c r="U192" s="9">
        <v>0</v>
      </c>
      <c r="V192" s="12">
        <f>SUMPRODUCT('Linear Model'!B$2:T$2, 'Test Set'!A192:S192)+'Linear Model'!U$2</f>
        <v>0.17711785542141645</v>
      </c>
      <c r="W192" s="1" t="e">
        <f>SUMPRODUCT(#REF!,'Test Set'!A192:S192)+#REF!</f>
        <v>#REF!</v>
      </c>
      <c r="X192" s="24" t="e">
        <f t="shared" si="2"/>
        <v>#REF!</v>
      </c>
    </row>
    <row r="193" spans="1:24" x14ac:dyDescent="0.25">
      <c r="A193" s="8">
        <v>0</v>
      </c>
      <c r="B193" s="8">
        <v>1</v>
      </c>
      <c r="C193" s="8">
        <v>0</v>
      </c>
      <c r="D193" s="8">
        <v>0</v>
      </c>
      <c r="E193" s="8">
        <v>0</v>
      </c>
      <c r="F193" s="8">
        <v>0</v>
      </c>
      <c r="G193" s="8">
        <v>1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/>
      <c r="U193" s="9">
        <v>0</v>
      </c>
      <c r="V193" s="12">
        <f>SUMPRODUCT('Linear Model'!B$2:T$2, 'Test Set'!A193:S193)+'Linear Model'!U$2</f>
        <v>0.12040549324262817</v>
      </c>
      <c r="W193" s="1" t="e">
        <f>SUMPRODUCT(#REF!,'Test Set'!A193:S193)+#REF!</f>
        <v>#REF!</v>
      </c>
      <c r="X193" s="24" t="e">
        <f t="shared" si="2"/>
        <v>#REF!</v>
      </c>
    </row>
    <row r="194" spans="1:24" x14ac:dyDescent="0.25">
      <c r="A194" s="8">
        <v>0</v>
      </c>
      <c r="B194" s="8">
        <v>0</v>
      </c>
      <c r="C194" s="8">
        <v>0</v>
      </c>
      <c r="D194" s="8">
        <v>1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/>
      <c r="U194" s="9">
        <v>0</v>
      </c>
      <c r="V194" s="12">
        <f>SUMPRODUCT('Linear Model'!B$2:T$2, 'Test Set'!A194:S194)+'Linear Model'!U$2</f>
        <v>0.44122369035995923</v>
      </c>
      <c r="W194" s="1" t="e">
        <f>SUMPRODUCT(#REF!,'Test Set'!A194:S194)+#REF!</f>
        <v>#REF!</v>
      </c>
      <c r="X194" s="24" t="e">
        <f t="shared" si="2"/>
        <v>#REF!</v>
      </c>
    </row>
    <row r="195" spans="1:24" x14ac:dyDescent="0.25">
      <c r="A195" s="8">
        <v>0</v>
      </c>
      <c r="B195" s="8">
        <v>0</v>
      </c>
      <c r="C195" s="8">
        <v>0</v>
      </c>
      <c r="D195" s="8">
        <v>1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/>
      <c r="U195" s="9">
        <v>0</v>
      </c>
      <c r="V195" s="12">
        <f>SUMPRODUCT('Linear Model'!B$2:T$2, 'Test Set'!A195:S195)+'Linear Model'!U$2</f>
        <v>0.44122369035995923</v>
      </c>
      <c r="W195" s="1" t="e">
        <f>SUMPRODUCT(#REF!,'Test Set'!A195:S195)+#REF!</f>
        <v>#REF!</v>
      </c>
      <c r="X195" s="24" t="e">
        <f t="shared" ref="X195:X258" si="3">EXP(W195)/(1+EXP(W195))</f>
        <v>#REF!</v>
      </c>
    </row>
    <row r="196" spans="1:24" x14ac:dyDescent="0.25">
      <c r="A196" s="8">
        <v>1</v>
      </c>
      <c r="B196" s="8">
        <v>0</v>
      </c>
      <c r="C196" s="8">
        <v>0</v>
      </c>
      <c r="D196" s="8">
        <v>1</v>
      </c>
      <c r="E196" s="8">
        <v>0</v>
      </c>
      <c r="F196" s="8">
        <v>0</v>
      </c>
      <c r="G196" s="8">
        <v>1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1</v>
      </c>
      <c r="P196" s="8">
        <v>0</v>
      </c>
      <c r="Q196" s="8">
        <v>0</v>
      </c>
      <c r="R196" s="8">
        <v>0</v>
      </c>
      <c r="S196" s="8">
        <v>0</v>
      </c>
      <c r="T196" s="8"/>
      <c r="U196" s="9">
        <v>0</v>
      </c>
      <c r="V196" s="12">
        <f>SUMPRODUCT('Linear Model'!B$2:T$2, 'Test Set'!A196:S196)+'Linear Model'!U$2</f>
        <v>-2.1349961551112573E-2</v>
      </c>
      <c r="W196" s="1" t="e">
        <f>SUMPRODUCT(#REF!,'Test Set'!A196:S196)+#REF!</f>
        <v>#REF!</v>
      </c>
      <c r="X196" s="24" t="e">
        <f t="shared" si="3"/>
        <v>#REF!</v>
      </c>
    </row>
    <row r="197" spans="1:24" x14ac:dyDescent="0.25">
      <c r="A197" s="8">
        <v>0</v>
      </c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1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/>
      <c r="U197" s="9">
        <v>0</v>
      </c>
      <c r="V197" s="12">
        <f>SUMPRODUCT('Linear Model'!B$2:T$2, 'Test Set'!A197:S197)+'Linear Model'!U$2</f>
        <v>0.10609599944070552</v>
      </c>
      <c r="W197" s="1" t="e">
        <f>SUMPRODUCT(#REF!,'Test Set'!A197:S197)+#REF!</f>
        <v>#REF!</v>
      </c>
      <c r="X197" s="24" t="e">
        <f t="shared" si="3"/>
        <v>#REF!</v>
      </c>
    </row>
    <row r="198" spans="1:24" x14ac:dyDescent="0.25">
      <c r="A198" s="8">
        <v>0</v>
      </c>
      <c r="B198" s="8">
        <v>0</v>
      </c>
      <c r="C198" s="8">
        <v>0</v>
      </c>
      <c r="D198" s="8">
        <v>1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/>
      <c r="U198" s="9">
        <v>0</v>
      </c>
      <c r="V198" s="12">
        <f>SUMPRODUCT('Linear Model'!B$2:T$2, 'Test Set'!A198:S198)+'Linear Model'!U$2</f>
        <v>0.44122369035995923</v>
      </c>
      <c r="W198" s="1" t="e">
        <f>SUMPRODUCT(#REF!,'Test Set'!A198:S198)+#REF!</f>
        <v>#REF!</v>
      </c>
      <c r="X198" s="24" t="e">
        <f t="shared" si="3"/>
        <v>#REF!</v>
      </c>
    </row>
    <row r="199" spans="1:24" x14ac:dyDescent="0.25">
      <c r="A199" s="8">
        <v>0</v>
      </c>
      <c r="B199" s="8">
        <v>0</v>
      </c>
      <c r="C199" s="8">
        <v>0</v>
      </c>
      <c r="D199" s="8">
        <v>1</v>
      </c>
      <c r="E199" s="8">
        <v>0</v>
      </c>
      <c r="F199" s="8">
        <v>1</v>
      </c>
      <c r="G199" s="8">
        <v>0</v>
      </c>
      <c r="H199" s="8">
        <v>0</v>
      </c>
      <c r="I199" s="8">
        <v>0</v>
      </c>
      <c r="J199" s="8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8">
        <v>0</v>
      </c>
      <c r="S199" s="8">
        <v>0</v>
      </c>
      <c r="T199" s="8"/>
      <c r="U199" s="9">
        <v>0</v>
      </c>
      <c r="V199" s="12">
        <f>SUMPRODUCT('Linear Model'!B$2:T$2, 'Test Set'!A199:S199)+'Linear Model'!U$2</f>
        <v>0.18589652166183385</v>
      </c>
      <c r="W199" s="1" t="e">
        <f>SUMPRODUCT(#REF!,'Test Set'!A199:S199)+#REF!</f>
        <v>#REF!</v>
      </c>
      <c r="X199" s="24" t="e">
        <f t="shared" si="3"/>
        <v>#REF!</v>
      </c>
    </row>
    <row r="200" spans="1:24" x14ac:dyDescent="0.25">
      <c r="A200" s="8">
        <v>1</v>
      </c>
      <c r="B200" s="8">
        <v>0</v>
      </c>
      <c r="C200" s="8">
        <v>1</v>
      </c>
      <c r="D200" s="8">
        <v>0</v>
      </c>
      <c r="E200" s="8">
        <v>0</v>
      </c>
      <c r="F200" s="8">
        <v>1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/>
      <c r="U200" s="9">
        <v>0</v>
      </c>
      <c r="V200" s="12">
        <f>SUMPRODUCT('Linear Model'!B$2:T$2, 'Test Set'!A200:S200)+'Linear Model'!U$2</f>
        <v>0.11640433774728298</v>
      </c>
      <c r="W200" s="1" t="e">
        <f>SUMPRODUCT(#REF!,'Test Set'!A200:S200)+#REF!</f>
        <v>#REF!</v>
      </c>
      <c r="X200" s="24" t="e">
        <f t="shared" si="3"/>
        <v>#REF!</v>
      </c>
    </row>
    <row r="201" spans="1:24" x14ac:dyDescent="0.25">
      <c r="A201" s="8">
        <v>1</v>
      </c>
      <c r="B201" s="8">
        <v>0</v>
      </c>
      <c r="C201" s="8">
        <v>1</v>
      </c>
      <c r="D201" s="8">
        <v>0</v>
      </c>
      <c r="E201" s="8">
        <v>0</v>
      </c>
      <c r="F201" s="8">
        <v>1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/>
      <c r="U201" s="9">
        <v>0</v>
      </c>
      <c r="V201" s="12">
        <f>SUMPRODUCT('Linear Model'!B$2:T$2, 'Test Set'!A201:S201)+'Linear Model'!U$2</f>
        <v>0.11640433774728298</v>
      </c>
      <c r="W201" s="1" t="e">
        <f>SUMPRODUCT(#REF!,'Test Set'!A201:S201)+#REF!</f>
        <v>#REF!</v>
      </c>
      <c r="X201" s="24" t="e">
        <f t="shared" si="3"/>
        <v>#REF!</v>
      </c>
    </row>
    <row r="202" spans="1:24" x14ac:dyDescent="0.25">
      <c r="A202" s="8">
        <v>0</v>
      </c>
      <c r="B202" s="8">
        <v>1</v>
      </c>
      <c r="C202" s="8">
        <v>0</v>
      </c>
      <c r="D202" s="8">
        <v>1</v>
      </c>
      <c r="E202" s="8">
        <v>0</v>
      </c>
      <c r="F202" s="8">
        <v>1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/>
      <c r="U202" s="9">
        <v>0</v>
      </c>
      <c r="V202" s="12">
        <f>SUMPRODUCT('Linear Model'!B$2:T$2, 'Test Set'!A202:S202)+'Linear Model'!U$2</f>
        <v>0.20020601546375649</v>
      </c>
      <c r="W202" s="1" t="e">
        <f>SUMPRODUCT(#REF!,'Test Set'!A202:S202)+#REF!</f>
        <v>#REF!</v>
      </c>
      <c r="X202" s="24" t="e">
        <f t="shared" si="3"/>
        <v>#REF!</v>
      </c>
    </row>
    <row r="203" spans="1:24" x14ac:dyDescent="0.25">
      <c r="A203" s="8">
        <v>1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/>
      <c r="U203" s="9">
        <v>0</v>
      </c>
      <c r="V203" s="12">
        <f>SUMPRODUCT('Linear Model'!B$2:T$2, 'Test Set'!A203:S203)+'Linear Model'!U$2</f>
        <v>0.28547442434338877</v>
      </c>
      <c r="W203" s="1" t="e">
        <f>SUMPRODUCT(#REF!,'Test Set'!A203:S203)+#REF!</f>
        <v>#REF!</v>
      </c>
      <c r="X203" s="24" t="e">
        <f t="shared" si="3"/>
        <v>#REF!</v>
      </c>
    </row>
    <row r="204" spans="1:24" x14ac:dyDescent="0.25">
      <c r="A204" s="8">
        <v>0</v>
      </c>
      <c r="B204" s="8">
        <v>1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1</v>
      </c>
      <c r="S204" s="8">
        <v>0</v>
      </c>
      <c r="T204" s="8"/>
      <c r="U204" s="9">
        <v>0</v>
      </c>
      <c r="V204" s="12">
        <f>SUMPRODUCT('Linear Model'!B$2:T$2, 'Test Set'!A204:S204)+'Linear Model'!U$2</f>
        <v>0.13636410849147859</v>
      </c>
      <c r="W204" s="1" t="e">
        <f>SUMPRODUCT(#REF!,'Test Set'!A204:S204)+#REF!</f>
        <v>#REF!</v>
      </c>
      <c r="X204" s="24" t="e">
        <f t="shared" si="3"/>
        <v>#REF!</v>
      </c>
    </row>
    <row r="205" spans="1:24" x14ac:dyDescent="0.25">
      <c r="A205" s="8">
        <v>0</v>
      </c>
      <c r="B205" s="8">
        <v>1</v>
      </c>
      <c r="C205" s="8">
        <v>0</v>
      </c>
      <c r="D205" s="8">
        <v>1</v>
      </c>
      <c r="E205" s="8">
        <v>0</v>
      </c>
      <c r="F205" s="8">
        <v>1</v>
      </c>
      <c r="G205" s="8">
        <v>0</v>
      </c>
      <c r="H205" s="8">
        <v>0</v>
      </c>
      <c r="I205" s="8">
        <v>0</v>
      </c>
      <c r="J205" s="8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  <c r="S205" s="8">
        <v>0</v>
      </c>
      <c r="T205" s="8"/>
      <c r="U205" s="9">
        <v>0</v>
      </c>
      <c r="V205" s="12">
        <f>SUMPRODUCT('Linear Model'!B$2:T$2, 'Test Set'!A205:S205)+'Linear Model'!U$2</f>
        <v>0.20020601546375649</v>
      </c>
      <c r="W205" s="1" t="e">
        <f>SUMPRODUCT(#REF!,'Test Set'!A205:S205)+#REF!</f>
        <v>#REF!</v>
      </c>
      <c r="X205" s="24" t="e">
        <f t="shared" si="3"/>
        <v>#REF!</v>
      </c>
    </row>
    <row r="206" spans="1:24" x14ac:dyDescent="0.25">
      <c r="A206" s="8">
        <v>1</v>
      </c>
      <c r="B206" s="8">
        <v>0</v>
      </c>
      <c r="C206" s="8">
        <v>1</v>
      </c>
      <c r="D206" s="8">
        <v>0</v>
      </c>
      <c r="E206" s="8">
        <v>0</v>
      </c>
      <c r="F206" s="8">
        <v>0</v>
      </c>
      <c r="G206" s="8">
        <v>1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/>
      <c r="U206" s="9">
        <v>0</v>
      </c>
      <c r="V206" s="12">
        <f>SUMPRODUCT('Linear Model'!B$2:T$2, 'Test Set'!A206:S206)+'Linear Model'!U$2</f>
        <v>0.13163956386859166</v>
      </c>
      <c r="W206" s="1" t="e">
        <f>SUMPRODUCT(#REF!,'Test Set'!A206:S206)+#REF!</f>
        <v>#REF!</v>
      </c>
      <c r="X206" s="24" t="e">
        <f t="shared" si="3"/>
        <v>#REF!</v>
      </c>
    </row>
    <row r="207" spans="1:24" x14ac:dyDescent="0.25">
      <c r="A207" s="8">
        <v>0</v>
      </c>
      <c r="B207" s="8">
        <v>1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/>
      <c r="U207" s="9">
        <v>0</v>
      </c>
      <c r="V207" s="12">
        <f>SUMPRODUCT('Linear Model'!B$2:T$2, 'Test Set'!A207:S207)+'Linear Model'!U$2</f>
        <v>0.36049743581944488</v>
      </c>
      <c r="W207" s="1" t="e">
        <f>SUMPRODUCT(#REF!,'Test Set'!A207:S207)+#REF!</f>
        <v>#REF!</v>
      </c>
      <c r="X207" s="24" t="e">
        <f t="shared" si="3"/>
        <v>#REF!</v>
      </c>
    </row>
    <row r="208" spans="1:24" x14ac:dyDescent="0.25">
      <c r="A208" s="8">
        <v>0</v>
      </c>
      <c r="B208" s="8">
        <v>1</v>
      </c>
      <c r="C208" s="8">
        <v>1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  <c r="O208" s="8">
        <v>1</v>
      </c>
      <c r="P208" s="8">
        <v>0</v>
      </c>
      <c r="Q208" s="8">
        <v>0</v>
      </c>
      <c r="R208" s="8">
        <v>0</v>
      </c>
      <c r="S208" s="8">
        <v>0</v>
      </c>
      <c r="T208" s="8"/>
      <c r="U208" s="9">
        <v>0</v>
      </c>
      <c r="V208" s="12">
        <f>SUMPRODUCT('Linear Model'!B$2:T$2, 'Test Set'!A208:S208)+'Linear Model'!U$2</f>
        <v>0.28498632626134279</v>
      </c>
      <c r="W208" s="1" t="e">
        <f>SUMPRODUCT(#REF!,'Test Set'!A208:S208)+#REF!</f>
        <v>#REF!</v>
      </c>
      <c r="X208" s="24" t="e">
        <f t="shared" si="3"/>
        <v>#REF!</v>
      </c>
    </row>
    <row r="209" spans="1:24" x14ac:dyDescent="0.25">
      <c r="A209" s="8">
        <v>0</v>
      </c>
      <c r="B209" s="8">
        <v>1</v>
      </c>
      <c r="C209" s="8">
        <v>1</v>
      </c>
      <c r="D209" s="8">
        <v>0</v>
      </c>
      <c r="E209" s="8">
        <v>0</v>
      </c>
      <c r="F209" s="8">
        <v>0</v>
      </c>
      <c r="G209" s="8">
        <v>1</v>
      </c>
      <c r="H209" s="8">
        <v>0</v>
      </c>
      <c r="I209" s="8">
        <v>0</v>
      </c>
      <c r="J209" s="8">
        <v>0</v>
      </c>
      <c r="K209" s="8">
        <v>0</v>
      </c>
      <c r="L209" s="8">
        <v>0</v>
      </c>
      <c r="M209" s="8">
        <v>0</v>
      </c>
      <c r="N209" s="8">
        <v>0</v>
      </c>
      <c r="O209" s="8">
        <v>1</v>
      </c>
      <c r="P209" s="8">
        <v>0</v>
      </c>
      <c r="Q209" s="8">
        <v>0</v>
      </c>
      <c r="R209" s="8">
        <v>1</v>
      </c>
      <c r="S209" s="8">
        <v>0</v>
      </c>
      <c r="T209" s="8"/>
      <c r="U209" s="9">
        <v>0</v>
      </c>
      <c r="V209" s="12">
        <f>SUMPRODUCT('Linear Model'!B$2:T$2, 'Test Set'!A209:S209)+'Linear Model'!U$2</f>
        <v>-0.17923894364344017</v>
      </c>
      <c r="W209" s="1" t="e">
        <f>SUMPRODUCT(#REF!,'Test Set'!A209:S209)+#REF!</f>
        <v>#REF!</v>
      </c>
      <c r="X209" s="24" t="e">
        <f t="shared" si="3"/>
        <v>#REF!</v>
      </c>
    </row>
    <row r="210" spans="1:24" x14ac:dyDescent="0.25">
      <c r="A210" s="8">
        <v>1</v>
      </c>
      <c r="B210" s="8">
        <v>0</v>
      </c>
      <c r="C210" s="8">
        <v>1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  <c r="M210" s="8">
        <v>0</v>
      </c>
      <c r="N210" s="8">
        <v>0</v>
      </c>
      <c r="O210" s="8">
        <v>1</v>
      </c>
      <c r="P210" s="8">
        <v>0</v>
      </c>
      <c r="Q210" s="8">
        <v>0</v>
      </c>
      <c r="R210" s="8">
        <v>1</v>
      </c>
      <c r="S210" s="8">
        <v>0</v>
      </c>
      <c r="T210" s="8"/>
      <c r="U210" s="9">
        <v>0</v>
      </c>
      <c r="V210" s="12">
        <f>SUMPRODUCT('Linear Model'!B$2:T$2, 'Test Set'!A210:S210)+'Linear Model'!U$2</f>
        <v>-1.4170012542679578E-2</v>
      </c>
      <c r="W210" s="1" t="e">
        <f>SUMPRODUCT(#REF!,'Test Set'!A210:S210)+#REF!</f>
        <v>#REF!</v>
      </c>
      <c r="X210" s="24" t="e">
        <f t="shared" si="3"/>
        <v>#REF!</v>
      </c>
    </row>
    <row r="211" spans="1:24" x14ac:dyDescent="0.25">
      <c r="A211" s="8">
        <v>0</v>
      </c>
      <c r="B211" s="8">
        <v>0</v>
      </c>
      <c r="C211" s="8">
        <v>0</v>
      </c>
      <c r="D211" s="8">
        <v>1</v>
      </c>
      <c r="E211" s="8">
        <v>0</v>
      </c>
      <c r="F211" s="8">
        <v>0</v>
      </c>
      <c r="G211" s="8">
        <v>1</v>
      </c>
      <c r="H211" s="8">
        <v>0</v>
      </c>
      <c r="I211" s="8">
        <v>0</v>
      </c>
      <c r="J211" s="8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8">
        <v>0</v>
      </c>
      <c r="S211" s="8">
        <v>0</v>
      </c>
      <c r="T211" s="8"/>
      <c r="U211" s="9">
        <v>0</v>
      </c>
      <c r="V211" s="12">
        <f>SUMPRODUCT('Linear Model'!B$2:T$2, 'Test Set'!A211:S211)+'Linear Model'!U$2</f>
        <v>0.20113174778314252</v>
      </c>
      <c r="W211" s="1" t="e">
        <f>SUMPRODUCT(#REF!,'Test Set'!A211:S211)+#REF!</f>
        <v>#REF!</v>
      </c>
      <c r="X211" s="24" t="e">
        <f t="shared" si="3"/>
        <v>#REF!</v>
      </c>
    </row>
    <row r="212" spans="1:24" x14ac:dyDescent="0.25">
      <c r="A212" s="8">
        <v>1</v>
      </c>
      <c r="B212" s="8">
        <v>0</v>
      </c>
      <c r="C212" s="8">
        <v>0</v>
      </c>
      <c r="D212" s="8">
        <v>0</v>
      </c>
      <c r="E212" s="8">
        <v>0</v>
      </c>
      <c r="F212" s="8">
        <v>1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/>
      <c r="U212" s="9">
        <v>0</v>
      </c>
      <c r="V212" s="12">
        <f>SUMPRODUCT('Linear Model'!B$2:T$2, 'Test Set'!A212:S212)+'Linear Model'!U$2</f>
        <v>3.0147255645263382E-2</v>
      </c>
      <c r="W212" s="1" t="e">
        <f>SUMPRODUCT(#REF!,'Test Set'!A212:S212)+#REF!</f>
        <v>#REF!</v>
      </c>
      <c r="X212" s="24" t="e">
        <f t="shared" si="3"/>
        <v>#REF!</v>
      </c>
    </row>
    <row r="213" spans="1:24" x14ac:dyDescent="0.25">
      <c r="A213" s="8">
        <v>1</v>
      </c>
      <c r="B213" s="8">
        <v>0</v>
      </c>
      <c r="C213" s="8">
        <v>0</v>
      </c>
      <c r="D213" s="8">
        <v>1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  <c r="J213" s="8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8">
        <v>0</v>
      </c>
      <c r="S213" s="8">
        <v>0</v>
      </c>
      <c r="T213" s="8"/>
      <c r="U213" s="9">
        <v>0</v>
      </c>
      <c r="V213" s="12">
        <f>SUMPRODUCT('Linear Model'!B$2:T$2, 'Test Set'!A213:S213)+'Linear Model'!U$2</f>
        <v>0.38051017268582576</v>
      </c>
      <c r="W213" s="1" t="e">
        <f>SUMPRODUCT(#REF!,'Test Set'!A213:S213)+#REF!</f>
        <v>#REF!</v>
      </c>
      <c r="X213" s="24" t="e">
        <f t="shared" si="3"/>
        <v>#REF!</v>
      </c>
    </row>
    <row r="214" spans="1:24" x14ac:dyDescent="0.25">
      <c r="A214" s="8">
        <v>1</v>
      </c>
      <c r="B214" s="8">
        <v>0</v>
      </c>
      <c r="C214" s="8">
        <v>1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8"/>
      <c r="U214" s="9">
        <v>0</v>
      </c>
      <c r="V214" s="12">
        <f>SUMPRODUCT('Linear Model'!B$2:T$2, 'Test Set'!A214:S214)+'Linear Model'!U$2</f>
        <v>0.37173150644540837</v>
      </c>
      <c r="W214" s="1" t="e">
        <f>SUMPRODUCT(#REF!,'Test Set'!A214:S214)+#REF!</f>
        <v>#REF!</v>
      </c>
      <c r="X214" s="24" t="e">
        <f t="shared" si="3"/>
        <v>#REF!</v>
      </c>
    </row>
    <row r="215" spans="1:24" x14ac:dyDescent="0.25">
      <c r="A215" s="8">
        <v>0</v>
      </c>
      <c r="B215" s="8">
        <v>0</v>
      </c>
      <c r="C215" s="8">
        <v>0</v>
      </c>
      <c r="D215" s="8">
        <v>1</v>
      </c>
      <c r="E215" s="8">
        <v>0</v>
      </c>
      <c r="F215" s="8">
        <v>1</v>
      </c>
      <c r="G215" s="8">
        <v>0</v>
      </c>
      <c r="H215" s="8">
        <v>0</v>
      </c>
      <c r="I215" s="8">
        <v>0</v>
      </c>
      <c r="J215" s="8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8">
        <v>0</v>
      </c>
      <c r="T215" s="8"/>
      <c r="U215" s="9">
        <v>0</v>
      </c>
      <c r="V215" s="12">
        <f>SUMPRODUCT('Linear Model'!B$2:T$2, 'Test Set'!A215:S215)+'Linear Model'!U$2</f>
        <v>0.18589652166183385</v>
      </c>
      <c r="W215" s="1" t="e">
        <f>SUMPRODUCT(#REF!,'Test Set'!A215:S215)+#REF!</f>
        <v>#REF!</v>
      </c>
      <c r="X215" s="24" t="e">
        <f t="shared" si="3"/>
        <v>#REF!</v>
      </c>
    </row>
    <row r="216" spans="1:24" x14ac:dyDescent="0.25">
      <c r="A216" s="8">
        <v>1</v>
      </c>
      <c r="B216" s="8">
        <v>0</v>
      </c>
      <c r="C216" s="8">
        <v>0</v>
      </c>
      <c r="D216" s="8">
        <v>1</v>
      </c>
      <c r="E216" s="8">
        <v>0</v>
      </c>
      <c r="F216" s="8">
        <v>1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1</v>
      </c>
      <c r="R216" s="8">
        <v>0</v>
      </c>
      <c r="S216" s="8">
        <v>0</v>
      </c>
      <c r="T216" s="8"/>
      <c r="U216" s="9">
        <v>0</v>
      </c>
      <c r="V216" s="12">
        <f>SUMPRODUCT('Linear Model'!B$2:T$2, 'Test Set'!A216:S216)+'Linear Model'!U$2</f>
        <v>0.31331768123725157</v>
      </c>
      <c r="W216" s="1" t="e">
        <f>SUMPRODUCT(#REF!,'Test Set'!A216:S216)+#REF!</f>
        <v>#REF!</v>
      </c>
      <c r="X216" s="24" t="e">
        <f t="shared" si="3"/>
        <v>#REF!</v>
      </c>
    </row>
    <row r="217" spans="1:24" x14ac:dyDescent="0.25">
      <c r="A217" s="8">
        <v>1</v>
      </c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1</v>
      </c>
      <c r="S217" s="8">
        <v>0</v>
      </c>
      <c r="T217" s="8"/>
      <c r="U217" s="9">
        <v>0</v>
      </c>
      <c r="V217" s="12">
        <f>SUMPRODUCT('Linear Model'!B$2:T$2, 'Test Set'!A217:S217)+'Linear Model'!U$2</f>
        <v>6.1341097015422508E-2</v>
      </c>
      <c r="W217" s="1" t="e">
        <f>SUMPRODUCT(#REF!,'Test Set'!A217:S217)+#REF!</f>
        <v>#REF!</v>
      </c>
      <c r="X217" s="24" t="e">
        <f t="shared" si="3"/>
        <v>#REF!</v>
      </c>
    </row>
    <row r="218" spans="1:24" x14ac:dyDescent="0.25">
      <c r="A218" s="8">
        <v>1</v>
      </c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8">
        <v>0</v>
      </c>
      <c r="S218" s="8">
        <v>0</v>
      </c>
      <c r="T218" s="8"/>
      <c r="U218" s="9">
        <v>0</v>
      </c>
      <c r="V218" s="12">
        <f>SUMPRODUCT('Linear Model'!B$2:T$2, 'Test Set'!A218:S218)+'Linear Model'!U$2</f>
        <v>0.28547442434338877</v>
      </c>
      <c r="W218" s="1" t="e">
        <f>SUMPRODUCT(#REF!,'Test Set'!A218:S218)+#REF!</f>
        <v>#REF!</v>
      </c>
      <c r="X218" s="24" t="e">
        <f t="shared" si="3"/>
        <v>#REF!</v>
      </c>
    </row>
    <row r="219" spans="1:24" x14ac:dyDescent="0.25">
      <c r="A219" s="8">
        <v>0</v>
      </c>
      <c r="B219" s="8">
        <v>0</v>
      </c>
      <c r="C219" s="8">
        <v>1</v>
      </c>
      <c r="D219" s="8">
        <v>0</v>
      </c>
      <c r="E219" s="8">
        <v>0</v>
      </c>
      <c r="F219" s="8">
        <v>1</v>
      </c>
      <c r="G219" s="8">
        <v>1</v>
      </c>
      <c r="H219" s="8">
        <v>0</v>
      </c>
      <c r="I219" s="8">
        <v>0</v>
      </c>
      <c r="J219" s="8">
        <v>0</v>
      </c>
      <c r="K219" s="8">
        <v>0</v>
      </c>
      <c r="L219" s="8">
        <v>0</v>
      </c>
      <c r="M219" s="8">
        <v>0</v>
      </c>
      <c r="N219" s="8">
        <v>1</v>
      </c>
      <c r="O219" s="8">
        <v>1</v>
      </c>
      <c r="P219" s="8">
        <v>0</v>
      </c>
      <c r="Q219" s="8">
        <v>0</v>
      </c>
      <c r="R219" s="8">
        <v>0</v>
      </c>
      <c r="S219" s="8">
        <v>0</v>
      </c>
      <c r="T219" s="8"/>
      <c r="U219" s="9">
        <v>0</v>
      </c>
      <c r="V219" s="12">
        <f>SUMPRODUCT('Linear Model'!B$2:T$2, 'Test Set'!A219:S219)+'Linear Model'!U$2</f>
        <v>-4.9164351823021812E-2</v>
      </c>
      <c r="W219" s="1" t="e">
        <f>SUMPRODUCT(#REF!,'Test Set'!A219:S219)+#REF!</f>
        <v>#REF!</v>
      </c>
      <c r="X219" s="24" t="e">
        <f t="shared" si="3"/>
        <v>#REF!</v>
      </c>
    </row>
    <row r="220" spans="1:24" x14ac:dyDescent="0.25">
      <c r="A220" s="8">
        <v>1</v>
      </c>
      <c r="B220" s="8">
        <v>0</v>
      </c>
      <c r="C220" s="8">
        <v>1</v>
      </c>
      <c r="D220" s="8">
        <v>0</v>
      </c>
      <c r="E220" s="8">
        <v>0</v>
      </c>
      <c r="F220" s="8">
        <v>1</v>
      </c>
      <c r="G220" s="8">
        <v>0</v>
      </c>
      <c r="H220" s="8">
        <v>0</v>
      </c>
      <c r="I220" s="8">
        <v>0</v>
      </c>
      <c r="J220" s="8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8">
        <v>0</v>
      </c>
      <c r="S220" s="8">
        <v>0</v>
      </c>
      <c r="T220" s="8"/>
      <c r="U220" s="9">
        <v>0</v>
      </c>
      <c r="V220" s="12">
        <f>SUMPRODUCT('Linear Model'!B$2:T$2, 'Test Set'!A220:S220)+'Linear Model'!U$2</f>
        <v>0.11640433774728298</v>
      </c>
      <c r="W220" s="1" t="e">
        <f>SUMPRODUCT(#REF!,'Test Set'!A220:S220)+#REF!</f>
        <v>#REF!</v>
      </c>
      <c r="X220" s="24" t="e">
        <f t="shared" si="3"/>
        <v>#REF!</v>
      </c>
    </row>
    <row r="221" spans="1:24" x14ac:dyDescent="0.25">
      <c r="A221" s="8">
        <v>0</v>
      </c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  <c r="J221" s="8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1</v>
      </c>
      <c r="Q221" s="8">
        <v>0</v>
      </c>
      <c r="R221" s="8">
        <v>0</v>
      </c>
      <c r="S221" s="8">
        <v>0</v>
      </c>
      <c r="T221" s="8"/>
      <c r="U221" s="9">
        <v>0</v>
      </c>
      <c r="V221" s="12">
        <f>SUMPRODUCT('Linear Model'!B$2:T$2, 'Test Set'!A221:S221)+'Linear Model'!U$2</f>
        <v>0.51850467185504856</v>
      </c>
      <c r="W221" s="1" t="e">
        <f>SUMPRODUCT(#REF!,'Test Set'!A221:S221)+#REF!</f>
        <v>#REF!</v>
      </c>
      <c r="X221" s="24" t="e">
        <f t="shared" si="3"/>
        <v>#REF!</v>
      </c>
    </row>
    <row r="222" spans="1:24" x14ac:dyDescent="0.25">
      <c r="A222" s="8">
        <v>1</v>
      </c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8">
        <v>0</v>
      </c>
      <c r="S222" s="8">
        <v>0</v>
      </c>
      <c r="T222" s="8"/>
      <c r="U222" s="9">
        <v>0</v>
      </c>
      <c r="V222" s="12">
        <f>SUMPRODUCT('Linear Model'!B$2:T$2, 'Test Set'!A222:S222)+'Linear Model'!U$2</f>
        <v>0.28547442434338877</v>
      </c>
      <c r="W222" s="1" t="e">
        <f>SUMPRODUCT(#REF!,'Test Set'!A222:S222)+#REF!</f>
        <v>#REF!</v>
      </c>
      <c r="X222" s="24" t="e">
        <f t="shared" si="3"/>
        <v>#REF!</v>
      </c>
    </row>
    <row r="223" spans="1:24" x14ac:dyDescent="0.25">
      <c r="A223" s="8">
        <v>1</v>
      </c>
      <c r="B223" s="8">
        <v>0</v>
      </c>
      <c r="C223" s="8">
        <v>0</v>
      </c>
      <c r="D223" s="8">
        <v>1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  <c r="J223" s="8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8">
        <v>0</v>
      </c>
      <c r="S223" s="8">
        <v>0</v>
      </c>
      <c r="T223" s="8"/>
      <c r="U223" s="9">
        <v>0</v>
      </c>
      <c r="V223" s="12">
        <f>SUMPRODUCT('Linear Model'!B$2:T$2, 'Test Set'!A223:S223)+'Linear Model'!U$2</f>
        <v>0.38051017268582576</v>
      </c>
      <c r="W223" s="1" t="e">
        <f>SUMPRODUCT(#REF!,'Test Set'!A223:S223)+#REF!</f>
        <v>#REF!</v>
      </c>
      <c r="X223" s="24" t="e">
        <f t="shared" si="3"/>
        <v>#REF!</v>
      </c>
    </row>
    <row r="224" spans="1:24" x14ac:dyDescent="0.25">
      <c r="A224" s="8">
        <v>1</v>
      </c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  <c r="J224" s="8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8">
        <v>1</v>
      </c>
      <c r="S224" s="8">
        <v>0</v>
      </c>
      <c r="T224" s="8"/>
      <c r="U224" s="9">
        <v>0</v>
      </c>
      <c r="V224" s="12">
        <f>SUMPRODUCT('Linear Model'!B$2:T$2, 'Test Set'!A224:S224)+'Linear Model'!U$2</f>
        <v>6.1341097015422508E-2</v>
      </c>
      <c r="W224" s="1" t="e">
        <f>SUMPRODUCT(#REF!,'Test Set'!A224:S224)+#REF!</f>
        <v>#REF!</v>
      </c>
      <c r="X224" s="24" t="e">
        <f t="shared" si="3"/>
        <v>#REF!</v>
      </c>
    </row>
    <row r="225" spans="1:24" x14ac:dyDescent="0.25">
      <c r="A225" s="8">
        <v>1</v>
      </c>
      <c r="B225" s="8">
        <v>0</v>
      </c>
      <c r="C225" s="8">
        <v>0</v>
      </c>
      <c r="D225" s="8">
        <v>1</v>
      </c>
      <c r="E225" s="8">
        <v>0</v>
      </c>
      <c r="F225" s="8">
        <v>1</v>
      </c>
      <c r="G225" s="8">
        <v>1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8">
        <v>0</v>
      </c>
      <c r="S225" s="8">
        <v>0</v>
      </c>
      <c r="T225" s="8"/>
      <c r="U225" s="9">
        <v>0</v>
      </c>
      <c r="V225" s="12">
        <f>SUMPRODUCT('Linear Model'!B$2:T$2, 'Test Set'!A225:S225)+'Linear Model'!U$2</f>
        <v>-0.11490893858911633</v>
      </c>
      <c r="W225" s="1" t="e">
        <f>SUMPRODUCT(#REF!,'Test Set'!A225:S225)+#REF!</f>
        <v>#REF!</v>
      </c>
      <c r="X225" s="24" t="e">
        <f t="shared" si="3"/>
        <v>#REF!</v>
      </c>
    </row>
    <row r="226" spans="1:24" x14ac:dyDescent="0.25">
      <c r="A226" s="8">
        <v>1</v>
      </c>
      <c r="B226" s="8">
        <v>0</v>
      </c>
      <c r="C226" s="8">
        <v>1</v>
      </c>
      <c r="D226" s="8">
        <v>0</v>
      </c>
      <c r="E226" s="8">
        <v>0</v>
      </c>
      <c r="F226" s="8">
        <v>1</v>
      </c>
      <c r="G226" s="8">
        <v>0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8">
        <v>0</v>
      </c>
      <c r="S226" s="8">
        <v>0</v>
      </c>
      <c r="T226" s="8"/>
      <c r="U226" s="9">
        <v>0</v>
      </c>
      <c r="V226" s="12">
        <f>SUMPRODUCT('Linear Model'!B$2:T$2, 'Test Set'!A226:S226)+'Linear Model'!U$2</f>
        <v>0.11640433774728298</v>
      </c>
      <c r="W226" s="1" t="e">
        <f>SUMPRODUCT(#REF!,'Test Set'!A226:S226)+#REF!</f>
        <v>#REF!</v>
      </c>
      <c r="X226" s="24" t="e">
        <f t="shared" si="3"/>
        <v>#REF!</v>
      </c>
    </row>
    <row r="227" spans="1:24" x14ac:dyDescent="0.25">
      <c r="A227" s="8">
        <v>1</v>
      </c>
      <c r="B227" s="8">
        <v>0</v>
      </c>
      <c r="C227" s="8">
        <v>0</v>
      </c>
      <c r="D227" s="8">
        <v>1</v>
      </c>
      <c r="E227" s="8">
        <v>0</v>
      </c>
      <c r="F227" s="8">
        <v>0</v>
      </c>
      <c r="G227" s="8">
        <v>1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  <c r="O227" s="8">
        <v>1</v>
      </c>
      <c r="P227" s="8">
        <v>0</v>
      </c>
      <c r="Q227" s="8">
        <v>0</v>
      </c>
      <c r="R227" s="8">
        <v>0</v>
      </c>
      <c r="S227" s="8">
        <v>0</v>
      </c>
      <c r="T227" s="8"/>
      <c r="U227" s="9">
        <v>0</v>
      </c>
      <c r="V227" s="12">
        <f>SUMPRODUCT('Linear Model'!B$2:T$2, 'Test Set'!A227:S227)+'Linear Model'!U$2</f>
        <v>-2.1349961551112573E-2</v>
      </c>
      <c r="W227" s="1" t="e">
        <f>SUMPRODUCT(#REF!,'Test Set'!A227:S227)+#REF!</f>
        <v>#REF!</v>
      </c>
      <c r="X227" s="24" t="e">
        <f t="shared" si="3"/>
        <v>#REF!</v>
      </c>
    </row>
    <row r="228" spans="1:24" x14ac:dyDescent="0.25">
      <c r="A228" s="8">
        <v>0</v>
      </c>
      <c r="B228" s="8">
        <v>1</v>
      </c>
      <c r="C228" s="8">
        <v>1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8">
        <v>0</v>
      </c>
      <c r="O228" s="8">
        <v>1</v>
      </c>
      <c r="P228" s="8">
        <v>0</v>
      </c>
      <c r="Q228" s="8">
        <v>1</v>
      </c>
      <c r="R228" s="8">
        <v>0</v>
      </c>
      <c r="S228" s="8">
        <v>0</v>
      </c>
      <c r="T228" s="8"/>
      <c r="U228" s="9">
        <v>0</v>
      </c>
      <c r="V228" s="12">
        <f>SUMPRODUCT('Linear Model'!B$2:T$2, 'Test Set'!A228:S228)+'Linear Model'!U$2</f>
        <v>0.47312100351089392</v>
      </c>
      <c r="W228" s="1" t="e">
        <f>SUMPRODUCT(#REF!,'Test Set'!A228:S228)+#REF!</f>
        <v>#REF!</v>
      </c>
      <c r="X228" s="24" t="e">
        <f t="shared" si="3"/>
        <v>#REF!</v>
      </c>
    </row>
    <row r="229" spans="1:24" x14ac:dyDescent="0.25">
      <c r="A229" s="8">
        <v>0</v>
      </c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  <c r="J229" s="8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8">
        <v>0</v>
      </c>
      <c r="S229" s="8">
        <v>0</v>
      </c>
      <c r="T229" s="8"/>
      <c r="U229" s="9">
        <v>0</v>
      </c>
      <c r="V229" s="12">
        <f>SUMPRODUCT('Linear Model'!B$2:T$2, 'Test Set'!A229:S229)+'Linear Model'!U$2</f>
        <v>0.34618794201752223</v>
      </c>
      <c r="W229" s="1" t="e">
        <f>SUMPRODUCT(#REF!,'Test Set'!A229:S229)+#REF!</f>
        <v>#REF!</v>
      </c>
      <c r="X229" s="24" t="e">
        <f t="shared" si="3"/>
        <v>#REF!</v>
      </c>
    </row>
    <row r="230" spans="1:24" x14ac:dyDescent="0.25">
      <c r="A230" s="8">
        <v>1</v>
      </c>
      <c r="B230" s="8">
        <v>0</v>
      </c>
      <c r="C230" s="8">
        <v>1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1</v>
      </c>
      <c r="J230" s="8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8">
        <v>0</v>
      </c>
      <c r="S230" s="8">
        <v>0</v>
      </c>
      <c r="T230" s="8"/>
      <c r="U230" s="9">
        <v>0</v>
      </c>
      <c r="V230" s="12">
        <f>SUMPRODUCT('Linear Model'!B$2:T$2, 'Test Set'!A230:S230)+'Linear Model'!U$2</f>
        <v>0.66506682922852933</v>
      </c>
      <c r="W230" s="1" t="e">
        <f>SUMPRODUCT(#REF!,'Test Set'!A230:S230)+#REF!</f>
        <v>#REF!</v>
      </c>
      <c r="X230" s="24" t="e">
        <f t="shared" si="3"/>
        <v>#REF!</v>
      </c>
    </row>
    <row r="231" spans="1:24" x14ac:dyDescent="0.25">
      <c r="A231" s="8">
        <v>0</v>
      </c>
      <c r="B231" s="8">
        <v>1</v>
      </c>
      <c r="C231" s="8">
        <v>1</v>
      </c>
      <c r="D231" s="8">
        <v>0</v>
      </c>
      <c r="E231" s="8">
        <v>0</v>
      </c>
      <c r="F231" s="8">
        <v>0</v>
      </c>
      <c r="G231" s="8">
        <v>1</v>
      </c>
      <c r="H231" s="8">
        <v>0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8">
        <v>1</v>
      </c>
      <c r="S231" s="8">
        <v>0</v>
      </c>
      <c r="T231" s="8"/>
      <c r="U231" s="9">
        <v>0</v>
      </c>
      <c r="V231" s="12">
        <f>SUMPRODUCT('Linear Model'!B$2:T$2, 'Test Set'!A231:S231)+'Linear Model'!U$2</f>
        <v>-1.7470751983318489E-2</v>
      </c>
      <c r="W231" s="1" t="e">
        <f>SUMPRODUCT(#REF!,'Test Set'!A231:S231)+#REF!</f>
        <v>#REF!</v>
      </c>
      <c r="X231" s="24" t="e">
        <f t="shared" si="3"/>
        <v>#REF!</v>
      </c>
    </row>
    <row r="232" spans="1:24" x14ac:dyDescent="0.25">
      <c r="A232" s="8">
        <v>0</v>
      </c>
      <c r="B232" s="8">
        <v>1</v>
      </c>
      <c r="C232" s="8">
        <v>1</v>
      </c>
      <c r="D232" s="8">
        <v>0</v>
      </c>
      <c r="E232" s="8">
        <v>0</v>
      </c>
      <c r="F232" s="8">
        <v>0</v>
      </c>
      <c r="G232" s="8">
        <v>1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8">
        <v>1</v>
      </c>
      <c r="S232" s="8">
        <v>0</v>
      </c>
      <c r="T232" s="8"/>
      <c r="U232" s="9">
        <v>0</v>
      </c>
      <c r="V232" s="12">
        <f>SUMPRODUCT('Linear Model'!B$2:T$2, 'Test Set'!A232:S232)+'Linear Model'!U$2</f>
        <v>-1.7470751983318489E-2</v>
      </c>
      <c r="W232" s="1" t="e">
        <f>SUMPRODUCT(#REF!,'Test Set'!A232:S232)+#REF!</f>
        <v>#REF!</v>
      </c>
      <c r="X232" s="24" t="e">
        <f t="shared" si="3"/>
        <v>#REF!</v>
      </c>
    </row>
    <row r="233" spans="1:24" x14ac:dyDescent="0.25">
      <c r="A233" s="8">
        <v>1</v>
      </c>
      <c r="B233" s="8">
        <v>0</v>
      </c>
      <c r="C233" s="8">
        <v>1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  <c r="J233" s="8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8">
        <v>0</v>
      </c>
      <c r="S233" s="8">
        <v>0</v>
      </c>
      <c r="T233" s="8"/>
      <c r="U233" s="9">
        <v>0</v>
      </c>
      <c r="V233" s="12">
        <f>SUMPRODUCT('Linear Model'!B$2:T$2, 'Test Set'!A233:S233)+'Linear Model'!U$2</f>
        <v>0.37173150644540837</v>
      </c>
      <c r="W233" s="1" t="e">
        <f>SUMPRODUCT(#REF!,'Test Set'!A233:S233)+#REF!</f>
        <v>#REF!</v>
      </c>
      <c r="X233" s="24" t="e">
        <f t="shared" si="3"/>
        <v>#REF!</v>
      </c>
    </row>
    <row r="234" spans="1:24" x14ac:dyDescent="0.25">
      <c r="A234" s="8">
        <v>1</v>
      </c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8">
        <v>0</v>
      </c>
      <c r="S234" s="8">
        <v>0</v>
      </c>
      <c r="T234" s="8"/>
      <c r="U234" s="9">
        <v>0</v>
      </c>
      <c r="V234" s="12">
        <f>SUMPRODUCT('Linear Model'!B$2:T$2, 'Test Set'!A234:S234)+'Linear Model'!U$2</f>
        <v>0.28547442434338877</v>
      </c>
      <c r="W234" s="1" t="e">
        <f>SUMPRODUCT(#REF!,'Test Set'!A234:S234)+#REF!</f>
        <v>#REF!</v>
      </c>
      <c r="X234" s="24" t="e">
        <f t="shared" si="3"/>
        <v>#REF!</v>
      </c>
    </row>
    <row r="235" spans="1:24" x14ac:dyDescent="0.25">
      <c r="A235" s="8">
        <v>1</v>
      </c>
      <c r="B235" s="8">
        <v>0</v>
      </c>
      <c r="C235" s="8">
        <v>0</v>
      </c>
      <c r="D235" s="8">
        <v>1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  <c r="J235" s="8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8">
        <v>0</v>
      </c>
      <c r="S235" s="8">
        <v>0</v>
      </c>
      <c r="T235" s="8"/>
      <c r="U235" s="9">
        <v>0</v>
      </c>
      <c r="V235" s="12">
        <f>SUMPRODUCT('Linear Model'!B$2:T$2, 'Test Set'!A235:S235)+'Linear Model'!U$2</f>
        <v>0.38051017268582576</v>
      </c>
      <c r="W235" s="1" t="e">
        <f>SUMPRODUCT(#REF!,'Test Set'!A235:S235)+#REF!</f>
        <v>#REF!</v>
      </c>
      <c r="X235" s="24" t="e">
        <f t="shared" si="3"/>
        <v>#REF!</v>
      </c>
    </row>
    <row r="236" spans="1:24" x14ac:dyDescent="0.25">
      <c r="A236" s="8">
        <v>0</v>
      </c>
      <c r="B236" s="8">
        <v>1</v>
      </c>
      <c r="C236" s="8">
        <v>0</v>
      </c>
      <c r="D236" s="8">
        <v>1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  <c r="J236" s="8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8">
        <v>0</v>
      </c>
      <c r="S236" s="8">
        <v>0</v>
      </c>
      <c r="T236" s="8"/>
      <c r="U236" s="9">
        <v>0</v>
      </c>
      <c r="V236" s="12">
        <f>SUMPRODUCT('Linear Model'!B$2:T$2, 'Test Set'!A236:S236)+'Linear Model'!U$2</f>
        <v>0.45553318416188188</v>
      </c>
      <c r="W236" s="1" t="e">
        <f>SUMPRODUCT(#REF!,'Test Set'!A236:S236)+#REF!</f>
        <v>#REF!</v>
      </c>
      <c r="X236" s="24" t="e">
        <f t="shared" si="3"/>
        <v>#REF!</v>
      </c>
    </row>
    <row r="237" spans="1:24" x14ac:dyDescent="0.25">
      <c r="A237" s="8">
        <v>0</v>
      </c>
      <c r="B237" s="8">
        <v>0</v>
      </c>
      <c r="C237" s="8">
        <v>1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  <c r="J237" s="8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8">
        <v>0</v>
      </c>
      <c r="S237" s="8">
        <v>0</v>
      </c>
      <c r="T237" s="8"/>
      <c r="U237" s="9">
        <v>0</v>
      </c>
      <c r="V237" s="12">
        <f>SUMPRODUCT('Linear Model'!B$2:T$2, 'Test Set'!A237:S237)+'Linear Model'!U$2</f>
        <v>0.43244502411954183</v>
      </c>
      <c r="W237" s="1" t="e">
        <f>SUMPRODUCT(#REF!,'Test Set'!A237:S237)+#REF!</f>
        <v>#REF!</v>
      </c>
      <c r="X237" s="24" t="e">
        <f t="shared" si="3"/>
        <v>#REF!</v>
      </c>
    </row>
    <row r="238" spans="1:24" x14ac:dyDescent="0.25">
      <c r="A238" s="8">
        <v>1</v>
      </c>
      <c r="B238" s="8">
        <v>0</v>
      </c>
      <c r="C238" s="8">
        <v>1</v>
      </c>
      <c r="D238" s="8">
        <v>0</v>
      </c>
      <c r="E238" s="8">
        <v>0</v>
      </c>
      <c r="F238" s="8">
        <v>1</v>
      </c>
      <c r="G238" s="8">
        <v>0</v>
      </c>
      <c r="H238" s="8">
        <v>0</v>
      </c>
      <c r="I238" s="8">
        <v>0</v>
      </c>
      <c r="J238" s="8">
        <v>0</v>
      </c>
      <c r="K238" s="8">
        <v>0</v>
      </c>
      <c r="L238" s="8">
        <v>0</v>
      </c>
      <c r="M238" s="8">
        <v>0</v>
      </c>
      <c r="N238" s="8">
        <v>0</v>
      </c>
      <c r="O238" s="8">
        <v>1</v>
      </c>
      <c r="P238" s="8">
        <v>0</v>
      </c>
      <c r="Q238" s="8">
        <v>0</v>
      </c>
      <c r="R238" s="8">
        <v>0</v>
      </c>
      <c r="S238" s="8">
        <v>0</v>
      </c>
      <c r="T238" s="8"/>
      <c r="U238" s="9">
        <v>0</v>
      </c>
      <c r="V238" s="12">
        <f>SUMPRODUCT('Linear Model'!B$2:T$2, 'Test Set'!A238:S238)+'Linear Model'!U$2</f>
        <v>-4.5363853912838703E-2</v>
      </c>
      <c r="W238" s="1" t="e">
        <f>SUMPRODUCT(#REF!,'Test Set'!A238:S238)+#REF!</f>
        <v>#REF!</v>
      </c>
      <c r="X238" s="24" t="e">
        <f t="shared" si="3"/>
        <v>#REF!</v>
      </c>
    </row>
    <row r="239" spans="1:24" x14ac:dyDescent="0.25">
      <c r="A239" s="8">
        <v>1</v>
      </c>
      <c r="B239" s="8">
        <v>0</v>
      </c>
      <c r="C239" s="8">
        <v>0</v>
      </c>
      <c r="D239" s="8">
        <v>1</v>
      </c>
      <c r="E239" s="8">
        <v>0</v>
      </c>
      <c r="F239" s="8">
        <v>1</v>
      </c>
      <c r="G239" s="8">
        <v>0</v>
      </c>
      <c r="H239" s="8">
        <v>0</v>
      </c>
      <c r="I239" s="8">
        <v>0</v>
      </c>
      <c r="J239" s="8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8">
        <v>0</v>
      </c>
      <c r="S239" s="8">
        <v>1</v>
      </c>
      <c r="T239" s="8"/>
      <c r="U239" s="9">
        <v>0</v>
      </c>
      <c r="V239" s="12">
        <f>SUMPRODUCT('Linear Model'!B$2:T$2, 'Test Set'!A239:S239)+'Linear Model'!U$2</f>
        <v>0.37283171279228339</v>
      </c>
      <c r="W239" s="1" t="e">
        <f>SUMPRODUCT(#REF!,'Test Set'!A239:S239)+#REF!</f>
        <v>#REF!</v>
      </c>
      <c r="X239" s="24" t="e">
        <f t="shared" si="3"/>
        <v>#REF!</v>
      </c>
    </row>
    <row r="240" spans="1:24" x14ac:dyDescent="0.25">
      <c r="A240" s="8">
        <v>0</v>
      </c>
      <c r="B240" s="8">
        <v>1</v>
      </c>
      <c r="C240" s="8">
        <v>0</v>
      </c>
      <c r="D240" s="8">
        <v>1</v>
      </c>
      <c r="E240" s="8">
        <v>0</v>
      </c>
      <c r="F240" s="8">
        <v>1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8">
        <v>0</v>
      </c>
      <c r="O240" s="8">
        <v>1</v>
      </c>
      <c r="P240" s="8">
        <v>0</v>
      </c>
      <c r="Q240" s="8">
        <v>0</v>
      </c>
      <c r="R240" s="8">
        <v>0</v>
      </c>
      <c r="S240" s="8">
        <v>0</v>
      </c>
      <c r="T240" s="8"/>
      <c r="U240" s="9">
        <v>0</v>
      </c>
      <c r="V240" s="12">
        <f>SUMPRODUCT('Linear Model'!B$2:T$2, 'Test Set'!A240:S240)+'Linear Model'!U$2</f>
        <v>3.8437823803634807E-2</v>
      </c>
      <c r="W240" s="1" t="e">
        <f>SUMPRODUCT(#REF!,'Test Set'!A240:S240)+#REF!</f>
        <v>#REF!</v>
      </c>
      <c r="X240" s="24" t="e">
        <f t="shared" si="3"/>
        <v>#REF!</v>
      </c>
    </row>
    <row r="241" spans="1:24" x14ac:dyDescent="0.25">
      <c r="A241" s="8">
        <v>0</v>
      </c>
      <c r="B241" s="8">
        <v>1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  <c r="J241" s="8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8">
        <v>0</v>
      </c>
      <c r="S241" s="8">
        <v>0</v>
      </c>
      <c r="T241" s="8"/>
      <c r="U241" s="9">
        <v>0</v>
      </c>
      <c r="V241" s="12">
        <f>SUMPRODUCT('Linear Model'!B$2:T$2, 'Test Set'!A241:S241)+'Linear Model'!U$2</f>
        <v>0.36049743581944488</v>
      </c>
      <c r="W241" s="1" t="e">
        <f>SUMPRODUCT(#REF!,'Test Set'!A241:S241)+#REF!</f>
        <v>#REF!</v>
      </c>
      <c r="X241" s="24" t="e">
        <f t="shared" si="3"/>
        <v>#REF!</v>
      </c>
    </row>
    <row r="242" spans="1:24" x14ac:dyDescent="0.25">
      <c r="A242" s="8">
        <v>1</v>
      </c>
      <c r="B242" s="8">
        <v>0</v>
      </c>
      <c r="C242" s="8">
        <v>0</v>
      </c>
      <c r="D242" s="8">
        <v>1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  <c r="L242" s="8">
        <v>1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8">
        <v>1</v>
      </c>
      <c r="S242" s="8">
        <v>0</v>
      </c>
      <c r="T242" s="8"/>
      <c r="U242" s="9">
        <v>0</v>
      </c>
      <c r="V242" s="12">
        <f>SUMPRODUCT('Linear Model'!B$2:T$2, 'Test Set'!A242:S242)+'Linear Model'!U$2</f>
        <v>0.37008415251084925</v>
      </c>
      <c r="W242" s="1" t="e">
        <f>SUMPRODUCT(#REF!,'Test Set'!A242:S242)+#REF!</f>
        <v>#REF!</v>
      </c>
      <c r="X242" s="24" t="e">
        <f t="shared" si="3"/>
        <v>#REF!</v>
      </c>
    </row>
    <row r="243" spans="1:24" x14ac:dyDescent="0.25">
      <c r="A243" s="8">
        <v>1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1</v>
      </c>
      <c r="H243" s="8">
        <v>0</v>
      </c>
      <c r="I243" s="8">
        <v>0</v>
      </c>
      <c r="J243" s="8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8">
        <v>0</v>
      </c>
      <c r="S243" s="8">
        <v>0</v>
      </c>
      <c r="T243" s="8"/>
      <c r="U243" s="9">
        <v>0</v>
      </c>
      <c r="V243" s="12">
        <f>SUMPRODUCT('Linear Model'!B$2:T$2, 'Test Set'!A243:S243)+'Linear Model'!U$2</f>
        <v>4.5382481766572058E-2</v>
      </c>
      <c r="W243" s="1" t="e">
        <f>SUMPRODUCT(#REF!,'Test Set'!A243:S243)+#REF!</f>
        <v>#REF!</v>
      </c>
      <c r="X243" s="24" t="e">
        <f t="shared" si="3"/>
        <v>#REF!</v>
      </c>
    </row>
    <row r="244" spans="1:24" x14ac:dyDescent="0.25">
      <c r="A244" s="8">
        <v>1</v>
      </c>
      <c r="B244" s="8">
        <v>0</v>
      </c>
      <c r="C244" s="8">
        <v>0</v>
      </c>
      <c r="D244" s="8">
        <v>1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8">
        <v>0</v>
      </c>
      <c r="S244" s="8">
        <v>0</v>
      </c>
      <c r="T244" s="8"/>
      <c r="U244" s="9">
        <v>0</v>
      </c>
      <c r="V244" s="12">
        <f>SUMPRODUCT('Linear Model'!B$2:T$2, 'Test Set'!A244:S244)+'Linear Model'!U$2</f>
        <v>0.38051017268582576</v>
      </c>
      <c r="W244" s="1" t="e">
        <f>SUMPRODUCT(#REF!,'Test Set'!A244:S244)+#REF!</f>
        <v>#REF!</v>
      </c>
      <c r="X244" s="24" t="e">
        <f t="shared" si="3"/>
        <v>#REF!</v>
      </c>
    </row>
    <row r="245" spans="1:24" x14ac:dyDescent="0.25">
      <c r="A245" s="8">
        <v>1</v>
      </c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  <c r="J245" s="8">
        <v>0</v>
      </c>
      <c r="K245" s="8">
        <v>0</v>
      </c>
      <c r="L245" s="8">
        <v>1</v>
      </c>
      <c r="M245" s="8">
        <v>0</v>
      </c>
      <c r="N245" s="8">
        <v>0</v>
      </c>
      <c r="O245" s="8">
        <v>1</v>
      </c>
      <c r="P245" s="8">
        <v>0</v>
      </c>
      <c r="Q245" s="8">
        <v>0</v>
      </c>
      <c r="R245" s="8">
        <v>0</v>
      </c>
      <c r="S245" s="8">
        <v>0</v>
      </c>
      <c r="T245" s="8"/>
      <c r="U245" s="9">
        <v>0</v>
      </c>
      <c r="V245" s="12">
        <f>SUMPRODUCT('Linear Model'!B$2:T$2, 'Test Set'!A245:S245)+'Linear Model'!U$2</f>
        <v>0.33741353983625683</v>
      </c>
      <c r="W245" s="1" t="e">
        <f>SUMPRODUCT(#REF!,'Test Set'!A245:S245)+#REF!</f>
        <v>#REF!</v>
      </c>
      <c r="X245" s="24" t="e">
        <f t="shared" si="3"/>
        <v>#REF!</v>
      </c>
    </row>
    <row r="246" spans="1:24" x14ac:dyDescent="0.25">
      <c r="A246" s="8">
        <v>0</v>
      </c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  <c r="J246" s="8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8">
        <v>0</v>
      </c>
      <c r="S246" s="8">
        <v>0</v>
      </c>
      <c r="T246" s="8"/>
      <c r="U246" s="9">
        <v>0</v>
      </c>
      <c r="V246" s="12">
        <f>SUMPRODUCT('Linear Model'!B$2:T$2, 'Test Set'!A246:S246)+'Linear Model'!U$2</f>
        <v>0.34618794201752223</v>
      </c>
      <c r="W246" s="1" t="e">
        <f>SUMPRODUCT(#REF!,'Test Set'!A246:S246)+#REF!</f>
        <v>#REF!</v>
      </c>
      <c r="X246" s="24" t="e">
        <f t="shared" si="3"/>
        <v>#REF!</v>
      </c>
    </row>
    <row r="247" spans="1:24" x14ac:dyDescent="0.25">
      <c r="A247" s="8">
        <v>0</v>
      </c>
      <c r="B247" s="8">
        <v>1</v>
      </c>
      <c r="C247" s="8">
        <v>1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  <c r="J247" s="8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8">
        <v>0</v>
      </c>
      <c r="S247" s="8">
        <v>0</v>
      </c>
      <c r="T247" s="8"/>
      <c r="U247" s="9">
        <v>0</v>
      </c>
      <c r="V247" s="12">
        <f>SUMPRODUCT('Linear Model'!B$2:T$2, 'Test Set'!A247:S247)+'Linear Model'!U$2</f>
        <v>0.44675451792146448</v>
      </c>
      <c r="W247" s="1" t="e">
        <f>SUMPRODUCT(#REF!,'Test Set'!A247:S247)+#REF!</f>
        <v>#REF!</v>
      </c>
      <c r="X247" s="24" t="e">
        <f t="shared" si="3"/>
        <v>#REF!</v>
      </c>
    </row>
    <row r="248" spans="1:24" x14ac:dyDescent="0.25">
      <c r="A248" s="8">
        <v>1</v>
      </c>
      <c r="B248" s="8">
        <v>0</v>
      </c>
      <c r="C248" s="8">
        <v>0</v>
      </c>
      <c r="D248" s="8">
        <v>1</v>
      </c>
      <c r="E248" s="8">
        <v>0</v>
      </c>
      <c r="F248" s="8">
        <v>1</v>
      </c>
      <c r="G248" s="8">
        <v>1</v>
      </c>
      <c r="H248" s="8">
        <v>0</v>
      </c>
      <c r="I248" s="8">
        <v>0</v>
      </c>
      <c r="J248" s="8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8">
        <v>0</v>
      </c>
      <c r="S248" s="8">
        <v>0</v>
      </c>
      <c r="T248" s="8"/>
      <c r="U248" s="9">
        <v>0</v>
      </c>
      <c r="V248" s="12">
        <f>SUMPRODUCT('Linear Model'!B$2:T$2, 'Test Set'!A248:S248)+'Linear Model'!U$2</f>
        <v>-0.11490893858911633</v>
      </c>
      <c r="W248" s="1" t="e">
        <f>SUMPRODUCT(#REF!,'Test Set'!A248:S248)+#REF!</f>
        <v>#REF!</v>
      </c>
      <c r="X248" s="24" t="e">
        <f t="shared" si="3"/>
        <v>#REF!</v>
      </c>
    </row>
    <row r="249" spans="1:24" x14ac:dyDescent="0.25">
      <c r="A249" s="8">
        <v>0</v>
      </c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1</v>
      </c>
      <c r="J249" s="8">
        <v>0</v>
      </c>
      <c r="K249" s="8">
        <v>0</v>
      </c>
      <c r="L249" s="8">
        <v>0</v>
      </c>
      <c r="M249" s="8">
        <v>0</v>
      </c>
      <c r="N249" s="8">
        <v>0</v>
      </c>
      <c r="O249" s="8">
        <v>1</v>
      </c>
      <c r="P249" s="8">
        <v>0</v>
      </c>
      <c r="Q249" s="8">
        <v>0</v>
      </c>
      <c r="R249" s="8">
        <v>0</v>
      </c>
      <c r="S249" s="8">
        <v>0</v>
      </c>
      <c r="T249" s="8"/>
      <c r="U249" s="9">
        <v>0</v>
      </c>
      <c r="V249" s="12">
        <f>SUMPRODUCT('Linear Model'!B$2:T$2, 'Test Set'!A249:S249)+'Linear Model'!U$2</f>
        <v>0.47775507314052151</v>
      </c>
      <c r="W249" s="1" t="e">
        <f>SUMPRODUCT(#REF!,'Test Set'!A249:S249)+#REF!</f>
        <v>#REF!</v>
      </c>
      <c r="X249" s="24" t="e">
        <f t="shared" si="3"/>
        <v>#REF!</v>
      </c>
    </row>
    <row r="250" spans="1:24" x14ac:dyDescent="0.25">
      <c r="A250" s="8">
        <v>1</v>
      </c>
      <c r="B250" s="8">
        <v>0</v>
      </c>
      <c r="C250" s="8">
        <v>1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1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8">
        <v>0</v>
      </c>
      <c r="S250" s="8">
        <v>0</v>
      </c>
      <c r="T250" s="8"/>
      <c r="U250" s="9">
        <v>0</v>
      </c>
      <c r="V250" s="12">
        <f>SUMPRODUCT('Linear Model'!B$2:T$2, 'Test Set'!A250:S250)+'Linear Model'!U$2</f>
        <v>0.58543881359839811</v>
      </c>
      <c r="W250" s="1" t="e">
        <f>SUMPRODUCT(#REF!,'Test Set'!A250:S250)+#REF!</f>
        <v>#REF!</v>
      </c>
      <c r="X250" s="24" t="e">
        <f t="shared" si="3"/>
        <v>#REF!</v>
      </c>
    </row>
    <row r="251" spans="1:24" x14ac:dyDescent="0.25">
      <c r="A251" s="8">
        <v>1</v>
      </c>
      <c r="B251" s="8">
        <v>0</v>
      </c>
      <c r="C251" s="8">
        <v>0</v>
      </c>
      <c r="D251" s="8">
        <v>1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  <c r="J251" s="8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8">
        <v>1</v>
      </c>
      <c r="S251" s="8">
        <v>0</v>
      </c>
      <c r="T251" s="8"/>
      <c r="U251" s="9">
        <v>0</v>
      </c>
      <c r="V251" s="12">
        <f>SUMPRODUCT('Linear Model'!B$2:T$2, 'Test Set'!A251:S251)+'Linear Model'!U$2</f>
        <v>0.15637684535785951</v>
      </c>
      <c r="W251" s="1" t="e">
        <f>SUMPRODUCT(#REF!,'Test Set'!A251:S251)+#REF!</f>
        <v>#REF!</v>
      </c>
      <c r="X251" s="24" t="e">
        <f t="shared" si="3"/>
        <v>#REF!</v>
      </c>
    </row>
    <row r="252" spans="1:24" x14ac:dyDescent="0.25">
      <c r="A252" s="8">
        <v>1</v>
      </c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1</v>
      </c>
      <c r="H252" s="8">
        <v>0</v>
      </c>
      <c r="I252" s="8">
        <v>0</v>
      </c>
      <c r="J252" s="8">
        <v>0</v>
      </c>
      <c r="K252" s="8">
        <v>0</v>
      </c>
      <c r="L252" s="8">
        <v>0</v>
      </c>
      <c r="M252" s="8">
        <v>0</v>
      </c>
      <c r="N252" s="8">
        <v>0</v>
      </c>
      <c r="O252" s="8">
        <v>1</v>
      </c>
      <c r="P252" s="8">
        <v>0</v>
      </c>
      <c r="Q252" s="8">
        <v>0</v>
      </c>
      <c r="R252" s="8">
        <v>0</v>
      </c>
      <c r="S252" s="8">
        <v>0</v>
      </c>
      <c r="T252" s="8"/>
      <c r="U252" s="9">
        <v>0</v>
      </c>
      <c r="V252" s="12">
        <f>SUMPRODUCT('Linear Model'!B$2:T$2, 'Test Set'!A252:S252)+'Linear Model'!U$2</f>
        <v>-0.11638570989354963</v>
      </c>
      <c r="W252" s="1" t="e">
        <f>SUMPRODUCT(#REF!,'Test Set'!A252:S252)+#REF!</f>
        <v>#REF!</v>
      </c>
      <c r="X252" s="24" t="e">
        <f t="shared" si="3"/>
        <v>#REF!</v>
      </c>
    </row>
    <row r="253" spans="1:24" x14ac:dyDescent="0.25">
      <c r="A253" s="8">
        <v>1</v>
      </c>
      <c r="B253" s="8">
        <v>0</v>
      </c>
      <c r="C253" s="8">
        <v>0</v>
      </c>
      <c r="D253" s="8">
        <v>1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  <c r="J253" s="8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8">
        <v>0</v>
      </c>
      <c r="S253" s="8">
        <v>0</v>
      </c>
      <c r="T253" s="8"/>
      <c r="U253" s="9">
        <v>0</v>
      </c>
      <c r="V253" s="12">
        <f>SUMPRODUCT('Linear Model'!B$2:T$2, 'Test Set'!A253:S253)+'Linear Model'!U$2</f>
        <v>0.38051017268582576</v>
      </c>
      <c r="W253" s="1" t="e">
        <f>SUMPRODUCT(#REF!,'Test Set'!A253:S253)+#REF!</f>
        <v>#REF!</v>
      </c>
      <c r="X253" s="24" t="e">
        <f t="shared" si="3"/>
        <v>#REF!</v>
      </c>
    </row>
    <row r="254" spans="1:24" x14ac:dyDescent="0.25">
      <c r="A254" s="8">
        <v>0</v>
      </c>
      <c r="B254" s="8">
        <v>1</v>
      </c>
      <c r="C254" s="8">
        <v>0</v>
      </c>
      <c r="D254" s="8">
        <v>0</v>
      </c>
      <c r="E254" s="8">
        <v>0</v>
      </c>
      <c r="F254" s="8">
        <v>1</v>
      </c>
      <c r="G254" s="8">
        <v>0</v>
      </c>
      <c r="H254" s="8">
        <v>0</v>
      </c>
      <c r="I254" s="8">
        <v>0</v>
      </c>
      <c r="J254" s="8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8">
        <v>0</v>
      </c>
      <c r="S254" s="8">
        <v>0</v>
      </c>
      <c r="T254" s="8"/>
      <c r="U254" s="9">
        <v>0</v>
      </c>
      <c r="V254" s="12">
        <f>SUMPRODUCT('Linear Model'!B$2:T$2, 'Test Set'!A254:S254)+'Linear Model'!U$2</f>
        <v>0.10517026712131949</v>
      </c>
      <c r="W254" s="1" t="e">
        <f>SUMPRODUCT(#REF!,'Test Set'!A254:S254)+#REF!</f>
        <v>#REF!</v>
      </c>
      <c r="X254" s="24" t="e">
        <f t="shared" si="3"/>
        <v>#REF!</v>
      </c>
    </row>
    <row r="255" spans="1:24" x14ac:dyDescent="0.25">
      <c r="A255" s="8">
        <v>1</v>
      </c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  <c r="J255" s="8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8">
        <v>0</v>
      </c>
      <c r="S255" s="8">
        <v>0</v>
      </c>
      <c r="T255" s="8"/>
      <c r="U255" s="9">
        <v>0</v>
      </c>
      <c r="V255" s="12">
        <f>SUMPRODUCT('Linear Model'!B$2:T$2, 'Test Set'!A255:S255)+'Linear Model'!U$2</f>
        <v>0.28547442434338877</v>
      </c>
      <c r="W255" s="1" t="e">
        <f>SUMPRODUCT(#REF!,'Test Set'!A255:S255)+#REF!</f>
        <v>#REF!</v>
      </c>
      <c r="X255" s="24" t="e">
        <f t="shared" si="3"/>
        <v>#REF!</v>
      </c>
    </row>
    <row r="256" spans="1:24" x14ac:dyDescent="0.25">
      <c r="A256" s="8">
        <v>0</v>
      </c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8">
        <v>0</v>
      </c>
      <c r="S256" s="8">
        <v>0</v>
      </c>
      <c r="T256" s="8"/>
      <c r="U256" s="9">
        <v>0</v>
      </c>
      <c r="V256" s="12">
        <f>SUMPRODUCT('Linear Model'!B$2:T$2, 'Test Set'!A256:S256)+'Linear Model'!U$2</f>
        <v>0.34618794201752223</v>
      </c>
      <c r="W256" s="1" t="e">
        <f>SUMPRODUCT(#REF!,'Test Set'!A256:S256)+#REF!</f>
        <v>#REF!</v>
      </c>
      <c r="X256" s="24" t="e">
        <f t="shared" si="3"/>
        <v>#REF!</v>
      </c>
    </row>
    <row r="257" spans="1:24" x14ac:dyDescent="0.25">
      <c r="A257" s="8">
        <v>0</v>
      </c>
      <c r="B257" s="8">
        <v>1</v>
      </c>
      <c r="C257" s="8">
        <v>1</v>
      </c>
      <c r="D257" s="8">
        <v>0</v>
      </c>
      <c r="E257" s="8">
        <v>0</v>
      </c>
      <c r="F257" s="8">
        <v>0</v>
      </c>
      <c r="G257" s="8">
        <v>1</v>
      </c>
      <c r="H257" s="8">
        <v>0</v>
      </c>
      <c r="I257" s="8">
        <v>0</v>
      </c>
      <c r="J257" s="8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1</v>
      </c>
      <c r="R257" s="8">
        <v>0</v>
      </c>
      <c r="S257" s="8">
        <v>0</v>
      </c>
      <c r="T257" s="8"/>
      <c r="U257" s="9">
        <v>0</v>
      </c>
      <c r="V257" s="12">
        <f>SUMPRODUCT('Linear Model'!B$2:T$2, 'Test Set'!A257:S257)+'Linear Model'!U$2</f>
        <v>0.3947972525941989</v>
      </c>
      <c r="W257" s="1" t="e">
        <f>SUMPRODUCT(#REF!,'Test Set'!A257:S257)+#REF!</f>
        <v>#REF!</v>
      </c>
      <c r="X257" s="24" t="e">
        <f t="shared" si="3"/>
        <v>#REF!</v>
      </c>
    </row>
    <row r="258" spans="1:24" x14ac:dyDescent="0.25">
      <c r="A258" s="8">
        <v>0</v>
      </c>
      <c r="B258" s="8">
        <v>0</v>
      </c>
      <c r="C258" s="8">
        <v>0</v>
      </c>
      <c r="D258" s="8">
        <v>1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  <c r="J258" s="8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8">
        <v>0</v>
      </c>
      <c r="S258" s="8">
        <v>0</v>
      </c>
      <c r="T258" s="8"/>
      <c r="U258" s="9">
        <v>0</v>
      </c>
      <c r="V258" s="12">
        <f>SUMPRODUCT('Linear Model'!B$2:T$2, 'Test Set'!A258:S258)+'Linear Model'!U$2</f>
        <v>0.44122369035995923</v>
      </c>
      <c r="W258" s="1" t="e">
        <f>SUMPRODUCT(#REF!,'Test Set'!A258:S258)+#REF!</f>
        <v>#REF!</v>
      </c>
      <c r="X258" s="24" t="e">
        <f t="shared" si="3"/>
        <v>#REF!</v>
      </c>
    </row>
    <row r="259" spans="1:24" x14ac:dyDescent="0.25">
      <c r="A259" s="8">
        <v>0</v>
      </c>
      <c r="B259" s="8">
        <v>0</v>
      </c>
      <c r="C259" s="8">
        <v>0</v>
      </c>
      <c r="D259" s="8">
        <v>0</v>
      </c>
      <c r="E259" s="8">
        <v>0</v>
      </c>
      <c r="F259" s="8">
        <v>1</v>
      </c>
      <c r="G259" s="8">
        <v>0</v>
      </c>
      <c r="H259" s="8">
        <v>0</v>
      </c>
      <c r="I259" s="8">
        <v>0</v>
      </c>
      <c r="J259" s="8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8">
        <v>1</v>
      </c>
      <c r="S259" s="8">
        <v>0</v>
      </c>
      <c r="T259" s="8"/>
      <c r="U259" s="9">
        <v>0</v>
      </c>
      <c r="V259" s="12">
        <f>SUMPRODUCT('Linear Model'!B$2:T$2, 'Test Set'!A259:S259)+'Linear Model'!U$2</f>
        <v>-0.13327255400856941</v>
      </c>
      <c r="W259" s="1" t="e">
        <f>SUMPRODUCT(#REF!,'Test Set'!A259:S259)+#REF!</f>
        <v>#REF!</v>
      </c>
      <c r="X259" s="24" t="e">
        <f t="shared" ref="X259:X322" si="4">EXP(W259)/(1+EXP(W259))</f>
        <v>#REF!</v>
      </c>
    </row>
    <row r="260" spans="1:24" x14ac:dyDescent="0.25">
      <c r="A260" s="8">
        <v>0</v>
      </c>
      <c r="B260" s="8">
        <v>0</v>
      </c>
      <c r="C260" s="8">
        <v>0</v>
      </c>
      <c r="D260" s="8">
        <v>1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1</v>
      </c>
      <c r="R260" s="8">
        <v>0</v>
      </c>
      <c r="S260" s="8">
        <v>0</v>
      </c>
      <c r="T260" s="8"/>
      <c r="U260" s="9">
        <v>0</v>
      </c>
      <c r="V260" s="12">
        <f>SUMPRODUCT('Linear Model'!B$2:T$2, 'Test Set'!A260:S260)+'Linear Model'!U$2</f>
        <v>0.62935836760951036</v>
      </c>
      <c r="W260" s="1" t="e">
        <f>SUMPRODUCT(#REF!,'Test Set'!A260:S260)+#REF!</f>
        <v>#REF!</v>
      </c>
      <c r="X260" s="24" t="e">
        <f t="shared" si="4"/>
        <v>#REF!</v>
      </c>
    </row>
    <row r="261" spans="1:24" x14ac:dyDescent="0.25">
      <c r="A261" s="8">
        <v>1</v>
      </c>
      <c r="B261" s="8">
        <v>0</v>
      </c>
      <c r="C261" s="8">
        <v>1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  <c r="J261" s="8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8">
        <v>0</v>
      </c>
      <c r="S261" s="8">
        <v>0</v>
      </c>
      <c r="T261" s="8"/>
      <c r="U261" s="9">
        <v>0</v>
      </c>
      <c r="V261" s="12">
        <f>SUMPRODUCT('Linear Model'!B$2:T$2, 'Test Set'!A261:S261)+'Linear Model'!U$2</f>
        <v>0.37173150644540837</v>
      </c>
      <c r="W261" s="1" t="e">
        <f>SUMPRODUCT(#REF!,'Test Set'!A261:S261)+#REF!</f>
        <v>#REF!</v>
      </c>
      <c r="X261" s="24" t="e">
        <f t="shared" si="4"/>
        <v>#REF!</v>
      </c>
    </row>
    <row r="262" spans="1:24" x14ac:dyDescent="0.25">
      <c r="A262" s="8">
        <v>0</v>
      </c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1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1</v>
      </c>
      <c r="R262" s="8">
        <v>0</v>
      </c>
      <c r="S262" s="8">
        <v>0</v>
      </c>
      <c r="T262" s="8"/>
      <c r="U262" s="9">
        <v>0</v>
      </c>
      <c r="V262" s="12">
        <f>SUMPRODUCT('Linear Model'!B$2:T$2, 'Test Set'!A262:S262)+'Linear Model'!U$2</f>
        <v>0.29423067669025665</v>
      </c>
      <c r="W262" s="1" t="e">
        <f>SUMPRODUCT(#REF!,'Test Set'!A262:S262)+#REF!</f>
        <v>#REF!</v>
      </c>
      <c r="X262" s="24" t="e">
        <f t="shared" si="4"/>
        <v>#REF!</v>
      </c>
    </row>
    <row r="263" spans="1:24" x14ac:dyDescent="0.25">
      <c r="A263" s="8">
        <v>0</v>
      </c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  <c r="J263" s="8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8">
        <v>0</v>
      </c>
      <c r="S263" s="8">
        <v>0</v>
      </c>
      <c r="T263" s="8"/>
      <c r="U263" s="9">
        <v>0</v>
      </c>
      <c r="V263" s="12">
        <f>SUMPRODUCT('Linear Model'!B$2:T$2, 'Test Set'!A263:S263)+'Linear Model'!U$2</f>
        <v>0.34618794201752223</v>
      </c>
      <c r="W263" s="1" t="e">
        <f>SUMPRODUCT(#REF!,'Test Set'!A263:S263)+#REF!</f>
        <v>#REF!</v>
      </c>
      <c r="X263" s="24" t="e">
        <f t="shared" si="4"/>
        <v>#REF!</v>
      </c>
    </row>
    <row r="264" spans="1:24" x14ac:dyDescent="0.25">
      <c r="A264" s="8">
        <v>0</v>
      </c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1</v>
      </c>
      <c r="H264" s="8">
        <v>0</v>
      </c>
      <c r="I264" s="8">
        <v>1</v>
      </c>
      <c r="J264" s="8">
        <v>0</v>
      </c>
      <c r="K264" s="8">
        <v>0</v>
      </c>
      <c r="L264" s="8">
        <v>0</v>
      </c>
      <c r="M264" s="8">
        <v>0</v>
      </c>
      <c r="N264" s="8">
        <v>0</v>
      </c>
      <c r="O264" s="8">
        <v>1</v>
      </c>
      <c r="P264" s="8">
        <v>0</v>
      </c>
      <c r="Q264" s="8">
        <v>0</v>
      </c>
      <c r="R264" s="8">
        <v>0</v>
      </c>
      <c r="S264" s="8">
        <v>0</v>
      </c>
      <c r="T264" s="8"/>
      <c r="U264" s="9">
        <v>0</v>
      </c>
      <c r="V264" s="12">
        <f>SUMPRODUCT('Linear Model'!B$2:T$2, 'Test Set'!A264:S264)+'Linear Model'!U$2</f>
        <v>0.23766313056370481</v>
      </c>
      <c r="W264" s="1" t="e">
        <f>SUMPRODUCT(#REF!,'Test Set'!A264:S264)+#REF!</f>
        <v>#REF!</v>
      </c>
      <c r="X264" s="24" t="e">
        <f t="shared" si="4"/>
        <v>#REF!</v>
      </c>
    </row>
    <row r="265" spans="1:24" x14ac:dyDescent="0.25">
      <c r="A265" s="8">
        <v>0</v>
      </c>
      <c r="B265" s="8">
        <v>1</v>
      </c>
      <c r="C265" s="8">
        <v>0</v>
      </c>
      <c r="D265" s="8">
        <v>0</v>
      </c>
      <c r="E265" s="8">
        <v>0</v>
      </c>
      <c r="F265" s="8">
        <v>0</v>
      </c>
      <c r="G265" s="8">
        <v>1</v>
      </c>
      <c r="H265" s="8">
        <v>0</v>
      </c>
      <c r="I265" s="8">
        <v>0</v>
      </c>
      <c r="J265" s="8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8">
        <v>0</v>
      </c>
      <c r="S265" s="8">
        <v>0</v>
      </c>
      <c r="T265" s="8"/>
      <c r="U265" s="9">
        <v>0</v>
      </c>
      <c r="V265" s="12">
        <f>SUMPRODUCT('Linear Model'!B$2:T$2, 'Test Set'!A265:S265)+'Linear Model'!U$2</f>
        <v>0.12040549324262817</v>
      </c>
      <c r="W265" s="1" t="e">
        <f>SUMPRODUCT(#REF!,'Test Set'!A265:S265)+#REF!</f>
        <v>#REF!</v>
      </c>
      <c r="X265" s="24" t="e">
        <f t="shared" si="4"/>
        <v>#REF!</v>
      </c>
    </row>
    <row r="266" spans="1:24" x14ac:dyDescent="0.25">
      <c r="A266" s="8">
        <v>1</v>
      </c>
      <c r="B266" s="8">
        <v>0</v>
      </c>
      <c r="C266" s="8">
        <v>1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  <c r="J266" s="8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8">
        <v>0</v>
      </c>
      <c r="S266" s="8">
        <v>0</v>
      </c>
      <c r="T266" s="8"/>
      <c r="U266" s="9">
        <v>0</v>
      </c>
      <c r="V266" s="12">
        <f>SUMPRODUCT('Linear Model'!B$2:T$2, 'Test Set'!A266:S266)+'Linear Model'!U$2</f>
        <v>0.37173150644540837</v>
      </c>
      <c r="W266" s="1" t="e">
        <f>SUMPRODUCT(#REF!,'Test Set'!A266:S266)+#REF!</f>
        <v>#REF!</v>
      </c>
      <c r="X266" s="24" t="e">
        <f t="shared" si="4"/>
        <v>#REF!</v>
      </c>
    </row>
    <row r="267" spans="1:24" x14ac:dyDescent="0.25">
      <c r="A267" s="8">
        <v>1</v>
      </c>
      <c r="B267" s="8">
        <v>0</v>
      </c>
      <c r="C267" s="8">
        <v>1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  <c r="J267" s="8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8">
        <v>1</v>
      </c>
      <c r="S267" s="8">
        <v>0</v>
      </c>
      <c r="T267" s="8"/>
      <c r="U267" s="9">
        <v>0</v>
      </c>
      <c r="V267" s="12">
        <f>SUMPRODUCT('Linear Model'!B$2:T$2, 'Test Set'!A267:S267)+'Linear Model'!U$2</f>
        <v>0.14759817911744208</v>
      </c>
      <c r="W267" s="1" t="e">
        <f>SUMPRODUCT(#REF!,'Test Set'!A267:S267)+#REF!</f>
        <v>#REF!</v>
      </c>
      <c r="X267" s="24" t="e">
        <f t="shared" si="4"/>
        <v>#REF!</v>
      </c>
    </row>
    <row r="268" spans="1:24" x14ac:dyDescent="0.25">
      <c r="A268" s="8">
        <v>0</v>
      </c>
      <c r="B268" s="8">
        <v>1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8">
        <v>0</v>
      </c>
      <c r="S268" s="8">
        <v>1</v>
      </c>
      <c r="T268" s="8"/>
      <c r="U268" s="9">
        <v>0</v>
      </c>
      <c r="V268" s="12">
        <f>SUMPRODUCT('Linear Model'!B$2:T$2, 'Test Set'!A268:S268)+'Linear Model'!U$2</f>
        <v>0.60814614462402794</v>
      </c>
      <c r="W268" s="1" t="e">
        <f>SUMPRODUCT(#REF!,'Test Set'!A268:S268)+#REF!</f>
        <v>#REF!</v>
      </c>
      <c r="X268" s="24" t="e">
        <f t="shared" si="4"/>
        <v>#REF!</v>
      </c>
    </row>
    <row r="269" spans="1:24" x14ac:dyDescent="0.25">
      <c r="A269" s="8">
        <v>0</v>
      </c>
      <c r="B269" s="8">
        <v>0</v>
      </c>
      <c r="C269" s="8">
        <v>1</v>
      </c>
      <c r="D269" s="8">
        <v>0</v>
      </c>
      <c r="E269" s="8">
        <v>0</v>
      </c>
      <c r="F269" s="8">
        <v>0</v>
      </c>
      <c r="G269" s="8">
        <v>1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  <c r="T269" s="8"/>
      <c r="U269" s="9">
        <v>0</v>
      </c>
      <c r="V269" s="12">
        <f>SUMPRODUCT('Linear Model'!B$2:T$2, 'Test Set'!A269:S269)+'Linear Model'!U$2</f>
        <v>0.19235308154272512</v>
      </c>
      <c r="W269" s="1" t="e">
        <f>SUMPRODUCT(#REF!,'Test Set'!A269:S269)+#REF!</f>
        <v>#REF!</v>
      </c>
      <c r="X269" s="24" t="e">
        <f t="shared" si="4"/>
        <v>#REF!</v>
      </c>
    </row>
    <row r="270" spans="1:24" x14ac:dyDescent="0.25">
      <c r="A270" s="8">
        <v>1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  <c r="J270" s="8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8">
        <v>0</v>
      </c>
      <c r="S270" s="8">
        <v>0</v>
      </c>
      <c r="T270" s="8"/>
      <c r="U270" s="9">
        <v>0</v>
      </c>
      <c r="V270" s="12">
        <f>SUMPRODUCT('Linear Model'!B$2:T$2, 'Test Set'!A270:S270)+'Linear Model'!U$2</f>
        <v>0.28547442434338877</v>
      </c>
      <c r="W270" s="1" t="e">
        <f>SUMPRODUCT(#REF!,'Test Set'!A270:S270)+#REF!</f>
        <v>#REF!</v>
      </c>
      <c r="X270" s="24" t="e">
        <f t="shared" si="4"/>
        <v>#REF!</v>
      </c>
    </row>
    <row r="271" spans="1:24" x14ac:dyDescent="0.25">
      <c r="A271" s="8">
        <v>0</v>
      </c>
      <c r="B271" s="8">
        <v>1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8">
        <v>0</v>
      </c>
      <c r="S271" s="8">
        <v>0</v>
      </c>
      <c r="T271" s="8"/>
      <c r="U271" s="9">
        <v>0</v>
      </c>
      <c r="V271" s="12">
        <f>SUMPRODUCT('Linear Model'!B$2:T$2, 'Test Set'!A271:S271)+'Linear Model'!U$2</f>
        <v>0.36049743581944488</v>
      </c>
      <c r="W271" s="1" t="e">
        <f>SUMPRODUCT(#REF!,'Test Set'!A271:S271)+#REF!</f>
        <v>#REF!</v>
      </c>
      <c r="X271" s="24" t="e">
        <f t="shared" si="4"/>
        <v>#REF!</v>
      </c>
    </row>
    <row r="272" spans="1:24" x14ac:dyDescent="0.25">
      <c r="A272" s="8">
        <v>0</v>
      </c>
      <c r="B272" s="8">
        <v>1</v>
      </c>
      <c r="C272" s="8">
        <v>1</v>
      </c>
      <c r="D272" s="8">
        <v>0</v>
      </c>
      <c r="E272" s="8">
        <v>0</v>
      </c>
      <c r="F272" s="8">
        <v>1</v>
      </c>
      <c r="G272" s="8">
        <v>0</v>
      </c>
      <c r="H272" s="8">
        <v>0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8">
        <v>1</v>
      </c>
      <c r="S272" s="8">
        <v>0</v>
      </c>
      <c r="T272" s="8"/>
      <c r="U272" s="9">
        <v>0</v>
      </c>
      <c r="V272" s="12">
        <f>SUMPRODUCT('Linear Model'!B$2:T$2, 'Test Set'!A272:S272)+'Linear Model'!U$2</f>
        <v>-3.2705978104627165E-2</v>
      </c>
      <c r="W272" s="1" t="e">
        <f>SUMPRODUCT(#REF!,'Test Set'!A272:S272)+#REF!</f>
        <v>#REF!</v>
      </c>
      <c r="X272" s="24" t="e">
        <f t="shared" si="4"/>
        <v>#REF!</v>
      </c>
    </row>
    <row r="273" spans="1:24" x14ac:dyDescent="0.25">
      <c r="A273" s="8">
        <v>0</v>
      </c>
      <c r="B273" s="8">
        <v>1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  <c r="J273" s="8">
        <v>0</v>
      </c>
      <c r="K273" s="8">
        <v>0</v>
      </c>
      <c r="L273" s="8">
        <v>0</v>
      </c>
      <c r="M273" s="8">
        <v>0</v>
      </c>
      <c r="N273" s="8">
        <v>0</v>
      </c>
      <c r="O273" s="8">
        <v>1</v>
      </c>
      <c r="P273" s="8">
        <v>0</v>
      </c>
      <c r="Q273" s="8">
        <v>0</v>
      </c>
      <c r="R273" s="8">
        <v>0</v>
      </c>
      <c r="S273" s="8">
        <v>0</v>
      </c>
      <c r="T273" s="8"/>
      <c r="U273" s="9">
        <v>0</v>
      </c>
      <c r="V273" s="12">
        <f>SUMPRODUCT('Linear Model'!B$2:T$2, 'Test Set'!A273:S273)+'Linear Model'!U$2</f>
        <v>0.19872924415932319</v>
      </c>
      <c r="W273" s="1" t="e">
        <f>SUMPRODUCT(#REF!,'Test Set'!A273:S273)+#REF!</f>
        <v>#REF!</v>
      </c>
      <c r="X273" s="24" t="e">
        <f t="shared" si="4"/>
        <v>#REF!</v>
      </c>
    </row>
    <row r="274" spans="1:24" x14ac:dyDescent="0.25">
      <c r="A274" s="8">
        <v>1</v>
      </c>
      <c r="B274" s="8">
        <v>0</v>
      </c>
      <c r="C274" s="8">
        <v>1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1</v>
      </c>
      <c r="R274" s="8">
        <v>0</v>
      </c>
      <c r="S274" s="8">
        <v>0</v>
      </c>
      <c r="T274" s="8"/>
      <c r="U274" s="9">
        <v>0</v>
      </c>
      <c r="V274" s="12">
        <f>SUMPRODUCT('Linear Model'!B$2:T$2, 'Test Set'!A274:S274)+'Linear Model'!U$2</f>
        <v>0.55986618369495944</v>
      </c>
      <c r="W274" s="1" t="e">
        <f>SUMPRODUCT(#REF!,'Test Set'!A274:S274)+#REF!</f>
        <v>#REF!</v>
      </c>
      <c r="X274" s="24" t="e">
        <f t="shared" si="4"/>
        <v>#REF!</v>
      </c>
    </row>
    <row r="275" spans="1:24" x14ac:dyDescent="0.25">
      <c r="A275" s="8">
        <v>0</v>
      </c>
      <c r="B275" s="8">
        <v>1</v>
      </c>
      <c r="C275" s="8">
        <v>1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  <c r="J275" s="8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8">
        <v>0</v>
      </c>
      <c r="S275" s="8">
        <v>0</v>
      </c>
      <c r="T275" s="8"/>
      <c r="U275" s="9">
        <v>0</v>
      </c>
      <c r="V275" s="12">
        <f>SUMPRODUCT('Linear Model'!B$2:T$2, 'Test Set'!A275:S275)+'Linear Model'!U$2</f>
        <v>0.44675451792146448</v>
      </c>
      <c r="W275" s="1" t="e">
        <f>SUMPRODUCT(#REF!,'Test Set'!A275:S275)+#REF!</f>
        <v>#REF!</v>
      </c>
      <c r="X275" s="24" t="e">
        <f t="shared" si="4"/>
        <v>#REF!</v>
      </c>
    </row>
    <row r="276" spans="1:24" x14ac:dyDescent="0.25">
      <c r="A276" s="8">
        <v>0</v>
      </c>
      <c r="B276" s="8">
        <v>1</v>
      </c>
      <c r="C276" s="8">
        <v>0</v>
      </c>
      <c r="D276" s="8">
        <v>0</v>
      </c>
      <c r="E276" s="8">
        <v>0</v>
      </c>
      <c r="F276" s="8">
        <v>1</v>
      </c>
      <c r="G276" s="8">
        <v>0</v>
      </c>
      <c r="H276" s="8">
        <v>0</v>
      </c>
      <c r="I276" s="8">
        <v>0</v>
      </c>
      <c r="J276" s="8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8">
        <v>0</v>
      </c>
      <c r="S276" s="8">
        <v>0</v>
      </c>
      <c r="T276" s="8"/>
      <c r="U276" s="9">
        <v>0</v>
      </c>
      <c r="V276" s="12">
        <f>SUMPRODUCT('Linear Model'!B$2:T$2, 'Test Set'!A276:S276)+'Linear Model'!U$2</f>
        <v>0.10517026712131949</v>
      </c>
      <c r="W276" s="1" t="e">
        <f>SUMPRODUCT(#REF!,'Test Set'!A276:S276)+#REF!</f>
        <v>#REF!</v>
      </c>
      <c r="X276" s="24" t="e">
        <f t="shared" si="4"/>
        <v>#REF!</v>
      </c>
    </row>
    <row r="277" spans="1:24" x14ac:dyDescent="0.25">
      <c r="A277" s="8">
        <v>1</v>
      </c>
      <c r="B277" s="8">
        <v>0</v>
      </c>
      <c r="C277" s="8">
        <v>1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  <c r="J277" s="8">
        <v>0</v>
      </c>
      <c r="K277" s="8">
        <v>0</v>
      </c>
      <c r="L277" s="8">
        <v>0</v>
      </c>
      <c r="M277" s="8">
        <v>0</v>
      </c>
      <c r="N277" s="8">
        <v>0</v>
      </c>
      <c r="O277" s="8">
        <v>1</v>
      </c>
      <c r="P277" s="8">
        <v>0</v>
      </c>
      <c r="Q277" s="8">
        <v>1</v>
      </c>
      <c r="R277" s="8">
        <v>0</v>
      </c>
      <c r="S277" s="8">
        <v>1</v>
      </c>
      <c r="T277" s="8"/>
      <c r="U277" s="9">
        <v>0</v>
      </c>
      <c r="V277" s="12">
        <f>SUMPRODUCT('Linear Model'!B$2:T$2, 'Test Set'!A277:S277)+'Linear Model'!U$2</f>
        <v>0.64574670083942076</v>
      </c>
      <c r="W277" s="1" t="e">
        <f>SUMPRODUCT(#REF!,'Test Set'!A277:S277)+#REF!</f>
        <v>#REF!</v>
      </c>
      <c r="X277" s="24" t="e">
        <f t="shared" si="4"/>
        <v>#REF!</v>
      </c>
    </row>
    <row r="278" spans="1:24" x14ac:dyDescent="0.25">
      <c r="A278" s="8">
        <v>1</v>
      </c>
      <c r="B278" s="8">
        <v>0</v>
      </c>
      <c r="C278" s="8">
        <v>1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8">
        <v>0</v>
      </c>
      <c r="O278" s="8">
        <v>1</v>
      </c>
      <c r="P278" s="8">
        <v>0</v>
      </c>
      <c r="Q278" s="8">
        <v>0</v>
      </c>
      <c r="R278" s="8">
        <v>0</v>
      </c>
      <c r="S278" s="8">
        <v>0</v>
      </c>
      <c r="T278" s="8"/>
      <c r="U278" s="9">
        <v>0</v>
      </c>
      <c r="V278" s="12">
        <f>SUMPRODUCT('Linear Model'!B$2:T$2, 'Test Set'!A278:S278)+'Linear Model'!U$2</f>
        <v>0.20996331478528668</v>
      </c>
      <c r="W278" s="1" t="e">
        <f>SUMPRODUCT(#REF!,'Test Set'!A278:S278)+#REF!</f>
        <v>#REF!</v>
      </c>
      <c r="X278" s="24" t="e">
        <f t="shared" si="4"/>
        <v>#REF!</v>
      </c>
    </row>
    <row r="279" spans="1:24" x14ac:dyDescent="0.25">
      <c r="A279" s="8">
        <v>1</v>
      </c>
      <c r="B279" s="8">
        <v>0</v>
      </c>
      <c r="C279" s="8">
        <v>0</v>
      </c>
      <c r="D279" s="8">
        <v>0</v>
      </c>
      <c r="E279" s="8">
        <v>0</v>
      </c>
      <c r="F279" s="8">
        <v>1</v>
      </c>
      <c r="G279" s="8">
        <v>0</v>
      </c>
      <c r="H279" s="8">
        <v>0</v>
      </c>
      <c r="I279" s="8">
        <v>0</v>
      </c>
      <c r="J279" s="8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8">
        <v>1</v>
      </c>
      <c r="S279" s="8">
        <v>0</v>
      </c>
      <c r="T279" s="8"/>
      <c r="U279" s="9">
        <v>0</v>
      </c>
      <c r="V279" s="12">
        <f>SUMPRODUCT('Linear Model'!B$2:T$2, 'Test Set'!A279:S279)+'Linear Model'!U$2</f>
        <v>-0.19398607168270288</v>
      </c>
      <c r="W279" s="1" t="e">
        <f>SUMPRODUCT(#REF!,'Test Set'!A279:S279)+#REF!</f>
        <v>#REF!</v>
      </c>
      <c r="X279" s="24" t="e">
        <f t="shared" si="4"/>
        <v>#REF!</v>
      </c>
    </row>
    <row r="280" spans="1:24" x14ac:dyDescent="0.25">
      <c r="A280" s="8">
        <v>0</v>
      </c>
      <c r="B280" s="8">
        <v>1</v>
      </c>
      <c r="C280" s="8">
        <v>1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  <c r="J280" s="8">
        <v>0</v>
      </c>
      <c r="K280" s="8">
        <v>0</v>
      </c>
      <c r="L280" s="8">
        <v>1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8">
        <v>0</v>
      </c>
      <c r="S280" s="8">
        <v>0</v>
      </c>
      <c r="T280" s="8"/>
      <c r="U280" s="9">
        <v>0</v>
      </c>
      <c r="V280" s="12">
        <f>SUMPRODUCT('Linear Model'!B$2:T$2, 'Test Set'!A280:S280)+'Linear Model'!U$2</f>
        <v>0.66046182507445417</v>
      </c>
      <c r="W280" s="1" t="e">
        <f>SUMPRODUCT(#REF!,'Test Set'!A280:S280)+#REF!</f>
        <v>#REF!</v>
      </c>
      <c r="X280" s="24" t="e">
        <f t="shared" si="4"/>
        <v>#REF!</v>
      </c>
    </row>
    <row r="281" spans="1:24" x14ac:dyDescent="0.25">
      <c r="A281" s="8">
        <v>1</v>
      </c>
      <c r="B281" s="8">
        <v>0</v>
      </c>
      <c r="C281" s="8">
        <v>0</v>
      </c>
      <c r="D281" s="8">
        <v>1</v>
      </c>
      <c r="E281" s="8">
        <v>0</v>
      </c>
      <c r="F281" s="8">
        <v>0</v>
      </c>
      <c r="G281" s="8">
        <v>1</v>
      </c>
      <c r="H281" s="8">
        <v>0</v>
      </c>
      <c r="I281" s="8">
        <v>0</v>
      </c>
      <c r="J281" s="8">
        <v>0</v>
      </c>
      <c r="K281" s="8">
        <v>0</v>
      </c>
      <c r="L281" s="8">
        <v>0</v>
      </c>
      <c r="M281" s="8">
        <v>0</v>
      </c>
      <c r="N281" s="8">
        <v>0</v>
      </c>
      <c r="O281" s="8">
        <v>1</v>
      </c>
      <c r="P281" s="8">
        <v>0</v>
      </c>
      <c r="Q281" s="8">
        <v>0</v>
      </c>
      <c r="R281" s="8">
        <v>0</v>
      </c>
      <c r="S281" s="8">
        <v>0</v>
      </c>
      <c r="T281" s="8"/>
      <c r="U281" s="9">
        <v>0</v>
      </c>
      <c r="V281" s="12">
        <f>SUMPRODUCT('Linear Model'!B$2:T$2, 'Test Set'!A281:S281)+'Linear Model'!U$2</f>
        <v>-2.1349961551112573E-2</v>
      </c>
      <c r="W281" s="1" t="e">
        <f>SUMPRODUCT(#REF!,'Test Set'!A281:S281)+#REF!</f>
        <v>#REF!</v>
      </c>
      <c r="X281" s="24" t="e">
        <f t="shared" si="4"/>
        <v>#REF!</v>
      </c>
    </row>
    <row r="282" spans="1:24" x14ac:dyDescent="0.25">
      <c r="A282" s="8">
        <v>0</v>
      </c>
      <c r="B282" s="8">
        <v>0</v>
      </c>
      <c r="C282" s="8">
        <v>0</v>
      </c>
      <c r="D282" s="8">
        <v>1</v>
      </c>
      <c r="E282" s="8">
        <v>0</v>
      </c>
      <c r="F282" s="8">
        <v>0</v>
      </c>
      <c r="G282" s="8">
        <v>1</v>
      </c>
      <c r="H282" s="8">
        <v>0</v>
      </c>
      <c r="I282" s="8">
        <v>0</v>
      </c>
      <c r="J282" s="8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8">
        <v>0</v>
      </c>
      <c r="S282" s="8">
        <v>0</v>
      </c>
      <c r="T282" s="8"/>
      <c r="U282" s="9">
        <v>0</v>
      </c>
      <c r="V282" s="12">
        <f>SUMPRODUCT('Linear Model'!B$2:T$2, 'Test Set'!A282:S282)+'Linear Model'!U$2</f>
        <v>0.20113174778314252</v>
      </c>
      <c r="W282" s="1" t="e">
        <f>SUMPRODUCT(#REF!,'Test Set'!A282:S282)+#REF!</f>
        <v>#REF!</v>
      </c>
      <c r="X282" s="24" t="e">
        <f t="shared" si="4"/>
        <v>#REF!</v>
      </c>
    </row>
    <row r="283" spans="1:24" x14ac:dyDescent="0.25">
      <c r="A283" s="8">
        <v>1</v>
      </c>
      <c r="B283" s="8">
        <v>0</v>
      </c>
      <c r="C283" s="8">
        <v>1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  <c r="J283" s="8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8">
        <v>0</v>
      </c>
      <c r="S283" s="8">
        <v>0</v>
      </c>
      <c r="T283" s="8"/>
      <c r="U283" s="9">
        <v>0</v>
      </c>
      <c r="V283" s="12">
        <f>SUMPRODUCT('Linear Model'!B$2:T$2, 'Test Set'!A283:S283)+'Linear Model'!U$2</f>
        <v>0.37173150644540837</v>
      </c>
      <c r="W283" s="1" t="e">
        <f>SUMPRODUCT(#REF!,'Test Set'!A283:S283)+#REF!</f>
        <v>#REF!</v>
      </c>
      <c r="X283" s="24" t="e">
        <f t="shared" si="4"/>
        <v>#REF!</v>
      </c>
    </row>
    <row r="284" spans="1:24" x14ac:dyDescent="0.25">
      <c r="A284" s="8">
        <v>1</v>
      </c>
      <c r="B284" s="8">
        <v>0</v>
      </c>
      <c r="C284" s="8">
        <v>0</v>
      </c>
      <c r="D284" s="8">
        <v>1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  <c r="J284" s="8">
        <v>0</v>
      </c>
      <c r="K284" s="8">
        <v>0</v>
      </c>
      <c r="L284" s="8">
        <v>1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8">
        <v>0</v>
      </c>
      <c r="S284" s="8">
        <v>0</v>
      </c>
      <c r="T284" s="8"/>
      <c r="U284" s="9">
        <v>0</v>
      </c>
      <c r="V284" s="12">
        <f>SUMPRODUCT('Linear Model'!B$2:T$2, 'Test Set'!A284:S284)+'Linear Model'!U$2</f>
        <v>0.59421747983881557</v>
      </c>
      <c r="W284" s="1" t="e">
        <f>SUMPRODUCT(#REF!,'Test Set'!A284:S284)+#REF!</f>
        <v>#REF!</v>
      </c>
      <c r="X284" s="24" t="e">
        <f t="shared" si="4"/>
        <v>#REF!</v>
      </c>
    </row>
    <row r="285" spans="1:24" x14ac:dyDescent="0.25">
      <c r="A285" s="8">
        <v>1</v>
      </c>
      <c r="B285" s="8">
        <v>0</v>
      </c>
      <c r="C285" s="8">
        <v>1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  <c r="J285" s="8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8">
        <v>0</v>
      </c>
      <c r="S285" s="8">
        <v>0</v>
      </c>
      <c r="T285" s="8"/>
      <c r="U285" s="9">
        <v>0</v>
      </c>
      <c r="V285" s="12">
        <f>SUMPRODUCT('Linear Model'!B$2:T$2, 'Test Set'!A285:S285)+'Linear Model'!U$2</f>
        <v>0.37173150644540837</v>
      </c>
      <c r="W285" s="1" t="e">
        <f>SUMPRODUCT(#REF!,'Test Set'!A285:S285)+#REF!</f>
        <v>#REF!</v>
      </c>
      <c r="X285" s="24" t="e">
        <f t="shared" si="4"/>
        <v>#REF!</v>
      </c>
    </row>
    <row r="286" spans="1:24" x14ac:dyDescent="0.25">
      <c r="A286" s="8">
        <v>1</v>
      </c>
      <c r="B286" s="8">
        <v>0</v>
      </c>
      <c r="C286" s="8">
        <v>0</v>
      </c>
      <c r="D286" s="8">
        <v>1</v>
      </c>
      <c r="E286" s="8">
        <v>0</v>
      </c>
      <c r="F286" s="8">
        <v>0</v>
      </c>
      <c r="G286" s="8">
        <v>1</v>
      </c>
      <c r="H286" s="8">
        <v>0</v>
      </c>
      <c r="I286" s="8">
        <v>0</v>
      </c>
      <c r="J286" s="8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8">
        <v>1</v>
      </c>
      <c r="S286" s="8">
        <v>0</v>
      </c>
      <c r="T286" s="8"/>
      <c r="U286" s="9">
        <v>0</v>
      </c>
      <c r="V286" s="12">
        <f>SUMPRODUCT('Linear Model'!B$2:T$2, 'Test Set'!A286:S286)+'Linear Model'!U$2</f>
        <v>-8.3715097218957202E-2</v>
      </c>
      <c r="W286" s="1" t="e">
        <f>SUMPRODUCT(#REF!,'Test Set'!A286:S286)+#REF!</f>
        <v>#REF!</v>
      </c>
      <c r="X286" s="24" t="e">
        <f t="shared" si="4"/>
        <v>#REF!</v>
      </c>
    </row>
    <row r="287" spans="1:24" x14ac:dyDescent="0.25">
      <c r="A287" s="8">
        <v>0</v>
      </c>
      <c r="B287" s="8">
        <v>1</v>
      </c>
      <c r="C287" s="8">
        <v>0</v>
      </c>
      <c r="D287" s="8">
        <v>1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  <c r="J287" s="8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8">
        <v>1</v>
      </c>
      <c r="S287" s="8">
        <v>1</v>
      </c>
      <c r="T287" s="8"/>
      <c r="U287" s="9">
        <v>0</v>
      </c>
      <c r="V287" s="12">
        <f>SUMPRODUCT('Linear Model'!B$2:T$2, 'Test Set'!A287:S287)+'Linear Model'!U$2</f>
        <v>0.47904856563849857</v>
      </c>
      <c r="W287" s="1" t="e">
        <f>SUMPRODUCT(#REF!,'Test Set'!A287:S287)+#REF!</f>
        <v>#REF!</v>
      </c>
      <c r="X287" s="24" t="e">
        <f t="shared" si="4"/>
        <v>#REF!</v>
      </c>
    </row>
    <row r="288" spans="1:24" x14ac:dyDescent="0.25">
      <c r="A288" s="8">
        <v>1</v>
      </c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  <c r="J288" s="8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8">
        <v>0</v>
      </c>
      <c r="S288" s="8">
        <v>0</v>
      </c>
      <c r="T288" s="8"/>
      <c r="U288" s="9">
        <v>0</v>
      </c>
      <c r="V288" s="12">
        <f>SUMPRODUCT('Linear Model'!B$2:T$2, 'Test Set'!A288:S288)+'Linear Model'!U$2</f>
        <v>0.28547442434338877</v>
      </c>
      <c r="W288" s="1" t="e">
        <f>SUMPRODUCT(#REF!,'Test Set'!A288:S288)+#REF!</f>
        <v>#REF!</v>
      </c>
      <c r="X288" s="24" t="e">
        <f t="shared" si="4"/>
        <v>#REF!</v>
      </c>
    </row>
    <row r="289" spans="1:24" x14ac:dyDescent="0.25">
      <c r="A289" s="8">
        <v>0</v>
      </c>
      <c r="B289" s="8">
        <v>1</v>
      </c>
      <c r="C289" s="8">
        <v>1</v>
      </c>
      <c r="D289" s="8">
        <v>0</v>
      </c>
      <c r="E289" s="8">
        <v>0</v>
      </c>
      <c r="F289" s="8">
        <v>0</v>
      </c>
      <c r="G289" s="8">
        <v>1</v>
      </c>
      <c r="H289" s="8">
        <v>0</v>
      </c>
      <c r="I289" s="8">
        <v>0</v>
      </c>
      <c r="J289" s="8">
        <v>0</v>
      </c>
      <c r="K289" s="8">
        <v>0</v>
      </c>
      <c r="L289" s="8">
        <v>0</v>
      </c>
      <c r="M289" s="8">
        <v>0</v>
      </c>
      <c r="N289" s="8">
        <v>0</v>
      </c>
      <c r="O289" s="8">
        <v>1</v>
      </c>
      <c r="P289" s="8">
        <v>0</v>
      </c>
      <c r="Q289" s="8">
        <v>0</v>
      </c>
      <c r="R289" s="8">
        <v>0</v>
      </c>
      <c r="S289" s="8">
        <v>0</v>
      </c>
      <c r="T289" s="8"/>
      <c r="U289" s="9">
        <v>0</v>
      </c>
      <c r="V289" s="12">
        <f>SUMPRODUCT('Linear Model'!B$2:T$2, 'Test Set'!A289:S289)+'Linear Model'!U$2</f>
        <v>4.4894383684526085E-2</v>
      </c>
      <c r="W289" s="1" t="e">
        <f>SUMPRODUCT(#REF!,'Test Set'!A289:S289)+#REF!</f>
        <v>#REF!</v>
      </c>
      <c r="X289" s="24" t="e">
        <f t="shared" si="4"/>
        <v>#REF!</v>
      </c>
    </row>
    <row r="290" spans="1:24" x14ac:dyDescent="0.25">
      <c r="A290" s="8">
        <v>1</v>
      </c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  <c r="J290" s="8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8">
        <v>0</v>
      </c>
      <c r="S290" s="8">
        <v>0</v>
      </c>
      <c r="T290" s="8"/>
      <c r="U290" s="9">
        <v>0</v>
      </c>
      <c r="V290" s="12">
        <f>SUMPRODUCT('Linear Model'!B$2:T$2, 'Test Set'!A290:S290)+'Linear Model'!U$2</f>
        <v>0.28547442434338877</v>
      </c>
      <c r="W290" s="1" t="e">
        <f>SUMPRODUCT(#REF!,'Test Set'!A290:S290)+#REF!</f>
        <v>#REF!</v>
      </c>
      <c r="X290" s="24" t="e">
        <f t="shared" si="4"/>
        <v>#REF!</v>
      </c>
    </row>
    <row r="291" spans="1:24" x14ac:dyDescent="0.25">
      <c r="A291" s="8">
        <v>0</v>
      </c>
      <c r="B291" s="8">
        <v>0</v>
      </c>
      <c r="C291" s="8">
        <v>0</v>
      </c>
      <c r="D291" s="8">
        <v>1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  <c r="J291" s="8">
        <v>0</v>
      </c>
      <c r="K291" s="8">
        <v>0</v>
      </c>
      <c r="L291" s="8">
        <v>1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8">
        <v>1</v>
      </c>
      <c r="S291" s="8">
        <v>0</v>
      </c>
      <c r="T291" s="8"/>
      <c r="U291" s="9">
        <v>0</v>
      </c>
      <c r="V291" s="12">
        <f>SUMPRODUCT('Linear Model'!B$2:T$2, 'Test Set'!A291:S291)+'Linear Model'!U$2</f>
        <v>0.43079767018498261</v>
      </c>
      <c r="W291" s="1" t="e">
        <f>SUMPRODUCT(#REF!,'Test Set'!A291:S291)+#REF!</f>
        <v>#REF!</v>
      </c>
      <c r="X291" s="24" t="e">
        <f t="shared" si="4"/>
        <v>#REF!</v>
      </c>
    </row>
    <row r="292" spans="1:24" x14ac:dyDescent="0.25">
      <c r="A292" s="8">
        <v>0</v>
      </c>
      <c r="B292" s="8">
        <v>0</v>
      </c>
      <c r="C292" s="8">
        <v>1</v>
      </c>
      <c r="D292" s="8">
        <v>0</v>
      </c>
      <c r="E292" s="8">
        <v>0</v>
      </c>
      <c r="F292" s="8">
        <v>0</v>
      </c>
      <c r="G292" s="8">
        <v>1</v>
      </c>
      <c r="H292" s="8">
        <v>0</v>
      </c>
      <c r="I292" s="8">
        <v>0</v>
      </c>
      <c r="J292" s="8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8">
        <v>0</v>
      </c>
      <c r="S292" s="8">
        <v>0</v>
      </c>
      <c r="T292" s="8"/>
      <c r="U292" s="9">
        <v>0</v>
      </c>
      <c r="V292" s="12">
        <f>SUMPRODUCT('Linear Model'!B$2:T$2, 'Test Set'!A292:S292)+'Linear Model'!U$2</f>
        <v>0.19235308154272512</v>
      </c>
      <c r="W292" s="1" t="e">
        <f>SUMPRODUCT(#REF!,'Test Set'!A292:S292)+#REF!</f>
        <v>#REF!</v>
      </c>
      <c r="X292" s="24" t="e">
        <f t="shared" si="4"/>
        <v>#REF!</v>
      </c>
    </row>
    <row r="293" spans="1:24" x14ac:dyDescent="0.25">
      <c r="A293" s="8">
        <v>0</v>
      </c>
      <c r="B293" s="8">
        <v>1</v>
      </c>
      <c r="C293" s="8">
        <v>1</v>
      </c>
      <c r="D293" s="8">
        <v>0</v>
      </c>
      <c r="E293" s="8">
        <v>0</v>
      </c>
      <c r="F293" s="8">
        <v>0</v>
      </c>
      <c r="G293" s="8">
        <v>1</v>
      </c>
      <c r="H293" s="8">
        <v>0</v>
      </c>
      <c r="I293" s="8">
        <v>0</v>
      </c>
      <c r="J293" s="8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8">
        <v>1</v>
      </c>
      <c r="S293" s="8">
        <v>1</v>
      </c>
      <c r="T293" s="8"/>
      <c r="U293" s="9">
        <v>0</v>
      </c>
      <c r="V293" s="12">
        <f>SUMPRODUCT('Linear Model'!B$2:T$2, 'Test Set'!A293:S293)+'Linear Model'!U$2</f>
        <v>0.23017795682126449</v>
      </c>
      <c r="W293" s="1" t="e">
        <f>SUMPRODUCT(#REF!,'Test Set'!A293:S293)+#REF!</f>
        <v>#REF!</v>
      </c>
      <c r="X293" s="24" t="e">
        <f t="shared" si="4"/>
        <v>#REF!</v>
      </c>
    </row>
    <row r="294" spans="1:24" x14ac:dyDescent="0.25">
      <c r="A294" s="8">
        <v>1</v>
      </c>
      <c r="B294" s="8">
        <v>0</v>
      </c>
      <c r="C294" s="8">
        <v>1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1</v>
      </c>
      <c r="J294" s="8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8">
        <v>0</v>
      </c>
      <c r="S294" s="8">
        <v>0</v>
      </c>
      <c r="T294" s="8"/>
      <c r="U294" s="9">
        <v>0</v>
      </c>
      <c r="V294" s="12">
        <f>SUMPRODUCT('Linear Model'!B$2:T$2, 'Test Set'!A294:S294)+'Linear Model'!U$2</f>
        <v>0.66506682922852933</v>
      </c>
      <c r="W294" s="1" t="e">
        <f>SUMPRODUCT(#REF!,'Test Set'!A294:S294)+#REF!</f>
        <v>#REF!</v>
      </c>
      <c r="X294" s="24" t="e">
        <f t="shared" si="4"/>
        <v>#REF!</v>
      </c>
    </row>
    <row r="295" spans="1:24" x14ac:dyDescent="0.25">
      <c r="A295" s="8">
        <v>0</v>
      </c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  <c r="J295" s="8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8">
        <v>0</v>
      </c>
      <c r="S295" s="8">
        <v>0</v>
      </c>
      <c r="T295" s="8"/>
      <c r="U295" s="9">
        <v>0</v>
      </c>
      <c r="V295" s="12">
        <f>SUMPRODUCT('Linear Model'!B$2:T$2, 'Test Set'!A295:S295)+'Linear Model'!U$2</f>
        <v>0.34618794201752223</v>
      </c>
      <c r="W295" s="1" t="e">
        <f>SUMPRODUCT(#REF!,'Test Set'!A295:S295)+#REF!</f>
        <v>#REF!</v>
      </c>
      <c r="X295" s="24" t="e">
        <f t="shared" si="4"/>
        <v>#REF!</v>
      </c>
    </row>
    <row r="296" spans="1:24" x14ac:dyDescent="0.25">
      <c r="A296" s="8">
        <v>0</v>
      </c>
      <c r="B296" s="8">
        <v>0</v>
      </c>
      <c r="C296" s="8">
        <v>0</v>
      </c>
      <c r="D296" s="8">
        <v>1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  <c r="J296" s="8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8">
        <v>0</v>
      </c>
      <c r="S296" s="8">
        <v>0</v>
      </c>
      <c r="T296" s="8"/>
      <c r="U296" s="9">
        <v>0</v>
      </c>
      <c r="V296" s="12">
        <f>SUMPRODUCT('Linear Model'!B$2:T$2, 'Test Set'!A296:S296)+'Linear Model'!U$2</f>
        <v>0.44122369035995923</v>
      </c>
      <c r="W296" s="1" t="e">
        <f>SUMPRODUCT(#REF!,'Test Set'!A296:S296)+#REF!</f>
        <v>#REF!</v>
      </c>
      <c r="X296" s="24" t="e">
        <f t="shared" si="4"/>
        <v>#REF!</v>
      </c>
    </row>
    <row r="297" spans="1:24" x14ac:dyDescent="0.25">
      <c r="A297" s="8">
        <v>1</v>
      </c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  <c r="J297" s="8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8">
        <v>0</v>
      </c>
      <c r="S297" s="8">
        <v>0</v>
      </c>
      <c r="T297" s="8"/>
      <c r="U297" s="9">
        <v>0</v>
      </c>
      <c r="V297" s="12">
        <f>SUMPRODUCT('Linear Model'!B$2:T$2, 'Test Set'!A297:S297)+'Linear Model'!U$2</f>
        <v>0.28547442434338877</v>
      </c>
      <c r="W297" s="1" t="e">
        <f>SUMPRODUCT(#REF!,'Test Set'!A297:S297)+#REF!</f>
        <v>#REF!</v>
      </c>
      <c r="X297" s="24" t="e">
        <f t="shared" si="4"/>
        <v>#REF!</v>
      </c>
    </row>
    <row r="298" spans="1:24" x14ac:dyDescent="0.25">
      <c r="A298" s="8">
        <v>1</v>
      </c>
      <c r="B298" s="8">
        <v>0</v>
      </c>
      <c r="C298" s="8">
        <v>0</v>
      </c>
      <c r="D298" s="8">
        <v>1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  <c r="J298" s="8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8">
        <v>0</v>
      </c>
      <c r="S298" s="8">
        <v>0</v>
      </c>
      <c r="T298" s="8"/>
      <c r="U298" s="9">
        <v>0</v>
      </c>
      <c r="V298" s="12">
        <f>SUMPRODUCT('Linear Model'!B$2:T$2, 'Test Set'!A298:S298)+'Linear Model'!U$2</f>
        <v>0.38051017268582576</v>
      </c>
      <c r="W298" s="1" t="e">
        <f>SUMPRODUCT(#REF!,'Test Set'!A298:S298)+#REF!</f>
        <v>#REF!</v>
      </c>
      <c r="X298" s="24" t="e">
        <f t="shared" si="4"/>
        <v>#REF!</v>
      </c>
    </row>
    <row r="299" spans="1:24" x14ac:dyDescent="0.25">
      <c r="A299" s="8">
        <v>0</v>
      </c>
      <c r="B299" s="8">
        <v>1</v>
      </c>
      <c r="C299" s="8">
        <v>0</v>
      </c>
      <c r="D299" s="8">
        <v>1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  <c r="J299" s="8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8">
        <v>0</v>
      </c>
      <c r="S299" s="8">
        <v>0</v>
      </c>
      <c r="T299" s="8"/>
      <c r="U299" s="9">
        <v>0</v>
      </c>
      <c r="V299" s="12">
        <f>SUMPRODUCT('Linear Model'!B$2:T$2, 'Test Set'!A299:S299)+'Linear Model'!U$2</f>
        <v>0.45553318416188188</v>
      </c>
      <c r="W299" s="1" t="e">
        <f>SUMPRODUCT(#REF!,'Test Set'!A299:S299)+#REF!</f>
        <v>#REF!</v>
      </c>
      <c r="X299" s="24" t="e">
        <f t="shared" si="4"/>
        <v>#REF!</v>
      </c>
    </row>
    <row r="300" spans="1:24" x14ac:dyDescent="0.25">
      <c r="A300" s="8">
        <v>0</v>
      </c>
      <c r="B300" s="8">
        <v>1</v>
      </c>
      <c r="C300" s="8">
        <v>0</v>
      </c>
      <c r="D300" s="8">
        <v>0</v>
      </c>
      <c r="E300" s="8">
        <v>0</v>
      </c>
      <c r="F300" s="8">
        <v>0</v>
      </c>
      <c r="G300" s="8">
        <v>1</v>
      </c>
      <c r="H300" s="8">
        <v>0</v>
      </c>
      <c r="I300" s="8">
        <v>0</v>
      </c>
      <c r="J300" s="8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8">
        <v>0</v>
      </c>
      <c r="S300" s="8">
        <v>0</v>
      </c>
      <c r="T300" s="8"/>
      <c r="U300" s="9">
        <v>0</v>
      </c>
      <c r="V300" s="12">
        <f>SUMPRODUCT('Linear Model'!B$2:T$2, 'Test Set'!A300:S300)+'Linear Model'!U$2</f>
        <v>0.12040549324262817</v>
      </c>
      <c r="W300" s="1" t="e">
        <f>SUMPRODUCT(#REF!,'Test Set'!A300:S300)+#REF!</f>
        <v>#REF!</v>
      </c>
      <c r="X300" s="24" t="e">
        <f t="shared" si="4"/>
        <v>#REF!</v>
      </c>
    </row>
    <row r="301" spans="1:24" x14ac:dyDescent="0.25">
      <c r="A301" s="8">
        <v>0</v>
      </c>
      <c r="B301" s="8">
        <v>1</v>
      </c>
      <c r="C301" s="8">
        <v>0</v>
      </c>
      <c r="D301" s="8">
        <v>1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  <c r="J301" s="8">
        <v>0</v>
      </c>
      <c r="K301" s="8">
        <v>0</v>
      </c>
      <c r="L301" s="8">
        <v>0</v>
      </c>
      <c r="M301" s="8">
        <v>0</v>
      </c>
      <c r="N301" s="8">
        <v>1</v>
      </c>
      <c r="O301" s="8">
        <v>0</v>
      </c>
      <c r="P301" s="8">
        <v>0</v>
      </c>
      <c r="Q301" s="8">
        <v>0</v>
      </c>
      <c r="R301" s="8">
        <v>0</v>
      </c>
      <c r="S301" s="8">
        <v>0</v>
      </c>
      <c r="T301" s="8"/>
      <c r="U301" s="9">
        <v>0</v>
      </c>
      <c r="V301" s="12">
        <f>SUMPRODUCT('Linear Model'!B$2:T$2, 'Test Set'!A301:S301)+'Linear Model'!U$2</f>
        <v>0.63111111115438201</v>
      </c>
      <c r="W301" s="1" t="e">
        <f>SUMPRODUCT(#REF!,'Test Set'!A301:S301)+#REF!</f>
        <v>#REF!</v>
      </c>
      <c r="X301" s="24" t="e">
        <f t="shared" si="4"/>
        <v>#REF!</v>
      </c>
    </row>
    <row r="302" spans="1:24" x14ac:dyDescent="0.25">
      <c r="A302" s="8">
        <v>0</v>
      </c>
      <c r="B302" s="8">
        <v>1</v>
      </c>
      <c r="C302" s="8">
        <v>1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8">
        <v>0</v>
      </c>
      <c r="S302" s="8">
        <v>0</v>
      </c>
      <c r="T302" s="8"/>
      <c r="U302" s="9">
        <v>0</v>
      </c>
      <c r="V302" s="12">
        <f>SUMPRODUCT('Linear Model'!B$2:T$2, 'Test Set'!A302:S302)+'Linear Model'!U$2</f>
        <v>0.44675451792146448</v>
      </c>
      <c r="W302" s="1" t="e">
        <f>SUMPRODUCT(#REF!,'Test Set'!A302:S302)+#REF!</f>
        <v>#REF!</v>
      </c>
      <c r="X302" s="24" t="e">
        <f t="shared" si="4"/>
        <v>#REF!</v>
      </c>
    </row>
    <row r="303" spans="1:24" x14ac:dyDescent="0.25">
      <c r="A303" s="8">
        <v>1</v>
      </c>
      <c r="B303" s="8">
        <v>0</v>
      </c>
      <c r="C303" s="8">
        <v>0</v>
      </c>
      <c r="D303" s="8">
        <v>1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  <c r="J303" s="8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8">
        <v>0</v>
      </c>
      <c r="S303" s="8">
        <v>0</v>
      </c>
      <c r="T303" s="8"/>
      <c r="U303" s="9">
        <v>0</v>
      </c>
      <c r="V303" s="12">
        <f>SUMPRODUCT('Linear Model'!B$2:T$2, 'Test Set'!A303:S303)+'Linear Model'!U$2</f>
        <v>0.38051017268582576</v>
      </c>
      <c r="W303" s="1" t="e">
        <f>SUMPRODUCT(#REF!,'Test Set'!A303:S303)+#REF!</f>
        <v>#REF!</v>
      </c>
      <c r="X303" s="24" t="e">
        <f t="shared" si="4"/>
        <v>#REF!</v>
      </c>
    </row>
    <row r="304" spans="1:24" x14ac:dyDescent="0.25">
      <c r="A304" s="8">
        <v>0</v>
      </c>
      <c r="B304" s="8">
        <v>0</v>
      </c>
      <c r="C304" s="8">
        <v>0</v>
      </c>
      <c r="D304" s="8">
        <v>1</v>
      </c>
      <c r="E304" s="8">
        <v>0</v>
      </c>
      <c r="F304" s="8">
        <v>1</v>
      </c>
      <c r="G304" s="8">
        <v>0</v>
      </c>
      <c r="H304" s="8">
        <v>0</v>
      </c>
      <c r="I304" s="8">
        <v>0</v>
      </c>
      <c r="J304" s="8">
        <v>0</v>
      </c>
      <c r="K304" s="8">
        <v>0</v>
      </c>
      <c r="L304" s="8">
        <v>0</v>
      </c>
      <c r="M304" s="8">
        <v>0</v>
      </c>
      <c r="N304" s="8">
        <v>1</v>
      </c>
      <c r="O304" s="8">
        <v>0</v>
      </c>
      <c r="P304" s="8">
        <v>0</v>
      </c>
      <c r="Q304" s="8">
        <v>0</v>
      </c>
      <c r="R304" s="8">
        <v>0</v>
      </c>
      <c r="S304" s="8">
        <v>0</v>
      </c>
      <c r="T304" s="8"/>
      <c r="U304" s="9">
        <v>0</v>
      </c>
      <c r="V304" s="12">
        <f>SUMPRODUCT('Linear Model'!B$2:T$2, 'Test Set'!A304:S304)+'Linear Model'!U$2</f>
        <v>0.36147444865433398</v>
      </c>
      <c r="W304" s="1" t="e">
        <f>SUMPRODUCT(#REF!,'Test Set'!A304:S304)+#REF!</f>
        <v>#REF!</v>
      </c>
      <c r="X304" s="24" t="e">
        <f t="shared" si="4"/>
        <v>#REF!</v>
      </c>
    </row>
    <row r="305" spans="1:24" x14ac:dyDescent="0.25">
      <c r="A305" s="8">
        <v>0</v>
      </c>
      <c r="B305" s="8">
        <v>1</v>
      </c>
      <c r="C305" s="8">
        <v>1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  <c r="J305" s="8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8">
        <v>0</v>
      </c>
      <c r="S305" s="8">
        <v>0</v>
      </c>
      <c r="T305" s="8"/>
      <c r="U305" s="9">
        <v>0</v>
      </c>
      <c r="V305" s="12">
        <f>SUMPRODUCT('Linear Model'!B$2:T$2, 'Test Set'!A305:S305)+'Linear Model'!U$2</f>
        <v>0.44675451792146448</v>
      </c>
      <c r="W305" s="1" t="e">
        <f>SUMPRODUCT(#REF!,'Test Set'!A305:S305)+#REF!</f>
        <v>#REF!</v>
      </c>
      <c r="X305" s="24" t="e">
        <f t="shared" si="4"/>
        <v>#REF!</v>
      </c>
    </row>
    <row r="306" spans="1:24" x14ac:dyDescent="0.25">
      <c r="A306" s="8">
        <v>0</v>
      </c>
      <c r="B306" s="8">
        <v>1</v>
      </c>
      <c r="C306" s="8">
        <v>0</v>
      </c>
      <c r="D306" s="8">
        <v>1</v>
      </c>
      <c r="E306" s="8">
        <v>0</v>
      </c>
      <c r="F306" s="8">
        <v>0</v>
      </c>
      <c r="G306" s="8">
        <v>1</v>
      </c>
      <c r="H306" s="8">
        <v>0</v>
      </c>
      <c r="I306" s="8">
        <v>0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8">
        <v>0</v>
      </c>
      <c r="S306" s="8">
        <v>0</v>
      </c>
      <c r="T306" s="8"/>
      <c r="U306" s="9">
        <v>0</v>
      </c>
      <c r="V306" s="12">
        <f>SUMPRODUCT('Linear Model'!B$2:T$2, 'Test Set'!A306:S306)+'Linear Model'!U$2</f>
        <v>0.21544124158506517</v>
      </c>
      <c r="W306" s="1" t="e">
        <f>SUMPRODUCT(#REF!,'Test Set'!A306:S306)+#REF!</f>
        <v>#REF!</v>
      </c>
      <c r="X306" s="24" t="e">
        <f t="shared" si="4"/>
        <v>#REF!</v>
      </c>
    </row>
    <row r="307" spans="1:24" x14ac:dyDescent="0.25">
      <c r="A307" s="8">
        <v>1</v>
      </c>
      <c r="B307" s="8">
        <v>0</v>
      </c>
      <c r="C307" s="8">
        <v>1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  <c r="J307" s="8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8">
        <v>0</v>
      </c>
      <c r="S307" s="8">
        <v>0</v>
      </c>
      <c r="T307" s="8"/>
      <c r="U307" s="9">
        <v>0</v>
      </c>
      <c r="V307" s="12">
        <f>SUMPRODUCT('Linear Model'!B$2:T$2, 'Test Set'!A307:S307)+'Linear Model'!U$2</f>
        <v>0.37173150644540837</v>
      </c>
      <c r="W307" s="1" t="e">
        <f>SUMPRODUCT(#REF!,'Test Set'!A307:S307)+#REF!</f>
        <v>#REF!</v>
      </c>
      <c r="X307" s="24" t="e">
        <f t="shared" si="4"/>
        <v>#REF!</v>
      </c>
    </row>
    <row r="308" spans="1:24" x14ac:dyDescent="0.25">
      <c r="A308" s="8">
        <v>0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  <c r="J308" s="8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8">
        <v>0</v>
      </c>
      <c r="S308" s="8">
        <v>0</v>
      </c>
      <c r="T308" s="8"/>
      <c r="U308" s="9">
        <v>0</v>
      </c>
      <c r="V308" s="12">
        <f>SUMPRODUCT('Linear Model'!B$2:T$2, 'Test Set'!A308:S308)+'Linear Model'!U$2</f>
        <v>0.34618794201752223</v>
      </c>
      <c r="W308" s="1" t="e">
        <f>SUMPRODUCT(#REF!,'Test Set'!A308:S308)+#REF!</f>
        <v>#REF!</v>
      </c>
      <c r="X308" s="24" t="e">
        <f t="shared" si="4"/>
        <v>#REF!</v>
      </c>
    </row>
    <row r="309" spans="1:24" x14ac:dyDescent="0.25">
      <c r="A309" s="8">
        <v>1</v>
      </c>
      <c r="B309" s="8">
        <v>0</v>
      </c>
      <c r="C309" s="8">
        <v>1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  <c r="J309" s="8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1</v>
      </c>
      <c r="R309" s="8">
        <v>1</v>
      </c>
      <c r="S309" s="8">
        <v>0</v>
      </c>
      <c r="T309" s="8"/>
      <c r="U309" s="9">
        <v>0</v>
      </c>
      <c r="V309" s="12">
        <f>SUMPRODUCT('Linear Model'!B$2:T$2, 'Test Set'!A309:S309)+'Linear Model'!U$2</f>
        <v>0.33573285636699324</v>
      </c>
      <c r="W309" s="1" t="e">
        <f>SUMPRODUCT(#REF!,'Test Set'!A309:S309)+#REF!</f>
        <v>#REF!</v>
      </c>
      <c r="X309" s="24" t="e">
        <f t="shared" si="4"/>
        <v>#REF!</v>
      </c>
    </row>
    <row r="310" spans="1:24" x14ac:dyDescent="0.25">
      <c r="A310" s="8">
        <v>0</v>
      </c>
      <c r="B310" s="8">
        <v>0</v>
      </c>
      <c r="C310" s="8">
        <v>1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8">
        <v>0</v>
      </c>
      <c r="S310" s="8">
        <v>0</v>
      </c>
      <c r="T310" s="8"/>
      <c r="U310" s="9">
        <v>0</v>
      </c>
      <c r="V310" s="12">
        <f>SUMPRODUCT('Linear Model'!B$2:T$2, 'Test Set'!A310:S310)+'Linear Model'!U$2</f>
        <v>0.43244502411954183</v>
      </c>
      <c r="W310" s="1" t="e">
        <f>SUMPRODUCT(#REF!,'Test Set'!A310:S310)+#REF!</f>
        <v>#REF!</v>
      </c>
      <c r="X310" s="24" t="e">
        <f t="shared" si="4"/>
        <v>#REF!</v>
      </c>
    </row>
    <row r="311" spans="1:24" x14ac:dyDescent="0.25">
      <c r="A311" s="8">
        <v>0</v>
      </c>
      <c r="B311" s="8">
        <v>1</v>
      </c>
      <c r="C311" s="8">
        <v>1</v>
      </c>
      <c r="D311" s="8">
        <v>0</v>
      </c>
      <c r="E311" s="8">
        <v>0</v>
      </c>
      <c r="F311" s="8">
        <v>0</v>
      </c>
      <c r="G311" s="8">
        <v>1</v>
      </c>
      <c r="H311" s="8">
        <v>0</v>
      </c>
      <c r="I311" s="8">
        <v>0</v>
      </c>
      <c r="J311" s="8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8">
        <v>0</v>
      </c>
      <c r="S311" s="8">
        <v>0</v>
      </c>
      <c r="T311" s="8"/>
      <c r="U311" s="9">
        <v>0</v>
      </c>
      <c r="V311" s="12">
        <f>SUMPRODUCT('Linear Model'!B$2:T$2, 'Test Set'!A311:S311)+'Linear Model'!U$2</f>
        <v>0.20666257534464777</v>
      </c>
      <c r="W311" s="1" t="e">
        <f>SUMPRODUCT(#REF!,'Test Set'!A311:S311)+#REF!</f>
        <v>#REF!</v>
      </c>
      <c r="X311" s="24" t="e">
        <f t="shared" si="4"/>
        <v>#REF!</v>
      </c>
    </row>
    <row r="312" spans="1:24" x14ac:dyDescent="0.25">
      <c r="A312" s="8">
        <v>1</v>
      </c>
      <c r="B312" s="8">
        <v>0</v>
      </c>
      <c r="C312" s="8">
        <v>1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  <c r="J312" s="8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1</v>
      </c>
      <c r="R312" s="8">
        <v>0</v>
      </c>
      <c r="S312" s="8">
        <v>0</v>
      </c>
      <c r="T312" s="8"/>
      <c r="U312" s="9">
        <v>0</v>
      </c>
      <c r="V312" s="12">
        <f>SUMPRODUCT('Linear Model'!B$2:T$2, 'Test Set'!A312:S312)+'Linear Model'!U$2</f>
        <v>0.55986618369495944</v>
      </c>
      <c r="W312" s="1" t="e">
        <f>SUMPRODUCT(#REF!,'Test Set'!A312:S312)+#REF!</f>
        <v>#REF!</v>
      </c>
      <c r="X312" s="24" t="e">
        <f t="shared" si="4"/>
        <v>#REF!</v>
      </c>
    </row>
    <row r="313" spans="1:24" x14ac:dyDescent="0.25">
      <c r="A313" s="8">
        <v>0</v>
      </c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  <c r="J313" s="8">
        <v>0</v>
      </c>
      <c r="K313" s="8">
        <v>0</v>
      </c>
      <c r="L313" s="8">
        <v>0</v>
      </c>
      <c r="M313" s="8">
        <v>0</v>
      </c>
      <c r="N313" s="8">
        <v>0</v>
      </c>
      <c r="O313" s="8">
        <v>1</v>
      </c>
      <c r="P313" s="8">
        <v>0</v>
      </c>
      <c r="Q313" s="8">
        <v>0</v>
      </c>
      <c r="R313" s="8">
        <v>0</v>
      </c>
      <c r="S313" s="8">
        <v>0</v>
      </c>
      <c r="T313" s="8"/>
      <c r="U313" s="9">
        <v>0</v>
      </c>
      <c r="V313" s="12">
        <f>SUMPRODUCT('Linear Model'!B$2:T$2, 'Test Set'!A313:S313)+'Linear Model'!U$2</f>
        <v>0.18441975035740055</v>
      </c>
      <c r="W313" s="1" t="e">
        <f>SUMPRODUCT(#REF!,'Test Set'!A313:S313)+#REF!</f>
        <v>#REF!</v>
      </c>
      <c r="X313" s="24" t="e">
        <f t="shared" si="4"/>
        <v>#REF!</v>
      </c>
    </row>
    <row r="314" spans="1:24" x14ac:dyDescent="0.25">
      <c r="A314" s="8">
        <v>1</v>
      </c>
      <c r="B314" s="8">
        <v>0</v>
      </c>
      <c r="C314" s="8">
        <v>1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  <c r="J314" s="8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8">
        <v>0</v>
      </c>
      <c r="S314" s="8">
        <v>0</v>
      </c>
      <c r="T314" s="8"/>
      <c r="U314" s="9">
        <v>0</v>
      </c>
      <c r="V314" s="12">
        <f>SUMPRODUCT('Linear Model'!B$2:T$2, 'Test Set'!A314:S314)+'Linear Model'!U$2</f>
        <v>0.37173150644540837</v>
      </c>
      <c r="W314" s="1" t="e">
        <f>SUMPRODUCT(#REF!,'Test Set'!A314:S314)+#REF!</f>
        <v>#REF!</v>
      </c>
      <c r="X314" s="24" t="e">
        <f t="shared" si="4"/>
        <v>#REF!</v>
      </c>
    </row>
    <row r="315" spans="1:24" x14ac:dyDescent="0.25">
      <c r="A315" s="8">
        <v>0</v>
      </c>
      <c r="B315" s="8">
        <v>0</v>
      </c>
      <c r="C315" s="8">
        <v>1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  <c r="J315" s="8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8">
        <v>0</v>
      </c>
      <c r="S315" s="8">
        <v>0</v>
      </c>
      <c r="T315" s="8"/>
      <c r="U315" s="9">
        <v>0</v>
      </c>
      <c r="V315" s="12">
        <f>SUMPRODUCT('Linear Model'!B$2:T$2, 'Test Set'!A315:S315)+'Linear Model'!U$2</f>
        <v>0.43244502411954183</v>
      </c>
      <c r="W315" s="1" t="e">
        <f>SUMPRODUCT(#REF!,'Test Set'!A315:S315)+#REF!</f>
        <v>#REF!</v>
      </c>
      <c r="X315" s="24" t="e">
        <f t="shared" si="4"/>
        <v>#REF!</v>
      </c>
    </row>
    <row r="316" spans="1:24" x14ac:dyDescent="0.25">
      <c r="A316" s="8">
        <v>1</v>
      </c>
      <c r="B316" s="8">
        <v>0</v>
      </c>
      <c r="C316" s="8">
        <v>0</v>
      </c>
      <c r="D316" s="8">
        <v>0</v>
      </c>
      <c r="E316" s="8">
        <v>0</v>
      </c>
      <c r="F316" s="8">
        <v>1</v>
      </c>
      <c r="G316" s="8">
        <v>0</v>
      </c>
      <c r="H316" s="8">
        <v>0</v>
      </c>
      <c r="I316" s="8">
        <v>0</v>
      </c>
      <c r="J316" s="8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8">
        <v>0</v>
      </c>
      <c r="S316" s="8">
        <v>0</v>
      </c>
      <c r="T316" s="8"/>
      <c r="U316" s="9">
        <v>0</v>
      </c>
      <c r="V316" s="12">
        <f>SUMPRODUCT('Linear Model'!B$2:T$2, 'Test Set'!A316:S316)+'Linear Model'!U$2</f>
        <v>3.0147255645263382E-2</v>
      </c>
      <c r="W316" s="1" t="e">
        <f>SUMPRODUCT(#REF!,'Test Set'!A316:S316)+#REF!</f>
        <v>#REF!</v>
      </c>
      <c r="X316" s="24" t="e">
        <f t="shared" si="4"/>
        <v>#REF!</v>
      </c>
    </row>
    <row r="317" spans="1:24" x14ac:dyDescent="0.25">
      <c r="A317" s="8">
        <v>0</v>
      </c>
      <c r="B317" s="8">
        <v>0</v>
      </c>
      <c r="C317" s="8">
        <v>0</v>
      </c>
      <c r="D317" s="8">
        <v>0</v>
      </c>
      <c r="E317" s="8">
        <v>0</v>
      </c>
      <c r="F317" s="8">
        <v>1</v>
      </c>
      <c r="G317" s="8">
        <v>0</v>
      </c>
      <c r="H317" s="8">
        <v>0</v>
      </c>
      <c r="I317" s="8">
        <v>0</v>
      </c>
      <c r="J317" s="8">
        <v>0</v>
      </c>
      <c r="K317" s="8">
        <v>0</v>
      </c>
      <c r="L317" s="8">
        <v>0</v>
      </c>
      <c r="M317" s="8">
        <v>0</v>
      </c>
      <c r="N317" s="8">
        <v>1</v>
      </c>
      <c r="O317" s="8">
        <v>0</v>
      </c>
      <c r="P317" s="8">
        <v>0</v>
      </c>
      <c r="Q317" s="8">
        <v>0</v>
      </c>
      <c r="R317" s="8">
        <v>0</v>
      </c>
      <c r="S317" s="8">
        <v>0</v>
      </c>
      <c r="T317" s="8"/>
      <c r="U317" s="9">
        <v>0</v>
      </c>
      <c r="V317" s="12">
        <f>SUMPRODUCT('Linear Model'!B$2:T$2, 'Test Set'!A317:S317)+'Linear Model'!U$2</f>
        <v>0.26643870031189698</v>
      </c>
      <c r="W317" s="1" t="e">
        <f>SUMPRODUCT(#REF!,'Test Set'!A317:S317)+#REF!</f>
        <v>#REF!</v>
      </c>
      <c r="X317" s="24" t="e">
        <f t="shared" si="4"/>
        <v>#REF!</v>
      </c>
    </row>
    <row r="318" spans="1:24" x14ac:dyDescent="0.25">
      <c r="A318" s="8">
        <v>0</v>
      </c>
      <c r="B318" s="8">
        <v>0</v>
      </c>
      <c r="C318" s="8">
        <v>1</v>
      </c>
      <c r="D318" s="8">
        <v>0</v>
      </c>
      <c r="E318" s="8">
        <v>1</v>
      </c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8">
        <v>0</v>
      </c>
      <c r="S318" s="8">
        <v>0</v>
      </c>
      <c r="T318" s="8"/>
      <c r="U318" s="9">
        <v>0</v>
      </c>
      <c r="V318" s="12">
        <f>SUMPRODUCT('Linear Model'!B$2:T$2, 'Test Set'!A318:S318)+'Linear Model'!U$2</f>
        <v>0.62415396878719376</v>
      </c>
      <c r="W318" s="1" t="e">
        <f>SUMPRODUCT(#REF!,'Test Set'!A318:S318)+#REF!</f>
        <v>#REF!</v>
      </c>
      <c r="X318" s="24" t="e">
        <f t="shared" si="4"/>
        <v>#REF!</v>
      </c>
    </row>
    <row r="319" spans="1:24" x14ac:dyDescent="0.25">
      <c r="A319" s="8">
        <v>1</v>
      </c>
      <c r="B319" s="8">
        <v>0</v>
      </c>
      <c r="C319" s="8">
        <v>1</v>
      </c>
      <c r="D319" s="8">
        <v>0</v>
      </c>
      <c r="E319" s="8">
        <v>0</v>
      </c>
      <c r="F319" s="8">
        <v>1</v>
      </c>
      <c r="G319" s="8">
        <v>0</v>
      </c>
      <c r="H319" s="8">
        <v>0</v>
      </c>
      <c r="I319" s="8">
        <v>0</v>
      </c>
      <c r="J319" s="8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1</v>
      </c>
      <c r="R319" s="8">
        <v>0</v>
      </c>
      <c r="S319" s="8">
        <v>0</v>
      </c>
      <c r="T319" s="8"/>
      <c r="U319" s="9">
        <v>0</v>
      </c>
      <c r="V319" s="12">
        <f>SUMPRODUCT('Linear Model'!B$2:T$2, 'Test Set'!A319:S319)+'Linear Model'!U$2</f>
        <v>0.30453901499683411</v>
      </c>
      <c r="W319" s="1" t="e">
        <f>SUMPRODUCT(#REF!,'Test Set'!A319:S319)+#REF!</f>
        <v>#REF!</v>
      </c>
      <c r="X319" s="24" t="e">
        <f t="shared" si="4"/>
        <v>#REF!</v>
      </c>
    </row>
    <row r="320" spans="1:24" x14ac:dyDescent="0.25">
      <c r="A320" s="8">
        <v>1</v>
      </c>
      <c r="B320" s="8">
        <v>0</v>
      </c>
      <c r="C320" s="8">
        <v>1</v>
      </c>
      <c r="D320" s="8">
        <v>0</v>
      </c>
      <c r="E320" s="8">
        <v>0</v>
      </c>
      <c r="F320" s="8">
        <v>1</v>
      </c>
      <c r="G320" s="8">
        <v>0</v>
      </c>
      <c r="H320" s="8">
        <v>0</v>
      </c>
      <c r="I320" s="8">
        <v>0</v>
      </c>
      <c r="J320" s="8">
        <v>0</v>
      </c>
      <c r="K320" s="8">
        <v>0</v>
      </c>
      <c r="L320" s="8">
        <v>0</v>
      </c>
      <c r="M320" s="8">
        <v>0</v>
      </c>
      <c r="N320" s="8">
        <v>0</v>
      </c>
      <c r="O320" s="8">
        <v>1</v>
      </c>
      <c r="P320" s="8">
        <v>0</v>
      </c>
      <c r="Q320" s="8">
        <v>0</v>
      </c>
      <c r="R320" s="8">
        <v>0</v>
      </c>
      <c r="S320" s="8">
        <v>0</v>
      </c>
      <c r="T320" s="8"/>
      <c r="U320" s="9">
        <v>0</v>
      </c>
      <c r="V320" s="12">
        <f>SUMPRODUCT('Linear Model'!B$2:T$2, 'Test Set'!A320:S320)+'Linear Model'!U$2</f>
        <v>-4.5363853912838703E-2</v>
      </c>
      <c r="W320" s="1" t="e">
        <f>SUMPRODUCT(#REF!,'Test Set'!A320:S320)+#REF!</f>
        <v>#REF!</v>
      </c>
      <c r="X320" s="24" t="e">
        <f t="shared" si="4"/>
        <v>#REF!</v>
      </c>
    </row>
    <row r="321" spans="1:24" x14ac:dyDescent="0.25">
      <c r="A321" s="8">
        <v>1</v>
      </c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  <c r="J321" s="8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1</v>
      </c>
      <c r="R321" s="8">
        <v>0</v>
      </c>
      <c r="S321" s="8">
        <v>0</v>
      </c>
      <c r="T321" s="8"/>
      <c r="U321" s="9">
        <v>0</v>
      </c>
      <c r="V321" s="12">
        <f>SUMPRODUCT('Linear Model'!B$2:T$2, 'Test Set'!A321:S321)+'Linear Model'!U$2</f>
        <v>0.4736091015929399</v>
      </c>
      <c r="W321" s="1" t="e">
        <f>SUMPRODUCT(#REF!,'Test Set'!A321:S321)+#REF!</f>
        <v>#REF!</v>
      </c>
      <c r="X321" s="24" t="e">
        <f t="shared" si="4"/>
        <v>#REF!</v>
      </c>
    </row>
    <row r="322" spans="1:24" x14ac:dyDescent="0.25">
      <c r="A322" s="8">
        <v>0</v>
      </c>
      <c r="B322" s="8">
        <v>0</v>
      </c>
      <c r="C322" s="8">
        <v>1</v>
      </c>
      <c r="D322" s="8">
        <v>0</v>
      </c>
      <c r="E322" s="8">
        <v>0</v>
      </c>
      <c r="F322" s="8">
        <v>0</v>
      </c>
      <c r="G322" s="8">
        <v>1</v>
      </c>
      <c r="H322" s="8">
        <v>0</v>
      </c>
      <c r="I322" s="8">
        <v>0</v>
      </c>
      <c r="J322" s="8">
        <v>0</v>
      </c>
      <c r="K322" s="8">
        <v>0</v>
      </c>
      <c r="L322" s="8">
        <v>0</v>
      </c>
      <c r="M322" s="8">
        <v>0</v>
      </c>
      <c r="N322" s="8">
        <v>0</v>
      </c>
      <c r="O322" s="8">
        <v>1</v>
      </c>
      <c r="P322" s="8">
        <v>0</v>
      </c>
      <c r="Q322" s="8">
        <v>0</v>
      </c>
      <c r="R322" s="8">
        <v>0</v>
      </c>
      <c r="S322" s="8">
        <v>0</v>
      </c>
      <c r="T322" s="8"/>
      <c r="U322" s="9">
        <v>0</v>
      </c>
      <c r="V322" s="12">
        <f>SUMPRODUCT('Linear Model'!B$2:T$2, 'Test Set'!A322:S322)+'Linear Model'!U$2</f>
        <v>3.0584889882603439E-2</v>
      </c>
      <c r="W322" s="1" t="e">
        <f>SUMPRODUCT(#REF!,'Test Set'!A322:S322)+#REF!</f>
        <v>#REF!</v>
      </c>
      <c r="X322" s="24" t="e">
        <f t="shared" si="4"/>
        <v>#REF!</v>
      </c>
    </row>
    <row r="323" spans="1:24" x14ac:dyDescent="0.25">
      <c r="A323" s="8">
        <v>1</v>
      </c>
      <c r="B323" s="8">
        <v>0</v>
      </c>
      <c r="C323" s="8">
        <v>1</v>
      </c>
      <c r="D323" s="8">
        <v>0</v>
      </c>
      <c r="E323" s="8">
        <v>0</v>
      </c>
      <c r="F323" s="8">
        <v>1</v>
      </c>
      <c r="G323" s="8">
        <v>1</v>
      </c>
      <c r="H323" s="8">
        <v>0</v>
      </c>
      <c r="I323" s="8">
        <v>0</v>
      </c>
      <c r="J323" s="8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8">
        <v>0</v>
      </c>
      <c r="S323" s="8">
        <v>0</v>
      </c>
      <c r="T323" s="8"/>
      <c r="U323" s="9">
        <v>0</v>
      </c>
      <c r="V323" s="12">
        <f>SUMPRODUCT('Linear Model'!B$2:T$2, 'Test Set'!A323:S323)+'Linear Model'!U$2</f>
        <v>-0.12368760482953373</v>
      </c>
      <c r="W323" s="1" t="e">
        <f>SUMPRODUCT(#REF!,'Test Set'!A323:S323)+#REF!</f>
        <v>#REF!</v>
      </c>
      <c r="X323" s="24" t="e">
        <f t="shared" ref="X323:X386" si="5">EXP(W323)/(1+EXP(W323))</f>
        <v>#REF!</v>
      </c>
    </row>
    <row r="324" spans="1:24" x14ac:dyDescent="0.25">
      <c r="A324" s="8">
        <v>1</v>
      </c>
      <c r="B324" s="8">
        <v>0</v>
      </c>
      <c r="C324" s="8">
        <v>1</v>
      </c>
      <c r="D324" s="8">
        <v>0</v>
      </c>
      <c r="E324" s="8">
        <v>0</v>
      </c>
      <c r="F324" s="8">
        <v>1</v>
      </c>
      <c r="G324" s="8">
        <v>0</v>
      </c>
      <c r="H324" s="8">
        <v>0</v>
      </c>
      <c r="I324" s="8">
        <v>0</v>
      </c>
      <c r="J324" s="8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8">
        <v>0</v>
      </c>
      <c r="S324" s="8">
        <v>0</v>
      </c>
      <c r="T324" s="8"/>
      <c r="U324" s="9">
        <v>0</v>
      </c>
      <c r="V324" s="12">
        <f>SUMPRODUCT('Linear Model'!B$2:T$2, 'Test Set'!A324:S324)+'Linear Model'!U$2</f>
        <v>0.11640433774728298</v>
      </c>
      <c r="W324" s="1" t="e">
        <f>SUMPRODUCT(#REF!,'Test Set'!A324:S324)+#REF!</f>
        <v>#REF!</v>
      </c>
      <c r="X324" s="24" t="e">
        <f t="shared" si="5"/>
        <v>#REF!</v>
      </c>
    </row>
    <row r="325" spans="1:24" x14ac:dyDescent="0.25">
      <c r="A325" s="8">
        <v>0</v>
      </c>
      <c r="B325" s="8">
        <v>1</v>
      </c>
      <c r="C325" s="8">
        <v>1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  <c r="J325" s="8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8">
        <v>0</v>
      </c>
      <c r="S325" s="8">
        <v>0</v>
      </c>
      <c r="T325" s="8"/>
      <c r="U325" s="9">
        <v>0</v>
      </c>
      <c r="V325" s="12">
        <f>SUMPRODUCT('Linear Model'!B$2:T$2, 'Test Set'!A325:S325)+'Linear Model'!U$2</f>
        <v>0.44675451792146448</v>
      </c>
      <c r="W325" s="1" t="e">
        <f>SUMPRODUCT(#REF!,'Test Set'!A325:S325)+#REF!</f>
        <v>#REF!</v>
      </c>
      <c r="X325" s="24" t="e">
        <f t="shared" si="5"/>
        <v>#REF!</v>
      </c>
    </row>
    <row r="326" spans="1:24" x14ac:dyDescent="0.25">
      <c r="A326" s="8">
        <v>0</v>
      </c>
      <c r="B326" s="8">
        <v>1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  <c r="J326" s="8">
        <v>0</v>
      </c>
      <c r="K326" s="8">
        <v>0</v>
      </c>
      <c r="L326" s="8">
        <v>0</v>
      </c>
      <c r="M326" s="8">
        <v>0</v>
      </c>
      <c r="N326" s="8">
        <v>0</v>
      </c>
      <c r="O326" s="8">
        <v>1</v>
      </c>
      <c r="P326" s="8">
        <v>0</v>
      </c>
      <c r="Q326" s="8">
        <v>0</v>
      </c>
      <c r="R326" s="8">
        <v>0</v>
      </c>
      <c r="S326" s="8">
        <v>0</v>
      </c>
      <c r="T326" s="8"/>
      <c r="U326" s="9">
        <v>0</v>
      </c>
      <c r="V326" s="12">
        <f>SUMPRODUCT('Linear Model'!B$2:T$2, 'Test Set'!A326:S326)+'Linear Model'!U$2</f>
        <v>0.19872924415932319</v>
      </c>
      <c r="W326" s="1" t="e">
        <f>SUMPRODUCT(#REF!,'Test Set'!A326:S326)+#REF!</f>
        <v>#REF!</v>
      </c>
      <c r="X326" s="24" t="e">
        <f t="shared" si="5"/>
        <v>#REF!</v>
      </c>
    </row>
    <row r="327" spans="1:24" x14ac:dyDescent="0.25">
      <c r="A327" s="8">
        <v>1</v>
      </c>
      <c r="B327" s="8">
        <v>0</v>
      </c>
      <c r="C327" s="8">
        <v>0</v>
      </c>
      <c r="D327" s="8">
        <v>0</v>
      </c>
      <c r="E327" s="8">
        <v>0</v>
      </c>
      <c r="F327" s="8">
        <v>1</v>
      </c>
      <c r="G327" s="8">
        <v>0</v>
      </c>
      <c r="H327" s="8">
        <v>0</v>
      </c>
      <c r="I327" s="8">
        <v>0</v>
      </c>
      <c r="J327" s="8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8">
        <v>0</v>
      </c>
      <c r="S327" s="8">
        <v>0</v>
      </c>
      <c r="T327" s="8"/>
      <c r="U327" s="9">
        <v>0</v>
      </c>
      <c r="V327" s="12">
        <f>SUMPRODUCT('Linear Model'!B$2:T$2, 'Test Set'!A327:S327)+'Linear Model'!U$2</f>
        <v>3.0147255645263382E-2</v>
      </c>
      <c r="W327" s="1" t="e">
        <f>SUMPRODUCT(#REF!,'Test Set'!A327:S327)+#REF!</f>
        <v>#REF!</v>
      </c>
      <c r="X327" s="24" t="e">
        <f t="shared" si="5"/>
        <v>#REF!</v>
      </c>
    </row>
    <row r="328" spans="1:24" x14ac:dyDescent="0.25">
      <c r="A328" s="8">
        <v>1</v>
      </c>
      <c r="B328" s="8">
        <v>0</v>
      </c>
      <c r="C328" s="8">
        <v>1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  <c r="J328" s="8">
        <v>0</v>
      </c>
      <c r="K328" s="8">
        <v>0</v>
      </c>
      <c r="L328" s="8">
        <v>0</v>
      </c>
      <c r="M328" s="8">
        <v>0</v>
      </c>
      <c r="N328" s="8">
        <v>0</v>
      </c>
      <c r="O328" s="8">
        <v>1</v>
      </c>
      <c r="P328" s="8">
        <v>0</v>
      </c>
      <c r="Q328" s="8">
        <v>0</v>
      </c>
      <c r="R328" s="8">
        <v>0</v>
      </c>
      <c r="S328" s="8">
        <v>0</v>
      </c>
      <c r="T328" s="8"/>
      <c r="U328" s="9">
        <v>0</v>
      </c>
      <c r="V328" s="12">
        <f>SUMPRODUCT('Linear Model'!B$2:T$2, 'Test Set'!A328:S328)+'Linear Model'!U$2</f>
        <v>0.20996331478528668</v>
      </c>
      <c r="W328" s="1" t="e">
        <f>SUMPRODUCT(#REF!,'Test Set'!A328:S328)+#REF!</f>
        <v>#REF!</v>
      </c>
      <c r="X328" s="24" t="e">
        <f t="shared" si="5"/>
        <v>#REF!</v>
      </c>
    </row>
    <row r="329" spans="1:24" x14ac:dyDescent="0.25">
      <c r="A329" s="8">
        <v>1</v>
      </c>
      <c r="B329" s="8">
        <v>0</v>
      </c>
      <c r="C329" s="8">
        <v>1</v>
      </c>
      <c r="D329" s="8">
        <v>0</v>
      </c>
      <c r="E329" s="8">
        <v>0</v>
      </c>
      <c r="F329" s="8">
        <v>0</v>
      </c>
      <c r="G329" s="8">
        <v>1</v>
      </c>
      <c r="H329" s="8">
        <v>0</v>
      </c>
      <c r="I329" s="8">
        <v>0</v>
      </c>
      <c r="J329" s="8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8">
        <v>0</v>
      </c>
      <c r="S329" s="8">
        <v>0</v>
      </c>
      <c r="T329" s="8"/>
      <c r="U329" s="9">
        <v>0</v>
      </c>
      <c r="V329" s="12">
        <f>SUMPRODUCT('Linear Model'!B$2:T$2, 'Test Set'!A329:S329)+'Linear Model'!U$2</f>
        <v>0.13163956386859166</v>
      </c>
      <c r="W329" s="1" t="e">
        <f>SUMPRODUCT(#REF!,'Test Set'!A329:S329)+#REF!</f>
        <v>#REF!</v>
      </c>
      <c r="X329" s="24" t="e">
        <f t="shared" si="5"/>
        <v>#REF!</v>
      </c>
    </row>
    <row r="330" spans="1:24" x14ac:dyDescent="0.25">
      <c r="A330" s="8">
        <v>0</v>
      </c>
      <c r="B330" s="8">
        <v>0</v>
      </c>
      <c r="C330" s="8">
        <v>0</v>
      </c>
      <c r="D330" s="8">
        <v>0</v>
      </c>
      <c r="E330" s="8">
        <v>0</v>
      </c>
      <c r="F330" s="8">
        <v>1</v>
      </c>
      <c r="G330" s="8">
        <v>0</v>
      </c>
      <c r="H330" s="8">
        <v>0</v>
      </c>
      <c r="I330" s="8">
        <v>0</v>
      </c>
      <c r="J330" s="8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8">
        <v>0</v>
      </c>
      <c r="S330" s="8">
        <v>0</v>
      </c>
      <c r="T330" s="8"/>
      <c r="U330" s="9">
        <v>0</v>
      </c>
      <c r="V330" s="12">
        <f>SUMPRODUCT('Linear Model'!B$2:T$2, 'Test Set'!A330:S330)+'Linear Model'!U$2</f>
        <v>9.0860773319396848E-2</v>
      </c>
      <c r="W330" s="1" t="e">
        <f>SUMPRODUCT(#REF!,'Test Set'!A330:S330)+#REF!</f>
        <v>#REF!</v>
      </c>
      <c r="X330" s="24" t="e">
        <f t="shared" si="5"/>
        <v>#REF!</v>
      </c>
    </row>
    <row r="331" spans="1:24" x14ac:dyDescent="0.25">
      <c r="A331" s="8">
        <v>0</v>
      </c>
      <c r="B331" s="8">
        <v>1</v>
      </c>
      <c r="C331" s="8">
        <v>0</v>
      </c>
      <c r="D331" s="8">
        <v>1</v>
      </c>
      <c r="E331" s="8">
        <v>0</v>
      </c>
      <c r="F331" s="8">
        <v>0</v>
      </c>
      <c r="G331" s="8">
        <v>1</v>
      </c>
      <c r="H331" s="8">
        <v>0</v>
      </c>
      <c r="I331" s="8">
        <v>0</v>
      </c>
      <c r="J331" s="8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8">
        <v>1</v>
      </c>
      <c r="S331" s="8">
        <v>0</v>
      </c>
      <c r="T331" s="8"/>
      <c r="U331" s="9">
        <v>0</v>
      </c>
      <c r="V331" s="12">
        <f>SUMPRODUCT('Linear Model'!B$2:T$2, 'Test Set'!A331:S331)+'Linear Model'!U$2</f>
        <v>-8.6920857429011456E-3</v>
      </c>
      <c r="W331" s="1" t="e">
        <f>SUMPRODUCT(#REF!,'Test Set'!A331:S331)+#REF!</f>
        <v>#REF!</v>
      </c>
      <c r="X331" s="24" t="e">
        <f t="shared" si="5"/>
        <v>#REF!</v>
      </c>
    </row>
    <row r="332" spans="1:24" x14ac:dyDescent="0.25">
      <c r="A332" s="8">
        <v>0</v>
      </c>
      <c r="B332" s="8">
        <v>1</v>
      </c>
      <c r="C332" s="8">
        <v>1</v>
      </c>
      <c r="D332" s="8">
        <v>0</v>
      </c>
      <c r="E332" s="8">
        <v>0</v>
      </c>
      <c r="F332" s="8">
        <v>1</v>
      </c>
      <c r="G332" s="8">
        <v>1</v>
      </c>
      <c r="H332" s="8">
        <v>0</v>
      </c>
      <c r="I332" s="8">
        <v>0</v>
      </c>
      <c r="J332" s="8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8">
        <v>0</v>
      </c>
      <c r="S332" s="8">
        <v>0</v>
      </c>
      <c r="T332" s="8"/>
      <c r="U332" s="9">
        <v>0</v>
      </c>
      <c r="V332" s="12">
        <f>SUMPRODUCT('Linear Model'!B$2:T$2, 'Test Set'!A332:S332)+'Linear Model'!U$2</f>
        <v>-4.8664593353477614E-2</v>
      </c>
      <c r="W332" s="1" t="e">
        <f>SUMPRODUCT(#REF!,'Test Set'!A332:S332)+#REF!</f>
        <v>#REF!</v>
      </c>
      <c r="X332" s="24" t="e">
        <f t="shared" si="5"/>
        <v>#REF!</v>
      </c>
    </row>
    <row r="333" spans="1:24" x14ac:dyDescent="0.25">
      <c r="A333" s="8">
        <v>0</v>
      </c>
      <c r="B333" s="8">
        <v>0</v>
      </c>
      <c r="C333" s="8">
        <v>1</v>
      </c>
      <c r="D333" s="8">
        <v>0</v>
      </c>
      <c r="E333" s="8">
        <v>0</v>
      </c>
      <c r="F333" s="8">
        <v>1</v>
      </c>
      <c r="G333" s="8">
        <v>0</v>
      </c>
      <c r="H333" s="8">
        <v>0</v>
      </c>
      <c r="I333" s="8">
        <v>0</v>
      </c>
      <c r="J333" s="8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8">
        <v>0</v>
      </c>
      <c r="S333" s="8">
        <v>0</v>
      </c>
      <c r="T333" s="8"/>
      <c r="U333" s="9">
        <v>0</v>
      </c>
      <c r="V333" s="12">
        <f>SUMPRODUCT('Linear Model'!B$2:T$2, 'Test Set'!A333:S333)+'Linear Model'!U$2</f>
        <v>0.17711785542141645</v>
      </c>
      <c r="W333" s="1" t="e">
        <f>SUMPRODUCT(#REF!,'Test Set'!A333:S333)+#REF!</f>
        <v>#REF!</v>
      </c>
      <c r="X333" s="24" t="e">
        <f t="shared" si="5"/>
        <v>#REF!</v>
      </c>
    </row>
    <row r="334" spans="1:24" x14ac:dyDescent="0.25">
      <c r="A334" s="8">
        <v>1</v>
      </c>
      <c r="B334" s="8">
        <v>0</v>
      </c>
      <c r="C334" s="8">
        <v>1</v>
      </c>
      <c r="D334" s="8">
        <v>0</v>
      </c>
      <c r="E334" s="8">
        <v>0</v>
      </c>
      <c r="F334" s="8">
        <v>1</v>
      </c>
      <c r="G334" s="8">
        <v>0</v>
      </c>
      <c r="H334" s="8">
        <v>0</v>
      </c>
      <c r="I334" s="8">
        <v>0</v>
      </c>
      <c r="J334" s="8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8">
        <v>0</v>
      </c>
      <c r="S334" s="8">
        <v>0</v>
      </c>
      <c r="T334" s="8"/>
      <c r="U334" s="9">
        <v>0</v>
      </c>
      <c r="V334" s="12">
        <f>SUMPRODUCT('Linear Model'!B$2:T$2, 'Test Set'!A334:S334)+'Linear Model'!U$2</f>
        <v>0.11640433774728298</v>
      </c>
      <c r="W334" s="1" t="e">
        <f>SUMPRODUCT(#REF!,'Test Set'!A334:S334)+#REF!</f>
        <v>#REF!</v>
      </c>
      <c r="X334" s="24" t="e">
        <f t="shared" si="5"/>
        <v>#REF!</v>
      </c>
    </row>
    <row r="335" spans="1:24" x14ac:dyDescent="0.25">
      <c r="A335" s="8">
        <v>1</v>
      </c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  <c r="J335" s="8">
        <v>0</v>
      </c>
      <c r="K335" s="8">
        <v>0</v>
      </c>
      <c r="L335" s="8">
        <v>0</v>
      </c>
      <c r="M335" s="8">
        <v>0</v>
      </c>
      <c r="N335" s="8">
        <v>0</v>
      </c>
      <c r="O335" s="8">
        <v>1</v>
      </c>
      <c r="P335" s="8">
        <v>0</v>
      </c>
      <c r="Q335" s="8">
        <v>0</v>
      </c>
      <c r="R335" s="8">
        <v>0</v>
      </c>
      <c r="S335" s="8">
        <v>0</v>
      </c>
      <c r="T335" s="8"/>
      <c r="U335" s="9">
        <v>0</v>
      </c>
      <c r="V335" s="12">
        <f>SUMPRODUCT('Linear Model'!B$2:T$2, 'Test Set'!A335:S335)+'Linear Model'!U$2</f>
        <v>0.12370623268326711</v>
      </c>
      <c r="W335" s="1" t="e">
        <f>SUMPRODUCT(#REF!,'Test Set'!A335:S335)+#REF!</f>
        <v>#REF!</v>
      </c>
      <c r="X335" s="24" t="e">
        <f t="shared" si="5"/>
        <v>#REF!</v>
      </c>
    </row>
    <row r="336" spans="1:24" x14ac:dyDescent="0.25">
      <c r="A336" s="8">
        <v>1</v>
      </c>
      <c r="B336" s="8">
        <v>0</v>
      </c>
      <c r="C336" s="8">
        <v>1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  <c r="J336" s="8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8">
        <v>1</v>
      </c>
      <c r="S336" s="8">
        <v>0</v>
      </c>
      <c r="T336" s="8"/>
      <c r="U336" s="9">
        <v>0</v>
      </c>
      <c r="V336" s="12">
        <f>SUMPRODUCT('Linear Model'!B$2:T$2, 'Test Set'!A336:S336)+'Linear Model'!U$2</f>
        <v>0.14759817911744208</v>
      </c>
      <c r="W336" s="1" t="e">
        <f>SUMPRODUCT(#REF!,'Test Set'!A336:S336)+#REF!</f>
        <v>#REF!</v>
      </c>
      <c r="X336" s="24" t="e">
        <f t="shared" si="5"/>
        <v>#REF!</v>
      </c>
    </row>
    <row r="337" spans="1:24" x14ac:dyDescent="0.25">
      <c r="A337" s="8">
        <v>1</v>
      </c>
      <c r="B337" s="8">
        <v>0</v>
      </c>
      <c r="C337" s="8">
        <v>1</v>
      </c>
      <c r="D337" s="8">
        <v>0</v>
      </c>
      <c r="E337" s="8">
        <v>0</v>
      </c>
      <c r="F337" s="8">
        <v>1</v>
      </c>
      <c r="G337" s="8">
        <v>0</v>
      </c>
      <c r="H337" s="8">
        <v>0</v>
      </c>
      <c r="I337" s="8">
        <v>0</v>
      </c>
      <c r="J337" s="8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8">
        <v>0</v>
      </c>
      <c r="S337" s="8">
        <v>0</v>
      </c>
      <c r="T337" s="8"/>
      <c r="U337" s="9">
        <v>0</v>
      </c>
      <c r="V337" s="12">
        <f>SUMPRODUCT('Linear Model'!B$2:T$2, 'Test Set'!A337:S337)+'Linear Model'!U$2</f>
        <v>0.11640433774728298</v>
      </c>
      <c r="W337" s="1" t="e">
        <f>SUMPRODUCT(#REF!,'Test Set'!A337:S337)+#REF!</f>
        <v>#REF!</v>
      </c>
      <c r="X337" s="24" t="e">
        <f t="shared" si="5"/>
        <v>#REF!</v>
      </c>
    </row>
    <row r="338" spans="1:24" x14ac:dyDescent="0.25">
      <c r="A338" s="8">
        <v>1</v>
      </c>
      <c r="B338" s="8">
        <v>0</v>
      </c>
      <c r="C338" s="8">
        <v>1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  <c r="J338" s="8">
        <v>0</v>
      </c>
      <c r="K338" s="8">
        <v>0</v>
      </c>
      <c r="L338" s="8">
        <v>0</v>
      </c>
      <c r="M338" s="8">
        <v>0</v>
      </c>
      <c r="N338" s="8">
        <v>0</v>
      </c>
      <c r="O338" s="8">
        <v>1</v>
      </c>
      <c r="P338" s="8">
        <v>0</v>
      </c>
      <c r="Q338" s="8">
        <v>0</v>
      </c>
      <c r="R338" s="8">
        <v>1</v>
      </c>
      <c r="S338" s="8">
        <v>0</v>
      </c>
      <c r="T338" s="8"/>
      <c r="U338" s="9">
        <v>0</v>
      </c>
      <c r="V338" s="12">
        <f>SUMPRODUCT('Linear Model'!B$2:T$2, 'Test Set'!A338:S338)+'Linear Model'!U$2</f>
        <v>-1.4170012542679578E-2</v>
      </c>
      <c r="W338" s="1" t="e">
        <f>SUMPRODUCT(#REF!,'Test Set'!A338:S338)+#REF!</f>
        <v>#REF!</v>
      </c>
      <c r="X338" s="24" t="e">
        <f t="shared" si="5"/>
        <v>#REF!</v>
      </c>
    </row>
    <row r="339" spans="1:24" x14ac:dyDescent="0.25">
      <c r="A339" s="8">
        <v>0</v>
      </c>
      <c r="B339" s="8">
        <v>1</v>
      </c>
      <c r="C339" s="8">
        <v>0</v>
      </c>
      <c r="D339" s="8">
        <v>1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  <c r="J339" s="8">
        <v>0</v>
      </c>
      <c r="K339" s="8">
        <v>0</v>
      </c>
      <c r="L339" s="8">
        <v>0</v>
      </c>
      <c r="M339" s="8">
        <v>0</v>
      </c>
      <c r="N339" s="8">
        <v>0</v>
      </c>
      <c r="O339" s="8">
        <v>1</v>
      </c>
      <c r="P339" s="8">
        <v>0</v>
      </c>
      <c r="Q339" s="8">
        <v>0</v>
      </c>
      <c r="R339" s="8">
        <v>0</v>
      </c>
      <c r="S339" s="8">
        <v>0</v>
      </c>
      <c r="T339" s="8"/>
      <c r="U339" s="9">
        <v>0</v>
      </c>
      <c r="V339" s="12">
        <f>SUMPRODUCT('Linear Model'!B$2:T$2, 'Test Set'!A339:S339)+'Linear Model'!U$2</f>
        <v>0.29376499250176019</v>
      </c>
      <c r="W339" s="1" t="e">
        <f>SUMPRODUCT(#REF!,'Test Set'!A339:S339)+#REF!</f>
        <v>#REF!</v>
      </c>
      <c r="X339" s="24" t="e">
        <f t="shared" si="5"/>
        <v>#REF!</v>
      </c>
    </row>
    <row r="340" spans="1:24" x14ac:dyDescent="0.25">
      <c r="A340" s="8">
        <v>1</v>
      </c>
      <c r="B340" s="8">
        <v>0</v>
      </c>
      <c r="C340" s="8">
        <v>0</v>
      </c>
      <c r="D340" s="8">
        <v>1</v>
      </c>
      <c r="E340" s="8">
        <v>0</v>
      </c>
      <c r="F340" s="8">
        <v>0</v>
      </c>
      <c r="G340" s="8">
        <v>1</v>
      </c>
      <c r="H340" s="8">
        <v>0</v>
      </c>
      <c r="I340" s="8">
        <v>0</v>
      </c>
      <c r="J340" s="8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8">
        <v>0</v>
      </c>
      <c r="S340" s="8">
        <v>0</v>
      </c>
      <c r="T340" s="8"/>
      <c r="U340" s="9">
        <v>0</v>
      </c>
      <c r="V340" s="12">
        <f>SUMPRODUCT('Linear Model'!B$2:T$2, 'Test Set'!A340:S340)+'Linear Model'!U$2</f>
        <v>0.14041823010900908</v>
      </c>
      <c r="W340" s="1" t="e">
        <f>SUMPRODUCT(#REF!,'Test Set'!A340:S340)+#REF!</f>
        <v>#REF!</v>
      </c>
      <c r="X340" s="24" t="e">
        <f t="shared" si="5"/>
        <v>#REF!</v>
      </c>
    </row>
    <row r="341" spans="1:24" x14ac:dyDescent="0.25">
      <c r="A341" s="8">
        <v>1</v>
      </c>
      <c r="B341" s="8">
        <v>0</v>
      </c>
      <c r="C341" s="8">
        <v>1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  <c r="J341" s="8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8">
        <v>0</v>
      </c>
      <c r="S341" s="8">
        <v>0</v>
      </c>
      <c r="T341" s="8"/>
      <c r="U341" s="9">
        <v>0</v>
      </c>
      <c r="V341" s="12">
        <f>SUMPRODUCT('Linear Model'!B$2:T$2, 'Test Set'!A341:S341)+'Linear Model'!U$2</f>
        <v>0.37173150644540837</v>
      </c>
      <c r="W341" s="1" t="e">
        <f>SUMPRODUCT(#REF!,'Test Set'!A341:S341)+#REF!</f>
        <v>#REF!</v>
      </c>
      <c r="X341" s="24" t="e">
        <f t="shared" si="5"/>
        <v>#REF!</v>
      </c>
    </row>
    <row r="342" spans="1:24" x14ac:dyDescent="0.25">
      <c r="A342" s="8">
        <v>1</v>
      </c>
      <c r="B342" s="8">
        <v>0</v>
      </c>
      <c r="C342" s="8">
        <v>0</v>
      </c>
      <c r="D342" s="8">
        <v>0</v>
      </c>
      <c r="E342" s="8">
        <v>0</v>
      </c>
      <c r="F342" s="8">
        <v>1</v>
      </c>
      <c r="G342" s="8">
        <v>0</v>
      </c>
      <c r="H342" s="8">
        <v>0</v>
      </c>
      <c r="I342" s="8">
        <v>0</v>
      </c>
      <c r="J342" s="8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8">
        <v>0</v>
      </c>
      <c r="S342" s="8">
        <v>0</v>
      </c>
      <c r="T342" s="8"/>
      <c r="U342" s="9">
        <v>0</v>
      </c>
      <c r="V342" s="12">
        <f>SUMPRODUCT('Linear Model'!B$2:T$2, 'Test Set'!A342:S342)+'Linear Model'!U$2</f>
        <v>3.0147255645263382E-2</v>
      </c>
      <c r="W342" s="1" t="e">
        <f>SUMPRODUCT(#REF!,'Test Set'!A342:S342)+#REF!</f>
        <v>#REF!</v>
      </c>
      <c r="X342" s="24" t="e">
        <f t="shared" si="5"/>
        <v>#REF!</v>
      </c>
    </row>
    <row r="343" spans="1:24" x14ac:dyDescent="0.25">
      <c r="A343" s="8">
        <v>1</v>
      </c>
      <c r="B343" s="8">
        <v>0</v>
      </c>
      <c r="C343" s="8">
        <v>1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  <c r="J343" s="8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8">
        <v>0</v>
      </c>
      <c r="S343" s="8">
        <v>0</v>
      </c>
      <c r="T343" s="8"/>
      <c r="U343" s="9">
        <v>0</v>
      </c>
      <c r="V343" s="12">
        <f>SUMPRODUCT('Linear Model'!B$2:T$2, 'Test Set'!A343:S343)+'Linear Model'!U$2</f>
        <v>0.37173150644540837</v>
      </c>
      <c r="W343" s="1" t="e">
        <f>SUMPRODUCT(#REF!,'Test Set'!A343:S343)+#REF!</f>
        <v>#REF!</v>
      </c>
      <c r="X343" s="24" t="e">
        <f t="shared" si="5"/>
        <v>#REF!</v>
      </c>
    </row>
    <row r="344" spans="1:24" x14ac:dyDescent="0.25">
      <c r="A344" s="8">
        <v>1</v>
      </c>
      <c r="B344" s="8">
        <v>0</v>
      </c>
      <c r="C344" s="8">
        <v>0</v>
      </c>
      <c r="D344" s="8">
        <v>1</v>
      </c>
      <c r="E344" s="8">
        <v>0</v>
      </c>
      <c r="F344" s="8">
        <v>0</v>
      </c>
      <c r="G344" s="8">
        <v>1</v>
      </c>
      <c r="H344" s="8">
        <v>0</v>
      </c>
      <c r="I344" s="8">
        <v>0</v>
      </c>
      <c r="J344" s="8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8">
        <v>1</v>
      </c>
      <c r="S344" s="8">
        <v>0</v>
      </c>
      <c r="T344" s="8"/>
      <c r="U344" s="9">
        <v>0</v>
      </c>
      <c r="V344" s="12">
        <f>SUMPRODUCT('Linear Model'!B$2:T$2, 'Test Set'!A344:S344)+'Linear Model'!U$2</f>
        <v>-8.3715097218957202E-2</v>
      </c>
      <c r="W344" s="1" t="e">
        <f>SUMPRODUCT(#REF!,'Test Set'!A344:S344)+#REF!</f>
        <v>#REF!</v>
      </c>
      <c r="X344" s="24" t="e">
        <f t="shared" si="5"/>
        <v>#REF!</v>
      </c>
    </row>
    <row r="345" spans="1:24" x14ac:dyDescent="0.25">
      <c r="A345" s="8">
        <v>0</v>
      </c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  <c r="J345" s="8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8">
        <v>0</v>
      </c>
      <c r="S345" s="8">
        <v>0</v>
      </c>
      <c r="T345" s="8"/>
      <c r="U345" s="9">
        <v>0</v>
      </c>
      <c r="V345" s="12">
        <f>SUMPRODUCT('Linear Model'!B$2:T$2, 'Test Set'!A345:S345)+'Linear Model'!U$2</f>
        <v>0.34618794201752223</v>
      </c>
      <c r="W345" s="1" t="e">
        <f>SUMPRODUCT(#REF!,'Test Set'!A345:S345)+#REF!</f>
        <v>#REF!</v>
      </c>
      <c r="X345" s="24" t="e">
        <f t="shared" si="5"/>
        <v>#REF!</v>
      </c>
    </row>
    <row r="346" spans="1:24" x14ac:dyDescent="0.25">
      <c r="A346" s="8">
        <v>1</v>
      </c>
      <c r="B346" s="8">
        <v>0</v>
      </c>
      <c r="C346" s="8">
        <v>1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  <c r="J346" s="8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8">
        <v>1</v>
      </c>
      <c r="S346" s="8">
        <v>0</v>
      </c>
      <c r="T346" s="8"/>
      <c r="U346" s="9">
        <v>0</v>
      </c>
      <c r="V346" s="12">
        <f>SUMPRODUCT('Linear Model'!B$2:T$2, 'Test Set'!A346:S346)+'Linear Model'!U$2</f>
        <v>0.14759817911744208</v>
      </c>
      <c r="W346" s="1" t="e">
        <f>SUMPRODUCT(#REF!,'Test Set'!A346:S346)+#REF!</f>
        <v>#REF!</v>
      </c>
      <c r="X346" s="24" t="e">
        <f t="shared" si="5"/>
        <v>#REF!</v>
      </c>
    </row>
    <row r="347" spans="1:24" x14ac:dyDescent="0.25">
      <c r="A347" s="8">
        <v>1</v>
      </c>
      <c r="B347" s="8">
        <v>0</v>
      </c>
      <c r="C347" s="8">
        <v>0</v>
      </c>
      <c r="D347" s="8">
        <v>0</v>
      </c>
      <c r="E347" s="8">
        <v>0</v>
      </c>
      <c r="F347" s="8">
        <v>1</v>
      </c>
      <c r="G347" s="8">
        <v>1</v>
      </c>
      <c r="H347" s="8">
        <v>0</v>
      </c>
      <c r="I347" s="8">
        <v>0</v>
      </c>
      <c r="J347" s="8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8">
        <v>0</v>
      </c>
      <c r="S347" s="8">
        <v>0</v>
      </c>
      <c r="T347" s="8"/>
      <c r="U347" s="9">
        <v>0</v>
      </c>
      <c r="V347" s="12">
        <f>SUMPRODUCT('Linear Model'!B$2:T$2, 'Test Set'!A347:S347)+'Linear Model'!U$2</f>
        <v>-0.20994468693155333</v>
      </c>
      <c r="W347" s="1" t="e">
        <f>SUMPRODUCT(#REF!,'Test Set'!A347:S347)+#REF!</f>
        <v>#REF!</v>
      </c>
      <c r="X347" s="24" t="e">
        <f t="shared" si="5"/>
        <v>#REF!</v>
      </c>
    </row>
    <row r="348" spans="1:24" x14ac:dyDescent="0.25">
      <c r="A348" s="8">
        <v>1</v>
      </c>
      <c r="B348" s="8">
        <v>0</v>
      </c>
      <c r="C348" s="8">
        <v>1</v>
      </c>
      <c r="D348" s="8">
        <v>0</v>
      </c>
      <c r="E348" s="8">
        <v>0</v>
      </c>
      <c r="F348" s="8">
        <v>1</v>
      </c>
      <c r="G348" s="8">
        <v>0</v>
      </c>
      <c r="H348" s="8">
        <v>0</v>
      </c>
      <c r="I348" s="8">
        <v>0</v>
      </c>
      <c r="J348" s="8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8">
        <v>1</v>
      </c>
      <c r="S348" s="8">
        <v>0</v>
      </c>
      <c r="T348" s="8"/>
      <c r="U348" s="9">
        <v>0</v>
      </c>
      <c r="V348" s="12">
        <f>SUMPRODUCT('Linear Model'!B$2:T$2, 'Test Set'!A348:S348)+'Linear Model'!U$2</f>
        <v>-0.10772898958068333</v>
      </c>
      <c r="W348" s="1" t="e">
        <f>SUMPRODUCT(#REF!,'Test Set'!A348:S348)+#REF!</f>
        <v>#REF!</v>
      </c>
      <c r="X348" s="24" t="e">
        <f t="shared" si="5"/>
        <v>#REF!</v>
      </c>
    </row>
    <row r="349" spans="1:24" x14ac:dyDescent="0.25">
      <c r="A349" s="8">
        <v>0</v>
      </c>
      <c r="B349" s="8">
        <v>0</v>
      </c>
      <c r="C349" s="8">
        <v>1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0</v>
      </c>
      <c r="L349" s="8">
        <v>1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8">
        <v>0</v>
      </c>
      <c r="S349" s="8">
        <v>0</v>
      </c>
      <c r="T349" s="8"/>
      <c r="U349" s="9">
        <v>0</v>
      </c>
      <c r="V349" s="12">
        <f>SUMPRODUCT('Linear Model'!B$2:T$2, 'Test Set'!A349:S349)+'Linear Model'!U$2</f>
        <v>0.64615233127253147</v>
      </c>
      <c r="W349" s="1" t="e">
        <f>SUMPRODUCT(#REF!,'Test Set'!A349:S349)+#REF!</f>
        <v>#REF!</v>
      </c>
      <c r="X349" s="24" t="e">
        <f t="shared" si="5"/>
        <v>#REF!</v>
      </c>
    </row>
    <row r="350" spans="1:24" x14ac:dyDescent="0.25">
      <c r="A350" s="8">
        <v>1</v>
      </c>
      <c r="B350" s="8">
        <v>0</v>
      </c>
      <c r="C350" s="8">
        <v>1</v>
      </c>
      <c r="D350" s="8">
        <v>0</v>
      </c>
      <c r="E350" s="8">
        <v>0</v>
      </c>
      <c r="F350" s="8">
        <v>0</v>
      </c>
      <c r="G350" s="8">
        <v>1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  <c r="N350" s="8">
        <v>1</v>
      </c>
      <c r="O350" s="8">
        <v>0</v>
      </c>
      <c r="P350" s="8">
        <v>0</v>
      </c>
      <c r="Q350" s="8">
        <v>0</v>
      </c>
      <c r="R350" s="8">
        <v>0</v>
      </c>
      <c r="S350" s="8">
        <v>0</v>
      </c>
      <c r="T350" s="8"/>
      <c r="U350" s="9">
        <v>0</v>
      </c>
      <c r="V350" s="12">
        <f>SUMPRODUCT('Linear Model'!B$2:T$2, 'Test Set'!A350:S350)+'Linear Model'!U$2</f>
        <v>0.30721749086109179</v>
      </c>
      <c r="W350" s="1" t="e">
        <f>SUMPRODUCT(#REF!,'Test Set'!A350:S350)+#REF!</f>
        <v>#REF!</v>
      </c>
      <c r="X350" s="24" t="e">
        <f t="shared" si="5"/>
        <v>#REF!</v>
      </c>
    </row>
    <row r="351" spans="1:24" x14ac:dyDescent="0.25">
      <c r="A351" s="8">
        <v>0</v>
      </c>
      <c r="B351" s="8">
        <v>1</v>
      </c>
      <c r="C351" s="8">
        <v>1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1</v>
      </c>
      <c r="J351" s="8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8">
        <v>0</v>
      </c>
      <c r="S351" s="8">
        <v>1</v>
      </c>
      <c r="T351" s="8"/>
      <c r="U351" s="9">
        <v>0</v>
      </c>
      <c r="V351" s="12">
        <f>SUMPRODUCT('Linear Model'!B$2:T$2, 'Test Set'!A351:S351)+'Linear Model'!U$2</f>
        <v>0.9877385495091684</v>
      </c>
      <c r="W351" s="1" t="e">
        <f>SUMPRODUCT(#REF!,'Test Set'!A351:S351)+#REF!</f>
        <v>#REF!</v>
      </c>
      <c r="X351" s="24" t="e">
        <f t="shared" si="5"/>
        <v>#REF!</v>
      </c>
    </row>
    <row r="352" spans="1:24" x14ac:dyDescent="0.25">
      <c r="A352" s="8">
        <v>0</v>
      </c>
      <c r="B352" s="8">
        <v>0</v>
      </c>
      <c r="C352" s="8">
        <v>0</v>
      </c>
      <c r="D352" s="8">
        <v>1</v>
      </c>
      <c r="E352" s="8">
        <v>0</v>
      </c>
      <c r="F352" s="8">
        <v>1</v>
      </c>
      <c r="G352" s="8">
        <v>1</v>
      </c>
      <c r="H352" s="8">
        <v>0</v>
      </c>
      <c r="I352" s="8">
        <v>0</v>
      </c>
      <c r="J352" s="8">
        <v>0</v>
      </c>
      <c r="K352" s="8">
        <v>0</v>
      </c>
      <c r="L352" s="8">
        <v>0</v>
      </c>
      <c r="M352" s="8">
        <v>0</v>
      </c>
      <c r="N352" s="8">
        <v>0</v>
      </c>
      <c r="O352" s="8">
        <v>1</v>
      </c>
      <c r="P352" s="8">
        <v>0</v>
      </c>
      <c r="Q352" s="8">
        <v>0</v>
      </c>
      <c r="R352" s="8">
        <v>0</v>
      </c>
      <c r="S352" s="8">
        <v>0</v>
      </c>
      <c r="T352" s="8"/>
      <c r="U352" s="9">
        <v>0</v>
      </c>
      <c r="V352" s="12">
        <f>SUMPRODUCT('Linear Model'!B$2:T$2, 'Test Set'!A352:S352)+'Linear Model'!U$2</f>
        <v>-0.21596361257510455</v>
      </c>
      <c r="W352" s="1" t="e">
        <f>SUMPRODUCT(#REF!,'Test Set'!A352:S352)+#REF!</f>
        <v>#REF!</v>
      </c>
      <c r="X352" s="24" t="e">
        <f t="shared" si="5"/>
        <v>#REF!</v>
      </c>
    </row>
    <row r="353" spans="1:24" x14ac:dyDescent="0.25">
      <c r="A353" s="8">
        <v>0</v>
      </c>
      <c r="B353" s="8">
        <v>1</v>
      </c>
      <c r="C353" s="8">
        <v>0</v>
      </c>
      <c r="D353" s="8">
        <v>1</v>
      </c>
      <c r="E353" s="8">
        <v>0</v>
      </c>
      <c r="F353" s="8">
        <v>0</v>
      </c>
      <c r="G353" s="8">
        <v>1</v>
      </c>
      <c r="H353" s="8">
        <v>0</v>
      </c>
      <c r="I353" s="8">
        <v>0</v>
      </c>
      <c r="J353" s="8">
        <v>0</v>
      </c>
      <c r="K353" s="8">
        <v>0</v>
      </c>
      <c r="L353" s="8">
        <v>0</v>
      </c>
      <c r="M353" s="8">
        <v>1</v>
      </c>
      <c r="N353" s="8">
        <v>0</v>
      </c>
      <c r="O353" s="8">
        <v>0</v>
      </c>
      <c r="P353" s="8">
        <v>0</v>
      </c>
      <c r="Q353" s="8">
        <v>0</v>
      </c>
      <c r="R353" s="8">
        <v>0</v>
      </c>
      <c r="S353" s="8">
        <v>0</v>
      </c>
      <c r="T353" s="8"/>
      <c r="U353" s="9">
        <v>0</v>
      </c>
      <c r="V353" s="12">
        <f>SUMPRODUCT('Linear Model'!B$2:T$2, 'Test Set'!A353:S353)+'Linear Model'!U$2</f>
        <v>0.33241381236425893</v>
      </c>
      <c r="W353" s="1" t="e">
        <f>SUMPRODUCT(#REF!,'Test Set'!A353:S353)+#REF!</f>
        <v>#REF!</v>
      </c>
      <c r="X353" s="24" t="e">
        <f t="shared" si="5"/>
        <v>#REF!</v>
      </c>
    </row>
    <row r="354" spans="1:24" x14ac:dyDescent="0.25">
      <c r="A354" s="8">
        <v>0</v>
      </c>
      <c r="B354" s="8">
        <v>0</v>
      </c>
      <c r="C354" s="8">
        <v>0</v>
      </c>
      <c r="D354" s="8">
        <v>1</v>
      </c>
      <c r="E354" s="8">
        <v>0</v>
      </c>
      <c r="F354" s="8">
        <v>1</v>
      </c>
      <c r="G354" s="8">
        <v>0</v>
      </c>
      <c r="H354" s="8">
        <v>0</v>
      </c>
      <c r="I354" s="8">
        <v>0</v>
      </c>
      <c r="J354" s="8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8">
        <v>0</v>
      </c>
      <c r="S354" s="8">
        <v>0</v>
      </c>
      <c r="T354" s="8"/>
      <c r="U354" s="9">
        <v>0</v>
      </c>
      <c r="V354" s="12">
        <f>SUMPRODUCT('Linear Model'!B$2:T$2, 'Test Set'!A354:S354)+'Linear Model'!U$2</f>
        <v>0.18589652166183385</v>
      </c>
      <c r="W354" s="1" t="e">
        <f>SUMPRODUCT(#REF!,'Test Set'!A354:S354)+#REF!</f>
        <v>#REF!</v>
      </c>
      <c r="X354" s="24" t="e">
        <f t="shared" si="5"/>
        <v>#REF!</v>
      </c>
    </row>
    <row r="355" spans="1:24" x14ac:dyDescent="0.25">
      <c r="A355" s="8">
        <v>1</v>
      </c>
      <c r="B355" s="8">
        <v>0</v>
      </c>
      <c r="C355" s="8">
        <v>0</v>
      </c>
      <c r="D355" s="8">
        <v>1</v>
      </c>
      <c r="E355" s="8">
        <v>0</v>
      </c>
      <c r="F355" s="8">
        <v>1</v>
      </c>
      <c r="G355" s="8">
        <v>1</v>
      </c>
      <c r="H355" s="8">
        <v>0</v>
      </c>
      <c r="I355" s="8">
        <v>0</v>
      </c>
      <c r="J355" s="8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8">
        <v>0</v>
      </c>
      <c r="S355" s="8">
        <v>0</v>
      </c>
      <c r="T355" s="8"/>
      <c r="U355" s="9">
        <v>0</v>
      </c>
      <c r="V355" s="12">
        <f>SUMPRODUCT('Linear Model'!B$2:T$2, 'Test Set'!A355:S355)+'Linear Model'!U$2</f>
        <v>-0.11490893858911633</v>
      </c>
      <c r="W355" s="1" t="e">
        <f>SUMPRODUCT(#REF!,'Test Set'!A355:S355)+#REF!</f>
        <v>#REF!</v>
      </c>
      <c r="X355" s="24" t="e">
        <f t="shared" si="5"/>
        <v>#REF!</v>
      </c>
    </row>
    <row r="356" spans="1:24" x14ac:dyDescent="0.25">
      <c r="A356" s="8">
        <v>0</v>
      </c>
      <c r="B356" s="8">
        <v>0</v>
      </c>
      <c r="C356" s="8">
        <v>1</v>
      </c>
      <c r="D356" s="8">
        <v>0</v>
      </c>
      <c r="E356" s="8">
        <v>0</v>
      </c>
      <c r="F356" s="8">
        <v>0</v>
      </c>
      <c r="G356" s="8">
        <v>1</v>
      </c>
      <c r="H356" s="8">
        <v>0</v>
      </c>
      <c r="I356" s="8">
        <v>0</v>
      </c>
      <c r="J356" s="8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8">
        <v>1</v>
      </c>
      <c r="S356" s="8">
        <v>0</v>
      </c>
      <c r="T356" s="8"/>
      <c r="U356" s="9">
        <v>0</v>
      </c>
      <c r="V356" s="12">
        <f>SUMPRODUCT('Linear Model'!B$2:T$2, 'Test Set'!A356:S356)+'Linear Model'!U$2</f>
        <v>-3.178024578524119E-2</v>
      </c>
      <c r="W356" s="1" t="e">
        <f>SUMPRODUCT(#REF!,'Test Set'!A356:S356)+#REF!</f>
        <v>#REF!</v>
      </c>
      <c r="X356" s="24" t="e">
        <f t="shared" si="5"/>
        <v>#REF!</v>
      </c>
    </row>
    <row r="357" spans="1:24" x14ac:dyDescent="0.25">
      <c r="A357" s="8">
        <v>1</v>
      </c>
      <c r="B357" s="8">
        <v>0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  <c r="J357" s="8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8">
        <v>0</v>
      </c>
      <c r="S357" s="8">
        <v>1</v>
      </c>
      <c r="T357" s="8"/>
      <c r="U357" s="9">
        <v>0</v>
      </c>
      <c r="V357" s="12">
        <f>SUMPRODUCT('Linear Model'!B$2:T$2, 'Test Set'!A357:S357)+'Linear Model'!U$2</f>
        <v>0.53312313314797177</v>
      </c>
      <c r="W357" s="1" t="e">
        <f>SUMPRODUCT(#REF!,'Test Set'!A357:S357)+#REF!</f>
        <v>#REF!</v>
      </c>
      <c r="X357" s="24" t="e">
        <f t="shared" si="5"/>
        <v>#REF!</v>
      </c>
    </row>
    <row r="358" spans="1:24" x14ac:dyDescent="0.25">
      <c r="A358" s="8">
        <v>0</v>
      </c>
      <c r="B358" s="8">
        <v>0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  <c r="J358" s="8">
        <v>0</v>
      </c>
      <c r="K358" s="8">
        <v>0</v>
      </c>
      <c r="L358" s="8">
        <v>0</v>
      </c>
      <c r="M358" s="8">
        <v>1</v>
      </c>
      <c r="N358" s="8">
        <v>1</v>
      </c>
      <c r="O358" s="8">
        <v>0</v>
      </c>
      <c r="P358" s="8">
        <v>0</v>
      </c>
      <c r="Q358" s="8">
        <v>0</v>
      </c>
      <c r="R358" s="8">
        <v>1</v>
      </c>
      <c r="S358" s="8">
        <v>1</v>
      </c>
      <c r="T358" s="8"/>
      <c r="U358" s="9">
        <v>0</v>
      </c>
      <c r="V358" s="12">
        <f>SUMPRODUCT('Linear Model'!B$2:T$2, 'Test Set'!A358:S358)+'Linear Model'!U$2</f>
        <v>0.66225382126583276</v>
      </c>
      <c r="W358" s="1" t="e">
        <f>SUMPRODUCT(#REF!,'Test Set'!A358:S358)+#REF!</f>
        <v>#REF!</v>
      </c>
      <c r="X358" s="24" t="e">
        <f t="shared" si="5"/>
        <v>#REF!</v>
      </c>
    </row>
    <row r="359" spans="1:24" x14ac:dyDescent="0.25">
      <c r="A359" s="8">
        <v>0</v>
      </c>
      <c r="B359" s="8">
        <v>0</v>
      </c>
      <c r="C359" s="8">
        <v>1</v>
      </c>
      <c r="D359" s="8">
        <v>0</v>
      </c>
      <c r="E359" s="8">
        <v>0</v>
      </c>
      <c r="F359" s="8">
        <v>1</v>
      </c>
      <c r="G359" s="8">
        <v>0</v>
      </c>
      <c r="H359" s="8">
        <v>0</v>
      </c>
      <c r="I359" s="8">
        <v>0</v>
      </c>
      <c r="J359" s="8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8">
        <v>0</v>
      </c>
      <c r="S359" s="8">
        <v>0</v>
      </c>
      <c r="T359" s="8"/>
      <c r="U359" s="9">
        <v>0</v>
      </c>
      <c r="V359" s="12">
        <f>SUMPRODUCT('Linear Model'!B$2:T$2, 'Test Set'!A359:S359)+'Linear Model'!U$2</f>
        <v>0.17711785542141645</v>
      </c>
      <c r="W359" s="1" t="e">
        <f>SUMPRODUCT(#REF!,'Test Set'!A359:S359)+#REF!</f>
        <v>#REF!</v>
      </c>
      <c r="X359" s="24" t="e">
        <f t="shared" si="5"/>
        <v>#REF!</v>
      </c>
    </row>
    <row r="360" spans="1:24" x14ac:dyDescent="0.25">
      <c r="A360" s="8">
        <v>0</v>
      </c>
      <c r="B360" s="8">
        <v>0</v>
      </c>
      <c r="C360" s="8">
        <v>1</v>
      </c>
      <c r="D360" s="8">
        <v>0</v>
      </c>
      <c r="E360" s="8">
        <v>0</v>
      </c>
      <c r="F360" s="8">
        <v>0</v>
      </c>
      <c r="G360" s="8">
        <v>1</v>
      </c>
      <c r="H360" s="8">
        <v>0</v>
      </c>
      <c r="I360" s="8">
        <v>0</v>
      </c>
      <c r="J360" s="8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8">
        <v>0</v>
      </c>
      <c r="S360" s="8">
        <v>0</v>
      </c>
      <c r="T360" s="8"/>
      <c r="U360" s="9">
        <v>0</v>
      </c>
      <c r="V360" s="12">
        <f>SUMPRODUCT('Linear Model'!B$2:T$2, 'Test Set'!A360:S360)+'Linear Model'!U$2</f>
        <v>0.19235308154272512</v>
      </c>
      <c r="W360" s="1" t="e">
        <f>SUMPRODUCT(#REF!,'Test Set'!A360:S360)+#REF!</f>
        <v>#REF!</v>
      </c>
      <c r="X360" s="24" t="e">
        <f t="shared" si="5"/>
        <v>#REF!</v>
      </c>
    </row>
    <row r="361" spans="1:24" x14ac:dyDescent="0.25">
      <c r="A361" s="8">
        <v>1</v>
      </c>
      <c r="B361" s="8">
        <v>0</v>
      </c>
      <c r="C361" s="8">
        <v>1</v>
      </c>
      <c r="D361" s="8">
        <v>0</v>
      </c>
      <c r="E361" s="8">
        <v>0</v>
      </c>
      <c r="F361" s="8">
        <v>1</v>
      </c>
      <c r="G361" s="8">
        <v>1</v>
      </c>
      <c r="H361" s="8">
        <v>0</v>
      </c>
      <c r="I361" s="8">
        <v>0</v>
      </c>
      <c r="J361" s="8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8">
        <v>0</v>
      </c>
      <c r="S361" s="8">
        <v>0</v>
      </c>
      <c r="T361" s="8"/>
      <c r="U361" s="9">
        <v>0</v>
      </c>
      <c r="V361" s="12">
        <f>SUMPRODUCT('Linear Model'!B$2:T$2, 'Test Set'!A361:S361)+'Linear Model'!U$2</f>
        <v>-0.12368760482953373</v>
      </c>
      <c r="W361" s="1" t="e">
        <f>SUMPRODUCT(#REF!,'Test Set'!A361:S361)+#REF!</f>
        <v>#REF!</v>
      </c>
      <c r="X361" s="24" t="e">
        <f t="shared" si="5"/>
        <v>#REF!</v>
      </c>
    </row>
    <row r="362" spans="1:24" x14ac:dyDescent="0.25">
      <c r="A362" s="8">
        <v>1</v>
      </c>
      <c r="B362" s="8">
        <v>0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8">
        <v>0</v>
      </c>
      <c r="S362" s="8">
        <v>0</v>
      </c>
      <c r="T362" s="8"/>
      <c r="U362" s="9">
        <v>0</v>
      </c>
      <c r="V362" s="12">
        <f>SUMPRODUCT('Linear Model'!B$2:T$2, 'Test Set'!A362:S362)+'Linear Model'!U$2</f>
        <v>0.28547442434338877</v>
      </c>
      <c r="W362" s="1" t="e">
        <f>SUMPRODUCT(#REF!,'Test Set'!A362:S362)+#REF!</f>
        <v>#REF!</v>
      </c>
      <c r="X362" s="24" t="e">
        <f t="shared" si="5"/>
        <v>#REF!</v>
      </c>
    </row>
    <row r="363" spans="1:24" x14ac:dyDescent="0.25">
      <c r="A363" s="8">
        <v>1</v>
      </c>
      <c r="B363" s="8">
        <v>0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  <c r="J363" s="8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8">
        <v>0</v>
      </c>
      <c r="S363" s="8">
        <v>0</v>
      </c>
      <c r="T363" s="8"/>
      <c r="U363" s="9">
        <v>0</v>
      </c>
      <c r="V363" s="12">
        <f>SUMPRODUCT('Linear Model'!B$2:T$2, 'Test Set'!A363:S363)+'Linear Model'!U$2</f>
        <v>0.28547442434338877</v>
      </c>
      <c r="W363" s="1" t="e">
        <f>SUMPRODUCT(#REF!,'Test Set'!A363:S363)+#REF!</f>
        <v>#REF!</v>
      </c>
      <c r="X363" s="24" t="e">
        <f t="shared" si="5"/>
        <v>#REF!</v>
      </c>
    </row>
    <row r="364" spans="1:24" x14ac:dyDescent="0.25">
      <c r="A364" s="8">
        <v>1</v>
      </c>
      <c r="B364" s="8">
        <v>0</v>
      </c>
      <c r="C364" s="8">
        <v>0</v>
      </c>
      <c r="D364" s="8">
        <v>1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  <c r="J364" s="8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1</v>
      </c>
      <c r="R364" s="8">
        <v>0</v>
      </c>
      <c r="S364" s="8">
        <v>0</v>
      </c>
      <c r="T364" s="8"/>
      <c r="U364" s="9">
        <v>0</v>
      </c>
      <c r="V364" s="12">
        <f>SUMPRODUCT('Linear Model'!B$2:T$2, 'Test Set'!A364:S364)+'Linear Model'!U$2</f>
        <v>0.56864484993537689</v>
      </c>
      <c r="W364" s="1" t="e">
        <f>SUMPRODUCT(#REF!,'Test Set'!A364:S364)+#REF!</f>
        <v>#REF!</v>
      </c>
      <c r="X364" s="24" t="e">
        <f t="shared" si="5"/>
        <v>#REF!</v>
      </c>
    </row>
    <row r="365" spans="1:24" x14ac:dyDescent="0.25">
      <c r="A365" s="8">
        <v>1</v>
      </c>
      <c r="B365" s="8">
        <v>0</v>
      </c>
      <c r="C365" s="8">
        <v>1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  <c r="J365" s="8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8">
        <v>0</v>
      </c>
      <c r="S365" s="8">
        <v>1</v>
      </c>
      <c r="T365" s="8"/>
      <c r="U365" s="9">
        <v>0</v>
      </c>
      <c r="V365" s="12">
        <f>SUMPRODUCT('Linear Model'!B$2:T$2, 'Test Set'!A365:S365)+'Linear Model'!U$2</f>
        <v>0.61938021524999143</v>
      </c>
      <c r="W365" s="1" t="e">
        <f>SUMPRODUCT(#REF!,'Test Set'!A365:S365)+#REF!</f>
        <v>#REF!</v>
      </c>
      <c r="X365" s="24" t="e">
        <f t="shared" si="5"/>
        <v>#REF!</v>
      </c>
    </row>
    <row r="366" spans="1:24" x14ac:dyDescent="0.25">
      <c r="A366" s="8">
        <v>0</v>
      </c>
      <c r="B366" s="8">
        <v>0</v>
      </c>
      <c r="C366" s="8">
        <v>1</v>
      </c>
      <c r="D366" s="8">
        <v>0</v>
      </c>
      <c r="E366" s="8">
        <v>0</v>
      </c>
      <c r="F366" s="8">
        <v>0</v>
      </c>
      <c r="G366" s="8">
        <v>1</v>
      </c>
      <c r="H366" s="8">
        <v>0</v>
      </c>
      <c r="I366" s="8">
        <v>0</v>
      </c>
      <c r="J366" s="8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8">
        <v>0</v>
      </c>
      <c r="S366" s="8">
        <v>0</v>
      </c>
      <c r="T366" s="8"/>
      <c r="U366" s="9">
        <v>0</v>
      </c>
      <c r="V366" s="12">
        <f>SUMPRODUCT('Linear Model'!B$2:T$2, 'Test Set'!A366:S366)+'Linear Model'!U$2</f>
        <v>0.19235308154272512</v>
      </c>
      <c r="W366" s="1" t="e">
        <f>SUMPRODUCT(#REF!,'Test Set'!A366:S366)+#REF!</f>
        <v>#REF!</v>
      </c>
      <c r="X366" s="24" t="e">
        <f t="shared" si="5"/>
        <v>#REF!</v>
      </c>
    </row>
    <row r="367" spans="1:24" x14ac:dyDescent="0.25">
      <c r="A367" s="8">
        <v>0</v>
      </c>
      <c r="B367" s="8">
        <v>0</v>
      </c>
      <c r="C367" s="8">
        <v>1</v>
      </c>
      <c r="D367" s="8">
        <v>0</v>
      </c>
      <c r="E367" s="8">
        <v>0</v>
      </c>
      <c r="F367" s="8">
        <v>1</v>
      </c>
      <c r="G367" s="8">
        <v>0</v>
      </c>
      <c r="H367" s="8">
        <v>0</v>
      </c>
      <c r="I367" s="8">
        <v>0</v>
      </c>
      <c r="J367" s="8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8">
        <v>0</v>
      </c>
      <c r="S367" s="8">
        <v>0</v>
      </c>
      <c r="T367" s="8"/>
      <c r="U367" s="9">
        <v>0</v>
      </c>
      <c r="V367" s="12">
        <f>SUMPRODUCT('Linear Model'!B$2:T$2, 'Test Set'!A367:S367)+'Linear Model'!U$2</f>
        <v>0.17711785542141645</v>
      </c>
      <c r="W367" s="1" t="e">
        <f>SUMPRODUCT(#REF!,'Test Set'!A367:S367)+#REF!</f>
        <v>#REF!</v>
      </c>
      <c r="X367" s="24" t="e">
        <f t="shared" si="5"/>
        <v>#REF!</v>
      </c>
    </row>
    <row r="368" spans="1:24" x14ac:dyDescent="0.25">
      <c r="A368" s="8">
        <v>0</v>
      </c>
      <c r="B368" s="8">
        <v>1</v>
      </c>
      <c r="C368" s="8">
        <v>1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  <c r="J368" s="8">
        <v>0</v>
      </c>
      <c r="K368" s="8">
        <v>0</v>
      </c>
      <c r="L368" s="8">
        <v>0</v>
      </c>
      <c r="M368" s="8">
        <v>0</v>
      </c>
      <c r="N368" s="8">
        <v>0</v>
      </c>
      <c r="O368" s="8">
        <v>1</v>
      </c>
      <c r="P368" s="8">
        <v>0</v>
      </c>
      <c r="Q368" s="8">
        <v>0</v>
      </c>
      <c r="R368" s="8">
        <v>0</v>
      </c>
      <c r="S368" s="8">
        <v>0</v>
      </c>
      <c r="T368" s="8"/>
      <c r="U368" s="9">
        <v>0</v>
      </c>
      <c r="V368" s="12">
        <f>SUMPRODUCT('Linear Model'!B$2:T$2, 'Test Set'!A368:S368)+'Linear Model'!U$2</f>
        <v>0.28498632626134279</v>
      </c>
      <c r="W368" s="1" t="e">
        <f>SUMPRODUCT(#REF!,'Test Set'!A368:S368)+#REF!</f>
        <v>#REF!</v>
      </c>
      <c r="X368" s="24" t="e">
        <f t="shared" si="5"/>
        <v>#REF!</v>
      </c>
    </row>
    <row r="369" spans="1:24" x14ac:dyDescent="0.25">
      <c r="A369" s="8">
        <v>1</v>
      </c>
      <c r="B369" s="8">
        <v>0</v>
      </c>
      <c r="C369" s="8">
        <v>1</v>
      </c>
      <c r="D369" s="8">
        <v>0</v>
      </c>
      <c r="E369" s="8">
        <v>0</v>
      </c>
      <c r="F369" s="8">
        <v>1</v>
      </c>
      <c r="G369" s="8">
        <v>0</v>
      </c>
      <c r="H369" s="8">
        <v>0</v>
      </c>
      <c r="I369" s="8">
        <v>0</v>
      </c>
      <c r="J369" s="8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8">
        <v>0</v>
      </c>
      <c r="S369" s="8">
        <v>0</v>
      </c>
      <c r="T369" s="8"/>
      <c r="U369" s="9">
        <v>0</v>
      </c>
      <c r="V369" s="12">
        <f>SUMPRODUCT('Linear Model'!B$2:T$2, 'Test Set'!A369:S369)+'Linear Model'!U$2</f>
        <v>0.11640433774728298</v>
      </c>
      <c r="W369" s="1" t="e">
        <f>SUMPRODUCT(#REF!,'Test Set'!A369:S369)+#REF!</f>
        <v>#REF!</v>
      </c>
      <c r="X369" s="24" t="e">
        <f t="shared" si="5"/>
        <v>#REF!</v>
      </c>
    </row>
    <row r="370" spans="1:24" x14ac:dyDescent="0.25">
      <c r="A370" s="8">
        <v>0</v>
      </c>
      <c r="B370" s="8">
        <v>0</v>
      </c>
      <c r="C370" s="8">
        <v>1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  <c r="J370" s="8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8">
        <v>1</v>
      </c>
      <c r="S370" s="8">
        <v>0</v>
      </c>
      <c r="T370" s="8"/>
      <c r="U370" s="9">
        <v>0</v>
      </c>
      <c r="V370" s="12">
        <f>SUMPRODUCT('Linear Model'!B$2:T$2, 'Test Set'!A370:S370)+'Linear Model'!U$2</f>
        <v>0.20831169679157552</v>
      </c>
      <c r="W370" s="1" t="e">
        <f>SUMPRODUCT(#REF!,'Test Set'!A370:S370)+#REF!</f>
        <v>#REF!</v>
      </c>
      <c r="X370" s="24" t="e">
        <f t="shared" si="5"/>
        <v>#REF!</v>
      </c>
    </row>
    <row r="371" spans="1:24" x14ac:dyDescent="0.25">
      <c r="A371" s="8">
        <v>0</v>
      </c>
      <c r="B371" s="8">
        <v>0</v>
      </c>
      <c r="C371" s="8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  <c r="J371" s="8">
        <v>0</v>
      </c>
      <c r="K371" s="8">
        <v>0</v>
      </c>
      <c r="L371" s="8">
        <v>0</v>
      </c>
      <c r="M371" s="8">
        <v>0</v>
      </c>
      <c r="N371" s="8">
        <v>1</v>
      </c>
      <c r="O371" s="8">
        <v>0</v>
      </c>
      <c r="P371" s="8">
        <v>0</v>
      </c>
      <c r="Q371" s="8">
        <v>0</v>
      </c>
      <c r="R371" s="8">
        <v>1</v>
      </c>
      <c r="S371" s="8">
        <v>0</v>
      </c>
      <c r="T371" s="8"/>
      <c r="U371" s="9">
        <v>0</v>
      </c>
      <c r="V371" s="12">
        <f>SUMPRODUCT('Linear Model'!B$2:T$2, 'Test Set'!A371:S371)+'Linear Model'!U$2</f>
        <v>0.29763254168205611</v>
      </c>
      <c r="W371" s="1" t="e">
        <f>SUMPRODUCT(#REF!,'Test Set'!A371:S371)+#REF!</f>
        <v>#REF!</v>
      </c>
      <c r="X371" s="24" t="e">
        <f t="shared" si="5"/>
        <v>#REF!</v>
      </c>
    </row>
    <row r="372" spans="1:24" x14ac:dyDescent="0.25">
      <c r="A372" s="8">
        <v>1</v>
      </c>
      <c r="B372" s="8">
        <v>0</v>
      </c>
      <c r="C372" s="8">
        <v>0</v>
      </c>
      <c r="D372" s="8">
        <v>1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  <c r="J372" s="8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8">
        <v>0</v>
      </c>
      <c r="S372" s="8">
        <v>0</v>
      </c>
      <c r="T372" s="8"/>
      <c r="U372" s="9">
        <v>0</v>
      </c>
      <c r="V372" s="12">
        <f>SUMPRODUCT('Linear Model'!B$2:T$2, 'Test Set'!A372:S372)+'Linear Model'!U$2</f>
        <v>0.38051017268582576</v>
      </c>
      <c r="W372" s="1" t="e">
        <f>SUMPRODUCT(#REF!,'Test Set'!A372:S372)+#REF!</f>
        <v>#REF!</v>
      </c>
      <c r="X372" s="24" t="e">
        <f t="shared" si="5"/>
        <v>#REF!</v>
      </c>
    </row>
    <row r="373" spans="1:24" x14ac:dyDescent="0.25">
      <c r="A373" s="8">
        <v>1</v>
      </c>
      <c r="B373" s="8">
        <v>0</v>
      </c>
      <c r="C373" s="8">
        <v>1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  <c r="J373" s="8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8">
        <v>0</v>
      </c>
      <c r="S373" s="8">
        <v>0</v>
      </c>
      <c r="T373" s="8"/>
      <c r="U373" s="9">
        <v>0</v>
      </c>
      <c r="V373" s="12">
        <f>SUMPRODUCT('Linear Model'!B$2:T$2, 'Test Set'!A373:S373)+'Linear Model'!U$2</f>
        <v>0.37173150644540837</v>
      </c>
      <c r="W373" s="1" t="e">
        <f>SUMPRODUCT(#REF!,'Test Set'!A373:S373)+#REF!</f>
        <v>#REF!</v>
      </c>
      <c r="X373" s="24" t="e">
        <f t="shared" si="5"/>
        <v>#REF!</v>
      </c>
    </row>
    <row r="374" spans="1:24" x14ac:dyDescent="0.25">
      <c r="A374" s="8">
        <v>0</v>
      </c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1</v>
      </c>
      <c r="H374" s="8">
        <v>0</v>
      </c>
      <c r="I374" s="8">
        <v>0</v>
      </c>
      <c r="J374" s="8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8">
        <v>0</v>
      </c>
      <c r="S374" s="8">
        <v>0</v>
      </c>
      <c r="T374" s="8"/>
      <c r="U374" s="9">
        <v>0</v>
      </c>
      <c r="V374" s="12">
        <f>SUMPRODUCT('Linear Model'!B$2:T$2, 'Test Set'!A374:S374)+'Linear Model'!U$2</f>
        <v>0.10609599944070552</v>
      </c>
      <c r="W374" s="1" t="e">
        <f>SUMPRODUCT(#REF!,'Test Set'!A374:S374)+#REF!</f>
        <v>#REF!</v>
      </c>
      <c r="X374" s="24" t="e">
        <f t="shared" si="5"/>
        <v>#REF!</v>
      </c>
    </row>
    <row r="375" spans="1:24" x14ac:dyDescent="0.25">
      <c r="A375" s="8">
        <v>0</v>
      </c>
      <c r="B375" s="8">
        <v>1</v>
      </c>
      <c r="C375" s="8">
        <v>0</v>
      </c>
      <c r="D375" s="8">
        <v>0</v>
      </c>
      <c r="E375" s="8">
        <v>0</v>
      </c>
      <c r="F375" s="8">
        <v>0</v>
      </c>
      <c r="G375" s="8">
        <v>1</v>
      </c>
      <c r="H375" s="8">
        <v>0</v>
      </c>
      <c r="I375" s="8">
        <v>0</v>
      </c>
      <c r="J375" s="8">
        <v>0</v>
      </c>
      <c r="K375" s="8">
        <v>0</v>
      </c>
      <c r="L375" s="8">
        <v>0</v>
      </c>
      <c r="M375" s="8">
        <v>0</v>
      </c>
      <c r="N375" s="8">
        <v>0</v>
      </c>
      <c r="O375" s="8">
        <v>1</v>
      </c>
      <c r="P375" s="8">
        <v>0</v>
      </c>
      <c r="Q375" s="8">
        <v>0</v>
      </c>
      <c r="R375" s="8">
        <v>0</v>
      </c>
      <c r="S375" s="8">
        <v>0</v>
      </c>
      <c r="T375" s="8"/>
      <c r="U375" s="9">
        <v>0</v>
      </c>
      <c r="V375" s="12">
        <f>SUMPRODUCT('Linear Model'!B$2:T$2, 'Test Set'!A375:S375)+'Linear Model'!U$2</f>
        <v>-4.1362698417493515E-2</v>
      </c>
      <c r="W375" s="1" t="e">
        <f>SUMPRODUCT(#REF!,'Test Set'!A375:S375)+#REF!</f>
        <v>#REF!</v>
      </c>
      <c r="X375" s="24" t="e">
        <f t="shared" si="5"/>
        <v>#REF!</v>
      </c>
    </row>
    <row r="376" spans="1:24" x14ac:dyDescent="0.25">
      <c r="A376" s="8">
        <v>0</v>
      </c>
      <c r="B376" s="8">
        <v>1</v>
      </c>
      <c r="C376" s="8">
        <v>0</v>
      </c>
      <c r="D376" s="8">
        <v>1</v>
      </c>
      <c r="E376" s="8">
        <v>0</v>
      </c>
      <c r="F376" s="8">
        <v>0</v>
      </c>
      <c r="G376" s="8">
        <v>1</v>
      </c>
      <c r="H376" s="8">
        <v>0</v>
      </c>
      <c r="I376" s="8">
        <v>0</v>
      </c>
      <c r="J376" s="8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8">
        <v>0</v>
      </c>
      <c r="S376" s="8">
        <v>0</v>
      </c>
      <c r="T376" s="8"/>
      <c r="U376" s="9">
        <v>0</v>
      </c>
      <c r="V376" s="12">
        <f>SUMPRODUCT('Linear Model'!B$2:T$2, 'Test Set'!A376:S376)+'Linear Model'!U$2</f>
        <v>0.21544124158506517</v>
      </c>
      <c r="W376" s="1" t="e">
        <f>SUMPRODUCT(#REF!,'Test Set'!A376:S376)+#REF!</f>
        <v>#REF!</v>
      </c>
      <c r="X376" s="24" t="e">
        <f t="shared" si="5"/>
        <v>#REF!</v>
      </c>
    </row>
    <row r="377" spans="1:24" x14ac:dyDescent="0.25">
      <c r="A377" s="8">
        <v>0</v>
      </c>
      <c r="B377" s="8">
        <v>0</v>
      </c>
      <c r="C377" s="8">
        <v>1</v>
      </c>
      <c r="D377" s="8">
        <v>0</v>
      </c>
      <c r="E377" s="8">
        <v>0</v>
      </c>
      <c r="F377" s="8">
        <v>1</v>
      </c>
      <c r="G377" s="8">
        <v>1</v>
      </c>
      <c r="H377" s="8">
        <v>0</v>
      </c>
      <c r="I377" s="8">
        <v>0</v>
      </c>
      <c r="J377" s="8">
        <v>0</v>
      </c>
      <c r="K377" s="8">
        <v>0</v>
      </c>
      <c r="L377" s="8">
        <v>0</v>
      </c>
      <c r="M377" s="8">
        <v>0</v>
      </c>
      <c r="N377" s="8">
        <v>0</v>
      </c>
      <c r="O377" s="8">
        <v>1</v>
      </c>
      <c r="P377" s="8">
        <v>0</v>
      </c>
      <c r="Q377" s="8">
        <v>0</v>
      </c>
      <c r="R377" s="8">
        <v>0</v>
      </c>
      <c r="S377" s="8">
        <v>1</v>
      </c>
      <c r="T377" s="8"/>
      <c r="U377" s="9">
        <v>0</v>
      </c>
      <c r="V377" s="12">
        <f>SUMPRODUCT('Linear Model'!B$2:T$2, 'Test Set'!A377:S377)+'Linear Model'!U$2</f>
        <v>2.2906429989061006E-2</v>
      </c>
      <c r="W377" s="1" t="e">
        <f>SUMPRODUCT(#REF!,'Test Set'!A377:S377)+#REF!</f>
        <v>#REF!</v>
      </c>
      <c r="X377" s="24" t="e">
        <f t="shared" si="5"/>
        <v>#REF!</v>
      </c>
    </row>
    <row r="378" spans="1:24" x14ac:dyDescent="0.25">
      <c r="A378" s="8">
        <v>0</v>
      </c>
      <c r="B378" s="8">
        <v>0</v>
      </c>
      <c r="C378" s="8">
        <v>0</v>
      </c>
      <c r="D378" s="8">
        <v>0</v>
      </c>
      <c r="E378" s="8">
        <v>0</v>
      </c>
      <c r="F378" s="8">
        <v>1</v>
      </c>
      <c r="G378" s="8">
        <v>0</v>
      </c>
      <c r="H378" s="8">
        <v>0</v>
      </c>
      <c r="I378" s="8">
        <v>0</v>
      </c>
      <c r="J378" s="8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8">
        <v>0</v>
      </c>
      <c r="S378" s="8">
        <v>0</v>
      </c>
      <c r="T378" s="8"/>
      <c r="U378" s="9">
        <v>0</v>
      </c>
      <c r="V378" s="12">
        <f>SUMPRODUCT('Linear Model'!B$2:T$2, 'Test Set'!A378:S378)+'Linear Model'!U$2</f>
        <v>9.0860773319396848E-2</v>
      </c>
      <c r="W378" s="1" t="e">
        <f>SUMPRODUCT(#REF!,'Test Set'!A378:S378)+#REF!</f>
        <v>#REF!</v>
      </c>
      <c r="X378" s="24" t="e">
        <f t="shared" si="5"/>
        <v>#REF!</v>
      </c>
    </row>
    <row r="379" spans="1:24" x14ac:dyDescent="0.25">
      <c r="A379" s="8">
        <v>1</v>
      </c>
      <c r="B379" s="8">
        <v>0</v>
      </c>
      <c r="C379" s="8">
        <v>0</v>
      </c>
      <c r="D379" s="8">
        <v>1</v>
      </c>
      <c r="E379" s="8">
        <v>0</v>
      </c>
      <c r="F379" s="8">
        <v>0</v>
      </c>
      <c r="G379" s="8">
        <v>1</v>
      </c>
      <c r="H379" s="8">
        <v>0</v>
      </c>
      <c r="I379" s="8">
        <v>0</v>
      </c>
      <c r="J379" s="8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8">
        <v>0</v>
      </c>
      <c r="S379" s="8">
        <v>0</v>
      </c>
      <c r="T379" s="8"/>
      <c r="U379" s="9">
        <v>0</v>
      </c>
      <c r="V379" s="12">
        <f>SUMPRODUCT('Linear Model'!B$2:T$2, 'Test Set'!A379:S379)+'Linear Model'!U$2</f>
        <v>0.14041823010900908</v>
      </c>
      <c r="W379" s="1" t="e">
        <f>SUMPRODUCT(#REF!,'Test Set'!A379:S379)+#REF!</f>
        <v>#REF!</v>
      </c>
      <c r="X379" s="24" t="e">
        <f t="shared" si="5"/>
        <v>#REF!</v>
      </c>
    </row>
    <row r="380" spans="1:24" x14ac:dyDescent="0.25">
      <c r="A380" s="8">
        <v>0</v>
      </c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  <c r="J380" s="8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8">
        <v>1</v>
      </c>
      <c r="S380" s="8">
        <v>0</v>
      </c>
      <c r="T380" s="8"/>
      <c r="U380" s="9">
        <v>0</v>
      </c>
      <c r="V380" s="12">
        <f>SUMPRODUCT('Linear Model'!B$2:T$2, 'Test Set'!A380:S380)+'Linear Model'!U$2</f>
        <v>0.12205461468955595</v>
      </c>
      <c r="W380" s="1" t="e">
        <f>SUMPRODUCT(#REF!,'Test Set'!A380:S380)+#REF!</f>
        <v>#REF!</v>
      </c>
      <c r="X380" s="24" t="e">
        <f t="shared" si="5"/>
        <v>#REF!</v>
      </c>
    </row>
    <row r="381" spans="1:24" x14ac:dyDescent="0.25">
      <c r="A381" s="8">
        <v>0</v>
      </c>
      <c r="B381" s="8">
        <v>1</v>
      </c>
      <c r="C381" s="8">
        <v>1</v>
      </c>
      <c r="D381" s="8">
        <v>0</v>
      </c>
      <c r="E381" s="8">
        <v>0</v>
      </c>
      <c r="F381" s="8">
        <v>1</v>
      </c>
      <c r="G381" s="8">
        <v>0</v>
      </c>
      <c r="H381" s="8">
        <v>0</v>
      </c>
      <c r="I381" s="8">
        <v>0</v>
      </c>
      <c r="J381" s="8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8">
        <v>0</v>
      </c>
      <c r="S381" s="8">
        <v>0</v>
      </c>
      <c r="T381" s="8"/>
      <c r="U381" s="9">
        <v>0</v>
      </c>
      <c r="V381" s="12">
        <f>SUMPRODUCT('Linear Model'!B$2:T$2, 'Test Set'!A381:S381)+'Linear Model'!U$2</f>
        <v>0.19142734922333909</v>
      </c>
      <c r="W381" s="1" t="e">
        <f>SUMPRODUCT(#REF!,'Test Set'!A381:S381)+#REF!</f>
        <v>#REF!</v>
      </c>
      <c r="X381" s="24" t="e">
        <f t="shared" si="5"/>
        <v>#REF!</v>
      </c>
    </row>
    <row r="382" spans="1:24" x14ac:dyDescent="0.25">
      <c r="A382" s="8">
        <v>1</v>
      </c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1</v>
      </c>
      <c r="H382" s="8">
        <v>0</v>
      </c>
      <c r="I382" s="8">
        <v>0</v>
      </c>
      <c r="J382" s="8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8">
        <v>0</v>
      </c>
      <c r="S382" s="8">
        <v>0</v>
      </c>
      <c r="T382" s="8"/>
      <c r="U382" s="9">
        <v>0</v>
      </c>
      <c r="V382" s="12">
        <f>SUMPRODUCT('Linear Model'!B$2:T$2, 'Test Set'!A382:S382)+'Linear Model'!U$2</f>
        <v>4.5382481766572058E-2</v>
      </c>
      <c r="W382" s="1" t="e">
        <f>SUMPRODUCT(#REF!,'Test Set'!A382:S382)+#REF!</f>
        <v>#REF!</v>
      </c>
      <c r="X382" s="24" t="e">
        <f t="shared" si="5"/>
        <v>#REF!</v>
      </c>
    </row>
    <row r="383" spans="1:24" x14ac:dyDescent="0.25">
      <c r="A383" s="8">
        <v>0</v>
      </c>
      <c r="B383" s="8">
        <v>1</v>
      </c>
      <c r="C383" s="8">
        <v>1</v>
      </c>
      <c r="D383" s="8">
        <v>0</v>
      </c>
      <c r="E383" s="8">
        <v>0</v>
      </c>
      <c r="F383" s="8">
        <v>0</v>
      </c>
      <c r="G383" s="8">
        <v>1</v>
      </c>
      <c r="H383" s="8">
        <v>0</v>
      </c>
      <c r="I383" s="8">
        <v>0</v>
      </c>
      <c r="J383" s="8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8">
        <v>0</v>
      </c>
      <c r="S383" s="8">
        <v>0</v>
      </c>
      <c r="T383" s="8"/>
      <c r="U383" s="9">
        <v>0</v>
      </c>
      <c r="V383" s="12">
        <f>SUMPRODUCT('Linear Model'!B$2:T$2, 'Test Set'!A383:S383)+'Linear Model'!U$2</f>
        <v>0.20666257534464777</v>
      </c>
      <c r="W383" s="1" t="e">
        <f>SUMPRODUCT(#REF!,'Test Set'!A383:S383)+#REF!</f>
        <v>#REF!</v>
      </c>
      <c r="X383" s="24" t="e">
        <f t="shared" si="5"/>
        <v>#REF!</v>
      </c>
    </row>
    <row r="384" spans="1:24" x14ac:dyDescent="0.25">
      <c r="A384" s="8">
        <v>0</v>
      </c>
      <c r="B384" s="8">
        <v>1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  <c r="J384" s="8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8">
        <v>0</v>
      </c>
      <c r="S384" s="8">
        <v>0</v>
      </c>
      <c r="T384" s="8"/>
      <c r="U384" s="9">
        <v>0</v>
      </c>
      <c r="V384" s="12">
        <f>SUMPRODUCT('Linear Model'!B$2:T$2, 'Test Set'!A384:S384)+'Linear Model'!U$2</f>
        <v>0.36049743581944488</v>
      </c>
      <c r="W384" s="1" t="e">
        <f>SUMPRODUCT(#REF!,'Test Set'!A384:S384)+#REF!</f>
        <v>#REF!</v>
      </c>
      <c r="X384" s="24" t="e">
        <f t="shared" si="5"/>
        <v>#REF!</v>
      </c>
    </row>
    <row r="385" spans="1:24" x14ac:dyDescent="0.25">
      <c r="A385" s="8">
        <v>1</v>
      </c>
      <c r="B385" s="8">
        <v>0</v>
      </c>
      <c r="C385" s="8">
        <v>0</v>
      </c>
      <c r="D385" s="8">
        <v>0</v>
      </c>
      <c r="E385" s="8">
        <v>1</v>
      </c>
      <c r="F385" s="8">
        <v>0</v>
      </c>
      <c r="G385" s="8">
        <v>0</v>
      </c>
      <c r="H385" s="8">
        <v>0</v>
      </c>
      <c r="I385" s="8">
        <v>0</v>
      </c>
      <c r="J385" s="8">
        <v>0</v>
      </c>
      <c r="K385" s="8">
        <v>0</v>
      </c>
      <c r="L385" s="8">
        <v>1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8">
        <v>0</v>
      </c>
      <c r="S385" s="8">
        <v>0</v>
      </c>
      <c r="T385" s="8"/>
      <c r="U385" s="9">
        <v>0</v>
      </c>
      <c r="V385" s="12">
        <f>SUMPRODUCT('Linear Model'!B$2:T$2, 'Test Set'!A385:S385)+'Linear Model'!U$2</f>
        <v>0.69089067616403033</v>
      </c>
      <c r="W385" s="1" t="e">
        <f>SUMPRODUCT(#REF!,'Test Set'!A385:S385)+#REF!</f>
        <v>#REF!</v>
      </c>
      <c r="X385" s="24" t="e">
        <f t="shared" si="5"/>
        <v>#REF!</v>
      </c>
    </row>
    <row r="386" spans="1:24" x14ac:dyDescent="0.25">
      <c r="A386" s="8">
        <v>1</v>
      </c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  <c r="J386" s="8">
        <v>0</v>
      </c>
      <c r="K386" s="8">
        <v>0</v>
      </c>
      <c r="L386" s="8">
        <v>0</v>
      </c>
      <c r="M386" s="8">
        <v>0</v>
      </c>
      <c r="N386" s="8">
        <v>0</v>
      </c>
      <c r="O386" s="8">
        <v>1</v>
      </c>
      <c r="P386" s="8">
        <v>0</v>
      </c>
      <c r="Q386" s="8">
        <v>0</v>
      </c>
      <c r="R386" s="8">
        <v>0</v>
      </c>
      <c r="S386" s="8">
        <v>0</v>
      </c>
      <c r="T386" s="8"/>
      <c r="U386" s="9">
        <v>0</v>
      </c>
      <c r="V386" s="12">
        <f>SUMPRODUCT('Linear Model'!B$2:T$2, 'Test Set'!A386:S386)+'Linear Model'!U$2</f>
        <v>0.12370623268326711</v>
      </c>
      <c r="W386" s="1" t="e">
        <f>SUMPRODUCT(#REF!,'Test Set'!A386:S386)+#REF!</f>
        <v>#REF!</v>
      </c>
      <c r="X386" s="24" t="e">
        <f t="shared" si="5"/>
        <v>#REF!</v>
      </c>
    </row>
    <row r="387" spans="1:24" x14ac:dyDescent="0.25">
      <c r="A387" s="8">
        <v>1</v>
      </c>
      <c r="B387" s="8">
        <v>0</v>
      </c>
      <c r="C387" s="8">
        <v>1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  <c r="J387" s="8">
        <v>0</v>
      </c>
      <c r="K387" s="8">
        <v>0</v>
      </c>
      <c r="L387" s="8">
        <v>0</v>
      </c>
      <c r="M387" s="8">
        <v>0</v>
      </c>
      <c r="N387" s="8">
        <v>0</v>
      </c>
      <c r="O387" s="8">
        <v>1</v>
      </c>
      <c r="P387" s="8">
        <v>0</v>
      </c>
      <c r="Q387" s="8">
        <v>0</v>
      </c>
      <c r="R387" s="8">
        <v>1</v>
      </c>
      <c r="S387" s="8">
        <v>0</v>
      </c>
      <c r="T387" s="8"/>
      <c r="U387" s="9">
        <v>0</v>
      </c>
      <c r="V387" s="12">
        <f>SUMPRODUCT('Linear Model'!B$2:T$2, 'Test Set'!A387:S387)+'Linear Model'!U$2</f>
        <v>-1.4170012542679578E-2</v>
      </c>
      <c r="W387" s="1" t="e">
        <f>SUMPRODUCT(#REF!,'Test Set'!A387:S387)+#REF!</f>
        <v>#REF!</v>
      </c>
      <c r="X387" s="24" t="e">
        <f t="shared" ref="X387:X450" si="6">EXP(W387)/(1+EXP(W387))</f>
        <v>#REF!</v>
      </c>
    </row>
    <row r="388" spans="1:24" x14ac:dyDescent="0.25">
      <c r="A388" s="8">
        <v>1</v>
      </c>
      <c r="B388" s="8">
        <v>0</v>
      </c>
      <c r="C388" s="8">
        <v>1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  <c r="J388" s="8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8">
        <v>0</v>
      </c>
      <c r="S388" s="8">
        <v>0</v>
      </c>
      <c r="T388" s="8"/>
      <c r="U388" s="9">
        <v>0</v>
      </c>
      <c r="V388" s="12">
        <f>SUMPRODUCT('Linear Model'!B$2:T$2, 'Test Set'!A388:S388)+'Linear Model'!U$2</f>
        <v>0.37173150644540837</v>
      </c>
      <c r="W388" s="1" t="e">
        <f>SUMPRODUCT(#REF!,'Test Set'!A388:S388)+#REF!</f>
        <v>#REF!</v>
      </c>
      <c r="X388" s="24" t="e">
        <f t="shared" si="6"/>
        <v>#REF!</v>
      </c>
    </row>
    <row r="389" spans="1:24" x14ac:dyDescent="0.25">
      <c r="A389" s="8">
        <v>0</v>
      </c>
      <c r="B389" s="8">
        <v>0</v>
      </c>
      <c r="C389" s="8">
        <v>0</v>
      </c>
      <c r="D389" s="8">
        <v>0</v>
      </c>
      <c r="E389" s="8">
        <v>0</v>
      </c>
      <c r="F389" s="8">
        <v>1</v>
      </c>
      <c r="G389" s="8">
        <v>1</v>
      </c>
      <c r="H389" s="8">
        <v>0</v>
      </c>
      <c r="I389" s="8">
        <v>0</v>
      </c>
      <c r="J389" s="8">
        <v>0</v>
      </c>
      <c r="K389" s="8">
        <v>0</v>
      </c>
      <c r="L389" s="8">
        <v>0</v>
      </c>
      <c r="M389" s="8">
        <v>0</v>
      </c>
      <c r="N389" s="8">
        <v>0</v>
      </c>
      <c r="O389" s="8">
        <v>1</v>
      </c>
      <c r="P389" s="8">
        <v>0</v>
      </c>
      <c r="Q389" s="8">
        <v>0</v>
      </c>
      <c r="R389" s="8">
        <v>0</v>
      </c>
      <c r="S389" s="8">
        <v>0</v>
      </c>
      <c r="T389" s="8"/>
      <c r="U389" s="9">
        <v>0</v>
      </c>
      <c r="V389" s="12">
        <f>SUMPRODUCT('Linear Model'!B$2:T$2, 'Test Set'!A389:S389)+'Linear Model'!U$2</f>
        <v>-0.31099936091754155</v>
      </c>
      <c r="W389" s="1" t="e">
        <f>SUMPRODUCT(#REF!,'Test Set'!A389:S389)+#REF!</f>
        <v>#REF!</v>
      </c>
      <c r="X389" s="24" t="e">
        <f t="shared" si="6"/>
        <v>#REF!</v>
      </c>
    </row>
    <row r="390" spans="1:24" x14ac:dyDescent="0.25">
      <c r="A390" s="8">
        <v>0</v>
      </c>
      <c r="B390" s="8">
        <v>1</v>
      </c>
      <c r="C390" s="8">
        <v>1</v>
      </c>
      <c r="D390" s="8">
        <v>0</v>
      </c>
      <c r="E390" s="8">
        <v>0</v>
      </c>
      <c r="F390" s="8">
        <v>1</v>
      </c>
      <c r="G390" s="8">
        <v>1</v>
      </c>
      <c r="H390" s="8">
        <v>0</v>
      </c>
      <c r="I390" s="8">
        <v>0</v>
      </c>
      <c r="J390" s="8">
        <v>0</v>
      </c>
      <c r="K390" s="8">
        <v>0</v>
      </c>
      <c r="L390" s="8">
        <v>0</v>
      </c>
      <c r="M390" s="8">
        <v>0</v>
      </c>
      <c r="N390" s="8">
        <v>0</v>
      </c>
      <c r="O390" s="8">
        <v>1</v>
      </c>
      <c r="P390" s="8">
        <v>0</v>
      </c>
      <c r="Q390" s="8">
        <v>0</v>
      </c>
      <c r="R390" s="8">
        <v>0</v>
      </c>
      <c r="S390" s="8">
        <v>0</v>
      </c>
      <c r="T390" s="8"/>
      <c r="U390" s="9">
        <v>0</v>
      </c>
      <c r="V390" s="12">
        <f>SUMPRODUCT('Linear Model'!B$2:T$2, 'Test Set'!A390:S390)+'Linear Model'!U$2</f>
        <v>-0.2104327850135993</v>
      </c>
      <c r="W390" s="1" t="e">
        <f>SUMPRODUCT(#REF!,'Test Set'!A390:S390)+#REF!</f>
        <v>#REF!</v>
      </c>
      <c r="X390" s="24" t="e">
        <f t="shared" si="6"/>
        <v>#REF!</v>
      </c>
    </row>
    <row r="391" spans="1:24" x14ac:dyDescent="0.25">
      <c r="A391" s="8">
        <v>0</v>
      </c>
      <c r="B391" s="8">
        <v>1</v>
      </c>
      <c r="C391" s="8">
        <v>1</v>
      </c>
      <c r="D391" s="8">
        <v>0</v>
      </c>
      <c r="E391" s="8">
        <v>0</v>
      </c>
      <c r="F391" s="8">
        <v>1</v>
      </c>
      <c r="G391" s="8">
        <v>0</v>
      </c>
      <c r="H391" s="8">
        <v>0</v>
      </c>
      <c r="I391" s="8">
        <v>0</v>
      </c>
      <c r="J391" s="8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8">
        <v>0</v>
      </c>
      <c r="S391" s="8">
        <v>0</v>
      </c>
      <c r="T391" s="8"/>
      <c r="U391" s="9">
        <v>0</v>
      </c>
      <c r="V391" s="12">
        <f>SUMPRODUCT('Linear Model'!B$2:T$2, 'Test Set'!A391:S391)+'Linear Model'!U$2</f>
        <v>0.19142734922333909</v>
      </c>
      <c r="W391" s="1" t="e">
        <f>SUMPRODUCT(#REF!,'Test Set'!A391:S391)+#REF!</f>
        <v>#REF!</v>
      </c>
      <c r="X391" s="24" t="e">
        <f t="shared" si="6"/>
        <v>#REF!</v>
      </c>
    </row>
    <row r="392" spans="1:24" x14ac:dyDescent="0.25">
      <c r="A392" s="8">
        <v>0</v>
      </c>
      <c r="B392" s="8">
        <v>0</v>
      </c>
      <c r="C392" s="8">
        <v>1</v>
      </c>
      <c r="D392" s="8">
        <v>0</v>
      </c>
      <c r="E392" s="8">
        <v>0</v>
      </c>
      <c r="F392" s="8">
        <v>0</v>
      </c>
      <c r="G392" s="8">
        <v>1</v>
      </c>
      <c r="H392" s="8">
        <v>0</v>
      </c>
      <c r="I392" s="8">
        <v>0</v>
      </c>
      <c r="J392" s="8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8">
        <v>0</v>
      </c>
      <c r="S392" s="8">
        <v>0</v>
      </c>
      <c r="T392" s="8"/>
      <c r="U392" s="9">
        <v>0</v>
      </c>
      <c r="V392" s="12">
        <f>SUMPRODUCT('Linear Model'!B$2:T$2, 'Test Set'!A392:S392)+'Linear Model'!U$2</f>
        <v>0.19235308154272512</v>
      </c>
      <c r="W392" s="1" t="e">
        <f>SUMPRODUCT(#REF!,'Test Set'!A392:S392)+#REF!</f>
        <v>#REF!</v>
      </c>
      <c r="X392" s="24" t="e">
        <f t="shared" si="6"/>
        <v>#REF!</v>
      </c>
    </row>
    <row r="393" spans="1:24" x14ac:dyDescent="0.25">
      <c r="A393" s="8">
        <v>1</v>
      </c>
      <c r="B393" s="8">
        <v>0</v>
      </c>
      <c r="C393" s="8">
        <v>0</v>
      </c>
      <c r="D393" s="8">
        <v>1</v>
      </c>
      <c r="E393" s="8">
        <v>0</v>
      </c>
      <c r="F393" s="8">
        <v>0</v>
      </c>
      <c r="G393" s="8">
        <v>1</v>
      </c>
      <c r="H393" s="8">
        <v>0</v>
      </c>
      <c r="I393" s="8">
        <v>0</v>
      </c>
      <c r="J393" s="8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8">
        <v>0</v>
      </c>
      <c r="S393" s="8">
        <v>0</v>
      </c>
      <c r="T393" s="8"/>
      <c r="U393" s="9">
        <v>0</v>
      </c>
      <c r="V393" s="12">
        <f>SUMPRODUCT('Linear Model'!B$2:T$2, 'Test Set'!A393:S393)+'Linear Model'!U$2</f>
        <v>0.14041823010900908</v>
      </c>
      <c r="W393" s="1" t="e">
        <f>SUMPRODUCT(#REF!,'Test Set'!A393:S393)+#REF!</f>
        <v>#REF!</v>
      </c>
      <c r="X393" s="24" t="e">
        <f t="shared" si="6"/>
        <v>#REF!</v>
      </c>
    </row>
    <row r="394" spans="1:24" x14ac:dyDescent="0.25">
      <c r="A394" s="8">
        <v>0</v>
      </c>
      <c r="B394" s="8">
        <v>0</v>
      </c>
      <c r="C394" s="8">
        <v>0</v>
      </c>
      <c r="D394" s="8">
        <v>1</v>
      </c>
      <c r="E394" s="8">
        <v>0</v>
      </c>
      <c r="F394" s="8">
        <v>0</v>
      </c>
      <c r="G394" s="8">
        <v>1</v>
      </c>
      <c r="H394" s="8">
        <v>0</v>
      </c>
      <c r="I394" s="8">
        <v>0</v>
      </c>
      <c r="J394" s="8">
        <v>0</v>
      </c>
      <c r="K394" s="8">
        <v>0</v>
      </c>
      <c r="L394" s="8">
        <v>0</v>
      </c>
      <c r="M394" s="8">
        <v>0</v>
      </c>
      <c r="N394" s="8">
        <v>0</v>
      </c>
      <c r="O394" s="8">
        <v>1</v>
      </c>
      <c r="P394" s="8">
        <v>0</v>
      </c>
      <c r="Q394" s="8">
        <v>0</v>
      </c>
      <c r="R394" s="8">
        <v>1</v>
      </c>
      <c r="S394" s="8">
        <v>0</v>
      </c>
      <c r="T394" s="8"/>
      <c r="U394" s="9">
        <v>0</v>
      </c>
      <c r="V394" s="12">
        <f>SUMPRODUCT('Linear Model'!B$2:T$2, 'Test Set'!A394:S394)+'Linear Model'!U$2</f>
        <v>-0.18476977120494542</v>
      </c>
      <c r="W394" s="1" t="e">
        <f>SUMPRODUCT(#REF!,'Test Set'!A394:S394)+#REF!</f>
        <v>#REF!</v>
      </c>
      <c r="X394" s="24" t="e">
        <f t="shared" si="6"/>
        <v>#REF!</v>
      </c>
    </row>
    <row r="395" spans="1:24" x14ac:dyDescent="0.25">
      <c r="A395" s="8">
        <v>1</v>
      </c>
      <c r="B395" s="8">
        <v>0</v>
      </c>
      <c r="C395" s="8">
        <v>0</v>
      </c>
      <c r="D395" s="8">
        <v>0</v>
      </c>
      <c r="E395" s="8">
        <v>0</v>
      </c>
      <c r="F395" s="8">
        <v>1</v>
      </c>
      <c r="G395" s="8">
        <v>0</v>
      </c>
      <c r="H395" s="8">
        <v>0</v>
      </c>
      <c r="I395" s="8">
        <v>0</v>
      </c>
      <c r="J395" s="8">
        <v>0</v>
      </c>
      <c r="K395" s="8">
        <v>0</v>
      </c>
      <c r="L395" s="8">
        <v>0</v>
      </c>
      <c r="M395" s="8">
        <v>0</v>
      </c>
      <c r="N395" s="8">
        <v>0</v>
      </c>
      <c r="O395" s="8">
        <v>1</v>
      </c>
      <c r="P395" s="8">
        <v>0</v>
      </c>
      <c r="Q395" s="8">
        <v>0</v>
      </c>
      <c r="R395" s="8">
        <v>0</v>
      </c>
      <c r="S395" s="8">
        <v>0</v>
      </c>
      <c r="T395" s="8"/>
      <c r="U395" s="9">
        <v>0</v>
      </c>
      <c r="V395" s="12">
        <f>SUMPRODUCT('Linear Model'!B$2:T$2, 'Test Set'!A395:S395)+'Linear Model'!U$2</f>
        <v>-0.1316209360148583</v>
      </c>
      <c r="W395" s="1" t="e">
        <f>SUMPRODUCT(#REF!,'Test Set'!A395:S395)+#REF!</f>
        <v>#REF!</v>
      </c>
      <c r="X395" s="24" t="e">
        <f t="shared" si="6"/>
        <v>#REF!</v>
      </c>
    </row>
    <row r="396" spans="1:24" x14ac:dyDescent="0.25">
      <c r="A396" s="8">
        <v>0</v>
      </c>
      <c r="B396" s="8">
        <v>1</v>
      </c>
      <c r="C396" s="8">
        <v>0</v>
      </c>
      <c r="D396" s="8">
        <v>0</v>
      </c>
      <c r="E396" s="8">
        <v>0</v>
      </c>
      <c r="F396" s="8">
        <v>0</v>
      </c>
      <c r="G396" s="8">
        <v>1</v>
      </c>
      <c r="H396" s="8">
        <v>0</v>
      </c>
      <c r="I396" s="8">
        <v>0</v>
      </c>
      <c r="J396" s="8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8">
        <v>0</v>
      </c>
      <c r="S396" s="8">
        <v>0</v>
      </c>
      <c r="T396" s="8"/>
      <c r="U396" s="9">
        <v>0</v>
      </c>
      <c r="V396" s="12">
        <f>SUMPRODUCT('Linear Model'!B$2:T$2, 'Test Set'!A396:S396)+'Linear Model'!U$2</f>
        <v>0.12040549324262817</v>
      </c>
      <c r="W396" s="1" t="e">
        <f>SUMPRODUCT(#REF!,'Test Set'!A396:S396)+#REF!</f>
        <v>#REF!</v>
      </c>
      <c r="X396" s="24" t="e">
        <f t="shared" si="6"/>
        <v>#REF!</v>
      </c>
    </row>
    <row r="397" spans="1:24" x14ac:dyDescent="0.25">
      <c r="A397" s="8">
        <v>1</v>
      </c>
      <c r="B397" s="8">
        <v>0</v>
      </c>
      <c r="C397" s="8">
        <v>0</v>
      </c>
      <c r="D397" s="8">
        <v>0</v>
      </c>
      <c r="E397" s="8">
        <v>0</v>
      </c>
      <c r="F397" s="8">
        <v>1</v>
      </c>
      <c r="G397" s="8">
        <v>1</v>
      </c>
      <c r="H397" s="8">
        <v>0</v>
      </c>
      <c r="I397" s="8">
        <v>0</v>
      </c>
      <c r="J397" s="8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8">
        <v>0</v>
      </c>
      <c r="S397" s="8">
        <v>0</v>
      </c>
      <c r="T397" s="8"/>
      <c r="U397" s="9">
        <v>0</v>
      </c>
      <c r="V397" s="12">
        <f>SUMPRODUCT('Linear Model'!B$2:T$2, 'Test Set'!A397:S397)+'Linear Model'!U$2</f>
        <v>-0.20994468693155333</v>
      </c>
      <c r="W397" s="1" t="e">
        <f>SUMPRODUCT(#REF!,'Test Set'!A397:S397)+#REF!</f>
        <v>#REF!</v>
      </c>
      <c r="X397" s="24" t="e">
        <f t="shared" si="6"/>
        <v>#REF!</v>
      </c>
    </row>
    <row r="398" spans="1:24" x14ac:dyDescent="0.25">
      <c r="A398" s="8">
        <v>1</v>
      </c>
      <c r="B398" s="8">
        <v>0</v>
      </c>
      <c r="C398" s="8">
        <v>0</v>
      </c>
      <c r="D398" s="8">
        <v>1</v>
      </c>
      <c r="E398" s="8">
        <v>0</v>
      </c>
      <c r="F398" s="8">
        <v>1</v>
      </c>
      <c r="G398" s="8">
        <v>0</v>
      </c>
      <c r="H398" s="8">
        <v>0</v>
      </c>
      <c r="I398" s="8">
        <v>0</v>
      </c>
      <c r="J398" s="8">
        <v>0</v>
      </c>
      <c r="K398" s="8">
        <v>0</v>
      </c>
      <c r="L398" s="8">
        <v>1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8">
        <v>0</v>
      </c>
      <c r="S398" s="8">
        <v>0</v>
      </c>
      <c r="T398" s="8"/>
      <c r="U398" s="9">
        <v>0</v>
      </c>
      <c r="V398" s="12">
        <f>SUMPRODUCT('Linear Model'!B$2:T$2, 'Test Set'!A398:S398)+'Linear Model'!U$2</f>
        <v>0.33889031114069013</v>
      </c>
      <c r="W398" s="1" t="e">
        <f>SUMPRODUCT(#REF!,'Test Set'!A398:S398)+#REF!</f>
        <v>#REF!</v>
      </c>
      <c r="X398" s="24" t="e">
        <f t="shared" si="6"/>
        <v>#REF!</v>
      </c>
    </row>
    <row r="399" spans="1:24" x14ac:dyDescent="0.25">
      <c r="A399" s="8">
        <v>1</v>
      </c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  <c r="J399" s="8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8">
        <v>1</v>
      </c>
      <c r="S399" s="8">
        <v>0</v>
      </c>
      <c r="T399" s="8"/>
      <c r="U399" s="9">
        <v>0</v>
      </c>
      <c r="V399" s="12">
        <f>SUMPRODUCT('Linear Model'!B$2:T$2, 'Test Set'!A399:S399)+'Linear Model'!U$2</f>
        <v>6.1341097015422508E-2</v>
      </c>
      <c r="W399" s="1" t="e">
        <f>SUMPRODUCT(#REF!,'Test Set'!A399:S399)+#REF!</f>
        <v>#REF!</v>
      </c>
      <c r="X399" s="24" t="e">
        <f t="shared" si="6"/>
        <v>#REF!</v>
      </c>
    </row>
    <row r="400" spans="1:24" x14ac:dyDescent="0.25">
      <c r="A400" s="8">
        <v>0</v>
      </c>
      <c r="B400" s="8">
        <v>0</v>
      </c>
      <c r="C400" s="8">
        <v>0</v>
      </c>
      <c r="D400" s="8">
        <v>1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  <c r="J400" s="8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8">
        <v>0</v>
      </c>
      <c r="S400" s="8">
        <v>0</v>
      </c>
      <c r="T400" s="8"/>
      <c r="U400" s="9">
        <v>0</v>
      </c>
      <c r="V400" s="12">
        <f>SUMPRODUCT('Linear Model'!B$2:T$2, 'Test Set'!A400:S400)+'Linear Model'!U$2</f>
        <v>0.44122369035995923</v>
      </c>
      <c r="W400" s="1" t="e">
        <f>SUMPRODUCT(#REF!,'Test Set'!A400:S400)+#REF!</f>
        <v>#REF!</v>
      </c>
      <c r="X400" s="24" t="e">
        <f t="shared" si="6"/>
        <v>#REF!</v>
      </c>
    </row>
    <row r="401" spans="1:24" x14ac:dyDescent="0.25">
      <c r="A401" s="8">
        <v>0</v>
      </c>
      <c r="B401" s="8">
        <v>1</v>
      </c>
      <c r="C401" s="8">
        <v>1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  <c r="J401" s="8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8">
        <v>0</v>
      </c>
      <c r="S401" s="8">
        <v>0</v>
      </c>
      <c r="T401" s="8"/>
      <c r="U401" s="9">
        <v>0</v>
      </c>
      <c r="V401" s="12">
        <f>SUMPRODUCT('Linear Model'!B$2:T$2, 'Test Set'!A401:S401)+'Linear Model'!U$2</f>
        <v>0.44675451792146448</v>
      </c>
      <c r="W401" s="1" t="e">
        <f>SUMPRODUCT(#REF!,'Test Set'!A401:S401)+#REF!</f>
        <v>#REF!</v>
      </c>
      <c r="X401" s="24" t="e">
        <f t="shared" si="6"/>
        <v>#REF!</v>
      </c>
    </row>
    <row r="402" spans="1:24" x14ac:dyDescent="0.25">
      <c r="A402" s="8">
        <v>1</v>
      </c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  <c r="J402" s="8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8">
        <v>0</v>
      </c>
      <c r="S402" s="8">
        <v>0</v>
      </c>
      <c r="T402" s="8"/>
      <c r="U402" s="9">
        <v>0</v>
      </c>
      <c r="V402" s="12">
        <f>SUMPRODUCT('Linear Model'!B$2:T$2, 'Test Set'!A402:S402)+'Linear Model'!U$2</f>
        <v>0.28547442434338877</v>
      </c>
      <c r="W402" s="1" t="e">
        <f>SUMPRODUCT(#REF!,'Test Set'!A402:S402)+#REF!</f>
        <v>#REF!</v>
      </c>
      <c r="X402" s="24" t="e">
        <f t="shared" si="6"/>
        <v>#REF!</v>
      </c>
    </row>
    <row r="403" spans="1:24" x14ac:dyDescent="0.25">
      <c r="A403" s="8">
        <v>1</v>
      </c>
      <c r="B403" s="8">
        <v>0</v>
      </c>
      <c r="C403" s="8">
        <v>0</v>
      </c>
      <c r="D403" s="8">
        <v>1</v>
      </c>
      <c r="E403" s="8">
        <v>0</v>
      </c>
      <c r="F403" s="8">
        <v>0</v>
      </c>
      <c r="G403" s="8">
        <v>1</v>
      </c>
      <c r="H403" s="8">
        <v>0</v>
      </c>
      <c r="I403" s="8">
        <v>0</v>
      </c>
      <c r="J403" s="8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8">
        <v>0</v>
      </c>
      <c r="S403" s="8">
        <v>0</v>
      </c>
      <c r="T403" s="8"/>
      <c r="U403" s="9">
        <v>0</v>
      </c>
      <c r="V403" s="12">
        <f>SUMPRODUCT('Linear Model'!B$2:T$2, 'Test Set'!A403:S403)+'Linear Model'!U$2</f>
        <v>0.14041823010900908</v>
      </c>
      <c r="W403" s="1" t="e">
        <f>SUMPRODUCT(#REF!,'Test Set'!A403:S403)+#REF!</f>
        <v>#REF!</v>
      </c>
      <c r="X403" s="24" t="e">
        <f t="shared" si="6"/>
        <v>#REF!</v>
      </c>
    </row>
    <row r="404" spans="1:24" x14ac:dyDescent="0.25">
      <c r="A404" s="8">
        <v>0</v>
      </c>
      <c r="B404" s="8">
        <v>0</v>
      </c>
      <c r="C404" s="8">
        <v>1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  <c r="J404" s="8">
        <v>0</v>
      </c>
      <c r="K404" s="8">
        <v>0</v>
      </c>
      <c r="L404" s="8">
        <v>0</v>
      </c>
      <c r="M404" s="8">
        <v>0</v>
      </c>
      <c r="N404" s="8">
        <v>1</v>
      </c>
      <c r="O404" s="8">
        <v>0</v>
      </c>
      <c r="P404" s="8">
        <v>0</v>
      </c>
      <c r="Q404" s="8">
        <v>0</v>
      </c>
      <c r="R404" s="8">
        <v>1</v>
      </c>
      <c r="S404" s="8">
        <v>0</v>
      </c>
      <c r="T404" s="8"/>
      <c r="U404" s="9">
        <v>0</v>
      </c>
      <c r="V404" s="12">
        <f>SUMPRODUCT('Linear Model'!B$2:T$2, 'Test Set'!A404:S404)+'Linear Model'!U$2</f>
        <v>0.38388962378407565</v>
      </c>
      <c r="W404" s="1" t="e">
        <f>SUMPRODUCT(#REF!,'Test Set'!A404:S404)+#REF!</f>
        <v>#REF!</v>
      </c>
      <c r="X404" s="24" t="e">
        <f t="shared" si="6"/>
        <v>#REF!</v>
      </c>
    </row>
    <row r="405" spans="1:24" x14ac:dyDescent="0.25">
      <c r="A405" s="8">
        <v>0</v>
      </c>
      <c r="B405" s="8">
        <v>1</v>
      </c>
      <c r="C405" s="8">
        <v>1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  <c r="J405" s="8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1</v>
      </c>
      <c r="R405" s="8">
        <v>0</v>
      </c>
      <c r="S405" s="8">
        <v>0</v>
      </c>
      <c r="T405" s="8"/>
      <c r="U405" s="9">
        <v>0</v>
      </c>
      <c r="V405" s="12">
        <f>SUMPRODUCT('Linear Model'!B$2:T$2, 'Test Set'!A405:S405)+'Linear Model'!U$2</f>
        <v>0.63488919517101561</v>
      </c>
      <c r="W405" s="1" t="e">
        <f>SUMPRODUCT(#REF!,'Test Set'!A405:S405)+#REF!</f>
        <v>#REF!</v>
      </c>
      <c r="X405" s="24" t="e">
        <f t="shared" si="6"/>
        <v>#REF!</v>
      </c>
    </row>
    <row r="406" spans="1:24" x14ac:dyDescent="0.25">
      <c r="A406" s="8">
        <v>0</v>
      </c>
      <c r="B406" s="8">
        <v>1</v>
      </c>
      <c r="C406" s="8">
        <v>0</v>
      </c>
      <c r="D406" s="8">
        <v>0</v>
      </c>
      <c r="E406" s="8">
        <v>0</v>
      </c>
      <c r="F406" s="8">
        <v>0</v>
      </c>
      <c r="G406" s="8">
        <v>1</v>
      </c>
      <c r="H406" s="8">
        <v>0</v>
      </c>
      <c r="I406" s="8">
        <v>0</v>
      </c>
      <c r="J406" s="8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8">
        <v>0</v>
      </c>
      <c r="S406" s="8">
        <v>0</v>
      </c>
      <c r="T406" s="8"/>
      <c r="U406" s="9">
        <v>0</v>
      </c>
      <c r="V406" s="12">
        <f>SUMPRODUCT('Linear Model'!B$2:T$2, 'Test Set'!A406:S406)+'Linear Model'!U$2</f>
        <v>0.12040549324262817</v>
      </c>
      <c r="W406" s="1" t="e">
        <f>SUMPRODUCT(#REF!,'Test Set'!A406:S406)+#REF!</f>
        <v>#REF!</v>
      </c>
      <c r="X406" s="24" t="e">
        <f t="shared" si="6"/>
        <v>#REF!</v>
      </c>
    </row>
    <row r="407" spans="1:24" x14ac:dyDescent="0.25">
      <c r="A407" s="8">
        <v>0</v>
      </c>
      <c r="B407" s="8">
        <v>0</v>
      </c>
      <c r="C407" s="8">
        <v>1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  <c r="J407" s="8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1</v>
      </c>
      <c r="R407" s="8">
        <v>0</v>
      </c>
      <c r="S407" s="8">
        <v>0</v>
      </c>
      <c r="T407" s="8"/>
      <c r="U407" s="9">
        <v>0</v>
      </c>
      <c r="V407" s="12">
        <f>SUMPRODUCT('Linear Model'!B$2:T$2, 'Test Set'!A407:S407)+'Linear Model'!U$2</f>
        <v>0.62057970136909302</v>
      </c>
      <c r="W407" s="1" t="e">
        <f>SUMPRODUCT(#REF!,'Test Set'!A407:S407)+#REF!</f>
        <v>#REF!</v>
      </c>
      <c r="X407" s="24" t="e">
        <f t="shared" si="6"/>
        <v>#REF!</v>
      </c>
    </row>
    <row r="408" spans="1:24" x14ac:dyDescent="0.25">
      <c r="A408" s="8">
        <v>0</v>
      </c>
      <c r="B408" s="8">
        <v>1</v>
      </c>
      <c r="C408" s="8">
        <v>1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  <c r="J408" s="8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8">
        <v>0</v>
      </c>
      <c r="S408" s="8">
        <v>0</v>
      </c>
      <c r="T408" s="8"/>
      <c r="U408" s="9">
        <v>0</v>
      </c>
      <c r="V408" s="12">
        <f>SUMPRODUCT('Linear Model'!B$2:T$2, 'Test Set'!A408:S408)+'Linear Model'!U$2</f>
        <v>0.44675451792146448</v>
      </c>
      <c r="W408" s="1" t="e">
        <f>SUMPRODUCT(#REF!,'Test Set'!A408:S408)+#REF!</f>
        <v>#REF!</v>
      </c>
      <c r="X408" s="24" t="e">
        <f t="shared" si="6"/>
        <v>#REF!</v>
      </c>
    </row>
    <row r="409" spans="1:24" x14ac:dyDescent="0.25">
      <c r="A409" s="8">
        <v>1</v>
      </c>
      <c r="B409" s="8">
        <v>0</v>
      </c>
      <c r="C409" s="8">
        <v>1</v>
      </c>
      <c r="D409" s="8">
        <v>0</v>
      </c>
      <c r="E409" s="8">
        <v>0</v>
      </c>
      <c r="F409" s="8">
        <v>0</v>
      </c>
      <c r="G409" s="8">
        <v>1</v>
      </c>
      <c r="H409" s="8">
        <v>0</v>
      </c>
      <c r="I409" s="8">
        <v>0</v>
      </c>
      <c r="J409" s="8">
        <v>0</v>
      </c>
      <c r="K409" s="8">
        <v>0</v>
      </c>
      <c r="L409" s="8">
        <v>0</v>
      </c>
      <c r="M409" s="8">
        <v>0</v>
      </c>
      <c r="N409" s="8">
        <v>0</v>
      </c>
      <c r="O409" s="8">
        <v>1</v>
      </c>
      <c r="P409" s="8">
        <v>0</v>
      </c>
      <c r="Q409" s="8">
        <v>0</v>
      </c>
      <c r="R409" s="8">
        <v>1</v>
      </c>
      <c r="S409" s="8">
        <v>0</v>
      </c>
      <c r="T409" s="8"/>
      <c r="U409" s="9">
        <v>0</v>
      </c>
      <c r="V409" s="12">
        <f>SUMPRODUCT('Linear Model'!B$2:T$2, 'Test Set'!A409:S409)+'Linear Model'!U$2</f>
        <v>-0.25426195511949634</v>
      </c>
      <c r="W409" s="1" t="e">
        <f>SUMPRODUCT(#REF!,'Test Set'!A409:S409)+#REF!</f>
        <v>#REF!</v>
      </c>
      <c r="X409" s="24" t="e">
        <f t="shared" si="6"/>
        <v>#REF!</v>
      </c>
    </row>
    <row r="410" spans="1:24" x14ac:dyDescent="0.25">
      <c r="A410" s="8">
        <v>1</v>
      </c>
      <c r="B410" s="8">
        <v>0</v>
      </c>
      <c r="C410" s="8">
        <v>1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  <c r="J410" s="8">
        <v>0</v>
      </c>
      <c r="K410" s="8">
        <v>0</v>
      </c>
      <c r="L410" s="8">
        <v>0</v>
      </c>
      <c r="M410" s="8">
        <v>0</v>
      </c>
      <c r="N410" s="8">
        <v>1</v>
      </c>
      <c r="O410" s="8">
        <v>0</v>
      </c>
      <c r="P410" s="8">
        <v>0</v>
      </c>
      <c r="Q410" s="8">
        <v>0</v>
      </c>
      <c r="R410" s="8">
        <v>0</v>
      </c>
      <c r="S410" s="8">
        <v>0</v>
      </c>
      <c r="T410" s="8"/>
      <c r="U410" s="9">
        <v>0</v>
      </c>
      <c r="V410" s="12">
        <f>SUMPRODUCT('Linear Model'!B$2:T$2, 'Test Set'!A410:S410)+'Linear Model'!U$2</f>
        <v>0.5473094334379085</v>
      </c>
      <c r="W410" s="1" t="e">
        <f>SUMPRODUCT(#REF!,'Test Set'!A410:S410)+#REF!</f>
        <v>#REF!</v>
      </c>
      <c r="X410" s="24" t="e">
        <f t="shared" si="6"/>
        <v>#REF!</v>
      </c>
    </row>
    <row r="411" spans="1:24" x14ac:dyDescent="0.25">
      <c r="A411" s="8">
        <v>0</v>
      </c>
      <c r="B411" s="8">
        <v>1</v>
      </c>
      <c r="C411" s="8">
        <v>1</v>
      </c>
      <c r="D411" s="8">
        <v>0</v>
      </c>
      <c r="E411" s="8">
        <v>0</v>
      </c>
      <c r="F411" s="8">
        <v>1</v>
      </c>
      <c r="G411" s="8">
        <v>0</v>
      </c>
      <c r="H411" s="8">
        <v>0</v>
      </c>
      <c r="I411" s="8">
        <v>0</v>
      </c>
      <c r="J411" s="8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8">
        <v>0</v>
      </c>
      <c r="S411" s="8">
        <v>0</v>
      </c>
      <c r="T411" s="8"/>
      <c r="U411" s="9">
        <v>0</v>
      </c>
      <c r="V411" s="12">
        <f>SUMPRODUCT('Linear Model'!B$2:T$2, 'Test Set'!A411:S411)+'Linear Model'!U$2</f>
        <v>0.19142734922333909</v>
      </c>
      <c r="W411" s="1" t="e">
        <f>SUMPRODUCT(#REF!,'Test Set'!A411:S411)+#REF!</f>
        <v>#REF!</v>
      </c>
      <c r="X411" s="24" t="e">
        <f t="shared" si="6"/>
        <v>#REF!</v>
      </c>
    </row>
    <row r="412" spans="1:24" x14ac:dyDescent="0.25">
      <c r="A412" s="8">
        <v>0</v>
      </c>
      <c r="B412" s="8">
        <v>0</v>
      </c>
      <c r="C412" s="8">
        <v>1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  <c r="J412" s="8">
        <v>0</v>
      </c>
      <c r="K412" s="8">
        <v>0</v>
      </c>
      <c r="L412" s="8">
        <v>0</v>
      </c>
      <c r="M412" s="8">
        <v>0</v>
      </c>
      <c r="N412" s="8">
        <v>1</v>
      </c>
      <c r="O412" s="8">
        <v>1</v>
      </c>
      <c r="P412" s="8">
        <v>0</v>
      </c>
      <c r="Q412" s="8">
        <v>0</v>
      </c>
      <c r="R412" s="8">
        <v>1</v>
      </c>
      <c r="S412" s="8">
        <v>0</v>
      </c>
      <c r="T412" s="8"/>
      <c r="U412" s="9">
        <v>0</v>
      </c>
      <c r="V412" s="12">
        <f>SUMPRODUCT('Linear Model'!B$2:T$2, 'Test Set'!A412:S412)+'Linear Model'!U$2</f>
        <v>0.22212143212395399</v>
      </c>
      <c r="W412" s="1" t="e">
        <f>SUMPRODUCT(#REF!,'Test Set'!A412:S412)+#REF!</f>
        <v>#REF!</v>
      </c>
      <c r="X412" s="24" t="e">
        <f t="shared" si="6"/>
        <v>#REF!</v>
      </c>
    </row>
    <row r="413" spans="1:24" x14ac:dyDescent="0.25">
      <c r="A413" s="8">
        <v>1</v>
      </c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  <c r="J413" s="8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8">
        <v>0</v>
      </c>
      <c r="S413" s="8">
        <v>0</v>
      </c>
      <c r="T413" s="8"/>
      <c r="U413" s="9">
        <v>0</v>
      </c>
      <c r="V413" s="12">
        <f>SUMPRODUCT('Linear Model'!B$2:T$2, 'Test Set'!A413:S413)+'Linear Model'!U$2</f>
        <v>0.28547442434338877</v>
      </c>
      <c r="W413" s="1" t="e">
        <f>SUMPRODUCT(#REF!,'Test Set'!A413:S413)+#REF!</f>
        <v>#REF!</v>
      </c>
      <c r="X413" s="24" t="e">
        <f t="shared" si="6"/>
        <v>#REF!</v>
      </c>
    </row>
    <row r="414" spans="1:24" x14ac:dyDescent="0.25">
      <c r="A414" s="8">
        <v>0</v>
      </c>
      <c r="B414" s="8">
        <v>1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  <c r="J414" s="8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1</v>
      </c>
      <c r="R414" s="8">
        <v>0</v>
      </c>
      <c r="S414" s="8">
        <v>0</v>
      </c>
      <c r="T414" s="8"/>
      <c r="U414" s="9">
        <v>0</v>
      </c>
      <c r="V414" s="12">
        <f>SUMPRODUCT('Linear Model'!B$2:T$2, 'Test Set'!A414:S414)+'Linear Model'!U$2</f>
        <v>0.54863211306899595</v>
      </c>
      <c r="W414" s="1" t="e">
        <f>SUMPRODUCT(#REF!,'Test Set'!A414:S414)+#REF!</f>
        <v>#REF!</v>
      </c>
      <c r="X414" s="24" t="e">
        <f t="shared" si="6"/>
        <v>#REF!</v>
      </c>
    </row>
    <row r="415" spans="1:24" x14ac:dyDescent="0.25">
      <c r="A415" s="8">
        <v>0</v>
      </c>
      <c r="B415" s="8">
        <v>1</v>
      </c>
      <c r="C415" s="8">
        <v>1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  <c r="J415" s="8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8">
        <v>0</v>
      </c>
      <c r="S415" s="8">
        <v>0</v>
      </c>
      <c r="T415" s="8"/>
      <c r="U415" s="9">
        <v>0</v>
      </c>
      <c r="V415" s="12">
        <f>SUMPRODUCT('Linear Model'!B$2:T$2, 'Test Set'!A415:S415)+'Linear Model'!U$2</f>
        <v>0.44675451792146448</v>
      </c>
      <c r="W415" s="1" t="e">
        <f>SUMPRODUCT(#REF!,'Test Set'!A415:S415)+#REF!</f>
        <v>#REF!</v>
      </c>
      <c r="X415" s="24" t="e">
        <f t="shared" si="6"/>
        <v>#REF!</v>
      </c>
    </row>
    <row r="416" spans="1:24" x14ac:dyDescent="0.25">
      <c r="A416" s="8">
        <v>1</v>
      </c>
      <c r="B416" s="8">
        <v>0</v>
      </c>
      <c r="C416" s="8">
        <v>0</v>
      </c>
      <c r="D416" s="8">
        <v>1</v>
      </c>
      <c r="E416" s="8">
        <v>0</v>
      </c>
      <c r="F416" s="8">
        <v>1</v>
      </c>
      <c r="G416" s="8">
        <v>0</v>
      </c>
      <c r="H416" s="8">
        <v>0</v>
      </c>
      <c r="I416" s="8">
        <v>0</v>
      </c>
      <c r="J416" s="8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8">
        <v>1</v>
      </c>
      <c r="S416" s="8">
        <v>1</v>
      </c>
      <c r="T416" s="8"/>
      <c r="U416" s="9">
        <v>0</v>
      </c>
      <c r="V416" s="12">
        <f>SUMPRODUCT('Linear Model'!B$2:T$2, 'Test Set'!A416:S416)+'Linear Model'!U$2</f>
        <v>0.1486983854643171</v>
      </c>
      <c r="W416" s="1" t="e">
        <f>SUMPRODUCT(#REF!,'Test Set'!A416:S416)+#REF!</f>
        <v>#REF!</v>
      </c>
      <c r="X416" s="24" t="e">
        <f t="shared" si="6"/>
        <v>#REF!</v>
      </c>
    </row>
    <row r="417" spans="1:24" x14ac:dyDescent="0.25">
      <c r="A417" s="8">
        <v>0</v>
      </c>
      <c r="B417" s="8">
        <v>0</v>
      </c>
      <c r="C417" s="8">
        <v>1</v>
      </c>
      <c r="D417" s="8">
        <v>0</v>
      </c>
      <c r="E417" s="8">
        <v>0</v>
      </c>
      <c r="F417" s="8">
        <v>0</v>
      </c>
      <c r="G417" s="8">
        <v>1</v>
      </c>
      <c r="H417" s="8">
        <v>0</v>
      </c>
      <c r="I417" s="8">
        <v>0</v>
      </c>
      <c r="J417" s="8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8">
        <v>0</v>
      </c>
      <c r="S417" s="8">
        <v>0</v>
      </c>
      <c r="T417" s="8"/>
      <c r="U417" s="9">
        <v>0</v>
      </c>
      <c r="V417" s="12">
        <f>SUMPRODUCT('Linear Model'!B$2:T$2, 'Test Set'!A417:S417)+'Linear Model'!U$2</f>
        <v>0.19235308154272512</v>
      </c>
      <c r="W417" s="1" t="e">
        <f>SUMPRODUCT(#REF!,'Test Set'!A417:S417)+#REF!</f>
        <v>#REF!</v>
      </c>
      <c r="X417" s="24" t="e">
        <f t="shared" si="6"/>
        <v>#REF!</v>
      </c>
    </row>
    <row r="418" spans="1:24" x14ac:dyDescent="0.25">
      <c r="A418" s="8">
        <v>0</v>
      </c>
      <c r="B418" s="8">
        <v>1</v>
      </c>
      <c r="C418" s="8">
        <v>0</v>
      </c>
      <c r="D418" s="8">
        <v>1</v>
      </c>
      <c r="E418" s="8">
        <v>0</v>
      </c>
      <c r="F418" s="8">
        <v>1</v>
      </c>
      <c r="G418" s="8">
        <v>0</v>
      </c>
      <c r="H418" s="8">
        <v>0</v>
      </c>
      <c r="I418" s="8">
        <v>0</v>
      </c>
      <c r="J418" s="8">
        <v>0</v>
      </c>
      <c r="K418" s="8">
        <v>0</v>
      </c>
      <c r="L418" s="8">
        <v>0</v>
      </c>
      <c r="M418" s="8">
        <v>0</v>
      </c>
      <c r="N418" s="8">
        <v>0</v>
      </c>
      <c r="O418" s="8">
        <v>1</v>
      </c>
      <c r="P418" s="8">
        <v>0</v>
      </c>
      <c r="Q418" s="8">
        <v>0</v>
      </c>
      <c r="R418" s="8">
        <v>0</v>
      </c>
      <c r="S418" s="8">
        <v>0</v>
      </c>
      <c r="T418" s="8"/>
      <c r="U418" s="9">
        <v>0</v>
      </c>
      <c r="V418" s="12">
        <f>SUMPRODUCT('Linear Model'!B$2:T$2, 'Test Set'!A418:S418)+'Linear Model'!U$2</f>
        <v>3.8437823803634807E-2</v>
      </c>
      <c r="W418" s="1" t="e">
        <f>SUMPRODUCT(#REF!,'Test Set'!A418:S418)+#REF!</f>
        <v>#REF!</v>
      </c>
      <c r="X418" s="24" t="e">
        <f t="shared" si="6"/>
        <v>#REF!</v>
      </c>
    </row>
    <row r="419" spans="1:24" x14ac:dyDescent="0.25">
      <c r="A419" s="8">
        <v>1</v>
      </c>
      <c r="B419" s="8">
        <v>0</v>
      </c>
      <c r="C419" s="8">
        <v>1</v>
      </c>
      <c r="D419" s="8">
        <v>0</v>
      </c>
      <c r="E419" s="8">
        <v>0</v>
      </c>
      <c r="F419" s="8">
        <v>1</v>
      </c>
      <c r="G419" s="8">
        <v>0</v>
      </c>
      <c r="H419" s="8">
        <v>0</v>
      </c>
      <c r="I419" s="8">
        <v>0</v>
      </c>
      <c r="J419" s="8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8">
        <v>1</v>
      </c>
      <c r="S419" s="8">
        <v>0</v>
      </c>
      <c r="T419" s="8"/>
      <c r="U419" s="9">
        <v>0</v>
      </c>
      <c r="V419" s="12">
        <f>SUMPRODUCT('Linear Model'!B$2:T$2, 'Test Set'!A419:S419)+'Linear Model'!U$2</f>
        <v>-0.10772898958068333</v>
      </c>
      <c r="W419" s="1" t="e">
        <f>SUMPRODUCT(#REF!,'Test Set'!A419:S419)+#REF!</f>
        <v>#REF!</v>
      </c>
      <c r="X419" s="24" t="e">
        <f t="shared" si="6"/>
        <v>#REF!</v>
      </c>
    </row>
    <row r="420" spans="1:24" x14ac:dyDescent="0.25">
      <c r="A420" s="8">
        <v>1</v>
      </c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1</v>
      </c>
      <c r="H420" s="8">
        <v>0</v>
      </c>
      <c r="I420" s="8">
        <v>0</v>
      </c>
      <c r="J420" s="8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8">
        <v>0</v>
      </c>
      <c r="S420" s="8">
        <v>0</v>
      </c>
      <c r="T420" s="8"/>
      <c r="U420" s="9">
        <v>0</v>
      </c>
      <c r="V420" s="12">
        <f>SUMPRODUCT('Linear Model'!B$2:T$2, 'Test Set'!A420:S420)+'Linear Model'!U$2</f>
        <v>4.5382481766572058E-2</v>
      </c>
      <c r="W420" s="1" t="e">
        <f>SUMPRODUCT(#REF!,'Test Set'!A420:S420)+#REF!</f>
        <v>#REF!</v>
      </c>
      <c r="X420" s="24" t="e">
        <f t="shared" si="6"/>
        <v>#REF!</v>
      </c>
    </row>
    <row r="421" spans="1:24" x14ac:dyDescent="0.25">
      <c r="A421" s="8">
        <v>0</v>
      </c>
      <c r="B421" s="8">
        <v>1</v>
      </c>
      <c r="C421" s="8">
        <v>0</v>
      </c>
      <c r="D421" s="8">
        <v>1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  <c r="J421" s="8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8">
        <v>0</v>
      </c>
      <c r="S421" s="8">
        <v>0</v>
      </c>
      <c r="T421" s="8"/>
      <c r="U421" s="9">
        <v>0</v>
      </c>
      <c r="V421" s="12">
        <f>SUMPRODUCT('Linear Model'!B$2:T$2, 'Test Set'!A421:S421)+'Linear Model'!U$2</f>
        <v>0.45553318416188188</v>
      </c>
      <c r="W421" s="1" t="e">
        <f>SUMPRODUCT(#REF!,'Test Set'!A421:S421)+#REF!</f>
        <v>#REF!</v>
      </c>
      <c r="X421" s="24" t="e">
        <f t="shared" si="6"/>
        <v>#REF!</v>
      </c>
    </row>
    <row r="422" spans="1:24" x14ac:dyDescent="0.25">
      <c r="A422" s="8">
        <v>1</v>
      </c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  <c r="J422" s="8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8">
        <v>0</v>
      </c>
      <c r="S422" s="8">
        <v>0</v>
      </c>
      <c r="T422" s="8"/>
      <c r="U422" s="9">
        <v>0</v>
      </c>
      <c r="V422" s="12">
        <f>SUMPRODUCT('Linear Model'!B$2:T$2, 'Test Set'!A422:S422)+'Linear Model'!U$2</f>
        <v>0.28547442434338877</v>
      </c>
      <c r="W422" s="1" t="e">
        <f>SUMPRODUCT(#REF!,'Test Set'!A422:S422)+#REF!</f>
        <v>#REF!</v>
      </c>
      <c r="X422" s="24" t="e">
        <f t="shared" si="6"/>
        <v>#REF!</v>
      </c>
    </row>
    <row r="423" spans="1:24" x14ac:dyDescent="0.25">
      <c r="A423" s="8">
        <v>0</v>
      </c>
      <c r="B423" s="8">
        <v>1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  <c r="J423" s="8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8">
        <v>0</v>
      </c>
      <c r="S423" s="8">
        <v>1</v>
      </c>
      <c r="T423" s="8"/>
      <c r="U423" s="9">
        <v>0</v>
      </c>
      <c r="V423" s="12">
        <f>SUMPRODUCT('Linear Model'!B$2:T$2, 'Test Set'!A423:S423)+'Linear Model'!U$2</f>
        <v>0.60814614462402794</v>
      </c>
      <c r="W423" s="1" t="e">
        <f>SUMPRODUCT(#REF!,'Test Set'!A423:S423)+#REF!</f>
        <v>#REF!</v>
      </c>
      <c r="X423" s="24" t="e">
        <f t="shared" si="6"/>
        <v>#REF!</v>
      </c>
    </row>
    <row r="424" spans="1:24" x14ac:dyDescent="0.25">
      <c r="A424" s="8">
        <v>1</v>
      </c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  <c r="J424" s="8">
        <v>0</v>
      </c>
      <c r="K424" s="8">
        <v>0</v>
      </c>
      <c r="L424" s="8">
        <v>1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8">
        <v>0</v>
      </c>
      <c r="S424" s="8">
        <v>0</v>
      </c>
      <c r="T424" s="8"/>
      <c r="U424" s="9">
        <v>0</v>
      </c>
      <c r="V424" s="12">
        <f>SUMPRODUCT('Linear Model'!B$2:T$2, 'Test Set'!A424:S424)+'Linear Model'!U$2</f>
        <v>0.49918173149637851</v>
      </c>
      <c r="W424" s="1" t="e">
        <f>SUMPRODUCT(#REF!,'Test Set'!A424:S424)+#REF!</f>
        <v>#REF!</v>
      </c>
      <c r="X424" s="24" t="e">
        <f t="shared" si="6"/>
        <v>#REF!</v>
      </c>
    </row>
    <row r="425" spans="1:24" x14ac:dyDescent="0.25">
      <c r="A425" s="8">
        <v>0</v>
      </c>
      <c r="B425" s="8">
        <v>1</v>
      </c>
      <c r="C425" s="8">
        <v>0</v>
      </c>
      <c r="D425" s="8">
        <v>1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  <c r="J425" s="8">
        <v>0</v>
      </c>
      <c r="K425" s="8">
        <v>0</v>
      </c>
      <c r="L425" s="8">
        <v>0</v>
      </c>
      <c r="M425" s="8">
        <v>0</v>
      </c>
      <c r="N425" s="8">
        <v>0</v>
      </c>
      <c r="O425" s="8">
        <v>1</v>
      </c>
      <c r="P425" s="8">
        <v>0</v>
      </c>
      <c r="Q425" s="8">
        <v>0</v>
      </c>
      <c r="R425" s="8">
        <v>1</v>
      </c>
      <c r="S425" s="8">
        <v>0</v>
      </c>
      <c r="T425" s="8"/>
      <c r="U425" s="9">
        <v>0</v>
      </c>
      <c r="V425" s="12">
        <f>SUMPRODUCT('Linear Model'!B$2:T$2, 'Test Set'!A425:S425)+'Linear Model'!U$2</f>
        <v>6.9631665173793933E-2</v>
      </c>
      <c r="W425" s="1" t="e">
        <f>SUMPRODUCT(#REF!,'Test Set'!A425:S425)+#REF!</f>
        <v>#REF!</v>
      </c>
      <c r="X425" s="24" t="e">
        <f t="shared" si="6"/>
        <v>#REF!</v>
      </c>
    </row>
    <row r="426" spans="1:24" x14ac:dyDescent="0.25">
      <c r="A426" s="8">
        <v>1</v>
      </c>
      <c r="B426" s="8">
        <v>0</v>
      </c>
      <c r="C426" s="8">
        <v>1</v>
      </c>
      <c r="D426" s="8">
        <v>0</v>
      </c>
      <c r="E426" s="8">
        <v>0</v>
      </c>
      <c r="F426" s="8">
        <v>0</v>
      </c>
      <c r="G426" s="8">
        <v>1</v>
      </c>
      <c r="H426" s="8">
        <v>0</v>
      </c>
      <c r="I426" s="8">
        <v>0</v>
      </c>
      <c r="J426" s="8">
        <v>0</v>
      </c>
      <c r="K426" s="8">
        <v>0</v>
      </c>
      <c r="L426" s="8">
        <v>0</v>
      </c>
      <c r="M426" s="8">
        <v>0</v>
      </c>
      <c r="N426" s="8">
        <v>0</v>
      </c>
      <c r="O426" s="8">
        <v>1</v>
      </c>
      <c r="P426" s="8">
        <v>0</v>
      </c>
      <c r="Q426" s="8">
        <v>0</v>
      </c>
      <c r="R426" s="8">
        <v>0</v>
      </c>
      <c r="S426" s="8">
        <v>0</v>
      </c>
      <c r="T426" s="8"/>
      <c r="U426" s="9">
        <v>0</v>
      </c>
      <c r="V426" s="12">
        <f>SUMPRODUCT('Linear Model'!B$2:T$2, 'Test Set'!A426:S426)+'Linear Model'!U$2</f>
        <v>-3.0128627791530027E-2</v>
      </c>
      <c r="W426" s="1" t="e">
        <f>SUMPRODUCT(#REF!,'Test Set'!A426:S426)+#REF!</f>
        <v>#REF!</v>
      </c>
      <c r="X426" s="24" t="e">
        <f t="shared" si="6"/>
        <v>#REF!</v>
      </c>
    </row>
    <row r="427" spans="1:24" x14ac:dyDescent="0.25">
      <c r="A427" s="8">
        <v>0</v>
      </c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  <c r="J427" s="8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8">
        <v>0</v>
      </c>
      <c r="S427" s="8">
        <v>0</v>
      </c>
      <c r="T427" s="8"/>
      <c r="U427" s="9">
        <v>0</v>
      </c>
      <c r="V427" s="12">
        <f>SUMPRODUCT('Linear Model'!B$2:T$2, 'Test Set'!A427:S427)+'Linear Model'!U$2</f>
        <v>0.34618794201752223</v>
      </c>
      <c r="W427" s="1" t="e">
        <f>SUMPRODUCT(#REF!,'Test Set'!A427:S427)+#REF!</f>
        <v>#REF!</v>
      </c>
      <c r="X427" s="24" t="e">
        <f t="shared" si="6"/>
        <v>#REF!</v>
      </c>
    </row>
    <row r="428" spans="1:24" x14ac:dyDescent="0.25">
      <c r="A428" s="8">
        <v>0</v>
      </c>
      <c r="B428" s="8">
        <v>1</v>
      </c>
      <c r="C428" s="8">
        <v>0</v>
      </c>
      <c r="D428" s="8">
        <v>1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  <c r="J428" s="8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8">
        <v>0</v>
      </c>
      <c r="S428" s="8">
        <v>0</v>
      </c>
      <c r="T428" s="8"/>
      <c r="U428" s="9">
        <v>0</v>
      </c>
      <c r="V428" s="12">
        <f>SUMPRODUCT('Linear Model'!B$2:T$2, 'Test Set'!A428:S428)+'Linear Model'!U$2</f>
        <v>0.45553318416188188</v>
      </c>
      <c r="W428" s="1" t="e">
        <f>SUMPRODUCT(#REF!,'Test Set'!A428:S428)+#REF!</f>
        <v>#REF!</v>
      </c>
      <c r="X428" s="24" t="e">
        <f t="shared" si="6"/>
        <v>#REF!</v>
      </c>
    </row>
    <row r="429" spans="1:24" x14ac:dyDescent="0.25">
      <c r="A429" s="8">
        <v>0</v>
      </c>
      <c r="B429" s="8">
        <v>1</v>
      </c>
      <c r="C429" s="8">
        <v>0</v>
      </c>
      <c r="D429" s="8">
        <v>0</v>
      </c>
      <c r="E429" s="8">
        <v>0</v>
      </c>
      <c r="F429" s="8">
        <v>1</v>
      </c>
      <c r="G429" s="8">
        <v>1</v>
      </c>
      <c r="H429" s="8">
        <v>0</v>
      </c>
      <c r="I429" s="8">
        <v>0</v>
      </c>
      <c r="J429" s="8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8">
        <v>0</v>
      </c>
      <c r="S429" s="8">
        <v>0</v>
      </c>
      <c r="T429" s="8"/>
      <c r="U429" s="9">
        <v>0</v>
      </c>
      <c r="V429" s="12">
        <f>SUMPRODUCT('Linear Model'!B$2:T$2, 'Test Set'!A429:S429)+'Linear Model'!U$2</f>
        <v>-0.13492167545549721</v>
      </c>
      <c r="W429" s="1" t="e">
        <f>SUMPRODUCT(#REF!,'Test Set'!A429:S429)+#REF!</f>
        <v>#REF!</v>
      </c>
      <c r="X429" s="24" t="e">
        <f t="shared" si="6"/>
        <v>#REF!</v>
      </c>
    </row>
    <row r="430" spans="1:24" x14ac:dyDescent="0.25">
      <c r="A430" s="8">
        <v>0</v>
      </c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  <c r="J430" s="8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8">
        <v>0</v>
      </c>
      <c r="S430" s="8">
        <v>0</v>
      </c>
      <c r="T430" s="8"/>
      <c r="U430" s="9">
        <v>0</v>
      </c>
      <c r="V430" s="12">
        <f>SUMPRODUCT('Linear Model'!B$2:T$2, 'Test Set'!A430:S430)+'Linear Model'!U$2</f>
        <v>0.34618794201752223</v>
      </c>
      <c r="W430" s="1" t="e">
        <f>SUMPRODUCT(#REF!,'Test Set'!A430:S430)+#REF!</f>
        <v>#REF!</v>
      </c>
      <c r="X430" s="24" t="e">
        <f t="shared" si="6"/>
        <v>#REF!</v>
      </c>
    </row>
    <row r="431" spans="1:24" x14ac:dyDescent="0.25">
      <c r="A431" s="8">
        <v>0</v>
      </c>
      <c r="B431" s="8">
        <v>0</v>
      </c>
      <c r="C431" s="8">
        <v>1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  <c r="J431" s="8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8">
        <v>0</v>
      </c>
      <c r="S431" s="8">
        <v>0</v>
      </c>
      <c r="T431" s="8"/>
      <c r="U431" s="9">
        <v>0</v>
      </c>
      <c r="V431" s="12">
        <f>SUMPRODUCT('Linear Model'!B$2:T$2, 'Test Set'!A431:S431)+'Linear Model'!U$2</f>
        <v>0.43244502411954183</v>
      </c>
      <c r="W431" s="1" t="e">
        <f>SUMPRODUCT(#REF!,'Test Set'!A431:S431)+#REF!</f>
        <v>#REF!</v>
      </c>
      <c r="X431" s="24" t="e">
        <f t="shared" si="6"/>
        <v>#REF!</v>
      </c>
    </row>
    <row r="432" spans="1:24" x14ac:dyDescent="0.25">
      <c r="A432" s="8">
        <v>0</v>
      </c>
      <c r="B432" s="8">
        <v>1</v>
      </c>
      <c r="C432" s="8">
        <v>0</v>
      </c>
      <c r="D432" s="8">
        <v>0</v>
      </c>
      <c r="E432" s="8">
        <v>0</v>
      </c>
      <c r="F432" s="8">
        <v>1</v>
      </c>
      <c r="G432" s="8">
        <v>0</v>
      </c>
      <c r="H432" s="8">
        <v>0</v>
      </c>
      <c r="I432" s="8">
        <v>0</v>
      </c>
      <c r="J432" s="8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8">
        <v>0</v>
      </c>
      <c r="S432" s="8">
        <v>0</v>
      </c>
      <c r="T432" s="8"/>
      <c r="U432" s="9">
        <v>0</v>
      </c>
      <c r="V432" s="12">
        <f>SUMPRODUCT('Linear Model'!B$2:T$2, 'Test Set'!A432:S432)+'Linear Model'!U$2</f>
        <v>0.10517026712131949</v>
      </c>
      <c r="W432" s="1" t="e">
        <f>SUMPRODUCT(#REF!,'Test Set'!A432:S432)+#REF!</f>
        <v>#REF!</v>
      </c>
      <c r="X432" s="24" t="e">
        <f t="shared" si="6"/>
        <v>#REF!</v>
      </c>
    </row>
    <row r="433" spans="1:24" x14ac:dyDescent="0.25">
      <c r="A433" s="8">
        <v>1</v>
      </c>
      <c r="B433" s="8">
        <v>0</v>
      </c>
      <c r="C433" s="8">
        <v>0</v>
      </c>
      <c r="D433" s="8">
        <v>0</v>
      </c>
      <c r="E433" s="8">
        <v>0</v>
      </c>
      <c r="F433" s="8">
        <v>1</v>
      </c>
      <c r="G433" s="8">
        <v>0</v>
      </c>
      <c r="H433" s="8">
        <v>0</v>
      </c>
      <c r="I433" s="8">
        <v>0</v>
      </c>
      <c r="J433" s="8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8">
        <v>0</v>
      </c>
      <c r="S433" s="8">
        <v>1</v>
      </c>
      <c r="T433" s="8"/>
      <c r="U433" s="9">
        <v>0</v>
      </c>
      <c r="V433" s="12">
        <f>SUMPRODUCT('Linear Model'!B$2:T$2, 'Test Set'!A433:S433)+'Linear Model'!U$2</f>
        <v>0.27779596444984633</v>
      </c>
      <c r="W433" s="1" t="e">
        <f>SUMPRODUCT(#REF!,'Test Set'!A433:S433)+#REF!</f>
        <v>#REF!</v>
      </c>
      <c r="X433" s="24" t="e">
        <f t="shared" si="6"/>
        <v>#REF!</v>
      </c>
    </row>
    <row r="434" spans="1:24" x14ac:dyDescent="0.25">
      <c r="A434" s="8">
        <v>0</v>
      </c>
      <c r="B434" s="8">
        <v>1</v>
      </c>
      <c r="C434" s="8">
        <v>1</v>
      </c>
      <c r="D434" s="8">
        <v>0</v>
      </c>
      <c r="E434" s="8">
        <v>0</v>
      </c>
      <c r="F434" s="8">
        <v>0</v>
      </c>
      <c r="G434" s="8">
        <v>1</v>
      </c>
      <c r="H434" s="8">
        <v>0</v>
      </c>
      <c r="I434" s="8">
        <v>1</v>
      </c>
      <c r="J434" s="8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8">
        <v>0</v>
      </c>
      <c r="S434" s="8">
        <v>0</v>
      </c>
      <c r="T434" s="8"/>
      <c r="U434" s="9">
        <v>0</v>
      </c>
      <c r="V434" s="12">
        <f>SUMPRODUCT('Linear Model'!B$2:T$2, 'Test Set'!A434:S434)+'Linear Model'!U$2</f>
        <v>0.49999789812776874</v>
      </c>
      <c r="W434" s="1" t="e">
        <f>SUMPRODUCT(#REF!,'Test Set'!A434:S434)+#REF!</f>
        <v>#REF!</v>
      </c>
      <c r="X434" s="24" t="e">
        <f t="shared" si="6"/>
        <v>#REF!</v>
      </c>
    </row>
    <row r="435" spans="1:24" x14ac:dyDescent="0.25">
      <c r="A435" s="8">
        <v>1</v>
      </c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  <c r="J435" s="8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8">
        <v>1</v>
      </c>
      <c r="S435" s="8">
        <v>1</v>
      </c>
      <c r="T435" s="8"/>
      <c r="U435" s="9">
        <v>0</v>
      </c>
      <c r="V435" s="12">
        <f>SUMPRODUCT('Linear Model'!B$2:T$2, 'Test Set'!A435:S435)+'Linear Model'!U$2</f>
        <v>0.30898980582000546</v>
      </c>
      <c r="W435" s="1" t="e">
        <f>SUMPRODUCT(#REF!,'Test Set'!A435:S435)+#REF!</f>
        <v>#REF!</v>
      </c>
      <c r="X435" s="24" t="e">
        <f t="shared" si="6"/>
        <v>#REF!</v>
      </c>
    </row>
    <row r="436" spans="1:24" x14ac:dyDescent="0.25">
      <c r="A436" s="8">
        <v>0</v>
      </c>
      <c r="B436" s="8">
        <v>0</v>
      </c>
      <c r="C436" s="8">
        <v>1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  <c r="J436" s="8">
        <v>0</v>
      </c>
      <c r="K436" s="8">
        <v>0</v>
      </c>
      <c r="L436" s="8">
        <v>0</v>
      </c>
      <c r="M436" s="8">
        <v>0</v>
      </c>
      <c r="N436" s="8">
        <v>1</v>
      </c>
      <c r="O436" s="8">
        <v>0</v>
      </c>
      <c r="P436" s="8">
        <v>0</v>
      </c>
      <c r="Q436" s="8">
        <v>0</v>
      </c>
      <c r="R436" s="8">
        <v>0</v>
      </c>
      <c r="S436" s="8">
        <v>0</v>
      </c>
      <c r="T436" s="8"/>
      <c r="U436" s="9">
        <v>0</v>
      </c>
      <c r="V436" s="12">
        <f>SUMPRODUCT('Linear Model'!B$2:T$2, 'Test Set'!A436:S436)+'Linear Model'!U$2</f>
        <v>0.60802295111204196</v>
      </c>
      <c r="W436" s="1" t="e">
        <f>SUMPRODUCT(#REF!,'Test Set'!A436:S436)+#REF!</f>
        <v>#REF!</v>
      </c>
      <c r="X436" s="24" t="e">
        <f t="shared" si="6"/>
        <v>#REF!</v>
      </c>
    </row>
    <row r="437" spans="1:24" x14ac:dyDescent="0.25">
      <c r="A437" s="8">
        <v>0</v>
      </c>
      <c r="B437" s="8">
        <v>0</v>
      </c>
      <c r="C437" s="8">
        <v>1</v>
      </c>
      <c r="D437" s="8">
        <v>0</v>
      </c>
      <c r="E437" s="8">
        <v>0</v>
      </c>
      <c r="F437" s="8">
        <v>0</v>
      </c>
      <c r="G437" s="8">
        <v>1</v>
      </c>
      <c r="H437" s="8">
        <v>0</v>
      </c>
      <c r="I437" s="8">
        <v>0</v>
      </c>
      <c r="J437" s="8">
        <v>0</v>
      </c>
      <c r="K437" s="8">
        <v>0</v>
      </c>
      <c r="L437" s="8">
        <v>0</v>
      </c>
      <c r="M437" s="8">
        <v>1</v>
      </c>
      <c r="N437" s="8">
        <v>0</v>
      </c>
      <c r="O437" s="8">
        <v>0</v>
      </c>
      <c r="P437" s="8">
        <v>0</v>
      </c>
      <c r="Q437" s="8">
        <v>0</v>
      </c>
      <c r="R437" s="8">
        <v>0</v>
      </c>
      <c r="S437" s="8">
        <v>0</v>
      </c>
      <c r="T437" s="8"/>
      <c r="U437" s="9">
        <v>0</v>
      </c>
      <c r="V437" s="12">
        <f>SUMPRODUCT('Linear Model'!B$2:T$2, 'Test Set'!A437:S437)+'Linear Model'!U$2</f>
        <v>0.30932565232191889</v>
      </c>
      <c r="W437" s="1" t="e">
        <f>SUMPRODUCT(#REF!,'Test Set'!A437:S437)+#REF!</f>
        <v>#REF!</v>
      </c>
      <c r="X437" s="24" t="e">
        <f t="shared" si="6"/>
        <v>#REF!</v>
      </c>
    </row>
    <row r="438" spans="1:24" x14ac:dyDescent="0.25">
      <c r="A438" s="8">
        <v>0</v>
      </c>
      <c r="B438" s="8">
        <v>0</v>
      </c>
      <c r="C438" s="8">
        <v>0</v>
      </c>
      <c r="D438" s="8">
        <v>1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  <c r="J438" s="8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8">
        <v>0</v>
      </c>
      <c r="S438" s="8">
        <v>0</v>
      </c>
      <c r="T438" s="8"/>
      <c r="U438" s="9">
        <v>0</v>
      </c>
      <c r="V438" s="12">
        <f>SUMPRODUCT('Linear Model'!B$2:T$2, 'Test Set'!A438:S438)+'Linear Model'!U$2</f>
        <v>0.44122369035995923</v>
      </c>
      <c r="W438" s="1" t="e">
        <f>SUMPRODUCT(#REF!,'Test Set'!A438:S438)+#REF!</f>
        <v>#REF!</v>
      </c>
      <c r="X438" s="24" t="e">
        <f t="shared" si="6"/>
        <v>#REF!</v>
      </c>
    </row>
    <row r="439" spans="1:24" x14ac:dyDescent="0.25">
      <c r="A439" s="8">
        <v>0</v>
      </c>
      <c r="B439" s="8">
        <v>0</v>
      </c>
      <c r="C439" s="8">
        <v>0</v>
      </c>
      <c r="D439" s="8">
        <v>1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  <c r="J439" s="8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8">
        <v>0</v>
      </c>
      <c r="S439" s="8">
        <v>0</v>
      </c>
      <c r="T439" s="8"/>
      <c r="U439" s="9">
        <v>0</v>
      </c>
      <c r="V439" s="12">
        <f>SUMPRODUCT('Linear Model'!B$2:T$2, 'Test Set'!A439:S439)+'Linear Model'!U$2</f>
        <v>0.44122369035995923</v>
      </c>
      <c r="W439" s="1" t="e">
        <f>SUMPRODUCT(#REF!,'Test Set'!A439:S439)+#REF!</f>
        <v>#REF!</v>
      </c>
      <c r="X439" s="24" t="e">
        <f t="shared" si="6"/>
        <v>#REF!</v>
      </c>
    </row>
    <row r="440" spans="1:24" x14ac:dyDescent="0.25">
      <c r="A440" s="8">
        <v>1</v>
      </c>
      <c r="B440" s="8">
        <v>0</v>
      </c>
      <c r="C440" s="8">
        <v>1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  <c r="J440" s="8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8">
        <v>1</v>
      </c>
      <c r="S440" s="8">
        <v>0</v>
      </c>
      <c r="T440" s="8"/>
      <c r="U440" s="9">
        <v>0</v>
      </c>
      <c r="V440" s="12">
        <f>SUMPRODUCT('Linear Model'!B$2:T$2, 'Test Set'!A440:S440)+'Linear Model'!U$2</f>
        <v>0.14759817911744208</v>
      </c>
      <c r="W440" s="1" t="e">
        <f>SUMPRODUCT(#REF!,'Test Set'!A440:S440)+#REF!</f>
        <v>#REF!</v>
      </c>
      <c r="X440" s="24" t="e">
        <f t="shared" si="6"/>
        <v>#REF!</v>
      </c>
    </row>
    <row r="441" spans="1:24" x14ac:dyDescent="0.25">
      <c r="A441" s="8">
        <v>1</v>
      </c>
      <c r="B441" s="8">
        <v>0</v>
      </c>
      <c r="C441" s="8">
        <v>0</v>
      </c>
      <c r="D441" s="8">
        <v>0</v>
      </c>
      <c r="E441" s="8">
        <v>0</v>
      </c>
      <c r="F441" s="8">
        <v>1</v>
      </c>
      <c r="G441" s="8">
        <v>0</v>
      </c>
      <c r="H441" s="8">
        <v>0</v>
      </c>
      <c r="I441" s="8">
        <v>0</v>
      </c>
      <c r="J441" s="8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8">
        <v>0</v>
      </c>
      <c r="S441" s="8">
        <v>0</v>
      </c>
      <c r="T441" s="8"/>
      <c r="U441" s="9">
        <v>0</v>
      </c>
      <c r="V441" s="12">
        <f>SUMPRODUCT('Linear Model'!B$2:T$2, 'Test Set'!A441:S441)+'Linear Model'!U$2</f>
        <v>3.0147255645263382E-2</v>
      </c>
      <c r="W441" s="1" t="e">
        <f>SUMPRODUCT(#REF!,'Test Set'!A441:S441)+#REF!</f>
        <v>#REF!</v>
      </c>
      <c r="X441" s="24" t="e">
        <f t="shared" si="6"/>
        <v>#REF!</v>
      </c>
    </row>
    <row r="442" spans="1:24" x14ac:dyDescent="0.25">
      <c r="A442" s="8">
        <v>0</v>
      </c>
      <c r="B442" s="8">
        <v>0</v>
      </c>
      <c r="C442" s="8">
        <v>1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  <c r="J442" s="8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8">
        <v>1</v>
      </c>
      <c r="S442" s="8">
        <v>0</v>
      </c>
      <c r="T442" s="8"/>
      <c r="U442" s="9">
        <v>0</v>
      </c>
      <c r="V442" s="12">
        <f>SUMPRODUCT('Linear Model'!B$2:T$2, 'Test Set'!A442:S442)+'Linear Model'!U$2</f>
        <v>0.20831169679157552</v>
      </c>
      <c r="W442" s="1" t="e">
        <f>SUMPRODUCT(#REF!,'Test Set'!A442:S442)+#REF!</f>
        <v>#REF!</v>
      </c>
      <c r="X442" s="24" t="e">
        <f t="shared" si="6"/>
        <v>#REF!</v>
      </c>
    </row>
    <row r="443" spans="1:24" x14ac:dyDescent="0.25">
      <c r="A443" s="8">
        <v>0</v>
      </c>
      <c r="B443" s="8">
        <v>0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  <c r="J443" s="8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1</v>
      </c>
      <c r="R443" s="8">
        <v>0</v>
      </c>
      <c r="S443" s="8">
        <v>0</v>
      </c>
      <c r="T443" s="8"/>
      <c r="U443" s="9">
        <v>0</v>
      </c>
      <c r="V443" s="12">
        <f>SUMPRODUCT('Linear Model'!B$2:T$2, 'Test Set'!A443:S443)+'Linear Model'!U$2</f>
        <v>0.53432261926707336</v>
      </c>
      <c r="W443" s="1" t="e">
        <f>SUMPRODUCT(#REF!,'Test Set'!A443:S443)+#REF!</f>
        <v>#REF!</v>
      </c>
      <c r="X443" s="24" t="e">
        <f t="shared" si="6"/>
        <v>#REF!</v>
      </c>
    </row>
    <row r="444" spans="1:24" x14ac:dyDescent="0.25">
      <c r="A444" s="8">
        <v>0</v>
      </c>
      <c r="B444" s="8">
        <v>0</v>
      </c>
      <c r="C444" s="8">
        <v>1</v>
      </c>
      <c r="D444" s="8">
        <v>0</v>
      </c>
      <c r="E444" s="8">
        <v>0</v>
      </c>
      <c r="F444" s="8">
        <v>0</v>
      </c>
      <c r="G444" s="8">
        <v>1</v>
      </c>
      <c r="H444" s="8">
        <v>0</v>
      </c>
      <c r="I444" s="8">
        <v>0</v>
      </c>
      <c r="J444" s="8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8">
        <v>0</v>
      </c>
      <c r="S444" s="8">
        <v>1</v>
      </c>
      <c r="T444" s="8"/>
      <c r="U444" s="9">
        <v>0</v>
      </c>
      <c r="V444" s="12">
        <f>SUMPRODUCT('Linear Model'!B$2:T$2, 'Test Set'!A444:S444)+'Linear Model'!U$2</f>
        <v>0.44000179034730813</v>
      </c>
      <c r="W444" s="1" t="e">
        <f>SUMPRODUCT(#REF!,'Test Set'!A444:S444)+#REF!</f>
        <v>#REF!</v>
      </c>
      <c r="X444" s="24" t="e">
        <f t="shared" si="6"/>
        <v>#REF!</v>
      </c>
    </row>
    <row r="445" spans="1:24" x14ac:dyDescent="0.25">
      <c r="A445" s="8">
        <v>0</v>
      </c>
      <c r="B445" s="8">
        <v>1</v>
      </c>
      <c r="C445" s="8">
        <v>0</v>
      </c>
      <c r="D445" s="8">
        <v>1</v>
      </c>
      <c r="E445" s="8">
        <v>0</v>
      </c>
      <c r="F445" s="8">
        <v>1</v>
      </c>
      <c r="G445" s="8">
        <v>0</v>
      </c>
      <c r="H445" s="8">
        <v>0</v>
      </c>
      <c r="I445" s="8">
        <v>0</v>
      </c>
      <c r="J445" s="8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8">
        <v>0</v>
      </c>
      <c r="S445" s="8">
        <v>0</v>
      </c>
      <c r="T445" s="8"/>
      <c r="U445" s="9">
        <v>0</v>
      </c>
      <c r="V445" s="12">
        <f>SUMPRODUCT('Linear Model'!B$2:T$2, 'Test Set'!A445:S445)+'Linear Model'!U$2</f>
        <v>0.20020601546375649</v>
      </c>
      <c r="W445" s="1" t="e">
        <f>SUMPRODUCT(#REF!,'Test Set'!A445:S445)+#REF!</f>
        <v>#REF!</v>
      </c>
      <c r="X445" s="24" t="e">
        <f t="shared" si="6"/>
        <v>#REF!</v>
      </c>
    </row>
    <row r="446" spans="1:24" x14ac:dyDescent="0.25">
      <c r="A446" s="8">
        <v>1</v>
      </c>
      <c r="B446" s="8">
        <v>0</v>
      </c>
      <c r="C446" s="8">
        <v>0</v>
      </c>
      <c r="D446" s="8">
        <v>0</v>
      </c>
      <c r="E446" s="8">
        <v>0</v>
      </c>
      <c r="F446" s="8">
        <v>1</v>
      </c>
      <c r="G446" s="8">
        <v>1</v>
      </c>
      <c r="H446" s="8">
        <v>0</v>
      </c>
      <c r="I446" s="8">
        <v>0</v>
      </c>
      <c r="J446" s="8">
        <v>1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8">
        <v>0</v>
      </c>
      <c r="S446" s="8">
        <v>0</v>
      </c>
      <c r="T446" s="8"/>
      <c r="U446" s="9">
        <v>0</v>
      </c>
      <c r="V446" s="12">
        <f>SUMPRODUCT('Linear Model'!B$2:T$2, 'Test Set'!A446:S446)+'Linear Model'!U$2</f>
        <v>5.2464608692674608E-2</v>
      </c>
      <c r="W446" s="1" t="e">
        <f>SUMPRODUCT(#REF!,'Test Set'!A446:S446)+#REF!</f>
        <v>#REF!</v>
      </c>
      <c r="X446" s="24" t="e">
        <f t="shared" si="6"/>
        <v>#REF!</v>
      </c>
    </row>
    <row r="447" spans="1:24" x14ac:dyDescent="0.25">
      <c r="A447" s="8">
        <v>1</v>
      </c>
      <c r="B447" s="8">
        <v>0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  <c r="J447" s="8">
        <v>0</v>
      </c>
      <c r="K447" s="8">
        <v>0</v>
      </c>
      <c r="L447" s="8">
        <v>0</v>
      </c>
      <c r="M447" s="8">
        <v>0</v>
      </c>
      <c r="N447" s="8">
        <v>0</v>
      </c>
      <c r="O447" s="8">
        <v>1</v>
      </c>
      <c r="P447" s="8">
        <v>0</v>
      </c>
      <c r="Q447" s="8">
        <v>0</v>
      </c>
      <c r="R447" s="8">
        <v>0</v>
      </c>
      <c r="S447" s="8">
        <v>0</v>
      </c>
      <c r="T447" s="8"/>
      <c r="U447" s="9">
        <v>0</v>
      </c>
      <c r="V447" s="12">
        <f>SUMPRODUCT('Linear Model'!B$2:T$2, 'Test Set'!A447:S447)+'Linear Model'!U$2</f>
        <v>0.12370623268326711</v>
      </c>
      <c r="W447" s="1" t="e">
        <f>SUMPRODUCT(#REF!,'Test Set'!A447:S447)+#REF!</f>
        <v>#REF!</v>
      </c>
      <c r="X447" s="24" t="e">
        <f t="shared" si="6"/>
        <v>#REF!</v>
      </c>
    </row>
    <row r="448" spans="1:24" x14ac:dyDescent="0.25">
      <c r="A448" s="8">
        <v>0</v>
      </c>
      <c r="B448" s="8">
        <v>1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  <c r="J448" s="8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8">
        <v>0</v>
      </c>
      <c r="S448" s="8">
        <v>0</v>
      </c>
      <c r="T448" s="8"/>
      <c r="U448" s="9">
        <v>0</v>
      </c>
      <c r="V448" s="12">
        <f>SUMPRODUCT('Linear Model'!B$2:T$2, 'Test Set'!A448:S448)+'Linear Model'!U$2</f>
        <v>0.36049743581944488</v>
      </c>
      <c r="W448" s="1" t="e">
        <f>SUMPRODUCT(#REF!,'Test Set'!A448:S448)+#REF!</f>
        <v>#REF!</v>
      </c>
      <c r="X448" s="24" t="e">
        <f t="shared" si="6"/>
        <v>#REF!</v>
      </c>
    </row>
    <row r="449" spans="1:24" x14ac:dyDescent="0.25">
      <c r="A449" s="8">
        <v>0</v>
      </c>
      <c r="B449" s="8">
        <v>0</v>
      </c>
      <c r="C449" s="8">
        <v>0</v>
      </c>
      <c r="D449" s="8">
        <v>1</v>
      </c>
      <c r="E449" s="8">
        <v>0</v>
      </c>
      <c r="F449" s="8">
        <v>0</v>
      </c>
      <c r="G449" s="8">
        <v>0</v>
      </c>
      <c r="H449" s="8">
        <v>0</v>
      </c>
      <c r="I449" s="8">
        <v>1</v>
      </c>
      <c r="J449" s="8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8">
        <v>0</v>
      </c>
      <c r="S449" s="8">
        <v>0</v>
      </c>
      <c r="T449" s="8"/>
      <c r="U449" s="9">
        <v>0</v>
      </c>
      <c r="V449" s="12">
        <f>SUMPRODUCT('Linear Model'!B$2:T$2, 'Test Set'!A449:S449)+'Linear Model'!U$2</f>
        <v>0.73455901314308014</v>
      </c>
      <c r="W449" s="1" t="e">
        <f>SUMPRODUCT(#REF!,'Test Set'!A449:S449)+#REF!</f>
        <v>#REF!</v>
      </c>
      <c r="X449" s="24" t="e">
        <f t="shared" si="6"/>
        <v>#REF!</v>
      </c>
    </row>
    <row r="450" spans="1:24" x14ac:dyDescent="0.25">
      <c r="A450" s="8">
        <v>0</v>
      </c>
      <c r="B450" s="8">
        <v>0</v>
      </c>
      <c r="C450" s="8">
        <v>1</v>
      </c>
      <c r="D450" s="8">
        <v>0</v>
      </c>
      <c r="E450" s="8">
        <v>0</v>
      </c>
      <c r="F450" s="8">
        <v>1</v>
      </c>
      <c r="G450" s="8">
        <v>1</v>
      </c>
      <c r="H450" s="8">
        <v>0</v>
      </c>
      <c r="I450" s="8">
        <v>0</v>
      </c>
      <c r="J450" s="8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1</v>
      </c>
      <c r="Q450" s="8">
        <v>0</v>
      </c>
      <c r="R450" s="8">
        <v>0</v>
      </c>
      <c r="S450" s="8">
        <v>1</v>
      </c>
      <c r="T450" s="8"/>
      <c r="U450" s="9">
        <v>0</v>
      </c>
      <c r="V450" s="12">
        <f>SUMPRODUCT('Linear Model'!B$2:T$2, 'Test Set'!A450:S450)+'Linear Model'!U$2</f>
        <v>0.35699135148670913</v>
      </c>
      <c r="W450" s="1" t="e">
        <f>SUMPRODUCT(#REF!,'Test Set'!A450:S450)+#REF!</f>
        <v>#REF!</v>
      </c>
      <c r="X450" s="24" t="e">
        <f t="shared" si="6"/>
        <v>#REF!</v>
      </c>
    </row>
    <row r="451" spans="1:24" x14ac:dyDescent="0.25">
      <c r="A451" s="8">
        <v>1</v>
      </c>
      <c r="B451" s="8">
        <v>0</v>
      </c>
      <c r="C451" s="8">
        <v>0</v>
      </c>
      <c r="D451" s="8">
        <v>0</v>
      </c>
      <c r="E451" s="8">
        <v>0</v>
      </c>
      <c r="F451" s="8">
        <v>1</v>
      </c>
      <c r="G451" s="8">
        <v>0</v>
      </c>
      <c r="H451" s="8">
        <v>0</v>
      </c>
      <c r="I451" s="8">
        <v>0</v>
      </c>
      <c r="J451" s="8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8">
        <v>0</v>
      </c>
      <c r="S451" s="8">
        <v>0</v>
      </c>
      <c r="T451" s="8"/>
      <c r="U451" s="9">
        <v>0</v>
      </c>
      <c r="V451" s="12">
        <f>SUMPRODUCT('Linear Model'!B$2:T$2, 'Test Set'!A451:S451)+'Linear Model'!U$2</f>
        <v>3.0147255645263382E-2</v>
      </c>
      <c r="W451" s="1" t="e">
        <f>SUMPRODUCT(#REF!,'Test Set'!A451:S451)+#REF!</f>
        <v>#REF!</v>
      </c>
      <c r="X451" s="24" t="e">
        <f t="shared" ref="X451:X514" si="7">EXP(W451)/(1+EXP(W451))</f>
        <v>#REF!</v>
      </c>
    </row>
    <row r="452" spans="1:24" x14ac:dyDescent="0.25">
      <c r="A452" s="8">
        <v>1</v>
      </c>
      <c r="B452" s="8">
        <v>0</v>
      </c>
      <c r="C452" s="8">
        <v>0</v>
      </c>
      <c r="D452" s="8">
        <v>1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  <c r="J452" s="8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8">
        <v>0</v>
      </c>
      <c r="S452" s="8">
        <v>0</v>
      </c>
      <c r="T452" s="8"/>
      <c r="U452" s="9">
        <v>0</v>
      </c>
      <c r="V452" s="12">
        <f>SUMPRODUCT('Linear Model'!B$2:T$2, 'Test Set'!A452:S452)+'Linear Model'!U$2</f>
        <v>0.38051017268582576</v>
      </c>
      <c r="W452" s="1" t="e">
        <f>SUMPRODUCT(#REF!,'Test Set'!A452:S452)+#REF!</f>
        <v>#REF!</v>
      </c>
      <c r="X452" s="24" t="e">
        <f t="shared" si="7"/>
        <v>#REF!</v>
      </c>
    </row>
    <row r="453" spans="1:24" x14ac:dyDescent="0.25">
      <c r="A453" s="8">
        <v>0</v>
      </c>
      <c r="B453" s="8">
        <v>0</v>
      </c>
      <c r="C453" s="8">
        <v>0</v>
      </c>
      <c r="D453" s="8">
        <v>0</v>
      </c>
      <c r="E453" s="8">
        <v>0</v>
      </c>
      <c r="F453" s="8">
        <v>0</v>
      </c>
      <c r="G453" s="8">
        <v>1</v>
      </c>
      <c r="H453" s="8">
        <v>0</v>
      </c>
      <c r="I453" s="8">
        <v>0</v>
      </c>
      <c r="J453" s="8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8">
        <v>0</v>
      </c>
      <c r="S453" s="8">
        <v>0</v>
      </c>
      <c r="T453" s="8"/>
      <c r="U453" s="9">
        <v>0</v>
      </c>
      <c r="V453" s="12">
        <f>SUMPRODUCT('Linear Model'!B$2:T$2, 'Test Set'!A453:S453)+'Linear Model'!U$2</f>
        <v>0.10609599944070552</v>
      </c>
      <c r="W453" s="1" t="e">
        <f>SUMPRODUCT(#REF!,'Test Set'!A453:S453)+#REF!</f>
        <v>#REF!</v>
      </c>
      <c r="X453" s="24" t="e">
        <f t="shared" si="7"/>
        <v>#REF!</v>
      </c>
    </row>
    <row r="454" spans="1:24" x14ac:dyDescent="0.25">
      <c r="A454" s="8">
        <v>0</v>
      </c>
      <c r="B454" s="8">
        <v>0</v>
      </c>
      <c r="C454" s="8">
        <v>0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  <c r="J454" s="8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8">
        <v>0</v>
      </c>
      <c r="S454" s="8">
        <v>0</v>
      </c>
      <c r="T454" s="8"/>
      <c r="U454" s="9">
        <v>0</v>
      </c>
      <c r="V454" s="12">
        <f>SUMPRODUCT('Linear Model'!B$2:T$2, 'Test Set'!A454:S454)+'Linear Model'!U$2</f>
        <v>0.34618794201752223</v>
      </c>
      <c r="W454" s="1" t="e">
        <f>SUMPRODUCT(#REF!,'Test Set'!A454:S454)+#REF!</f>
        <v>#REF!</v>
      </c>
      <c r="X454" s="24" t="e">
        <f t="shared" si="7"/>
        <v>#REF!</v>
      </c>
    </row>
    <row r="455" spans="1:24" x14ac:dyDescent="0.25">
      <c r="A455" s="8">
        <v>0</v>
      </c>
      <c r="B455" s="8">
        <v>0</v>
      </c>
      <c r="C455" s="8">
        <v>1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  <c r="J455" s="8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8">
        <v>0</v>
      </c>
      <c r="S455" s="8">
        <v>0</v>
      </c>
      <c r="T455" s="8"/>
      <c r="U455" s="9">
        <v>0</v>
      </c>
      <c r="V455" s="12">
        <f>SUMPRODUCT('Linear Model'!B$2:T$2, 'Test Set'!A455:S455)+'Linear Model'!U$2</f>
        <v>0.43244502411954183</v>
      </c>
      <c r="W455" s="1" t="e">
        <f>SUMPRODUCT(#REF!,'Test Set'!A455:S455)+#REF!</f>
        <v>#REF!</v>
      </c>
      <c r="X455" s="24" t="e">
        <f t="shared" si="7"/>
        <v>#REF!</v>
      </c>
    </row>
    <row r="456" spans="1:24" x14ac:dyDescent="0.25">
      <c r="A456" s="8">
        <v>1</v>
      </c>
      <c r="B456" s="8">
        <v>0</v>
      </c>
      <c r="C456" s="8">
        <v>1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  <c r="J456" s="8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8">
        <v>1</v>
      </c>
      <c r="S456" s="8">
        <v>0</v>
      </c>
      <c r="T456" s="8"/>
      <c r="U456" s="9">
        <v>0</v>
      </c>
      <c r="V456" s="12">
        <f>SUMPRODUCT('Linear Model'!B$2:T$2, 'Test Set'!A456:S456)+'Linear Model'!U$2</f>
        <v>0.14759817911744208</v>
      </c>
      <c r="W456" s="1" t="e">
        <f>SUMPRODUCT(#REF!,'Test Set'!A456:S456)+#REF!</f>
        <v>#REF!</v>
      </c>
      <c r="X456" s="24" t="e">
        <f t="shared" si="7"/>
        <v>#REF!</v>
      </c>
    </row>
    <row r="457" spans="1:24" x14ac:dyDescent="0.25">
      <c r="A457" s="8">
        <v>0</v>
      </c>
      <c r="B457" s="8">
        <v>1</v>
      </c>
      <c r="C457" s="8">
        <v>1</v>
      </c>
      <c r="D457" s="8">
        <v>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  <c r="J457" s="8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8">
        <v>1</v>
      </c>
      <c r="S457" s="8">
        <v>0</v>
      </c>
      <c r="T457" s="8"/>
      <c r="U457" s="9">
        <v>0</v>
      </c>
      <c r="V457" s="12">
        <f>SUMPRODUCT('Linear Model'!B$2:T$2, 'Test Set'!A457:S457)+'Linear Model'!U$2</f>
        <v>0.22262119059349816</v>
      </c>
      <c r="W457" s="1" t="e">
        <f>SUMPRODUCT(#REF!,'Test Set'!A457:S457)+#REF!</f>
        <v>#REF!</v>
      </c>
      <c r="X457" s="24" t="e">
        <f t="shared" si="7"/>
        <v>#REF!</v>
      </c>
    </row>
    <row r="458" spans="1:24" x14ac:dyDescent="0.25">
      <c r="A458" s="8">
        <v>0</v>
      </c>
      <c r="B458" s="8">
        <v>0</v>
      </c>
      <c r="C458" s="8">
        <v>1</v>
      </c>
      <c r="D458" s="8">
        <v>0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  <c r="J458" s="8">
        <v>0</v>
      </c>
      <c r="K458" s="8">
        <v>0</v>
      </c>
      <c r="L458" s="8">
        <v>0</v>
      </c>
      <c r="M458" s="8">
        <v>0</v>
      </c>
      <c r="N458" s="8">
        <v>0</v>
      </c>
      <c r="O458" s="8">
        <v>1</v>
      </c>
      <c r="P458" s="8">
        <v>0</v>
      </c>
      <c r="Q458" s="8">
        <v>0</v>
      </c>
      <c r="R458" s="8">
        <v>0</v>
      </c>
      <c r="S458" s="8">
        <v>0</v>
      </c>
      <c r="T458" s="8"/>
      <c r="U458" s="9">
        <v>0</v>
      </c>
      <c r="V458" s="12">
        <f>SUMPRODUCT('Linear Model'!B$2:T$2, 'Test Set'!A458:S458)+'Linear Model'!U$2</f>
        <v>0.27067683245942015</v>
      </c>
      <c r="W458" s="1" t="e">
        <f>SUMPRODUCT(#REF!,'Test Set'!A458:S458)+#REF!</f>
        <v>#REF!</v>
      </c>
      <c r="X458" s="24" t="e">
        <f t="shared" si="7"/>
        <v>#REF!</v>
      </c>
    </row>
    <row r="459" spans="1:24" x14ac:dyDescent="0.25">
      <c r="A459" s="8">
        <v>1</v>
      </c>
      <c r="B459" s="8">
        <v>0</v>
      </c>
      <c r="C459" s="8">
        <v>0</v>
      </c>
      <c r="D459" s="8">
        <v>0</v>
      </c>
      <c r="E459" s="8">
        <v>0</v>
      </c>
      <c r="F459" s="8">
        <v>0</v>
      </c>
      <c r="G459" s="8">
        <v>0</v>
      </c>
      <c r="H459" s="8">
        <v>0</v>
      </c>
      <c r="I459" s="8">
        <v>0</v>
      </c>
      <c r="J459" s="8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8">
        <v>0</v>
      </c>
      <c r="S459" s="8">
        <v>0</v>
      </c>
      <c r="T459" s="8"/>
      <c r="U459" s="9">
        <v>0</v>
      </c>
      <c r="V459" s="12">
        <f>SUMPRODUCT('Linear Model'!B$2:T$2, 'Test Set'!A459:S459)+'Linear Model'!U$2</f>
        <v>0.28547442434338877</v>
      </c>
      <c r="W459" s="1" t="e">
        <f>SUMPRODUCT(#REF!,'Test Set'!A459:S459)+#REF!</f>
        <v>#REF!</v>
      </c>
      <c r="X459" s="24" t="e">
        <f t="shared" si="7"/>
        <v>#REF!</v>
      </c>
    </row>
    <row r="460" spans="1:24" x14ac:dyDescent="0.25">
      <c r="A460" s="8">
        <v>0</v>
      </c>
      <c r="B460" s="8">
        <v>1</v>
      </c>
      <c r="C460" s="8">
        <v>1</v>
      </c>
      <c r="D460" s="8">
        <v>0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  <c r="J460" s="8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8">
        <v>0</v>
      </c>
      <c r="S460" s="8">
        <v>0</v>
      </c>
      <c r="T460" s="8"/>
      <c r="U460" s="9">
        <v>0</v>
      </c>
      <c r="V460" s="12">
        <f>SUMPRODUCT('Linear Model'!B$2:T$2, 'Test Set'!A460:S460)+'Linear Model'!U$2</f>
        <v>0.44675451792146448</v>
      </c>
      <c r="W460" s="1" t="e">
        <f>SUMPRODUCT(#REF!,'Test Set'!A460:S460)+#REF!</f>
        <v>#REF!</v>
      </c>
      <c r="X460" s="24" t="e">
        <f t="shared" si="7"/>
        <v>#REF!</v>
      </c>
    </row>
    <row r="461" spans="1:24" x14ac:dyDescent="0.25">
      <c r="A461" s="8">
        <v>0</v>
      </c>
      <c r="B461" s="8">
        <v>0</v>
      </c>
      <c r="C461" s="8">
        <v>1</v>
      </c>
      <c r="D461" s="8">
        <v>0</v>
      </c>
      <c r="E461" s="8">
        <v>0</v>
      </c>
      <c r="F461" s="8">
        <v>0</v>
      </c>
      <c r="G461" s="8">
        <v>0</v>
      </c>
      <c r="H461" s="8">
        <v>0</v>
      </c>
      <c r="I461" s="8">
        <v>0</v>
      </c>
      <c r="J461" s="8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8">
        <v>1</v>
      </c>
      <c r="S461" s="8">
        <v>0</v>
      </c>
      <c r="T461" s="8"/>
      <c r="U461" s="9">
        <v>0</v>
      </c>
      <c r="V461" s="12">
        <f>SUMPRODUCT('Linear Model'!B$2:T$2, 'Test Set'!A461:S461)+'Linear Model'!U$2</f>
        <v>0.20831169679157552</v>
      </c>
      <c r="W461" s="1" t="e">
        <f>SUMPRODUCT(#REF!,'Test Set'!A461:S461)+#REF!</f>
        <v>#REF!</v>
      </c>
      <c r="X461" s="24" t="e">
        <f t="shared" si="7"/>
        <v>#REF!</v>
      </c>
    </row>
    <row r="462" spans="1:24" x14ac:dyDescent="0.25">
      <c r="A462" s="8">
        <v>0</v>
      </c>
      <c r="B462" s="8">
        <v>1</v>
      </c>
      <c r="C462" s="8">
        <v>0</v>
      </c>
      <c r="D462" s="8">
        <v>1</v>
      </c>
      <c r="E462" s="8">
        <v>0</v>
      </c>
      <c r="F462" s="8">
        <v>1</v>
      </c>
      <c r="G462" s="8">
        <v>0</v>
      </c>
      <c r="H462" s="8">
        <v>0</v>
      </c>
      <c r="I462" s="8">
        <v>0</v>
      </c>
      <c r="J462" s="8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8">
        <v>0</v>
      </c>
      <c r="S462" s="8">
        <v>0</v>
      </c>
      <c r="T462" s="8"/>
      <c r="U462" s="9">
        <v>0</v>
      </c>
      <c r="V462" s="12">
        <f>SUMPRODUCT('Linear Model'!B$2:T$2, 'Test Set'!A462:S462)+'Linear Model'!U$2</f>
        <v>0.20020601546375649</v>
      </c>
      <c r="W462" s="1" t="e">
        <f>SUMPRODUCT(#REF!,'Test Set'!A462:S462)+#REF!</f>
        <v>#REF!</v>
      </c>
      <c r="X462" s="24" t="e">
        <f t="shared" si="7"/>
        <v>#REF!</v>
      </c>
    </row>
    <row r="463" spans="1:24" x14ac:dyDescent="0.25">
      <c r="A463" s="8">
        <v>1</v>
      </c>
      <c r="B463" s="8">
        <v>0</v>
      </c>
      <c r="C463" s="8">
        <v>1</v>
      </c>
      <c r="D463" s="8">
        <v>0</v>
      </c>
      <c r="E463" s="8">
        <v>0</v>
      </c>
      <c r="F463" s="8">
        <v>1</v>
      </c>
      <c r="G463" s="8">
        <v>1</v>
      </c>
      <c r="H463" s="8">
        <v>0</v>
      </c>
      <c r="I463" s="8">
        <v>0</v>
      </c>
      <c r="J463" s="8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8">
        <v>0</v>
      </c>
      <c r="S463" s="8">
        <v>0</v>
      </c>
      <c r="T463" s="8"/>
      <c r="U463" s="9">
        <v>0</v>
      </c>
      <c r="V463" s="12">
        <f>SUMPRODUCT('Linear Model'!B$2:T$2, 'Test Set'!A463:S463)+'Linear Model'!U$2</f>
        <v>-0.12368760482953373</v>
      </c>
      <c r="W463" s="1" t="e">
        <f>SUMPRODUCT(#REF!,'Test Set'!A463:S463)+#REF!</f>
        <v>#REF!</v>
      </c>
      <c r="X463" s="24" t="e">
        <f t="shared" si="7"/>
        <v>#REF!</v>
      </c>
    </row>
    <row r="464" spans="1:24" x14ac:dyDescent="0.25">
      <c r="A464" s="8">
        <v>1</v>
      </c>
      <c r="B464" s="8">
        <v>0</v>
      </c>
      <c r="C464" s="8">
        <v>0</v>
      </c>
      <c r="D464" s="8">
        <v>1</v>
      </c>
      <c r="E464" s="8">
        <v>0</v>
      </c>
      <c r="F464" s="8">
        <v>0</v>
      </c>
      <c r="G464" s="8">
        <v>1</v>
      </c>
      <c r="H464" s="8">
        <v>0</v>
      </c>
      <c r="I464" s="8">
        <v>0</v>
      </c>
      <c r="J464" s="8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8">
        <v>0</v>
      </c>
      <c r="S464" s="8">
        <v>0</v>
      </c>
      <c r="T464" s="8"/>
      <c r="U464" s="9">
        <v>0</v>
      </c>
      <c r="V464" s="12">
        <f>SUMPRODUCT('Linear Model'!B$2:T$2, 'Test Set'!A464:S464)+'Linear Model'!U$2</f>
        <v>0.14041823010900908</v>
      </c>
      <c r="W464" s="1" t="e">
        <f>SUMPRODUCT(#REF!,'Test Set'!A464:S464)+#REF!</f>
        <v>#REF!</v>
      </c>
      <c r="X464" s="24" t="e">
        <f t="shared" si="7"/>
        <v>#REF!</v>
      </c>
    </row>
    <row r="465" spans="1:24" x14ac:dyDescent="0.25">
      <c r="A465" s="8">
        <v>0</v>
      </c>
      <c r="B465" s="8">
        <v>0</v>
      </c>
      <c r="C465" s="8">
        <v>1</v>
      </c>
      <c r="D465" s="8">
        <v>0</v>
      </c>
      <c r="E465" s="8">
        <v>0</v>
      </c>
      <c r="F465" s="8">
        <v>1</v>
      </c>
      <c r="G465" s="8">
        <v>0</v>
      </c>
      <c r="H465" s="8">
        <v>0</v>
      </c>
      <c r="I465" s="8">
        <v>0</v>
      </c>
      <c r="J465" s="8">
        <v>0</v>
      </c>
      <c r="K465" s="8">
        <v>0</v>
      </c>
      <c r="L465" s="8">
        <v>0</v>
      </c>
      <c r="M465" s="8">
        <v>0</v>
      </c>
      <c r="N465" s="8">
        <v>0</v>
      </c>
      <c r="O465" s="8">
        <v>1</v>
      </c>
      <c r="P465" s="8">
        <v>0</v>
      </c>
      <c r="Q465" s="8">
        <v>0</v>
      </c>
      <c r="R465" s="8">
        <v>0</v>
      </c>
      <c r="S465" s="8">
        <v>0</v>
      </c>
      <c r="T465" s="8"/>
      <c r="U465" s="9">
        <v>0</v>
      </c>
      <c r="V465" s="12">
        <f>SUMPRODUCT('Linear Model'!B$2:T$2, 'Test Set'!A465:S465)+'Linear Model'!U$2</f>
        <v>1.5349663761294763E-2</v>
      </c>
      <c r="W465" s="1" t="e">
        <f>SUMPRODUCT(#REF!,'Test Set'!A465:S465)+#REF!</f>
        <v>#REF!</v>
      </c>
      <c r="X465" s="24" t="e">
        <f t="shared" si="7"/>
        <v>#REF!</v>
      </c>
    </row>
    <row r="466" spans="1:24" x14ac:dyDescent="0.25">
      <c r="A466" s="8">
        <v>1</v>
      </c>
      <c r="B466" s="8">
        <v>0</v>
      </c>
      <c r="C466" s="8">
        <v>1</v>
      </c>
      <c r="D466" s="8">
        <v>0</v>
      </c>
      <c r="E466" s="8">
        <v>0</v>
      </c>
      <c r="F466" s="8">
        <v>1</v>
      </c>
      <c r="G466" s="8">
        <v>0</v>
      </c>
      <c r="H466" s="8">
        <v>0</v>
      </c>
      <c r="I466" s="8">
        <v>0</v>
      </c>
      <c r="J466" s="8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8">
        <v>0</v>
      </c>
      <c r="S466" s="8">
        <v>0</v>
      </c>
      <c r="T466" s="8"/>
      <c r="U466" s="9">
        <v>0</v>
      </c>
      <c r="V466" s="12">
        <f>SUMPRODUCT('Linear Model'!B$2:T$2, 'Test Set'!A466:S466)+'Linear Model'!U$2</f>
        <v>0.11640433774728298</v>
      </c>
      <c r="W466" s="1" t="e">
        <f>SUMPRODUCT(#REF!,'Test Set'!A466:S466)+#REF!</f>
        <v>#REF!</v>
      </c>
      <c r="X466" s="24" t="e">
        <f t="shared" si="7"/>
        <v>#REF!</v>
      </c>
    </row>
    <row r="467" spans="1:24" x14ac:dyDescent="0.25">
      <c r="A467" s="8">
        <v>0</v>
      </c>
      <c r="B467" s="8">
        <v>0</v>
      </c>
      <c r="C467" s="8">
        <v>1</v>
      </c>
      <c r="D467" s="8">
        <v>0</v>
      </c>
      <c r="E467" s="8">
        <v>0</v>
      </c>
      <c r="F467" s="8">
        <v>0</v>
      </c>
      <c r="G467" s="8">
        <v>0</v>
      </c>
      <c r="H467" s="8">
        <v>0</v>
      </c>
      <c r="I467" s="8">
        <v>0</v>
      </c>
      <c r="J467" s="8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8">
        <v>1</v>
      </c>
      <c r="S467" s="8">
        <v>0</v>
      </c>
      <c r="T467" s="8"/>
      <c r="U467" s="9">
        <v>0</v>
      </c>
      <c r="V467" s="12">
        <f>SUMPRODUCT('Linear Model'!B$2:T$2, 'Test Set'!A467:S467)+'Linear Model'!U$2</f>
        <v>0.20831169679157552</v>
      </c>
      <c r="W467" s="1" t="e">
        <f>SUMPRODUCT(#REF!,'Test Set'!A467:S467)+#REF!</f>
        <v>#REF!</v>
      </c>
      <c r="X467" s="24" t="e">
        <f t="shared" si="7"/>
        <v>#REF!</v>
      </c>
    </row>
    <row r="468" spans="1:24" x14ac:dyDescent="0.25">
      <c r="A468" s="8">
        <v>1</v>
      </c>
      <c r="B468" s="8">
        <v>0</v>
      </c>
      <c r="C468" s="8">
        <v>1</v>
      </c>
      <c r="D468" s="8">
        <v>0</v>
      </c>
      <c r="E468" s="8">
        <v>0</v>
      </c>
      <c r="F468" s="8">
        <v>0</v>
      </c>
      <c r="G468" s="8">
        <v>0</v>
      </c>
      <c r="H468" s="8">
        <v>0</v>
      </c>
      <c r="I468" s="8">
        <v>0</v>
      </c>
      <c r="J468" s="8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8">
        <v>0</v>
      </c>
      <c r="S468" s="8">
        <v>0</v>
      </c>
      <c r="T468" s="8"/>
      <c r="U468" s="9">
        <v>0</v>
      </c>
      <c r="V468" s="12">
        <f>SUMPRODUCT('Linear Model'!B$2:T$2, 'Test Set'!A468:S468)+'Linear Model'!U$2</f>
        <v>0.37173150644540837</v>
      </c>
      <c r="W468" s="1" t="e">
        <f>SUMPRODUCT(#REF!,'Test Set'!A468:S468)+#REF!</f>
        <v>#REF!</v>
      </c>
      <c r="X468" s="24" t="e">
        <f t="shared" si="7"/>
        <v>#REF!</v>
      </c>
    </row>
    <row r="469" spans="1:24" x14ac:dyDescent="0.25">
      <c r="A469" s="8">
        <v>1</v>
      </c>
      <c r="B469" s="8">
        <v>0</v>
      </c>
      <c r="C469" s="8">
        <v>0</v>
      </c>
      <c r="D469" s="8">
        <v>0</v>
      </c>
      <c r="E469" s="8">
        <v>0</v>
      </c>
      <c r="F469" s="8">
        <v>0</v>
      </c>
      <c r="G469" s="8">
        <v>0</v>
      </c>
      <c r="H469" s="8">
        <v>0</v>
      </c>
      <c r="I469" s="8">
        <v>0</v>
      </c>
      <c r="J469" s="8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8">
        <v>0</v>
      </c>
      <c r="S469" s="8">
        <v>0</v>
      </c>
      <c r="T469" s="8"/>
      <c r="U469" s="9">
        <v>0</v>
      </c>
      <c r="V469" s="12">
        <f>SUMPRODUCT('Linear Model'!B$2:T$2, 'Test Set'!A469:S469)+'Linear Model'!U$2</f>
        <v>0.28547442434338877</v>
      </c>
      <c r="W469" s="1" t="e">
        <f>SUMPRODUCT(#REF!,'Test Set'!A469:S469)+#REF!</f>
        <v>#REF!</v>
      </c>
      <c r="X469" s="24" t="e">
        <f t="shared" si="7"/>
        <v>#REF!</v>
      </c>
    </row>
    <row r="470" spans="1:24" x14ac:dyDescent="0.25">
      <c r="A470" s="8">
        <v>0</v>
      </c>
      <c r="B470" s="8">
        <v>0</v>
      </c>
      <c r="C470" s="8">
        <v>1</v>
      </c>
      <c r="D470" s="8">
        <v>0</v>
      </c>
      <c r="E470" s="8">
        <v>0</v>
      </c>
      <c r="F470" s="8">
        <v>0</v>
      </c>
      <c r="G470" s="8">
        <v>1</v>
      </c>
      <c r="H470" s="8">
        <v>0</v>
      </c>
      <c r="I470" s="8">
        <v>0</v>
      </c>
      <c r="J470" s="8">
        <v>0</v>
      </c>
      <c r="K470" s="8">
        <v>1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8">
        <v>0</v>
      </c>
      <c r="S470" s="8">
        <v>0</v>
      </c>
      <c r="T470" s="8"/>
      <c r="U470" s="9">
        <v>0</v>
      </c>
      <c r="V470" s="12">
        <f>SUMPRODUCT('Linear Model'!B$2:T$2, 'Test Set'!A470:S470)+'Linear Model'!U$2</f>
        <v>0.37273985106571239</v>
      </c>
      <c r="W470" s="1" t="e">
        <f>SUMPRODUCT(#REF!,'Test Set'!A470:S470)+#REF!</f>
        <v>#REF!</v>
      </c>
      <c r="X470" s="24" t="e">
        <f t="shared" si="7"/>
        <v>#REF!</v>
      </c>
    </row>
    <row r="471" spans="1:24" x14ac:dyDescent="0.25">
      <c r="A471" s="8">
        <v>0</v>
      </c>
      <c r="B471" s="8">
        <v>0</v>
      </c>
      <c r="C471" s="8">
        <v>0</v>
      </c>
      <c r="D471" s="8">
        <v>1</v>
      </c>
      <c r="E471" s="8">
        <v>0</v>
      </c>
      <c r="F471" s="8">
        <v>0</v>
      </c>
      <c r="G471" s="8">
        <v>0</v>
      </c>
      <c r="H471" s="8">
        <v>0</v>
      </c>
      <c r="I471" s="8">
        <v>0</v>
      </c>
      <c r="J471" s="8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8">
        <v>0</v>
      </c>
      <c r="S471" s="8">
        <v>0</v>
      </c>
      <c r="T471" s="8"/>
      <c r="U471" s="9">
        <v>0</v>
      </c>
      <c r="V471" s="12">
        <f>SUMPRODUCT('Linear Model'!B$2:T$2, 'Test Set'!A471:S471)+'Linear Model'!U$2</f>
        <v>0.44122369035995923</v>
      </c>
      <c r="W471" s="1" t="e">
        <f>SUMPRODUCT(#REF!,'Test Set'!A471:S471)+#REF!</f>
        <v>#REF!</v>
      </c>
      <c r="X471" s="24" t="e">
        <f t="shared" si="7"/>
        <v>#REF!</v>
      </c>
    </row>
    <row r="472" spans="1:24" x14ac:dyDescent="0.25">
      <c r="A472" s="8">
        <v>0</v>
      </c>
      <c r="B472" s="8">
        <v>0</v>
      </c>
      <c r="C472" s="8">
        <v>0</v>
      </c>
      <c r="D472" s="8">
        <v>0</v>
      </c>
      <c r="E472" s="8">
        <v>0</v>
      </c>
      <c r="F472" s="8">
        <v>1</v>
      </c>
      <c r="G472" s="8">
        <v>0</v>
      </c>
      <c r="H472" s="8">
        <v>0</v>
      </c>
      <c r="I472" s="8">
        <v>0</v>
      </c>
      <c r="J472" s="8">
        <v>0</v>
      </c>
      <c r="K472" s="8">
        <v>0</v>
      </c>
      <c r="L472" s="8">
        <v>0</v>
      </c>
      <c r="M472" s="8">
        <v>0</v>
      </c>
      <c r="N472" s="8">
        <v>0</v>
      </c>
      <c r="O472" s="8">
        <v>1</v>
      </c>
      <c r="P472" s="8">
        <v>0</v>
      </c>
      <c r="Q472" s="8">
        <v>0</v>
      </c>
      <c r="R472" s="8">
        <v>0</v>
      </c>
      <c r="S472" s="8">
        <v>0</v>
      </c>
      <c r="T472" s="8"/>
      <c r="U472" s="9">
        <v>0</v>
      </c>
      <c r="V472" s="12">
        <f>SUMPRODUCT('Linear Model'!B$2:T$2, 'Test Set'!A472:S472)+'Linear Model'!U$2</f>
        <v>-7.0907418340724837E-2</v>
      </c>
      <c r="W472" s="1" t="e">
        <f>SUMPRODUCT(#REF!,'Test Set'!A472:S472)+#REF!</f>
        <v>#REF!</v>
      </c>
      <c r="X472" s="24" t="e">
        <f t="shared" si="7"/>
        <v>#REF!</v>
      </c>
    </row>
    <row r="473" spans="1:24" x14ac:dyDescent="0.25">
      <c r="A473" s="8">
        <v>1</v>
      </c>
      <c r="B473" s="8">
        <v>0</v>
      </c>
      <c r="C473" s="8">
        <v>1</v>
      </c>
      <c r="D473" s="8">
        <v>0</v>
      </c>
      <c r="E473" s="8">
        <v>0</v>
      </c>
      <c r="F473" s="8">
        <v>1</v>
      </c>
      <c r="G473" s="8">
        <v>0</v>
      </c>
      <c r="H473" s="8">
        <v>0</v>
      </c>
      <c r="I473" s="8">
        <v>0</v>
      </c>
      <c r="J473" s="8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8">
        <v>0</v>
      </c>
      <c r="S473" s="8">
        <v>0</v>
      </c>
      <c r="T473" s="8"/>
      <c r="U473" s="9">
        <v>0</v>
      </c>
      <c r="V473" s="12">
        <f>SUMPRODUCT('Linear Model'!B$2:T$2, 'Test Set'!A473:S473)+'Linear Model'!U$2</f>
        <v>0.11640433774728298</v>
      </c>
      <c r="W473" s="1" t="e">
        <f>SUMPRODUCT(#REF!,'Test Set'!A473:S473)+#REF!</f>
        <v>#REF!</v>
      </c>
      <c r="X473" s="24" t="e">
        <f t="shared" si="7"/>
        <v>#REF!</v>
      </c>
    </row>
    <row r="474" spans="1:24" x14ac:dyDescent="0.25">
      <c r="A474" s="8">
        <v>0</v>
      </c>
      <c r="B474" s="8">
        <v>1</v>
      </c>
      <c r="C474" s="8">
        <v>0</v>
      </c>
      <c r="D474" s="8">
        <v>0</v>
      </c>
      <c r="E474" s="8">
        <v>0</v>
      </c>
      <c r="F474" s="8">
        <v>1</v>
      </c>
      <c r="G474" s="8">
        <v>0</v>
      </c>
      <c r="H474" s="8">
        <v>0</v>
      </c>
      <c r="I474" s="8">
        <v>0</v>
      </c>
      <c r="J474" s="8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8">
        <v>0</v>
      </c>
      <c r="S474" s="8">
        <v>0</v>
      </c>
      <c r="T474" s="8"/>
      <c r="U474" s="9">
        <v>0</v>
      </c>
      <c r="V474" s="12">
        <f>SUMPRODUCT('Linear Model'!B$2:T$2, 'Test Set'!A474:S474)+'Linear Model'!U$2</f>
        <v>0.10517026712131949</v>
      </c>
      <c r="W474" s="1" t="e">
        <f>SUMPRODUCT(#REF!,'Test Set'!A474:S474)+#REF!</f>
        <v>#REF!</v>
      </c>
      <c r="X474" s="24" t="e">
        <f t="shared" si="7"/>
        <v>#REF!</v>
      </c>
    </row>
    <row r="475" spans="1:24" x14ac:dyDescent="0.25">
      <c r="A475" s="8">
        <v>0</v>
      </c>
      <c r="B475" s="8">
        <v>1</v>
      </c>
      <c r="C475" s="8">
        <v>0</v>
      </c>
      <c r="D475" s="8">
        <v>0</v>
      </c>
      <c r="E475" s="8">
        <v>0</v>
      </c>
      <c r="F475" s="8">
        <v>1</v>
      </c>
      <c r="G475" s="8">
        <v>0</v>
      </c>
      <c r="H475" s="8">
        <v>0</v>
      </c>
      <c r="I475" s="8">
        <v>0</v>
      </c>
      <c r="J475" s="8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8">
        <v>0</v>
      </c>
      <c r="S475" s="8">
        <v>0</v>
      </c>
      <c r="T475" s="8"/>
      <c r="U475" s="9">
        <v>0</v>
      </c>
      <c r="V475" s="12">
        <f>SUMPRODUCT('Linear Model'!B$2:T$2, 'Test Set'!A475:S475)+'Linear Model'!U$2</f>
        <v>0.10517026712131949</v>
      </c>
      <c r="W475" s="1" t="e">
        <f>SUMPRODUCT(#REF!,'Test Set'!A475:S475)+#REF!</f>
        <v>#REF!</v>
      </c>
      <c r="X475" s="24" t="e">
        <f t="shared" si="7"/>
        <v>#REF!</v>
      </c>
    </row>
    <row r="476" spans="1:24" x14ac:dyDescent="0.25">
      <c r="A476" s="8">
        <v>1</v>
      </c>
      <c r="B476" s="8">
        <v>0</v>
      </c>
      <c r="C476" s="8">
        <v>1</v>
      </c>
      <c r="D476" s="8">
        <v>0</v>
      </c>
      <c r="E476" s="8">
        <v>0</v>
      </c>
      <c r="F476" s="8">
        <v>1</v>
      </c>
      <c r="G476" s="8">
        <v>0</v>
      </c>
      <c r="H476" s="8">
        <v>0</v>
      </c>
      <c r="I476" s="8">
        <v>0</v>
      </c>
      <c r="J476" s="8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8">
        <v>0</v>
      </c>
      <c r="S476" s="8">
        <v>0</v>
      </c>
      <c r="T476" s="8"/>
      <c r="U476" s="9">
        <v>0</v>
      </c>
      <c r="V476" s="12">
        <f>SUMPRODUCT('Linear Model'!B$2:T$2, 'Test Set'!A476:S476)+'Linear Model'!U$2</f>
        <v>0.11640433774728298</v>
      </c>
      <c r="W476" s="1" t="e">
        <f>SUMPRODUCT(#REF!,'Test Set'!A476:S476)+#REF!</f>
        <v>#REF!</v>
      </c>
      <c r="X476" s="24" t="e">
        <f t="shared" si="7"/>
        <v>#REF!</v>
      </c>
    </row>
    <row r="477" spans="1:24" x14ac:dyDescent="0.25">
      <c r="A477" s="8">
        <v>0</v>
      </c>
      <c r="B477" s="8">
        <v>0</v>
      </c>
      <c r="C477" s="8">
        <v>1</v>
      </c>
      <c r="D477" s="8">
        <v>0</v>
      </c>
      <c r="E477" s="8">
        <v>0</v>
      </c>
      <c r="F477" s="8">
        <v>0</v>
      </c>
      <c r="G477" s="8">
        <v>0</v>
      </c>
      <c r="H477" s="8">
        <v>0</v>
      </c>
      <c r="I477" s="8">
        <v>0</v>
      </c>
      <c r="J477" s="8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8">
        <v>0</v>
      </c>
      <c r="S477" s="8">
        <v>0</v>
      </c>
      <c r="T477" s="8"/>
      <c r="U477" s="9">
        <v>0</v>
      </c>
      <c r="V477" s="12">
        <f>SUMPRODUCT('Linear Model'!B$2:T$2, 'Test Set'!A477:S477)+'Linear Model'!U$2</f>
        <v>0.43244502411954183</v>
      </c>
      <c r="W477" s="1" t="e">
        <f>SUMPRODUCT(#REF!,'Test Set'!A477:S477)+#REF!</f>
        <v>#REF!</v>
      </c>
      <c r="X477" s="24" t="e">
        <f t="shared" si="7"/>
        <v>#REF!</v>
      </c>
    </row>
    <row r="478" spans="1:24" x14ac:dyDescent="0.25">
      <c r="A478" s="8">
        <v>1</v>
      </c>
      <c r="B478" s="8">
        <v>0</v>
      </c>
      <c r="C478" s="8">
        <v>0</v>
      </c>
      <c r="D478" s="8">
        <v>0</v>
      </c>
      <c r="E478" s="8">
        <v>0</v>
      </c>
      <c r="F478" s="8">
        <v>0</v>
      </c>
      <c r="G478" s="8">
        <v>0</v>
      </c>
      <c r="H478" s="8">
        <v>0</v>
      </c>
      <c r="I478" s="8">
        <v>0</v>
      </c>
      <c r="J478" s="8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1</v>
      </c>
      <c r="R478" s="8">
        <v>1</v>
      </c>
      <c r="S478" s="8">
        <v>0</v>
      </c>
      <c r="T478" s="8"/>
      <c r="U478" s="9">
        <v>0</v>
      </c>
      <c r="V478" s="12">
        <f>SUMPRODUCT('Linear Model'!B$2:T$2, 'Test Set'!A478:S478)+'Linear Model'!U$2</f>
        <v>0.24947577426497364</v>
      </c>
      <c r="W478" s="1" t="e">
        <f>SUMPRODUCT(#REF!,'Test Set'!A478:S478)+#REF!</f>
        <v>#REF!</v>
      </c>
      <c r="X478" s="24" t="e">
        <f t="shared" si="7"/>
        <v>#REF!</v>
      </c>
    </row>
    <row r="479" spans="1:24" x14ac:dyDescent="0.25">
      <c r="A479" s="8">
        <v>0</v>
      </c>
      <c r="B479" s="8">
        <v>0</v>
      </c>
      <c r="C479" s="8">
        <v>0</v>
      </c>
      <c r="D479" s="8">
        <v>0</v>
      </c>
      <c r="E479" s="8">
        <v>0</v>
      </c>
      <c r="F479" s="8">
        <v>0</v>
      </c>
      <c r="G479" s="8">
        <v>1</v>
      </c>
      <c r="H479" s="8">
        <v>0</v>
      </c>
      <c r="I479" s="8">
        <v>0</v>
      </c>
      <c r="J479" s="8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8">
        <v>0</v>
      </c>
      <c r="S479" s="8">
        <v>0</v>
      </c>
      <c r="T479" s="8"/>
      <c r="U479" s="9">
        <v>0</v>
      </c>
      <c r="V479" s="12">
        <f>SUMPRODUCT('Linear Model'!B$2:T$2, 'Test Set'!A479:S479)+'Linear Model'!U$2</f>
        <v>0.10609599944070552</v>
      </c>
      <c r="W479" s="1" t="e">
        <f>SUMPRODUCT(#REF!,'Test Set'!A479:S479)+#REF!</f>
        <v>#REF!</v>
      </c>
      <c r="X479" s="24" t="e">
        <f t="shared" si="7"/>
        <v>#REF!</v>
      </c>
    </row>
    <row r="480" spans="1:24" x14ac:dyDescent="0.25">
      <c r="A480" s="8">
        <v>0</v>
      </c>
      <c r="B480" s="8">
        <v>1</v>
      </c>
      <c r="C480" s="8">
        <v>1</v>
      </c>
      <c r="D480" s="8">
        <v>0</v>
      </c>
      <c r="E480" s="8">
        <v>0</v>
      </c>
      <c r="F480" s="8">
        <v>0</v>
      </c>
      <c r="G480" s="8">
        <v>0</v>
      </c>
      <c r="H480" s="8">
        <v>0</v>
      </c>
      <c r="I480" s="8">
        <v>0</v>
      </c>
      <c r="J480" s="8">
        <v>0</v>
      </c>
      <c r="K480" s="8">
        <v>0</v>
      </c>
      <c r="L480" s="8">
        <v>0</v>
      </c>
      <c r="M480" s="8">
        <v>0</v>
      </c>
      <c r="N480" s="8">
        <v>0</v>
      </c>
      <c r="O480" s="8">
        <v>1</v>
      </c>
      <c r="P480" s="8">
        <v>0</v>
      </c>
      <c r="Q480" s="8">
        <v>0</v>
      </c>
      <c r="R480" s="8">
        <v>1</v>
      </c>
      <c r="S480" s="8">
        <v>0</v>
      </c>
      <c r="T480" s="8"/>
      <c r="U480" s="9">
        <v>0</v>
      </c>
      <c r="V480" s="12">
        <f>SUMPRODUCT('Linear Model'!B$2:T$2, 'Test Set'!A480:S480)+'Linear Model'!U$2</f>
        <v>6.0852998933376479E-2</v>
      </c>
      <c r="W480" s="1" t="e">
        <f>SUMPRODUCT(#REF!,'Test Set'!A480:S480)+#REF!</f>
        <v>#REF!</v>
      </c>
      <c r="X480" s="24" t="e">
        <f t="shared" si="7"/>
        <v>#REF!</v>
      </c>
    </row>
    <row r="481" spans="1:24" x14ac:dyDescent="0.25">
      <c r="A481" s="8">
        <v>0</v>
      </c>
      <c r="B481" s="8">
        <v>0</v>
      </c>
      <c r="C481" s="8">
        <v>0</v>
      </c>
      <c r="D481" s="8">
        <v>0</v>
      </c>
      <c r="E481" s="8">
        <v>0</v>
      </c>
      <c r="F481" s="8">
        <v>0</v>
      </c>
      <c r="G481" s="8">
        <v>1</v>
      </c>
      <c r="H481" s="8">
        <v>0</v>
      </c>
      <c r="I481" s="8">
        <v>0</v>
      </c>
      <c r="J481" s="8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8">
        <v>1</v>
      </c>
      <c r="S481" s="8">
        <v>0</v>
      </c>
      <c r="T481" s="8"/>
      <c r="U481" s="9">
        <v>0</v>
      </c>
      <c r="V481" s="12">
        <f>SUMPRODUCT('Linear Model'!B$2:T$2, 'Test Set'!A481:S481)+'Linear Model'!U$2</f>
        <v>-0.11803732788726073</v>
      </c>
      <c r="W481" s="1" t="e">
        <f>SUMPRODUCT(#REF!,'Test Set'!A481:S481)+#REF!</f>
        <v>#REF!</v>
      </c>
      <c r="X481" s="24" t="e">
        <f t="shared" si="7"/>
        <v>#REF!</v>
      </c>
    </row>
    <row r="482" spans="1:24" x14ac:dyDescent="0.25">
      <c r="A482" s="8">
        <v>0</v>
      </c>
      <c r="B482" s="8">
        <v>1</v>
      </c>
      <c r="C482" s="8">
        <v>0</v>
      </c>
      <c r="D482" s="8">
        <v>0</v>
      </c>
      <c r="E482" s="8">
        <v>0</v>
      </c>
      <c r="F482" s="8">
        <v>1</v>
      </c>
      <c r="G482" s="8">
        <v>0</v>
      </c>
      <c r="H482" s="8">
        <v>0</v>
      </c>
      <c r="I482" s="8">
        <v>0</v>
      </c>
      <c r="J482" s="8">
        <v>0</v>
      </c>
      <c r="K482" s="8">
        <v>0</v>
      </c>
      <c r="L482" s="8">
        <v>0</v>
      </c>
      <c r="M482" s="8">
        <v>0</v>
      </c>
      <c r="N482" s="8">
        <v>0</v>
      </c>
      <c r="O482" s="8">
        <v>1</v>
      </c>
      <c r="P482" s="8">
        <v>0</v>
      </c>
      <c r="Q482" s="8">
        <v>0</v>
      </c>
      <c r="R482" s="8">
        <v>1</v>
      </c>
      <c r="S482" s="8">
        <v>0</v>
      </c>
      <c r="T482" s="8"/>
      <c r="U482" s="9">
        <v>0</v>
      </c>
      <c r="V482" s="12">
        <f>SUMPRODUCT('Linear Model'!B$2:T$2, 'Test Set'!A482:S482)+'Linear Model'!U$2</f>
        <v>-0.28073125186676851</v>
      </c>
      <c r="W482" s="1" t="e">
        <f>SUMPRODUCT(#REF!,'Test Set'!A482:S482)+#REF!</f>
        <v>#REF!</v>
      </c>
      <c r="X482" s="24" t="e">
        <f t="shared" si="7"/>
        <v>#REF!</v>
      </c>
    </row>
    <row r="483" spans="1:24" x14ac:dyDescent="0.25">
      <c r="A483" s="8">
        <v>0</v>
      </c>
      <c r="B483" s="8">
        <v>1</v>
      </c>
      <c r="C483" s="8">
        <v>0</v>
      </c>
      <c r="D483" s="8">
        <v>0</v>
      </c>
      <c r="E483" s="8">
        <v>0</v>
      </c>
      <c r="F483" s="8">
        <v>0</v>
      </c>
      <c r="G483" s="8">
        <v>0</v>
      </c>
      <c r="H483" s="8">
        <v>0</v>
      </c>
      <c r="I483" s="8">
        <v>0</v>
      </c>
      <c r="J483" s="8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8">
        <v>0</v>
      </c>
      <c r="S483" s="8">
        <v>0</v>
      </c>
      <c r="T483" s="8"/>
      <c r="U483" s="9">
        <v>0</v>
      </c>
      <c r="V483" s="12">
        <f>SUMPRODUCT('Linear Model'!B$2:T$2, 'Test Set'!A483:S483)+'Linear Model'!U$2</f>
        <v>0.36049743581944488</v>
      </c>
      <c r="W483" s="1" t="e">
        <f>SUMPRODUCT(#REF!,'Test Set'!A483:S483)+#REF!</f>
        <v>#REF!</v>
      </c>
      <c r="X483" s="24" t="e">
        <f t="shared" si="7"/>
        <v>#REF!</v>
      </c>
    </row>
    <row r="484" spans="1:24" x14ac:dyDescent="0.25">
      <c r="A484" s="8">
        <v>1</v>
      </c>
      <c r="B484" s="8">
        <v>0</v>
      </c>
      <c r="C484" s="8">
        <v>1</v>
      </c>
      <c r="D484" s="8">
        <v>0</v>
      </c>
      <c r="E484" s="8">
        <v>0</v>
      </c>
      <c r="F484" s="8">
        <v>0</v>
      </c>
      <c r="G484" s="8">
        <v>0</v>
      </c>
      <c r="H484" s="8">
        <v>0</v>
      </c>
      <c r="I484" s="8">
        <v>0</v>
      </c>
      <c r="J484" s="8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8">
        <v>0</v>
      </c>
      <c r="S484" s="8">
        <v>0</v>
      </c>
      <c r="T484" s="8"/>
      <c r="U484" s="9">
        <v>0</v>
      </c>
      <c r="V484" s="12">
        <f>SUMPRODUCT('Linear Model'!B$2:T$2, 'Test Set'!A484:S484)+'Linear Model'!U$2</f>
        <v>0.37173150644540837</v>
      </c>
      <c r="W484" s="1" t="e">
        <f>SUMPRODUCT(#REF!,'Test Set'!A484:S484)+#REF!</f>
        <v>#REF!</v>
      </c>
      <c r="X484" s="24" t="e">
        <f t="shared" si="7"/>
        <v>#REF!</v>
      </c>
    </row>
    <row r="485" spans="1:24" x14ac:dyDescent="0.25">
      <c r="A485" s="8">
        <v>1</v>
      </c>
      <c r="B485" s="8">
        <v>0</v>
      </c>
      <c r="C485" s="8">
        <v>0</v>
      </c>
      <c r="D485" s="8">
        <v>0</v>
      </c>
      <c r="E485" s="8">
        <v>0</v>
      </c>
      <c r="F485" s="8">
        <v>1</v>
      </c>
      <c r="G485" s="8">
        <v>1</v>
      </c>
      <c r="H485" s="8">
        <v>0</v>
      </c>
      <c r="I485" s="8">
        <v>0</v>
      </c>
      <c r="J485" s="8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8">
        <v>0</v>
      </c>
      <c r="S485" s="8">
        <v>0</v>
      </c>
      <c r="T485" s="8"/>
      <c r="U485" s="9">
        <v>0</v>
      </c>
      <c r="V485" s="12">
        <f>SUMPRODUCT('Linear Model'!B$2:T$2, 'Test Set'!A485:S485)+'Linear Model'!U$2</f>
        <v>-0.20994468693155333</v>
      </c>
      <c r="W485" s="1" t="e">
        <f>SUMPRODUCT(#REF!,'Test Set'!A485:S485)+#REF!</f>
        <v>#REF!</v>
      </c>
      <c r="X485" s="24" t="e">
        <f t="shared" si="7"/>
        <v>#REF!</v>
      </c>
    </row>
    <row r="486" spans="1:24" x14ac:dyDescent="0.25">
      <c r="A486" s="8">
        <v>0</v>
      </c>
      <c r="B486" s="8">
        <v>1</v>
      </c>
      <c r="C486" s="8">
        <v>1</v>
      </c>
      <c r="D486" s="8">
        <v>0</v>
      </c>
      <c r="E486" s="8">
        <v>0</v>
      </c>
      <c r="F486" s="8">
        <v>0</v>
      </c>
      <c r="G486" s="8">
        <v>1</v>
      </c>
      <c r="H486" s="8">
        <v>0</v>
      </c>
      <c r="I486" s="8">
        <v>0</v>
      </c>
      <c r="J486" s="8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8">
        <v>0</v>
      </c>
      <c r="S486" s="8">
        <v>0</v>
      </c>
      <c r="T486" s="8"/>
      <c r="U486" s="9">
        <v>0</v>
      </c>
      <c r="V486" s="12">
        <f>SUMPRODUCT('Linear Model'!B$2:T$2, 'Test Set'!A486:S486)+'Linear Model'!U$2</f>
        <v>0.20666257534464777</v>
      </c>
      <c r="W486" s="1" t="e">
        <f>SUMPRODUCT(#REF!,'Test Set'!A486:S486)+#REF!</f>
        <v>#REF!</v>
      </c>
      <c r="X486" s="24" t="e">
        <f t="shared" si="7"/>
        <v>#REF!</v>
      </c>
    </row>
    <row r="487" spans="1:24" x14ac:dyDescent="0.25">
      <c r="A487" s="8">
        <v>1</v>
      </c>
      <c r="B487" s="8">
        <v>0</v>
      </c>
      <c r="C487" s="8">
        <v>0</v>
      </c>
      <c r="D487" s="8">
        <v>0</v>
      </c>
      <c r="E487" s="8">
        <v>0</v>
      </c>
      <c r="F487" s="8">
        <v>0</v>
      </c>
      <c r="G487" s="8">
        <v>0</v>
      </c>
      <c r="H487" s="8">
        <v>0</v>
      </c>
      <c r="I487" s="8">
        <v>0</v>
      </c>
      <c r="J487" s="8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8">
        <v>0</v>
      </c>
      <c r="S487" s="8">
        <v>0</v>
      </c>
      <c r="T487" s="8"/>
      <c r="U487" s="9">
        <v>0</v>
      </c>
      <c r="V487" s="12">
        <f>SUMPRODUCT('Linear Model'!B$2:T$2, 'Test Set'!A487:S487)+'Linear Model'!U$2</f>
        <v>0.28547442434338877</v>
      </c>
      <c r="W487" s="1" t="e">
        <f>SUMPRODUCT(#REF!,'Test Set'!A487:S487)+#REF!</f>
        <v>#REF!</v>
      </c>
      <c r="X487" s="24" t="e">
        <f t="shared" si="7"/>
        <v>#REF!</v>
      </c>
    </row>
    <row r="488" spans="1:24" x14ac:dyDescent="0.25">
      <c r="A488" s="8">
        <v>0</v>
      </c>
      <c r="B488" s="8">
        <v>0</v>
      </c>
      <c r="C488" s="8">
        <v>1</v>
      </c>
      <c r="D488" s="8">
        <v>0</v>
      </c>
      <c r="E488" s="8">
        <v>0</v>
      </c>
      <c r="F488" s="8">
        <v>1</v>
      </c>
      <c r="G488" s="8">
        <v>0</v>
      </c>
      <c r="H488" s="8">
        <v>0</v>
      </c>
      <c r="I488" s="8">
        <v>0</v>
      </c>
      <c r="J488" s="8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8">
        <v>1</v>
      </c>
      <c r="S488" s="8">
        <v>0</v>
      </c>
      <c r="T488" s="8"/>
      <c r="U488" s="9">
        <v>0</v>
      </c>
      <c r="V488" s="12">
        <f>SUMPRODUCT('Linear Model'!B$2:T$2, 'Test Set'!A488:S488)+'Linear Model'!U$2</f>
        <v>-4.7015471906549866E-2</v>
      </c>
      <c r="W488" s="1" t="e">
        <f>SUMPRODUCT(#REF!,'Test Set'!A488:S488)+#REF!</f>
        <v>#REF!</v>
      </c>
      <c r="X488" s="24" t="e">
        <f t="shared" si="7"/>
        <v>#REF!</v>
      </c>
    </row>
    <row r="489" spans="1:24" x14ac:dyDescent="0.25">
      <c r="A489" s="8">
        <v>0</v>
      </c>
      <c r="B489" s="8">
        <v>0</v>
      </c>
      <c r="C489" s="8">
        <v>0</v>
      </c>
      <c r="D489" s="8">
        <v>0</v>
      </c>
      <c r="E489" s="8">
        <v>0</v>
      </c>
      <c r="F489" s="8">
        <v>0</v>
      </c>
      <c r="G489" s="8">
        <v>0</v>
      </c>
      <c r="H489" s="8">
        <v>0</v>
      </c>
      <c r="I489" s="8">
        <v>0</v>
      </c>
      <c r="J489" s="8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8">
        <v>1</v>
      </c>
      <c r="S489" s="8">
        <v>0</v>
      </c>
      <c r="T489" s="8"/>
      <c r="U489" s="9">
        <v>0</v>
      </c>
      <c r="V489" s="12">
        <f>SUMPRODUCT('Linear Model'!B$2:T$2, 'Test Set'!A489:S489)+'Linear Model'!U$2</f>
        <v>0.12205461468955595</v>
      </c>
      <c r="W489" s="1" t="e">
        <f>SUMPRODUCT(#REF!,'Test Set'!A489:S489)+#REF!</f>
        <v>#REF!</v>
      </c>
      <c r="X489" s="24" t="e">
        <f t="shared" si="7"/>
        <v>#REF!</v>
      </c>
    </row>
    <row r="490" spans="1:24" x14ac:dyDescent="0.25">
      <c r="A490" s="8">
        <v>0</v>
      </c>
      <c r="B490" s="8">
        <v>0</v>
      </c>
      <c r="C490" s="8">
        <v>0</v>
      </c>
      <c r="D490" s="8">
        <v>0</v>
      </c>
      <c r="E490" s="8">
        <v>0</v>
      </c>
      <c r="F490" s="8">
        <v>0</v>
      </c>
      <c r="G490" s="8">
        <v>0</v>
      </c>
      <c r="H490" s="8">
        <v>0</v>
      </c>
      <c r="I490" s="8">
        <v>0</v>
      </c>
      <c r="J490" s="8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8">
        <v>0</v>
      </c>
      <c r="S490" s="8">
        <v>0</v>
      </c>
      <c r="T490" s="8"/>
      <c r="U490" s="9">
        <v>0</v>
      </c>
      <c r="V490" s="12">
        <f>SUMPRODUCT('Linear Model'!B$2:T$2, 'Test Set'!A490:S490)+'Linear Model'!U$2</f>
        <v>0.34618794201752223</v>
      </c>
      <c r="W490" s="1" t="e">
        <f>SUMPRODUCT(#REF!,'Test Set'!A490:S490)+#REF!</f>
        <v>#REF!</v>
      </c>
      <c r="X490" s="24" t="e">
        <f t="shared" si="7"/>
        <v>#REF!</v>
      </c>
    </row>
    <row r="491" spans="1:24" x14ac:dyDescent="0.25">
      <c r="A491" s="8">
        <v>1</v>
      </c>
      <c r="B491" s="8">
        <v>0</v>
      </c>
      <c r="C491" s="8">
        <v>1</v>
      </c>
      <c r="D491" s="8">
        <v>0</v>
      </c>
      <c r="E491" s="8">
        <v>0</v>
      </c>
      <c r="F491" s="8">
        <v>0</v>
      </c>
      <c r="G491" s="8">
        <v>0</v>
      </c>
      <c r="H491" s="8">
        <v>0</v>
      </c>
      <c r="I491" s="8">
        <v>0</v>
      </c>
      <c r="J491" s="8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8">
        <v>0</v>
      </c>
      <c r="S491" s="8">
        <v>0</v>
      </c>
      <c r="T491" s="8"/>
      <c r="U491" s="9">
        <v>0</v>
      </c>
      <c r="V491" s="12">
        <f>SUMPRODUCT('Linear Model'!B$2:T$2, 'Test Set'!A491:S491)+'Linear Model'!U$2</f>
        <v>0.37173150644540837</v>
      </c>
      <c r="W491" s="1" t="e">
        <f>SUMPRODUCT(#REF!,'Test Set'!A491:S491)+#REF!</f>
        <v>#REF!</v>
      </c>
      <c r="X491" s="24" t="e">
        <f t="shared" si="7"/>
        <v>#REF!</v>
      </c>
    </row>
    <row r="492" spans="1:24" x14ac:dyDescent="0.25">
      <c r="A492" s="8">
        <v>0</v>
      </c>
      <c r="B492" s="8">
        <v>0</v>
      </c>
      <c r="C492" s="8">
        <v>0</v>
      </c>
      <c r="D492" s="8">
        <v>0</v>
      </c>
      <c r="E492" s="8">
        <v>0</v>
      </c>
      <c r="F492" s="8">
        <v>0</v>
      </c>
      <c r="G492" s="8">
        <v>0</v>
      </c>
      <c r="H492" s="8">
        <v>0</v>
      </c>
      <c r="I492" s="8">
        <v>0</v>
      </c>
      <c r="J492" s="8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8">
        <v>0</v>
      </c>
      <c r="S492" s="8">
        <v>1</v>
      </c>
      <c r="T492" s="8"/>
      <c r="U492" s="9">
        <v>0</v>
      </c>
      <c r="V492" s="12">
        <f>SUMPRODUCT('Linear Model'!B$2:T$2, 'Test Set'!A492:S492)+'Linear Model'!U$2</f>
        <v>0.59383665082210524</v>
      </c>
      <c r="W492" s="1" t="e">
        <f>SUMPRODUCT(#REF!,'Test Set'!A492:S492)+#REF!</f>
        <v>#REF!</v>
      </c>
      <c r="X492" s="24" t="e">
        <f t="shared" si="7"/>
        <v>#REF!</v>
      </c>
    </row>
    <row r="493" spans="1:24" x14ac:dyDescent="0.25">
      <c r="A493" s="8">
        <v>1</v>
      </c>
      <c r="B493" s="8">
        <v>0</v>
      </c>
      <c r="C493" s="8">
        <v>1</v>
      </c>
      <c r="D493" s="8">
        <v>0</v>
      </c>
      <c r="E493" s="8">
        <v>0</v>
      </c>
      <c r="F493" s="8">
        <v>1</v>
      </c>
      <c r="G493" s="8">
        <v>0</v>
      </c>
      <c r="H493" s="8">
        <v>0</v>
      </c>
      <c r="I493" s="8">
        <v>0</v>
      </c>
      <c r="J493" s="8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8">
        <v>1</v>
      </c>
      <c r="S493" s="8">
        <v>0</v>
      </c>
      <c r="T493" s="8"/>
      <c r="U493" s="9">
        <v>0</v>
      </c>
      <c r="V493" s="12">
        <f>SUMPRODUCT('Linear Model'!B$2:T$2, 'Test Set'!A493:S493)+'Linear Model'!U$2</f>
        <v>-0.10772898958068333</v>
      </c>
      <c r="W493" s="1" t="e">
        <f>SUMPRODUCT(#REF!,'Test Set'!A493:S493)+#REF!</f>
        <v>#REF!</v>
      </c>
      <c r="X493" s="24" t="e">
        <f t="shared" si="7"/>
        <v>#REF!</v>
      </c>
    </row>
    <row r="494" spans="1:24" x14ac:dyDescent="0.25">
      <c r="A494" s="8">
        <v>0</v>
      </c>
      <c r="B494" s="8">
        <v>1</v>
      </c>
      <c r="C494" s="8">
        <v>1</v>
      </c>
      <c r="D494" s="8">
        <v>0</v>
      </c>
      <c r="E494" s="8">
        <v>0</v>
      </c>
      <c r="F494" s="8">
        <v>0</v>
      </c>
      <c r="G494" s="8">
        <v>1</v>
      </c>
      <c r="H494" s="8">
        <v>0</v>
      </c>
      <c r="I494" s="8">
        <v>0</v>
      </c>
      <c r="J494" s="8">
        <v>0</v>
      </c>
      <c r="K494" s="8">
        <v>0</v>
      </c>
      <c r="L494" s="8">
        <v>0</v>
      </c>
      <c r="M494" s="8">
        <v>0</v>
      </c>
      <c r="N494" s="8">
        <v>0</v>
      </c>
      <c r="O494" s="8">
        <v>1</v>
      </c>
      <c r="P494" s="8">
        <v>0</v>
      </c>
      <c r="Q494" s="8">
        <v>0</v>
      </c>
      <c r="R494" s="8">
        <v>1</v>
      </c>
      <c r="S494" s="8">
        <v>0</v>
      </c>
      <c r="T494" s="8"/>
      <c r="U494" s="9">
        <v>0</v>
      </c>
      <c r="V494" s="12">
        <f>SUMPRODUCT('Linear Model'!B$2:T$2, 'Test Set'!A494:S494)+'Linear Model'!U$2</f>
        <v>-0.17923894364344017</v>
      </c>
      <c r="W494" s="1" t="e">
        <f>SUMPRODUCT(#REF!,'Test Set'!A494:S494)+#REF!</f>
        <v>#REF!</v>
      </c>
      <c r="X494" s="24" t="e">
        <f t="shared" si="7"/>
        <v>#REF!</v>
      </c>
    </row>
    <row r="495" spans="1:24" x14ac:dyDescent="0.25">
      <c r="A495" s="8">
        <v>0</v>
      </c>
      <c r="B495" s="8">
        <v>0</v>
      </c>
      <c r="C495" s="8">
        <v>0</v>
      </c>
      <c r="D495" s="8">
        <v>0</v>
      </c>
      <c r="E495" s="8">
        <v>0</v>
      </c>
      <c r="F495" s="8">
        <v>0</v>
      </c>
      <c r="G495" s="8">
        <v>0</v>
      </c>
      <c r="H495" s="8">
        <v>0</v>
      </c>
      <c r="I495" s="8">
        <v>0</v>
      </c>
      <c r="J495" s="8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8">
        <v>0</v>
      </c>
      <c r="S495" s="8">
        <v>0</v>
      </c>
      <c r="T495" s="8"/>
      <c r="U495" s="9">
        <v>0</v>
      </c>
      <c r="V495" s="12">
        <f>SUMPRODUCT('Linear Model'!B$2:T$2, 'Test Set'!A495:S495)+'Linear Model'!U$2</f>
        <v>0.34618794201752223</v>
      </c>
      <c r="W495" s="1" t="e">
        <f>SUMPRODUCT(#REF!,'Test Set'!A495:S495)+#REF!</f>
        <v>#REF!</v>
      </c>
      <c r="X495" s="24" t="e">
        <f t="shared" si="7"/>
        <v>#REF!</v>
      </c>
    </row>
    <row r="496" spans="1:24" x14ac:dyDescent="0.25">
      <c r="A496" s="8">
        <v>0</v>
      </c>
      <c r="B496" s="8">
        <v>0</v>
      </c>
      <c r="C496" s="8">
        <v>1</v>
      </c>
      <c r="D496" s="8">
        <v>0</v>
      </c>
      <c r="E496" s="8">
        <v>0</v>
      </c>
      <c r="F496" s="8">
        <v>0</v>
      </c>
      <c r="G496" s="8">
        <v>0</v>
      </c>
      <c r="H496" s="8">
        <v>0</v>
      </c>
      <c r="I496" s="8">
        <v>0</v>
      </c>
      <c r="J496" s="8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8">
        <v>0</v>
      </c>
      <c r="S496" s="8">
        <v>0</v>
      </c>
      <c r="T496" s="8"/>
      <c r="U496" s="9">
        <v>0</v>
      </c>
      <c r="V496" s="12">
        <f>SUMPRODUCT('Linear Model'!B$2:T$2, 'Test Set'!A496:S496)+'Linear Model'!U$2</f>
        <v>0.43244502411954183</v>
      </c>
      <c r="W496" s="1" t="e">
        <f>SUMPRODUCT(#REF!,'Test Set'!A496:S496)+#REF!</f>
        <v>#REF!</v>
      </c>
      <c r="X496" s="24" t="e">
        <f t="shared" si="7"/>
        <v>#REF!</v>
      </c>
    </row>
    <row r="497" spans="1:24" x14ac:dyDescent="0.25">
      <c r="A497" s="8">
        <v>1</v>
      </c>
      <c r="B497" s="8">
        <v>0</v>
      </c>
      <c r="C497" s="8">
        <v>0</v>
      </c>
      <c r="D497" s="8">
        <v>1</v>
      </c>
      <c r="E497" s="8">
        <v>0</v>
      </c>
      <c r="F497" s="8">
        <v>0</v>
      </c>
      <c r="G497" s="8">
        <v>1</v>
      </c>
      <c r="H497" s="8">
        <v>0</v>
      </c>
      <c r="I497" s="8">
        <v>0</v>
      </c>
      <c r="J497" s="8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8">
        <v>0</v>
      </c>
      <c r="S497" s="8">
        <v>0</v>
      </c>
      <c r="T497" s="8"/>
      <c r="U497" s="9">
        <v>0</v>
      </c>
      <c r="V497" s="12">
        <f>SUMPRODUCT('Linear Model'!B$2:T$2, 'Test Set'!A497:S497)+'Linear Model'!U$2</f>
        <v>0.14041823010900908</v>
      </c>
      <c r="W497" s="1" t="e">
        <f>SUMPRODUCT(#REF!,'Test Set'!A497:S497)+#REF!</f>
        <v>#REF!</v>
      </c>
      <c r="X497" s="24" t="e">
        <f t="shared" si="7"/>
        <v>#REF!</v>
      </c>
    </row>
    <row r="498" spans="1:24" x14ac:dyDescent="0.25">
      <c r="A498" s="8">
        <v>0</v>
      </c>
      <c r="B498" s="8">
        <v>0</v>
      </c>
      <c r="C498" s="8">
        <v>1</v>
      </c>
      <c r="D498" s="8">
        <v>0</v>
      </c>
      <c r="E498" s="8">
        <v>0</v>
      </c>
      <c r="F498" s="8">
        <v>0</v>
      </c>
      <c r="G498" s="8">
        <v>1</v>
      </c>
      <c r="H498" s="8">
        <v>0</v>
      </c>
      <c r="I498" s="8">
        <v>0</v>
      </c>
      <c r="J498" s="8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8">
        <v>1</v>
      </c>
      <c r="S498" s="8">
        <v>0</v>
      </c>
      <c r="T498" s="8"/>
      <c r="U498" s="9">
        <v>0</v>
      </c>
      <c r="V498" s="12">
        <f>SUMPRODUCT('Linear Model'!B$2:T$2, 'Test Set'!A498:S498)+'Linear Model'!U$2</f>
        <v>-3.178024578524119E-2</v>
      </c>
      <c r="W498" s="1" t="e">
        <f>SUMPRODUCT(#REF!,'Test Set'!A498:S498)+#REF!</f>
        <v>#REF!</v>
      </c>
      <c r="X498" s="24" t="e">
        <f t="shared" si="7"/>
        <v>#REF!</v>
      </c>
    </row>
    <row r="499" spans="1:24" x14ac:dyDescent="0.25">
      <c r="A499" s="8">
        <v>0</v>
      </c>
      <c r="B499" s="8">
        <v>0</v>
      </c>
      <c r="C499" s="8">
        <v>0</v>
      </c>
      <c r="D499" s="8">
        <v>1</v>
      </c>
      <c r="E499" s="8">
        <v>0</v>
      </c>
      <c r="F499" s="8">
        <v>0</v>
      </c>
      <c r="G499" s="8">
        <v>1</v>
      </c>
      <c r="H499" s="8">
        <v>0</v>
      </c>
      <c r="I499" s="8">
        <v>0</v>
      </c>
      <c r="J499" s="8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8">
        <v>0</v>
      </c>
      <c r="S499" s="8">
        <v>0</v>
      </c>
      <c r="T499" s="8"/>
      <c r="U499" s="9">
        <v>0</v>
      </c>
      <c r="V499" s="12">
        <f>SUMPRODUCT('Linear Model'!B$2:T$2, 'Test Set'!A499:S499)+'Linear Model'!U$2</f>
        <v>0.20113174778314252</v>
      </c>
      <c r="W499" s="1" t="e">
        <f>SUMPRODUCT(#REF!,'Test Set'!A499:S499)+#REF!</f>
        <v>#REF!</v>
      </c>
      <c r="X499" s="24" t="e">
        <f t="shared" si="7"/>
        <v>#REF!</v>
      </c>
    </row>
    <row r="500" spans="1:24" x14ac:dyDescent="0.25">
      <c r="A500" s="8">
        <v>1</v>
      </c>
      <c r="B500" s="8">
        <v>0</v>
      </c>
      <c r="C500" s="8">
        <v>0</v>
      </c>
      <c r="D500" s="8">
        <v>0</v>
      </c>
      <c r="E500" s="8">
        <v>0</v>
      </c>
      <c r="F500" s="8">
        <v>0</v>
      </c>
      <c r="G500" s="8">
        <v>0</v>
      </c>
      <c r="H500" s="8">
        <v>0</v>
      </c>
      <c r="I500" s="8">
        <v>0</v>
      </c>
      <c r="J500" s="8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8">
        <v>0</v>
      </c>
      <c r="S500" s="8">
        <v>0</v>
      </c>
      <c r="T500" s="8"/>
      <c r="U500" s="9">
        <v>0</v>
      </c>
      <c r="V500" s="12">
        <f>SUMPRODUCT('Linear Model'!B$2:T$2, 'Test Set'!A500:S500)+'Linear Model'!U$2</f>
        <v>0.28547442434338877</v>
      </c>
      <c r="W500" s="1" t="e">
        <f>SUMPRODUCT(#REF!,'Test Set'!A500:S500)+#REF!</f>
        <v>#REF!</v>
      </c>
      <c r="X500" s="24" t="e">
        <f t="shared" si="7"/>
        <v>#REF!</v>
      </c>
    </row>
    <row r="501" spans="1:24" x14ac:dyDescent="0.25">
      <c r="A501" s="8">
        <v>0</v>
      </c>
      <c r="B501" s="8">
        <v>0</v>
      </c>
      <c r="C501" s="8">
        <v>0</v>
      </c>
      <c r="D501" s="8">
        <v>1</v>
      </c>
      <c r="E501" s="8">
        <v>0</v>
      </c>
      <c r="F501" s="8">
        <v>0</v>
      </c>
      <c r="G501" s="8">
        <v>1</v>
      </c>
      <c r="H501" s="8">
        <v>0</v>
      </c>
      <c r="I501" s="8">
        <v>0</v>
      </c>
      <c r="J501" s="8">
        <v>0</v>
      </c>
      <c r="K501" s="8">
        <v>0</v>
      </c>
      <c r="L501" s="8">
        <v>0</v>
      </c>
      <c r="M501" s="8">
        <v>0</v>
      </c>
      <c r="N501" s="8">
        <v>1</v>
      </c>
      <c r="O501" s="8">
        <v>0</v>
      </c>
      <c r="P501" s="8">
        <v>0</v>
      </c>
      <c r="Q501" s="8">
        <v>0</v>
      </c>
      <c r="R501" s="8">
        <v>0</v>
      </c>
      <c r="S501" s="8">
        <v>0</v>
      </c>
      <c r="T501" s="8"/>
      <c r="U501" s="9">
        <v>0</v>
      </c>
      <c r="V501" s="12">
        <f>SUMPRODUCT('Linear Model'!B$2:T$2, 'Test Set'!A501:S501)+'Linear Model'!U$2</f>
        <v>0.37670967477564266</v>
      </c>
      <c r="W501" s="1" t="e">
        <f>SUMPRODUCT(#REF!,'Test Set'!A501:S501)+#REF!</f>
        <v>#REF!</v>
      </c>
      <c r="X501" s="24" t="e">
        <f t="shared" si="7"/>
        <v>#REF!</v>
      </c>
    </row>
    <row r="502" spans="1:24" x14ac:dyDescent="0.25">
      <c r="A502" s="8">
        <v>1</v>
      </c>
      <c r="B502" s="8">
        <v>0</v>
      </c>
      <c r="C502" s="8">
        <v>1</v>
      </c>
      <c r="D502" s="8">
        <v>0</v>
      </c>
      <c r="E502" s="8">
        <v>0</v>
      </c>
      <c r="F502" s="8">
        <v>0</v>
      </c>
      <c r="G502" s="8">
        <v>0</v>
      </c>
      <c r="H502" s="8">
        <v>0</v>
      </c>
      <c r="I502" s="8">
        <v>0</v>
      </c>
      <c r="J502" s="8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8">
        <v>0</v>
      </c>
      <c r="S502" s="8">
        <v>0</v>
      </c>
      <c r="T502" s="8"/>
      <c r="U502" s="9">
        <v>0</v>
      </c>
      <c r="V502" s="12">
        <f>SUMPRODUCT('Linear Model'!B$2:T$2, 'Test Set'!A502:S502)+'Linear Model'!U$2</f>
        <v>0.37173150644540837</v>
      </c>
      <c r="W502" s="1" t="e">
        <f>SUMPRODUCT(#REF!,'Test Set'!A502:S502)+#REF!</f>
        <v>#REF!</v>
      </c>
      <c r="X502" s="24" t="e">
        <f t="shared" si="7"/>
        <v>#REF!</v>
      </c>
    </row>
    <row r="503" spans="1:24" x14ac:dyDescent="0.25">
      <c r="A503" s="8">
        <v>0</v>
      </c>
      <c r="B503" s="8">
        <v>0</v>
      </c>
      <c r="C503" s="8">
        <v>0</v>
      </c>
      <c r="D503" s="8">
        <v>1</v>
      </c>
      <c r="E503" s="8">
        <v>0</v>
      </c>
      <c r="F503" s="8">
        <v>1</v>
      </c>
      <c r="G503" s="8">
        <v>0</v>
      </c>
      <c r="H503" s="8">
        <v>0</v>
      </c>
      <c r="I503" s="8">
        <v>0</v>
      </c>
      <c r="J503" s="8">
        <v>0</v>
      </c>
      <c r="K503" s="8">
        <v>0</v>
      </c>
      <c r="L503" s="8">
        <v>0</v>
      </c>
      <c r="M503" s="8">
        <v>0</v>
      </c>
      <c r="N503" s="8">
        <v>0</v>
      </c>
      <c r="O503" s="8">
        <v>1</v>
      </c>
      <c r="P503" s="8">
        <v>0</v>
      </c>
      <c r="Q503" s="8">
        <v>0</v>
      </c>
      <c r="R503" s="8">
        <v>0</v>
      </c>
      <c r="S503" s="8">
        <v>0</v>
      </c>
      <c r="T503" s="8"/>
      <c r="U503" s="9">
        <v>0</v>
      </c>
      <c r="V503" s="12">
        <f>SUMPRODUCT('Linear Model'!B$2:T$2, 'Test Set'!A503:S503)+'Linear Model'!U$2</f>
        <v>2.4128330001712162E-2</v>
      </c>
      <c r="W503" s="1" t="e">
        <f>SUMPRODUCT(#REF!,'Test Set'!A503:S503)+#REF!</f>
        <v>#REF!</v>
      </c>
      <c r="X503" s="24" t="e">
        <f t="shared" si="7"/>
        <v>#REF!</v>
      </c>
    </row>
    <row r="504" spans="1:24" x14ac:dyDescent="0.25">
      <c r="A504" s="8">
        <v>0</v>
      </c>
      <c r="B504" s="8">
        <v>1</v>
      </c>
      <c r="C504" s="8">
        <v>1</v>
      </c>
      <c r="D504" s="8">
        <v>0</v>
      </c>
      <c r="E504" s="8">
        <v>0</v>
      </c>
      <c r="F504" s="8">
        <v>0</v>
      </c>
      <c r="G504" s="8">
        <v>1</v>
      </c>
      <c r="H504" s="8">
        <v>0</v>
      </c>
      <c r="I504" s="8">
        <v>0</v>
      </c>
      <c r="J504" s="8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8">
        <v>0</v>
      </c>
      <c r="S504" s="8">
        <v>0</v>
      </c>
      <c r="T504" s="8"/>
      <c r="U504" s="9">
        <v>0</v>
      </c>
      <c r="V504" s="12">
        <f>SUMPRODUCT('Linear Model'!B$2:T$2, 'Test Set'!A504:S504)+'Linear Model'!U$2</f>
        <v>0.20666257534464777</v>
      </c>
      <c r="W504" s="1" t="e">
        <f>SUMPRODUCT(#REF!,'Test Set'!A504:S504)+#REF!</f>
        <v>#REF!</v>
      </c>
      <c r="X504" s="24" t="e">
        <f t="shared" si="7"/>
        <v>#REF!</v>
      </c>
    </row>
    <row r="505" spans="1:24" x14ac:dyDescent="0.25">
      <c r="A505" s="8">
        <v>0</v>
      </c>
      <c r="B505" s="8">
        <v>1</v>
      </c>
      <c r="C505" s="8">
        <v>1</v>
      </c>
      <c r="D505" s="8">
        <v>0</v>
      </c>
      <c r="E505" s="8">
        <v>0</v>
      </c>
      <c r="F505" s="8">
        <v>0</v>
      </c>
      <c r="G505" s="8">
        <v>0</v>
      </c>
      <c r="H505" s="8">
        <v>0</v>
      </c>
      <c r="I505" s="8">
        <v>1</v>
      </c>
      <c r="J505" s="8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8">
        <v>0</v>
      </c>
      <c r="S505" s="8">
        <v>0</v>
      </c>
      <c r="T505" s="8"/>
      <c r="U505" s="9">
        <v>0</v>
      </c>
      <c r="V505" s="12">
        <f>SUMPRODUCT('Linear Model'!B$2:T$2, 'Test Set'!A505:S505)+'Linear Model'!U$2</f>
        <v>0.7400898407045855</v>
      </c>
      <c r="W505" s="1" t="e">
        <f>SUMPRODUCT(#REF!,'Test Set'!A505:S505)+#REF!</f>
        <v>#REF!</v>
      </c>
      <c r="X505" s="24" t="e">
        <f t="shared" si="7"/>
        <v>#REF!</v>
      </c>
    </row>
    <row r="506" spans="1:24" x14ac:dyDescent="0.25">
      <c r="A506" s="8">
        <v>0</v>
      </c>
      <c r="B506" s="8">
        <v>1</v>
      </c>
      <c r="C506" s="8">
        <v>1</v>
      </c>
      <c r="D506" s="8">
        <v>0</v>
      </c>
      <c r="E506" s="8">
        <v>0</v>
      </c>
      <c r="F506" s="8">
        <v>0</v>
      </c>
      <c r="G506" s="8">
        <v>0</v>
      </c>
      <c r="H506" s="8">
        <v>0</v>
      </c>
      <c r="I506" s="8">
        <v>0</v>
      </c>
      <c r="J506" s="8">
        <v>0</v>
      </c>
      <c r="K506" s="8">
        <v>0</v>
      </c>
      <c r="L506" s="8">
        <v>0</v>
      </c>
      <c r="M506" s="8">
        <v>0</v>
      </c>
      <c r="N506" s="8">
        <v>0</v>
      </c>
      <c r="O506" s="8">
        <v>1</v>
      </c>
      <c r="P506" s="8">
        <v>0</v>
      </c>
      <c r="Q506" s="8">
        <v>0</v>
      </c>
      <c r="R506" s="8">
        <v>0</v>
      </c>
      <c r="S506" s="8">
        <v>0</v>
      </c>
      <c r="T506" s="8"/>
      <c r="U506" s="9">
        <v>0</v>
      </c>
      <c r="V506" s="12">
        <f>SUMPRODUCT('Linear Model'!B$2:T$2, 'Test Set'!A506:S506)+'Linear Model'!U$2</f>
        <v>0.28498632626134279</v>
      </c>
      <c r="W506" s="1" t="e">
        <f>SUMPRODUCT(#REF!,'Test Set'!A506:S506)+#REF!</f>
        <v>#REF!</v>
      </c>
      <c r="X506" s="24" t="e">
        <f t="shared" si="7"/>
        <v>#REF!</v>
      </c>
    </row>
    <row r="507" spans="1:24" x14ac:dyDescent="0.25">
      <c r="A507" s="8">
        <v>1</v>
      </c>
      <c r="B507" s="8">
        <v>0</v>
      </c>
      <c r="C507" s="8">
        <v>1</v>
      </c>
      <c r="D507" s="8">
        <v>0</v>
      </c>
      <c r="E507" s="8">
        <v>0</v>
      </c>
      <c r="F507" s="8">
        <v>0</v>
      </c>
      <c r="G507" s="8">
        <v>0</v>
      </c>
      <c r="H507" s="8">
        <v>0</v>
      </c>
      <c r="I507" s="8">
        <v>0</v>
      </c>
      <c r="J507" s="8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8">
        <v>0</v>
      </c>
      <c r="S507" s="8">
        <v>0</v>
      </c>
      <c r="T507" s="8"/>
      <c r="U507" s="9">
        <v>0</v>
      </c>
      <c r="V507" s="12">
        <f>SUMPRODUCT('Linear Model'!B$2:T$2, 'Test Set'!A507:S507)+'Linear Model'!U$2</f>
        <v>0.37173150644540837</v>
      </c>
      <c r="W507" s="1" t="e">
        <f>SUMPRODUCT(#REF!,'Test Set'!A507:S507)+#REF!</f>
        <v>#REF!</v>
      </c>
      <c r="X507" s="24" t="e">
        <f t="shared" si="7"/>
        <v>#REF!</v>
      </c>
    </row>
    <row r="508" spans="1:24" x14ac:dyDescent="0.25">
      <c r="A508" s="8">
        <v>1</v>
      </c>
      <c r="B508" s="8">
        <v>0</v>
      </c>
      <c r="C508" s="8">
        <v>1</v>
      </c>
      <c r="D508" s="8">
        <v>0</v>
      </c>
      <c r="E508" s="8">
        <v>0</v>
      </c>
      <c r="F508" s="8">
        <v>0</v>
      </c>
      <c r="G508" s="8">
        <v>0</v>
      </c>
      <c r="H508" s="8">
        <v>0</v>
      </c>
      <c r="I508" s="8">
        <v>0</v>
      </c>
      <c r="J508" s="8">
        <v>0</v>
      </c>
      <c r="K508" s="8">
        <v>0</v>
      </c>
      <c r="L508" s="8">
        <v>0</v>
      </c>
      <c r="M508" s="8">
        <v>0</v>
      </c>
      <c r="N508" s="8">
        <v>0</v>
      </c>
      <c r="O508" s="8">
        <v>1</v>
      </c>
      <c r="P508" s="8">
        <v>0</v>
      </c>
      <c r="Q508" s="8">
        <v>0</v>
      </c>
      <c r="R508" s="8">
        <v>0</v>
      </c>
      <c r="S508" s="8">
        <v>0</v>
      </c>
      <c r="T508" s="8"/>
      <c r="U508" s="9">
        <v>0</v>
      </c>
      <c r="V508" s="12">
        <f>SUMPRODUCT('Linear Model'!B$2:T$2, 'Test Set'!A508:S508)+'Linear Model'!U$2</f>
        <v>0.20996331478528668</v>
      </c>
      <c r="W508" s="1" t="e">
        <f>SUMPRODUCT(#REF!,'Test Set'!A508:S508)+#REF!</f>
        <v>#REF!</v>
      </c>
      <c r="X508" s="24" t="e">
        <f t="shared" si="7"/>
        <v>#REF!</v>
      </c>
    </row>
    <row r="509" spans="1:24" x14ac:dyDescent="0.25">
      <c r="A509" s="8">
        <v>0</v>
      </c>
      <c r="B509" s="8">
        <v>0</v>
      </c>
      <c r="C509" s="8">
        <v>1</v>
      </c>
      <c r="D509" s="8">
        <v>0</v>
      </c>
      <c r="E509" s="8">
        <v>0</v>
      </c>
      <c r="F509" s="8">
        <v>0</v>
      </c>
      <c r="G509" s="8">
        <v>1</v>
      </c>
      <c r="H509" s="8">
        <v>0</v>
      </c>
      <c r="I509" s="8">
        <v>0</v>
      </c>
      <c r="J509" s="8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8">
        <v>0</v>
      </c>
      <c r="S509" s="8">
        <v>0</v>
      </c>
      <c r="T509" s="8"/>
      <c r="U509" s="9">
        <v>0</v>
      </c>
      <c r="V509" s="12">
        <f>SUMPRODUCT('Linear Model'!B$2:T$2, 'Test Set'!A509:S509)+'Linear Model'!U$2</f>
        <v>0.19235308154272512</v>
      </c>
      <c r="W509" s="1" t="e">
        <f>SUMPRODUCT(#REF!,'Test Set'!A509:S509)+#REF!</f>
        <v>#REF!</v>
      </c>
      <c r="X509" s="24" t="e">
        <f t="shared" si="7"/>
        <v>#REF!</v>
      </c>
    </row>
    <row r="510" spans="1:24" x14ac:dyDescent="0.25">
      <c r="A510" s="8">
        <v>1</v>
      </c>
      <c r="B510" s="8">
        <v>0</v>
      </c>
      <c r="C510" s="8">
        <v>0</v>
      </c>
      <c r="D510" s="8">
        <v>0</v>
      </c>
      <c r="E510" s="8">
        <v>0</v>
      </c>
      <c r="F510" s="8">
        <v>1</v>
      </c>
      <c r="G510" s="8">
        <v>0</v>
      </c>
      <c r="H510" s="8">
        <v>0</v>
      </c>
      <c r="I510" s="8">
        <v>0</v>
      </c>
      <c r="J510" s="8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8">
        <v>0</v>
      </c>
      <c r="S510" s="8">
        <v>0</v>
      </c>
      <c r="T510" s="8"/>
      <c r="U510" s="9">
        <v>0</v>
      </c>
      <c r="V510" s="12">
        <f>SUMPRODUCT('Linear Model'!B$2:T$2, 'Test Set'!A510:S510)+'Linear Model'!U$2</f>
        <v>3.0147255645263382E-2</v>
      </c>
      <c r="W510" s="1" t="e">
        <f>SUMPRODUCT(#REF!,'Test Set'!A510:S510)+#REF!</f>
        <v>#REF!</v>
      </c>
      <c r="X510" s="24" t="e">
        <f t="shared" si="7"/>
        <v>#REF!</v>
      </c>
    </row>
    <row r="511" spans="1:24" x14ac:dyDescent="0.25">
      <c r="A511" s="8">
        <v>0</v>
      </c>
      <c r="B511" s="8">
        <v>0</v>
      </c>
      <c r="C511" s="8">
        <v>0</v>
      </c>
      <c r="D511" s="8">
        <v>0</v>
      </c>
      <c r="E511" s="8">
        <v>0</v>
      </c>
      <c r="F511" s="8">
        <v>0</v>
      </c>
      <c r="G511" s="8">
        <v>0</v>
      </c>
      <c r="H511" s="8">
        <v>0</v>
      </c>
      <c r="I511" s="8">
        <v>0</v>
      </c>
      <c r="J511" s="8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8">
        <v>0</v>
      </c>
      <c r="S511" s="8">
        <v>0</v>
      </c>
      <c r="T511" s="8"/>
      <c r="U511" s="9">
        <v>0</v>
      </c>
      <c r="V511" s="12">
        <f>SUMPRODUCT('Linear Model'!B$2:T$2, 'Test Set'!A511:S511)+'Linear Model'!U$2</f>
        <v>0.34618794201752223</v>
      </c>
      <c r="W511" s="1" t="e">
        <f>SUMPRODUCT(#REF!,'Test Set'!A511:S511)+#REF!</f>
        <v>#REF!</v>
      </c>
      <c r="X511" s="24" t="e">
        <f t="shared" si="7"/>
        <v>#REF!</v>
      </c>
    </row>
    <row r="512" spans="1:24" x14ac:dyDescent="0.25">
      <c r="A512" s="8">
        <v>0</v>
      </c>
      <c r="B512" s="8">
        <v>0</v>
      </c>
      <c r="C512" s="8">
        <v>1</v>
      </c>
      <c r="D512" s="8">
        <v>0</v>
      </c>
      <c r="E512" s="8">
        <v>0</v>
      </c>
      <c r="F512" s="8">
        <v>0</v>
      </c>
      <c r="G512" s="8">
        <v>0</v>
      </c>
      <c r="H512" s="8">
        <v>0</v>
      </c>
      <c r="I512" s="8">
        <v>0</v>
      </c>
      <c r="J512" s="8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8">
        <v>0</v>
      </c>
      <c r="S512" s="8">
        <v>0</v>
      </c>
      <c r="T512" s="8"/>
      <c r="U512" s="9">
        <v>0</v>
      </c>
      <c r="V512" s="12">
        <f>SUMPRODUCT('Linear Model'!B$2:T$2, 'Test Set'!A512:S512)+'Linear Model'!U$2</f>
        <v>0.43244502411954183</v>
      </c>
      <c r="W512" s="1" t="e">
        <f>SUMPRODUCT(#REF!,'Test Set'!A512:S512)+#REF!</f>
        <v>#REF!</v>
      </c>
      <c r="X512" s="24" t="e">
        <f t="shared" si="7"/>
        <v>#REF!</v>
      </c>
    </row>
    <row r="513" spans="1:24" x14ac:dyDescent="0.25">
      <c r="A513" s="8">
        <v>0</v>
      </c>
      <c r="B513" s="8">
        <v>0</v>
      </c>
      <c r="C513" s="8">
        <v>1</v>
      </c>
      <c r="D513" s="8">
        <v>0</v>
      </c>
      <c r="E513" s="8">
        <v>0</v>
      </c>
      <c r="F513" s="8">
        <v>0</v>
      </c>
      <c r="G513" s="8">
        <v>0</v>
      </c>
      <c r="H513" s="8">
        <v>0</v>
      </c>
      <c r="I513" s="8">
        <v>0</v>
      </c>
      <c r="J513" s="8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8">
        <v>0</v>
      </c>
      <c r="S513" s="8">
        <v>0</v>
      </c>
      <c r="T513" s="8"/>
      <c r="U513" s="9">
        <v>0</v>
      </c>
      <c r="V513" s="12">
        <f>SUMPRODUCT('Linear Model'!B$2:T$2, 'Test Set'!A513:S513)+'Linear Model'!U$2</f>
        <v>0.43244502411954183</v>
      </c>
      <c r="W513" s="1" t="e">
        <f>SUMPRODUCT(#REF!,'Test Set'!A513:S513)+#REF!</f>
        <v>#REF!</v>
      </c>
      <c r="X513" s="24" t="e">
        <f t="shared" si="7"/>
        <v>#REF!</v>
      </c>
    </row>
    <row r="514" spans="1:24" x14ac:dyDescent="0.25">
      <c r="A514" s="8">
        <v>0</v>
      </c>
      <c r="B514" s="8">
        <v>0</v>
      </c>
      <c r="C514" s="8">
        <v>0</v>
      </c>
      <c r="D514" s="8">
        <v>1</v>
      </c>
      <c r="E514" s="8">
        <v>0</v>
      </c>
      <c r="F514" s="8">
        <v>1</v>
      </c>
      <c r="G514" s="8">
        <v>0</v>
      </c>
      <c r="H514" s="8">
        <v>0</v>
      </c>
      <c r="I514" s="8">
        <v>0</v>
      </c>
      <c r="J514" s="8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8">
        <v>0</v>
      </c>
      <c r="S514" s="8">
        <v>0</v>
      </c>
      <c r="T514" s="8"/>
      <c r="U514" s="9">
        <v>0</v>
      </c>
      <c r="V514" s="12">
        <f>SUMPRODUCT('Linear Model'!B$2:T$2, 'Test Set'!A514:S514)+'Linear Model'!U$2</f>
        <v>0.18589652166183385</v>
      </c>
      <c r="W514" s="1" t="e">
        <f>SUMPRODUCT(#REF!,'Test Set'!A514:S514)+#REF!</f>
        <v>#REF!</v>
      </c>
      <c r="X514" s="24" t="e">
        <f t="shared" si="7"/>
        <v>#REF!</v>
      </c>
    </row>
    <row r="515" spans="1:24" x14ac:dyDescent="0.25">
      <c r="A515" s="8">
        <v>0</v>
      </c>
      <c r="B515" s="8">
        <v>0</v>
      </c>
      <c r="C515" s="8">
        <v>0</v>
      </c>
      <c r="D515" s="8">
        <v>1</v>
      </c>
      <c r="E515" s="8">
        <v>0</v>
      </c>
      <c r="F515" s="8">
        <v>0</v>
      </c>
      <c r="G515" s="8">
        <v>0</v>
      </c>
      <c r="H515" s="8">
        <v>0</v>
      </c>
      <c r="I515" s="8">
        <v>0</v>
      </c>
      <c r="J515" s="8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8">
        <v>1</v>
      </c>
      <c r="S515" s="8">
        <v>0</v>
      </c>
      <c r="T515" s="8"/>
      <c r="U515" s="9">
        <v>0</v>
      </c>
      <c r="V515" s="12">
        <f>SUMPRODUCT('Linear Model'!B$2:T$2, 'Test Set'!A515:S515)+'Linear Model'!U$2</f>
        <v>0.21709036303199294</v>
      </c>
      <c r="W515" s="1" t="e">
        <f>SUMPRODUCT(#REF!,'Test Set'!A515:S515)+#REF!</f>
        <v>#REF!</v>
      </c>
      <c r="X515" s="24" t="e">
        <f t="shared" ref="X515:X578" si="8">EXP(W515)/(1+EXP(W515))</f>
        <v>#REF!</v>
      </c>
    </row>
    <row r="516" spans="1:24" x14ac:dyDescent="0.25">
      <c r="A516" s="8">
        <v>0</v>
      </c>
      <c r="B516" s="8">
        <v>1</v>
      </c>
      <c r="C516" s="8">
        <v>1</v>
      </c>
      <c r="D516" s="8">
        <v>0</v>
      </c>
      <c r="E516" s="8">
        <v>0</v>
      </c>
      <c r="F516" s="8">
        <v>0</v>
      </c>
      <c r="G516" s="8">
        <v>0</v>
      </c>
      <c r="H516" s="8">
        <v>0</v>
      </c>
      <c r="I516" s="8">
        <v>0</v>
      </c>
      <c r="J516" s="8">
        <v>0</v>
      </c>
      <c r="K516" s="8">
        <v>0</v>
      </c>
      <c r="L516" s="8">
        <v>0</v>
      </c>
      <c r="M516" s="8">
        <v>0</v>
      </c>
      <c r="N516" s="8">
        <v>0</v>
      </c>
      <c r="O516" s="8">
        <v>1</v>
      </c>
      <c r="P516" s="8">
        <v>0</v>
      </c>
      <c r="Q516" s="8">
        <v>0</v>
      </c>
      <c r="R516" s="8">
        <v>0</v>
      </c>
      <c r="S516" s="8">
        <v>0</v>
      </c>
      <c r="T516" s="8"/>
      <c r="U516" s="9">
        <v>0</v>
      </c>
      <c r="V516" s="12">
        <f>SUMPRODUCT('Linear Model'!B$2:T$2, 'Test Set'!A516:S516)+'Linear Model'!U$2</f>
        <v>0.28498632626134279</v>
      </c>
      <c r="W516" s="1" t="e">
        <f>SUMPRODUCT(#REF!,'Test Set'!A516:S516)+#REF!</f>
        <v>#REF!</v>
      </c>
      <c r="X516" s="24" t="e">
        <f t="shared" si="8"/>
        <v>#REF!</v>
      </c>
    </row>
    <row r="517" spans="1:24" x14ac:dyDescent="0.25">
      <c r="A517" s="8">
        <v>1</v>
      </c>
      <c r="B517" s="8">
        <v>0</v>
      </c>
      <c r="C517" s="8">
        <v>1</v>
      </c>
      <c r="D517" s="8">
        <v>0</v>
      </c>
      <c r="E517" s="8">
        <v>0</v>
      </c>
      <c r="F517" s="8">
        <v>0</v>
      </c>
      <c r="G517" s="8">
        <v>1</v>
      </c>
      <c r="H517" s="8">
        <v>0</v>
      </c>
      <c r="I517" s="8">
        <v>0</v>
      </c>
      <c r="J517" s="8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8">
        <v>0</v>
      </c>
      <c r="S517" s="8">
        <v>0</v>
      </c>
      <c r="T517" s="8"/>
      <c r="U517" s="9">
        <v>0</v>
      </c>
      <c r="V517" s="12">
        <f>SUMPRODUCT('Linear Model'!B$2:T$2, 'Test Set'!A517:S517)+'Linear Model'!U$2</f>
        <v>0.13163956386859166</v>
      </c>
      <c r="W517" s="1" t="e">
        <f>SUMPRODUCT(#REF!,'Test Set'!A517:S517)+#REF!</f>
        <v>#REF!</v>
      </c>
      <c r="X517" s="24" t="e">
        <f t="shared" si="8"/>
        <v>#REF!</v>
      </c>
    </row>
    <row r="518" spans="1:24" x14ac:dyDescent="0.25">
      <c r="A518" s="8">
        <v>0</v>
      </c>
      <c r="B518" s="8">
        <v>0</v>
      </c>
      <c r="C518" s="8">
        <v>0</v>
      </c>
      <c r="D518" s="8">
        <v>1</v>
      </c>
      <c r="E518" s="8">
        <v>0</v>
      </c>
      <c r="F518" s="8">
        <v>0</v>
      </c>
      <c r="G518" s="8">
        <v>0</v>
      </c>
      <c r="H518" s="8">
        <v>0</v>
      </c>
      <c r="I518" s="8">
        <v>0</v>
      </c>
      <c r="J518" s="8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8">
        <v>0</v>
      </c>
      <c r="S518" s="8">
        <v>0</v>
      </c>
      <c r="T518" s="8"/>
      <c r="U518" s="9">
        <v>0</v>
      </c>
      <c r="V518" s="12">
        <f>SUMPRODUCT('Linear Model'!B$2:T$2, 'Test Set'!A518:S518)+'Linear Model'!U$2</f>
        <v>0.44122369035995923</v>
      </c>
      <c r="W518" s="1" t="e">
        <f>SUMPRODUCT(#REF!,'Test Set'!A518:S518)+#REF!</f>
        <v>#REF!</v>
      </c>
      <c r="X518" s="24" t="e">
        <f t="shared" si="8"/>
        <v>#REF!</v>
      </c>
    </row>
    <row r="519" spans="1:24" x14ac:dyDescent="0.25">
      <c r="A519" s="8">
        <v>0</v>
      </c>
      <c r="B519" s="8">
        <v>1</v>
      </c>
      <c r="C519" s="8">
        <v>1</v>
      </c>
      <c r="D519" s="8">
        <v>0</v>
      </c>
      <c r="E519" s="8">
        <v>0</v>
      </c>
      <c r="F519" s="8">
        <v>1</v>
      </c>
      <c r="G519" s="8">
        <v>0</v>
      </c>
      <c r="H519" s="8">
        <v>0</v>
      </c>
      <c r="I519" s="8">
        <v>0</v>
      </c>
      <c r="J519" s="8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8">
        <v>0</v>
      </c>
      <c r="S519" s="8">
        <v>1</v>
      </c>
      <c r="T519" s="8"/>
      <c r="U519" s="9">
        <v>0</v>
      </c>
      <c r="V519" s="12">
        <f>SUMPRODUCT('Linear Model'!B$2:T$2, 'Test Set'!A519:S519)+'Linear Model'!U$2</f>
        <v>0.43907605802792204</v>
      </c>
      <c r="W519" s="1" t="e">
        <f>SUMPRODUCT(#REF!,'Test Set'!A519:S519)+#REF!</f>
        <v>#REF!</v>
      </c>
      <c r="X519" s="24" t="e">
        <f t="shared" si="8"/>
        <v>#REF!</v>
      </c>
    </row>
    <row r="520" spans="1:24" x14ac:dyDescent="0.25">
      <c r="A520" s="8">
        <v>1</v>
      </c>
      <c r="B520" s="8">
        <v>0</v>
      </c>
      <c r="C520" s="8">
        <v>0</v>
      </c>
      <c r="D520" s="8">
        <v>0</v>
      </c>
      <c r="E520" s="8">
        <v>1</v>
      </c>
      <c r="F520" s="8">
        <v>0</v>
      </c>
      <c r="G520" s="8">
        <v>1</v>
      </c>
      <c r="H520" s="8">
        <v>0</v>
      </c>
      <c r="I520" s="8">
        <v>0</v>
      </c>
      <c r="J520" s="8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8">
        <v>0</v>
      </c>
      <c r="S520" s="8">
        <v>0</v>
      </c>
      <c r="T520" s="8"/>
      <c r="U520" s="9">
        <v>0</v>
      </c>
      <c r="V520" s="12">
        <f>SUMPRODUCT('Linear Model'!B$2:T$2, 'Test Set'!A520:S520)+'Linear Model'!U$2</f>
        <v>0.23709142643422396</v>
      </c>
      <c r="W520" s="1" t="e">
        <f>SUMPRODUCT(#REF!,'Test Set'!A520:S520)+#REF!</f>
        <v>#REF!</v>
      </c>
      <c r="X520" s="24" t="e">
        <f t="shared" si="8"/>
        <v>#REF!</v>
      </c>
    </row>
    <row r="521" spans="1:24" x14ac:dyDescent="0.25">
      <c r="A521" s="8">
        <v>0</v>
      </c>
      <c r="B521" s="8">
        <v>1</v>
      </c>
      <c r="C521" s="8">
        <v>0</v>
      </c>
      <c r="D521" s="8">
        <v>0</v>
      </c>
      <c r="E521" s="8">
        <v>0</v>
      </c>
      <c r="F521" s="8">
        <v>0</v>
      </c>
      <c r="G521" s="8">
        <v>0</v>
      </c>
      <c r="H521" s="8">
        <v>0</v>
      </c>
      <c r="I521" s="8">
        <v>0</v>
      </c>
      <c r="J521" s="8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1</v>
      </c>
      <c r="R521" s="8">
        <v>0</v>
      </c>
      <c r="S521" s="8">
        <v>0</v>
      </c>
      <c r="T521" s="8"/>
      <c r="U521" s="9">
        <v>0</v>
      </c>
      <c r="V521" s="12">
        <f>SUMPRODUCT('Linear Model'!B$2:T$2, 'Test Set'!A521:S521)+'Linear Model'!U$2</f>
        <v>0.54863211306899595</v>
      </c>
      <c r="W521" s="1" t="e">
        <f>SUMPRODUCT(#REF!,'Test Set'!A521:S521)+#REF!</f>
        <v>#REF!</v>
      </c>
      <c r="X521" s="24" t="e">
        <f t="shared" si="8"/>
        <v>#REF!</v>
      </c>
    </row>
    <row r="522" spans="1:24" x14ac:dyDescent="0.25">
      <c r="A522" s="8">
        <v>1</v>
      </c>
      <c r="B522" s="8">
        <v>0</v>
      </c>
      <c r="C522" s="8">
        <v>0</v>
      </c>
      <c r="D522" s="8">
        <v>0</v>
      </c>
      <c r="E522" s="8">
        <v>0</v>
      </c>
      <c r="F522" s="8">
        <v>1</v>
      </c>
      <c r="G522" s="8">
        <v>1</v>
      </c>
      <c r="H522" s="8">
        <v>0</v>
      </c>
      <c r="I522" s="8">
        <v>0</v>
      </c>
      <c r="J522" s="8">
        <v>0</v>
      </c>
      <c r="K522" s="8">
        <v>0</v>
      </c>
      <c r="L522" s="8">
        <v>0</v>
      </c>
      <c r="M522" s="8">
        <v>0</v>
      </c>
      <c r="N522" s="8">
        <v>0</v>
      </c>
      <c r="O522" s="8">
        <v>1</v>
      </c>
      <c r="P522" s="8">
        <v>0</v>
      </c>
      <c r="Q522" s="8">
        <v>0</v>
      </c>
      <c r="R522" s="8">
        <v>0</v>
      </c>
      <c r="S522" s="8">
        <v>0</v>
      </c>
      <c r="T522" s="8"/>
      <c r="U522" s="9">
        <v>0</v>
      </c>
      <c r="V522" s="12">
        <f>SUMPRODUCT('Linear Model'!B$2:T$2, 'Test Set'!A522:S522)+'Linear Model'!U$2</f>
        <v>-0.37171287859167501</v>
      </c>
      <c r="W522" s="1" t="e">
        <f>SUMPRODUCT(#REF!,'Test Set'!A522:S522)+#REF!</f>
        <v>#REF!</v>
      </c>
      <c r="X522" s="24" t="e">
        <f t="shared" si="8"/>
        <v>#REF!</v>
      </c>
    </row>
    <row r="523" spans="1:24" x14ac:dyDescent="0.25">
      <c r="A523" s="8">
        <v>0</v>
      </c>
      <c r="B523" s="8">
        <v>1</v>
      </c>
      <c r="C523" s="8">
        <v>1</v>
      </c>
      <c r="D523" s="8">
        <v>0</v>
      </c>
      <c r="E523" s="8">
        <v>0</v>
      </c>
      <c r="F523" s="8">
        <v>0</v>
      </c>
      <c r="G523" s="8">
        <v>0</v>
      </c>
      <c r="H523" s="8">
        <v>0</v>
      </c>
      <c r="I523" s="8">
        <v>0</v>
      </c>
      <c r="J523" s="8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8">
        <v>0</v>
      </c>
      <c r="S523" s="8">
        <v>0</v>
      </c>
      <c r="T523" s="8"/>
      <c r="U523" s="9">
        <v>0</v>
      </c>
      <c r="V523" s="12">
        <f>SUMPRODUCT('Linear Model'!B$2:T$2, 'Test Set'!A523:S523)+'Linear Model'!U$2</f>
        <v>0.44675451792146448</v>
      </c>
      <c r="W523" s="1" t="e">
        <f>SUMPRODUCT(#REF!,'Test Set'!A523:S523)+#REF!</f>
        <v>#REF!</v>
      </c>
      <c r="X523" s="24" t="e">
        <f t="shared" si="8"/>
        <v>#REF!</v>
      </c>
    </row>
    <row r="524" spans="1:24" x14ac:dyDescent="0.25">
      <c r="A524" s="8">
        <v>0</v>
      </c>
      <c r="B524" s="8">
        <v>1</v>
      </c>
      <c r="C524" s="8">
        <v>0</v>
      </c>
      <c r="D524" s="8">
        <v>0</v>
      </c>
      <c r="E524" s="8">
        <v>0</v>
      </c>
      <c r="F524" s="8">
        <v>0</v>
      </c>
      <c r="G524" s="8">
        <v>0</v>
      </c>
      <c r="H524" s="8">
        <v>0</v>
      </c>
      <c r="I524" s="8">
        <v>0</v>
      </c>
      <c r="J524" s="8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8">
        <v>0</v>
      </c>
      <c r="S524" s="8">
        <v>0</v>
      </c>
      <c r="T524" s="8"/>
      <c r="U524" s="9">
        <v>0</v>
      </c>
      <c r="V524" s="12">
        <f>SUMPRODUCT('Linear Model'!B$2:T$2, 'Test Set'!A524:S524)+'Linear Model'!U$2</f>
        <v>0.36049743581944488</v>
      </c>
      <c r="W524" s="1" t="e">
        <f>SUMPRODUCT(#REF!,'Test Set'!A524:S524)+#REF!</f>
        <v>#REF!</v>
      </c>
      <c r="X524" s="24" t="e">
        <f t="shared" si="8"/>
        <v>#REF!</v>
      </c>
    </row>
    <row r="525" spans="1:24" x14ac:dyDescent="0.25">
      <c r="A525" s="8">
        <v>1</v>
      </c>
      <c r="B525" s="8">
        <v>0</v>
      </c>
      <c r="C525" s="8">
        <v>1</v>
      </c>
      <c r="D525" s="8">
        <v>0</v>
      </c>
      <c r="E525" s="8">
        <v>0</v>
      </c>
      <c r="F525" s="8">
        <v>0</v>
      </c>
      <c r="G525" s="8">
        <v>0</v>
      </c>
      <c r="H525" s="8">
        <v>0</v>
      </c>
      <c r="I525" s="8">
        <v>0</v>
      </c>
      <c r="J525" s="8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8">
        <v>0</v>
      </c>
      <c r="S525" s="8">
        <v>0</v>
      </c>
      <c r="T525" s="8"/>
      <c r="U525" s="9">
        <v>0</v>
      </c>
      <c r="V525" s="12">
        <f>SUMPRODUCT('Linear Model'!B$2:T$2, 'Test Set'!A525:S525)+'Linear Model'!U$2</f>
        <v>0.37173150644540837</v>
      </c>
      <c r="W525" s="1" t="e">
        <f>SUMPRODUCT(#REF!,'Test Set'!A525:S525)+#REF!</f>
        <v>#REF!</v>
      </c>
      <c r="X525" s="24" t="e">
        <f t="shared" si="8"/>
        <v>#REF!</v>
      </c>
    </row>
    <row r="526" spans="1:24" x14ac:dyDescent="0.25">
      <c r="A526" s="8">
        <v>1</v>
      </c>
      <c r="B526" s="8">
        <v>0</v>
      </c>
      <c r="C526" s="8">
        <v>0</v>
      </c>
      <c r="D526" s="8">
        <v>1</v>
      </c>
      <c r="E526" s="8">
        <v>0</v>
      </c>
      <c r="F526" s="8">
        <v>1</v>
      </c>
      <c r="G526" s="8">
        <v>0</v>
      </c>
      <c r="H526" s="8">
        <v>0</v>
      </c>
      <c r="I526" s="8">
        <v>0</v>
      </c>
      <c r="J526" s="8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8">
        <v>0</v>
      </c>
      <c r="S526" s="8">
        <v>0</v>
      </c>
      <c r="T526" s="8"/>
      <c r="U526" s="9">
        <v>0</v>
      </c>
      <c r="V526" s="12">
        <f>SUMPRODUCT('Linear Model'!B$2:T$2, 'Test Set'!A526:S526)+'Linear Model'!U$2</f>
        <v>0.12518300398770041</v>
      </c>
      <c r="W526" s="1" t="e">
        <f>SUMPRODUCT(#REF!,'Test Set'!A526:S526)+#REF!</f>
        <v>#REF!</v>
      </c>
      <c r="X526" s="24" t="e">
        <f t="shared" si="8"/>
        <v>#REF!</v>
      </c>
    </row>
    <row r="527" spans="1:24" x14ac:dyDescent="0.25">
      <c r="A527" s="8">
        <v>0</v>
      </c>
      <c r="B527" s="8">
        <v>1</v>
      </c>
      <c r="C527" s="8">
        <v>1</v>
      </c>
      <c r="D527" s="8">
        <v>0</v>
      </c>
      <c r="E527" s="8">
        <v>0</v>
      </c>
      <c r="F527" s="8">
        <v>0</v>
      </c>
      <c r="G527" s="8">
        <v>0</v>
      </c>
      <c r="H527" s="8">
        <v>0</v>
      </c>
      <c r="I527" s="8">
        <v>0</v>
      </c>
      <c r="J527" s="8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8">
        <v>1</v>
      </c>
      <c r="S527" s="8">
        <v>0</v>
      </c>
      <c r="T527" s="8"/>
      <c r="U527" s="9">
        <v>0</v>
      </c>
      <c r="V527" s="12">
        <f>SUMPRODUCT('Linear Model'!B$2:T$2, 'Test Set'!A527:S527)+'Linear Model'!U$2</f>
        <v>0.22262119059349816</v>
      </c>
      <c r="W527" s="1" t="e">
        <f>SUMPRODUCT(#REF!,'Test Set'!A527:S527)+#REF!</f>
        <v>#REF!</v>
      </c>
      <c r="X527" s="24" t="e">
        <f t="shared" si="8"/>
        <v>#REF!</v>
      </c>
    </row>
    <row r="528" spans="1:24" x14ac:dyDescent="0.25">
      <c r="A528" s="8">
        <v>1</v>
      </c>
      <c r="B528" s="8">
        <v>0</v>
      </c>
      <c r="C528" s="8">
        <v>0</v>
      </c>
      <c r="D528" s="8">
        <v>0</v>
      </c>
      <c r="E528" s="8">
        <v>0</v>
      </c>
      <c r="F528" s="8">
        <v>1</v>
      </c>
      <c r="G528" s="8">
        <v>0</v>
      </c>
      <c r="H528" s="8">
        <v>0</v>
      </c>
      <c r="I528" s="8">
        <v>0</v>
      </c>
      <c r="J528" s="8">
        <v>0</v>
      </c>
      <c r="K528" s="8">
        <v>0</v>
      </c>
      <c r="L528" s="8">
        <v>0</v>
      </c>
      <c r="M528" s="8">
        <v>0</v>
      </c>
      <c r="N528" s="8">
        <v>0</v>
      </c>
      <c r="O528" s="8">
        <v>1</v>
      </c>
      <c r="P528" s="8">
        <v>0</v>
      </c>
      <c r="Q528" s="8">
        <v>0</v>
      </c>
      <c r="R528" s="8">
        <v>0</v>
      </c>
      <c r="S528" s="8">
        <v>0</v>
      </c>
      <c r="T528" s="8"/>
      <c r="U528" s="9">
        <v>0</v>
      </c>
      <c r="V528" s="12">
        <f>SUMPRODUCT('Linear Model'!B$2:T$2, 'Test Set'!A528:S528)+'Linear Model'!U$2</f>
        <v>-0.1316209360148583</v>
      </c>
      <c r="W528" s="1" t="e">
        <f>SUMPRODUCT(#REF!,'Test Set'!A528:S528)+#REF!</f>
        <v>#REF!</v>
      </c>
      <c r="X528" s="24" t="e">
        <f t="shared" si="8"/>
        <v>#REF!</v>
      </c>
    </row>
    <row r="529" spans="1:24" x14ac:dyDescent="0.25">
      <c r="A529" s="8">
        <v>0</v>
      </c>
      <c r="B529" s="8">
        <v>0</v>
      </c>
      <c r="C529" s="8">
        <v>0</v>
      </c>
      <c r="D529" s="8">
        <v>0</v>
      </c>
      <c r="E529" s="8">
        <v>0</v>
      </c>
      <c r="F529" s="8">
        <v>1</v>
      </c>
      <c r="G529" s="8">
        <v>0</v>
      </c>
      <c r="H529" s="8">
        <v>0</v>
      </c>
      <c r="I529" s="8">
        <v>0</v>
      </c>
      <c r="J529" s="8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8">
        <v>0</v>
      </c>
      <c r="S529" s="8">
        <v>0</v>
      </c>
      <c r="T529" s="8"/>
      <c r="U529" s="9">
        <v>0</v>
      </c>
      <c r="V529" s="12">
        <f>SUMPRODUCT('Linear Model'!B$2:T$2, 'Test Set'!A529:S529)+'Linear Model'!U$2</f>
        <v>9.0860773319396848E-2</v>
      </c>
      <c r="W529" s="1" t="e">
        <f>SUMPRODUCT(#REF!,'Test Set'!A529:S529)+#REF!</f>
        <v>#REF!</v>
      </c>
      <c r="X529" s="24" t="e">
        <f t="shared" si="8"/>
        <v>#REF!</v>
      </c>
    </row>
    <row r="530" spans="1:24" x14ac:dyDescent="0.25">
      <c r="A530" s="8">
        <v>0</v>
      </c>
      <c r="B530" s="8">
        <v>1</v>
      </c>
      <c r="C530" s="8">
        <v>0</v>
      </c>
      <c r="D530" s="8">
        <v>0</v>
      </c>
      <c r="E530" s="8">
        <v>0</v>
      </c>
      <c r="F530" s="8">
        <v>0</v>
      </c>
      <c r="G530" s="8">
        <v>0</v>
      </c>
      <c r="H530" s="8">
        <v>0</v>
      </c>
      <c r="I530" s="8">
        <v>0</v>
      </c>
      <c r="J530" s="8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8">
        <v>0</v>
      </c>
      <c r="S530" s="8">
        <v>0</v>
      </c>
      <c r="T530" s="8"/>
      <c r="U530" s="9">
        <v>0</v>
      </c>
      <c r="V530" s="12">
        <f>SUMPRODUCT('Linear Model'!B$2:T$2, 'Test Set'!A530:S530)+'Linear Model'!U$2</f>
        <v>0.36049743581944488</v>
      </c>
      <c r="W530" s="1" t="e">
        <f>SUMPRODUCT(#REF!,'Test Set'!A530:S530)+#REF!</f>
        <v>#REF!</v>
      </c>
      <c r="X530" s="24" t="e">
        <f t="shared" si="8"/>
        <v>#REF!</v>
      </c>
    </row>
    <row r="531" spans="1:24" x14ac:dyDescent="0.25">
      <c r="A531" s="8">
        <v>1</v>
      </c>
      <c r="B531" s="8">
        <v>0</v>
      </c>
      <c r="C531" s="8">
        <v>0</v>
      </c>
      <c r="D531" s="8">
        <v>0</v>
      </c>
      <c r="E531" s="8">
        <v>0</v>
      </c>
      <c r="F531" s="8">
        <v>1</v>
      </c>
      <c r="G531" s="8">
        <v>0</v>
      </c>
      <c r="H531" s="8">
        <v>0</v>
      </c>
      <c r="I531" s="8">
        <v>0</v>
      </c>
      <c r="J531" s="8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1</v>
      </c>
      <c r="R531" s="8">
        <v>0</v>
      </c>
      <c r="S531" s="8">
        <v>0</v>
      </c>
      <c r="T531" s="8"/>
      <c r="U531" s="9">
        <v>0</v>
      </c>
      <c r="V531" s="12">
        <f>SUMPRODUCT('Linear Model'!B$2:T$2, 'Test Set'!A531:S531)+'Linear Model'!U$2</f>
        <v>0.21828193289481451</v>
      </c>
      <c r="W531" s="1" t="e">
        <f>SUMPRODUCT(#REF!,'Test Set'!A531:S531)+#REF!</f>
        <v>#REF!</v>
      </c>
      <c r="X531" s="24" t="e">
        <f t="shared" si="8"/>
        <v>#REF!</v>
      </c>
    </row>
    <row r="532" spans="1:24" x14ac:dyDescent="0.25">
      <c r="A532" s="8">
        <v>0</v>
      </c>
      <c r="B532" s="8">
        <v>1</v>
      </c>
      <c r="C532" s="8">
        <v>0</v>
      </c>
      <c r="D532" s="8">
        <v>1</v>
      </c>
      <c r="E532" s="8">
        <v>0</v>
      </c>
      <c r="F532" s="8">
        <v>0</v>
      </c>
      <c r="G532" s="8">
        <v>0</v>
      </c>
      <c r="H532" s="8">
        <v>0</v>
      </c>
      <c r="I532" s="8">
        <v>1</v>
      </c>
      <c r="J532" s="8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8">
        <v>0</v>
      </c>
      <c r="S532" s="8">
        <v>0</v>
      </c>
      <c r="T532" s="8"/>
      <c r="U532" s="9">
        <v>0</v>
      </c>
      <c r="V532" s="12">
        <f>SUMPRODUCT('Linear Model'!B$2:T$2, 'Test Set'!A532:S532)+'Linear Model'!U$2</f>
        <v>0.74886850694500284</v>
      </c>
      <c r="W532" s="1" t="e">
        <f>SUMPRODUCT(#REF!,'Test Set'!A532:S532)+#REF!</f>
        <v>#REF!</v>
      </c>
      <c r="X532" s="24" t="e">
        <f t="shared" si="8"/>
        <v>#REF!</v>
      </c>
    </row>
    <row r="533" spans="1:24" x14ac:dyDescent="0.25">
      <c r="A533" s="8">
        <v>1</v>
      </c>
      <c r="B533" s="8">
        <v>0</v>
      </c>
      <c r="C533" s="8">
        <v>0</v>
      </c>
      <c r="D533" s="8">
        <v>1</v>
      </c>
      <c r="E533" s="8">
        <v>0</v>
      </c>
      <c r="F533" s="8">
        <v>0</v>
      </c>
      <c r="G533" s="8">
        <v>0</v>
      </c>
      <c r="H533" s="8">
        <v>0</v>
      </c>
      <c r="I533" s="8">
        <v>0</v>
      </c>
      <c r="J533" s="8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8">
        <v>1</v>
      </c>
      <c r="S533" s="8">
        <v>0</v>
      </c>
      <c r="T533" s="8"/>
      <c r="U533" s="9">
        <v>0</v>
      </c>
      <c r="V533" s="12">
        <f>SUMPRODUCT('Linear Model'!B$2:T$2, 'Test Set'!A533:S533)+'Linear Model'!U$2</f>
        <v>0.15637684535785951</v>
      </c>
      <c r="W533" s="1" t="e">
        <f>SUMPRODUCT(#REF!,'Test Set'!A533:S533)+#REF!</f>
        <v>#REF!</v>
      </c>
      <c r="X533" s="24" t="e">
        <f t="shared" si="8"/>
        <v>#REF!</v>
      </c>
    </row>
    <row r="534" spans="1:24" x14ac:dyDescent="0.25">
      <c r="A534" s="8">
        <v>1</v>
      </c>
      <c r="B534" s="8">
        <v>0</v>
      </c>
      <c r="C534" s="8">
        <v>0</v>
      </c>
      <c r="D534" s="8">
        <v>0</v>
      </c>
      <c r="E534" s="8">
        <v>0</v>
      </c>
      <c r="F534" s="8">
        <v>0</v>
      </c>
      <c r="G534" s="8">
        <v>0</v>
      </c>
      <c r="H534" s="8">
        <v>0</v>
      </c>
      <c r="I534" s="8">
        <v>0</v>
      </c>
      <c r="J534" s="8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8">
        <v>1</v>
      </c>
      <c r="S534" s="8">
        <v>0</v>
      </c>
      <c r="T534" s="8"/>
      <c r="U534" s="9">
        <v>0</v>
      </c>
      <c r="V534" s="12">
        <f>SUMPRODUCT('Linear Model'!B$2:T$2, 'Test Set'!A534:S534)+'Linear Model'!U$2</f>
        <v>6.1341097015422508E-2</v>
      </c>
      <c r="W534" s="1" t="e">
        <f>SUMPRODUCT(#REF!,'Test Set'!A534:S534)+#REF!</f>
        <v>#REF!</v>
      </c>
      <c r="X534" s="24" t="e">
        <f t="shared" si="8"/>
        <v>#REF!</v>
      </c>
    </row>
    <row r="535" spans="1:24" x14ac:dyDescent="0.25">
      <c r="A535" s="8">
        <v>0</v>
      </c>
      <c r="B535" s="8">
        <v>1</v>
      </c>
      <c r="C535" s="8">
        <v>1</v>
      </c>
      <c r="D535" s="8">
        <v>0</v>
      </c>
      <c r="E535" s="8">
        <v>0</v>
      </c>
      <c r="F535" s="8">
        <v>0</v>
      </c>
      <c r="G535" s="8">
        <v>0</v>
      </c>
      <c r="H535" s="8">
        <v>0</v>
      </c>
      <c r="I535" s="8">
        <v>0</v>
      </c>
      <c r="J535" s="8">
        <v>0</v>
      </c>
      <c r="K535" s="8">
        <v>0</v>
      </c>
      <c r="L535" s="8">
        <v>0</v>
      </c>
      <c r="M535" s="8">
        <v>0</v>
      </c>
      <c r="N535" s="8">
        <v>0</v>
      </c>
      <c r="O535" s="8">
        <v>1</v>
      </c>
      <c r="P535" s="8">
        <v>0</v>
      </c>
      <c r="Q535" s="8">
        <v>0</v>
      </c>
      <c r="R535" s="8">
        <v>1</v>
      </c>
      <c r="S535" s="8">
        <v>0</v>
      </c>
      <c r="T535" s="8"/>
      <c r="U535" s="9">
        <v>0</v>
      </c>
      <c r="V535" s="12">
        <f>SUMPRODUCT('Linear Model'!B$2:T$2, 'Test Set'!A535:S535)+'Linear Model'!U$2</f>
        <v>6.0852998933376479E-2</v>
      </c>
      <c r="W535" s="1" t="e">
        <f>SUMPRODUCT(#REF!,'Test Set'!A535:S535)+#REF!</f>
        <v>#REF!</v>
      </c>
      <c r="X535" s="24" t="e">
        <f t="shared" si="8"/>
        <v>#REF!</v>
      </c>
    </row>
    <row r="536" spans="1:24" x14ac:dyDescent="0.25">
      <c r="A536" s="8">
        <v>0</v>
      </c>
      <c r="B536" s="8">
        <v>0</v>
      </c>
      <c r="C536" s="8">
        <v>1</v>
      </c>
      <c r="D536" s="8">
        <v>0</v>
      </c>
      <c r="E536" s="8">
        <v>0</v>
      </c>
      <c r="F536" s="8">
        <v>0</v>
      </c>
      <c r="G536" s="8">
        <v>0</v>
      </c>
      <c r="H536" s="8">
        <v>0</v>
      </c>
      <c r="I536" s="8">
        <v>0</v>
      </c>
      <c r="J536" s="8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8">
        <v>1</v>
      </c>
      <c r="S536" s="8">
        <v>0</v>
      </c>
      <c r="T536" s="8"/>
      <c r="U536" s="9">
        <v>0</v>
      </c>
      <c r="V536" s="12">
        <f>SUMPRODUCT('Linear Model'!B$2:T$2, 'Test Set'!A536:S536)+'Linear Model'!U$2</f>
        <v>0.20831169679157552</v>
      </c>
      <c r="W536" s="1" t="e">
        <f>SUMPRODUCT(#REF!,'Test Set'!A536:S536)+#REF!</f>
        <v>#REF!</v>
      </c>
      <c r="X536" s="24" t="e">
        <f t="shared" si="8"/>
        <v>#REF!</v>
      </c>
    </row>
    <row r="537" spans="1:24" x14ac:dyDescent="0.25">
      <c r="A537" s="8">
        <v>1</v>
      </c>
      <c r="B537" s="8">
        <v>0</v>
      </c>
      <c r="C537" s="8">
        <v>1</v>
      </c>
      <c r="D537" s="8">
        <v>0</v>
      </c>
      <c r="E537" s="8">
        <v>0</v>
      </c>
      <c r="F537" s="8">
        <v>0</v>
      </c>
      <c r="G537" s="8">
        <v>1</v>
      </c>
      <c r="H537" s="8">
        <v>0</v>
      </c>
      <c r="I537" s="8">
        <v>0</v>
      </c>
      <c r="J537" s="8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8">
        <v>0</v>
      </c>
      <c r="S537" s="8">
        <v>1</v>
      </c>
      <c r="T537" s="8"/>
      <c r="U537" s="9">
        <v>0</v>
      </c>
      <c r="V537" s="12">
        <f>SUMPRODUCT('Linear Model'!B$2:T$2, 'Test Set'!A537:S537)+'Linear Model'!U$2</f>
        <v>0.37928827267317466</v>
      </c>
      <c r="W537" s="1" t="e">
        <f>SUMPRODUCT(#REF!,'Test Set'!A537:S537)+#REF!</f>
        <v>#REF!</v>
      </c>
      <c r="X537" s="24" t="e">
        <f t="shared" si="8"/>
        <v>#REF!</v>
      </c>
    </row>
    <row r="538" spans="1:24" x14ac:dyDescent="0.25">
      <c r="A538" s="8">
        <v>1</v>
      </c>
      <c r="B538" s="8">
        <v>0</v>
      </c>
      <c r="C538" s="8">
        <v>1</v>
      </c>
      <c r="D538" s="8">
        <v>0</v>
      </c>
      <c r="E538" s="8">
        <v>0</v>
      </c>
      <c r="F538" s="8">
        <v>0</v>
      </c>
      <c r="G538" s="8">
        <v>0</v>
      </c>
      <c r="H538" s="8">
        <v>0</v>
      </c>
      <c r="I538" s="8">
        <v>0</v>
      </c>
      <c r="J538" s="8">
        <v>0</v>
      </c>
      <c r="K538" s="8">
        <v>0</v>
      </c>
      <c r="L538" s="8">
        <v>0</v>
      </c>
      <c r="M538" s="8">
        <v>0</v>
      </c>
      <c r="N538" s="8">
        <v>1</v>
      </c>
      <c r="O538" s="8">
        <v>0</v>
      </c>
      <c r="P538" s="8">
        <v>0</v>
      </c>
      <c r="Q538" s="8">
        <v>0</v>
      </c>
      <c r="R538" s="8">
        <v>0</v>
      </c>
      <c r="S538" s="8">
        <v>0</v>
      </c>
      <c r="T538" s="8"/>
      <c r="U538" s="9">
        <v>0</v>
      </c>
      <c r="V538" s="12">
        <f>SUMPRODUCT('Linear Model'!B$2:T$2, 'Test Set'!A538:S538)+'Linear Model'!U$2</f>
        <v>0.5473094334379085</v>
      </c>
      <c r="W538" s="1" t="e">
        <f>SUMPRODUCT(#REF!,'Test Set'!A538:S538)+#REF!</f>
        <v>#REF!</v>
      </c>
      <c r="X538" s="24" t="e">
        <f t="shared" si="8"/>
        <v>#REF!</v>
      </c>
    </row>
    <row r="539" spans="1:24" x14ac:dyDescent="0.25">
      <c r="A539" s="8">
        <v>0</v>
      </c>
      <c r="B539" s="8">
        <v>1</v>
      </c>
      <c r="C539" s="8">
        <v>1</v>
      </c>
      <c r="D539" s="8">
        <v>0</v>
      </c>
      <c r="E539" s="8">
        <v>0</v>
      </c>
      <c r="F539" s="8">
        <v>0</v>
      </c>
      <c r="G539" s="8">
        <v>0</v>
      </c>
      <c r="H539" s="8">
        <v>0</v>
      </c>
      <c r="I539" s="8">
        <v>0</v>
      </c>
      <c r="J539" s="8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8">
        <v>0</v>
      </c>
      <c r="S539" s="8">
        <v>0</v>
      </c>
      <c r="T539" s="8"/>
      <c r="U539" s="9">
        <v>0</v>
      </c>
      <c r="V539" s="12">
        <f>SUMPRODUCT('Linear Model'!B$2:T$2, 'Test Set'!A539:S539)+'Linear Model'!U$2</f>
        <v>0.44675451792146448</v>
      </c>
      <c r="W539" s="1" t="e">
        <f>SUMPRODUCT(#REF!,'Test Set'!A539:S539)+#REF!</f>
        <v>#REF!</v>
      </c>
      <c r="X539" s="24" t="e">
        <f t="shared" si="8"/>
        <v>#REF!</v>
      </c>
    </row>
    <row r="540" spans="1:24" x14ac:dyDescent="0.25">
      <c r="A540" s="8">
        <v>0</v>
      </c>
      <c r="B540" s="8">
        <v>0</v>
      </c>
      <c r="C540" s="8">
        <v>1</v>
      </c>
      <c r="D540" s="8">
        <v>0</v>
      </c>
      <c r="E540" s="8">
        <v>0</v>
      </c>
      <c r="F540" s="8">
        <v>0</v>
      </c>
      <c r="G540" s="8">
        <v>0</v>
      </c>
      <c r="H540" s="8">
        <v>0</v>
      </c>
      <c r="I540" s="8">
        <v>0</v>
      </c>
      <c r="J540" s="8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8">
        <v>0</v>
      </c>
      <c r="S540" s="8">
        <v>0</v>
      </c>
      <c r="T540" s="8"/>
      <c r="U540" s="9">
        <v>0</v>
      </c>
      <c r="V540" s="12">
        <f>SUMPRODUCT('Linear Model'!B$2:T$2, 'Test Set'!A540:S540)+'Linear Model'!U$2</f>
        <v>0.43244502411954183</v>
      </c>
      <c r="W540" s="1" t="e">
        <f>SUMPRODUCT(#REF!,'Test Set'!A540:S540)+#REF!</f>
        <v>#REF!</v>
      </c>
      <c r="X540" s="24" t="e">
        <f t="shared" si="8"/>
        <v>#REF!</v>
      </c>
    </row>
    <row r="541" spans="1:24" x14ac:dyDescent="0.25">
      <c r="A541" s="8">
        <v>0</v>
      </c>
      <c r="B541" s="8">
        <v>1</v>
      </c>
      <c r="C541" s="8">
        <v>0</v>
      </c>
      <c r="D541" s="8">
        <v>0</v>
      </c>
      <c r="E541" s="8">
        <v>0</v>
      </c>
      <c r="F541" s="8">
        <v>0</v>
      </c>
      <c r="G541" s="8">
        <v>0</v>
      </c>
      <c r="H541" s="8">
        <v>0</v>
      </c>
      <c r="I541" s="8">
        <v>1</v>
      </c>
      <c r="J541" s="8">
        <v>0</v>
      </c>
      <c r="K541" s="8">
        <v>0</v>
      </c>
      <c r="L541" s="8">
        <v>0</v>
      </c>
      <c r="M541" s="8">
        <v>0</v>
      </c>
      <c r="N541" s="8">
        <v>0</v>
      </c>
      <c r="O541" s="8">
        <v>1</v>
      </c>
      <c r="P541" s="8">
        <v>0</v>
      </c>
      <c r="Q541" s="8">
        <v>0</v>
      </c>
      <c r="R541" s="8">
        <v>0</v>
      </c>
      <c r="S541" s="8">
        <v>0</v>
      </c>
      <c r="T541" s="8"/>
      <c r="U541" s="9">
        <v>0</v>
      </c>
      <c r="V541" s="12">
        <f>SUMPRODUCT('Linear Model'!B$2:T$2, 'Test Set'!A541:S541)+'Linear Model'!U$2</f>
        <v>0.49206456694244416</v>
      </c>
      <c r="W541" s="1" t="e">
        <f>SUMPRODUCT(#REF!,'Test Set'!A541:S541)+#REF!</f>
        <v>#REF!</v>
      </c>
      <c r="X541" s="24" t="e">
        <f t="shared" si="8"/>
        <v>#REF!</v>
      </c>
    </row>
    <row r="542" spans="1:24" x14ac:dyDescent="0.25">
      <c r="A542" s="8">
        <v>0</v>
      </c>
      <c r="B542" s="8">
        <v>0</v>
      </c>
      <c r="C542" s="8">
        <v>0</v>
      </c>
      <c r="D542" s="8">
        <v>1</v>
      </c>
      <c r="E542" s="8">
        <v>0</v>
      </c>
      <c r="F542" s="8">
        <v>0</v>
      </c>
      <c r="G542" s="8">
        <v>1</v>
      </c>
      <c r="H542" s="8">
        <v>0</v>
      </c>
      <c r="I542" s="8">
        <v>0</v>
      </c>
      <c r="J542" s="8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8">
        <v>0</v>
      </c>
      <c r="S542" s="8">
        <v>0</v>
      </c>
      <c r="T542" s="8"/>
      <c r="U542" s="9">
        <v>0</v>
      </c>
      <c r="V542" s="12">
        <f>SUMPRODUCT('Linear Model'!B$2:T$2, 'Test Set'!A542:S542)+'Linear Model'!U$2</f>
        <v>0.20113174778314252</v>
      </c>
      <c r="W542" s="1" t="e">
        <f>SUMPRODUCT(#REF!,'Test Set'!A542:S542)+#REF!</f>
        <v>#REF!</v>
      </c>
      <c r="X542" s="24" t="e">
        <f t="shared" si="8"/>
        <v>#REF!</v>
      </c>
    </row>
    <row r="543" spans="1:24" x14ac:dyDescent="0.25">
      <c r="A543" s="8">
        <v>0</v>
      </c>
      <c r="B543" s="8">
        <v>1</v>
      </c>
      <c r="C543" s="8">
        <v>0</v>
      </c>
      <c r="D543" s="8">
        <v>0</v>
      </c>
      <c r="E543" s="8">
        <v>0</v>
      </c>
      <c r="F543" s="8">
        <v>0</v>
      </c>
      <c r="G543" s="8">
        <v>0</v>
      </c>
      <c r="H543" s="8">
        <v>0</v>
      </c>
      <c r="I543" s="8">
        <v>0</v>
      </c>
      <c r="J543" s="8">
        <v>0</v>
      </c>
      <c r="K543" s="8">
        <v>0</v>
      </c>
      <c r="L543" s="8">
        <v>0</v>
      </c>
      <c r="M543" s="8">
        <v>0</v>
      </c>
      <c r="N543" s="8">
        <v>0</v>
      </c>
      <c r="O543" s="8">
        <v>1</v>
      </c>
      <c r="P543" s="8">
        <v>0</v>
      </c>
      <c r="Q543" s="8">
        <v>0</v>
      </c>
      <c r="R543" s="8">
        <v>0</v>
      </c>
      <c r="S543" s="8">
        <v>0</v>
      </c>
      <c r="T543" s="8"/>
      <c r="U543" s="9">
        <v>0</v>
      </c>
      <c r="V543" s="12">
        <f>SUMPRODUCT('Linear Model'!B$2:T$2, 'Test Set'!A543:S543)+'Linear Model'!U$2</f>
        <v>0.19872924415932319</v>
      </c>
      <c r="W543" s="1" t="e">
        <f>SUMPRODUCT(#REF!,'Test Set'!A543:S543)+#REF!</f>
        <v>#REF!</v>
      </c>
      <c r="X543" s="24" t="e">
        <f t="shared" si="8"/>
        <v>#REF!</v>
      </c>
    </row>
    <row r="544" spans="1:24" x14ac:dyDescent="0.25">
      <c r="A544" s="8">
        <v>0</v>
      </c>
      <c r="B544" s="8">
        <v>0</v>
      </c>
      <c r="C544" s="8">
        <v>1</v>
      </c>
      <c r="D544" s="8">
        <v>0</v>
      </c>
      <c r="E544" s="8">
        <v>0</v>
      </c>
      <c r="F544" s="8">
        <v>0</v>
      </c>
      <c r="G544" s="8">
        <v>0</v>
      </c>
      <c r="H544" s="8">
        <v>0</v>
      </c>
      <c r="I544" s="8">
        <v>0</v>
      </c>
      <c r="J544" s="8">
        <v>0</v>
      </c>
      <c r="K544" s="8">
        <v>0</v>
      </c>
      <c r="L544" s="8">
        <v>0</v>
      </c>
      <c r="M544" s="8">
        <v>0</v>
      </c>
      <c r="N544" s="8">
        <v>1</v>
      </c>
      <c r="O544" s="8">
        <v>1</v>
      </c>
      <c r="P544" s="8">
        <v>0</v>
      </c>
      <c r="Q544" s="8">
        <v>0</v>
      </c>
      <c r="R544" s="8">
        <v>0</v>
      </c>
      <c r="S544" s="8">
        <v>0</v>
      </c>
      <c r="T544" s="8"/>
      <c r="U544" s="9">
        <v>0</v>
      </c>
      <c r="V544" s="12">
        <f>SUMPRODUCT('Linear Model'!B$2:T$2, 'Test Set'!A544:S544)+'Linear Model'!U$2</f>
        <v>0.44625475945192028</v>
      </c>
      <c r="W544" s="1" t="e">
        <f>SUMPRODUCT(#REF!,'Test Set'!A544:S544)+#REF!</f>
        <v>#REF!</v>
      </c>
      <c r="X544" s="24" t="e">
        <f t="shared" si="8"/>
        <v>#REF!</v>
      </c>
    </row>
    <row r="545" spans="1:24" x14ac:dyDescent="0.25">
      <c r="A545" s="8">
        <v>1</v>
      </c>
      <c r="B545" s="8">
        <v>0</v>
      </c>
      <c r="C545" s="8">
        <v>1</v>
      </c>
      <c r="D545" s="8">
        <v>0</v>
      </c>
      <c r="E545" s="8">
        <v>0</v>
      </c>
      <c r="F545" s="8">
        <v>0</v>
      </c>
      <c r="G545" s="8">
        <v>1</v>
      </c>
      <c r="H545" s="8">
        <v>0</v>
      </c>
      <c r="I545" s="8">
        <v>0</v>
      </c>
      <c r="J545" s="8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8">
        <v>0</v>
      </c>
      <c r="S545" s="8">
        <v>0</v>
      </c>
      <c r="T545" s="8"/>
      <c r="U545" s="9">
        <v>0</v>
      </c>
      <c r="V545" s="12">
        <f>SUMPRODUCT('Linear Model'!B$2:T$2, 'Test Set'!A545:S545)+'Linear Model'!U$2</f>
        <v>0.13163956386859166</v>
      </c>
      <c r="W545" s="1" t="e">
        <f>SUMPRODUCT(#REF!,'Test Set'!A545:S545)+#REF!</f>
        <v>#REF!</v>
      </c>
      <c r="X545" s="24" t="e">
        <f t="shared" si="8"/>
        <v>#REF!</v>
      </c>
    </row>
    <row r="546" spans="1:24" x14ac:dyDescent="0.25">
      <c r="A546" s="8">
        <v>0</v>
      </c>
      <c r="B546" s="8">
        <v>0</v>
      </c>
      <c r="C546" s="8">
        <v>1</v>
      </c>
      <c r="D546" s="8">
        <v>0</v>
      </c>
      <c r="E546" s="8">
        <v>0</v>
      </c>
      <c r="F546" s="8">
        <v>0</v>
      </c>
      <c r="G546" s="8">
        <v>0</v>
      </c>
      <c r="H546" s="8">
        <v>0</v>
      </c>
      <c r="I546" s="8">
        <v>0</v>
      </c>
      <c r="J546" s="8">
        <v>0</v>
      </c>
      <c r="K546" s="8">
        <v>0</v>
      </c>
      <c r="L546" s="8">
        <v>0</v>
      </c>
      <c r="M546" s="8">
        <v>0</v>
      </c>
      <c r="N546" s="8">
        <v>0</v>
      </c>
      <c r="O546" s="8">
        <v>1</v>
      </c>
      <c r="P546" s="8">
        <v>0</v>
      </c>
      <c r="Q546" s="8">
        <v>0</v>
      </c>
      <c r="R546" s="8">
        <v>1</v>
      </c>
      <c r="S546" s="8">
        <v>0</v>
      </c>
      <c r="T546" s="8"/>
      <c r="U546" s="9">
        <v>0</v>
      </c>
      <c r="V546" s="12">
        <f>SUMPRODUCT('Linear Model'!B$2:T$2, 'Test Set'!A546:S546)+'Linear Model'!U$2</f>
        <v>4.6543505131453833E-2</v>
      </c>
      <c r="W546" s="1" t="e">
        <f>SUMPRODUCT(#REF!,'Test Set'!A546:S546)+#REF!</f>
        <v>#REF!</v>
      </c>
      <c r="X546" s="24" t="e">
        <f t="shared" si="8"/>
        <v>#REF!</v>
      </c>
    </row>
    <row r="547" spans="1:24" x14ac:dyDescent="0.25">
      <c r="A547" s="8">
        <v>0</v>
      </c>
      <c r="B547" s="8">
        <v>0</v>
      </c>
      <c r="C547" s="8">
        <v>0</v>
      </c>
      <c r="D547" s="8">
        <v>1</v>
      </c>
      <c r="E547" s="8">
        <v>1</v>
      </c>
      <c r="F547" s="8">
        <v>0</v>
      </c>
      <c r="G547" s="8">
        <v>0</v>
      </c>
      <c r="H547" s="8">
        <v>0</v>
      </c>
      <c r="I547" s="8">
        <v>0</v>
      </c>
      <c r="J547" s="8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8">
        <v>0</v>
      </c>
      <c r="S547" s="8">
        <v>0</v>
      </c>
      <c r="T547" s="8"/>
      <c r="U547" s="9">
        <v>0</v>
      </c>
      <c r="V547" s="12">
        <f>SUMPRODUCT('Linear Model'!B$2:T$2, 'Test Set'!A547:S547)+'Linear Model'!U$2</f>
        <v>0.6329326350276111</v>
      </c>
      <c r="W547" s="1" t="e">
        <f>SUMPRODUCT(#REF!,'Test Set'!A547:S547)+#REF!</f>
        <v>#REF!</v>
      </c>
      <c r="X547" s="24" t="e">
        <f t="shared" si="8"/>
        <v>#REF!</v>
      </c>
    </row>
    <row r="548" spans="1:24" x14ac:dyDescent="0.25">
      <c r="A548" s="8">
        <v>1</v>
      </c>
      <c r="B548" s="8">
        <v>0</v>
      </c>
      <c r="C548" s="8">
        <v>1</v>
      </c>
      <c r="D548" s="8">
        <v>0</v>
      </c>
      <c r="E548" s="8">
        <v>0</v>
      </c>
      <c r="F548" s="8">
        <v>0</v>
      </c>
      <c r="G548" s="8">
        <v>0</v>
      </c>
      <c r="H548" s="8">
        <v>0</v>
      </c>
      <c r="I548" s="8">
        <v>0</v>
      </c>
      <c r="J548" s="8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8">
        <v>0</v>
      </c>
      <c r="S548" s="8">
        <v>0</v>
      </c>
      <c r="T548" s="8"/>
      <c r="U548" s="9">
        <v>0</v>
      </c>
      <c r="V548" s="12">
        <f>SUMPRODUCT('Linear Model'!B$2:T$2, 'Test Set'!A548:S548)+'Linear Model'!U$2</f>
        <v>0.37173150644540837</v>
      </c>
      <c r="W548" s="1" t="e">
        <f>SUMPRODUCT(#REF!,'Test Set'!A548:S548)+#REF!</f>
        <v>#REF!</v>
      </c>
      <c r="X548" s="24" t="e">
        <f t="shared" si="8"/>
        <v>#REF!</v>
      </c>
    </row>
    <row r="549" spans="1:24" x14ac:dyDescent="0.25">
      <c r="A549" s="8">
        <v>0</v>
      </c>
      <c r="B549" s="8">
        <v>0</v>
      </c>
      <c r="C549" s="8">
        <v>0</v>
      </c>
      <c r="D549" s="8">
        <v>1</v>
      </c>
      <c r="E549" s="8">
        <v>0</v>
      </c>
      <c r="F549" s="8">
        <v>0</v>
      </c>
      <c r="G549" s="8">
        <v>1</v>
      </c>
      <c r="H549" s="8">
        <v>0</v>
      </c>
      <c r="I549" s="8">
        <v>0</v>
      </c>
      <c r="J549" s="8">
        <v>0</v>
      </c>
      <c r="K549" s="8">
        <v>0</v>
      </c>
      <c r="L549" s="8">
        <v>0</v>
      </c>
      <c r="M549" s="8">
        <v>0</v>
      </c>
      <c r="N549" s="8">
        <v>1</v>
      </c>
      <c r="O549" s="8">
        <v>0</v>
      </c>
      <c r="P549" s="8">
        <v>0</v>
      </c>
      <c r="Q549" s="8">
        <v>0</v>
      </c>
      <c r="R549" s="8">
        <v>0</v>
      </c>
      <c r="S549" s="8">
        <v>0</v>
      </c>
      <c r="T549" s="8"/>
      <c r="U549" s="9">
        <v>0</v>
      </c>
      <c r="V549" s="12">
        <f>SUMPRODUCT('Linear Model'!B$2:T$2, 'Test Set'!A549:S549)+'Linear Model'!U$2</f>
        <v>0.37670967477564266</v>
      </c>
      <c r="W549" s="1" t="e">
        <f>SUMPRODUCT(#REF!,'Test Set'!A549:S549)+#REF!</f>
        <v>#REF!</v>
      </c>
      <c r="X549" s="24" t="e">
        <f t="shared" si="8"/>
        <v>#REF!</v>
      </c>
    </row>
    <row r="550" spans="1:24" x14ac:dyDescent="0.25">
      <c r="A550" s="8">
        <v>0</v>
      </c>
      <c r="B550" s="8">
        <v>1</v>
      </c>
      <c r="C550" s="8">
        <v>0</v>
      </c>
      <c r="D550" s="8">
        <v>1</v>
      </c>
      <c r="E550" s="8">
        <v>0</v>
      </c>
      <c r="F550" s="8">
        <v>0</v>
      </c>
      <c r="G550" s="8">
        <v>0</v>
      </c>
      <c r="H550" s="8">
        <v>0</v>
      </c>
      <c r="I550" s="8">
        <v>0</v>
      </c>
      <c r="J550" s="8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8">
        <v>0</v>
      </c>
      <c r="S550" s="8">
        <v>0</v>
      </c>
      <c r="T550" s="8"/>
      <c r="U550" s="9">
        <v>0</v>
      </c>
      <c r="V550" s="12">
        <f>SUMPRODUCT('Linear Model'!B$2:T$2, 'Test Set'!A550:S550)+'Linear Model'!U$2</f>
        <v>0.45553318416188188</v>
      </c>
      <c r="W550" s="1" t="e">
        <f>SUMPRODUCT(#REF!,'Test Set'!A550:S550)+#REF!</f>
        <v>#REF!</v>
      </c>
      <c r="X550" s="24" t="e">
        <f t="shared" si="8"/>
        <v>#REF!</v>
      </c>
    </row>
    <row r="551" spans="1:24" x14ac:dyDescent="0.25">
      <c r="A551" s="8">
        <v>0</v>
      </c>
      <c r="B551" s="8">
        <v>1</v>
      </c>
      <c r="C551" s="8">
        <v>0</v>
      </c>
      <c r="D551" s="8">
        <v>0</v>
      </c>
      <c r="E551" s="8">
        <v>0</v>
      </c>
      <c r="F551" s="8">
        <v>0</v>
      </c>
      <c r="G551" s="8">
        <v>1</v>
      </c>
      <c r="H551" s="8">
        <v>0</v>
      </c>
      <c r="I551" s="8">
        <v>0</v>
      </c>
      <c r="J551" s="8">
        <v>0</v>
      </c>
      <c r="K551" s="8">
        <v>1</v>
      </c>
      <c r="L551" s="8">
        <v>0</v>
      </c>
      <c r="M551" s="8">
        <v>0</v>
      </c>
      <c r="N551" s="8">
        <v>0</v>
      </c>
      <c r="O551" s="8">
        <v>1</v>
      </c>
      <c r="P551" s="8">
        <v>0</v>
      </c>
      <c r="Q551" s="8">
        <v>0</v>
      </c>
      <c r="R551" s="8">
        <v>0</v>
      </c>
      <c r="S551" s="8">
        <v>0</v>
      </c>
      <c r="T551" s="8"/>
      <c r="U551" s="9">
        <v>0</v>
      </c>
      <c r="V551" s="12">
        <f>SUMPRODUCT('Linear Model'!B$2:T$2, 'Test Set'!A551:S551)+'Linear Model'!U$2</f>
        <v>0.13902407110549375</v>
      </c>
      <c r="W551" s="1" t="e">
        <f>SUMPRODUCT(#REF!,'Test Set'!A551:S551)+#REF!</f>
        <v>#REF!</v>
      </c>
      <c r="X551" s="24" t="e">
        <f t="shared" si="8"/>
        <v>#REF!</v>
      </c>
    </row>
    <row r="552" spans="1:24" x14ac:dyDescent="0.25">
      <c r="A552" s="8">
        <v>0</v>
      </c>
      <c r="B552" s="8">
        <v>0</v>
      </c>
      <c r="C552" s="8">
        <v>0</v>
      </c>
      <c r="D552" s="8">
        <v>1</v>
      </c>
      <c r="E552" s="8">
        <v>0</v>
      </c>
      <c r="F552" s="8">
        <v>0</v>
      </c>
      <c r="G552" s="8">
        <v>0</v>
      </c>
      <c r="H552" s="8">
        <v>0</v>
      </c>
      <c r="I552" s="8">
        <v>0</v>
      </c>
      <c r="J552" s="8">
        <v>0</v>
      </c>
      <c r="K552" s="8">
        <v>0</v>
      </c>
      <c r="L552" s="8">
        <v>0</v>
      </c>
      <c r="M552" s="8">
        <v>0</v>
      </c>
      <c r="N552" s="8">
        <v>0</v>
      </c>
      <c r="O552" s="8">
        <v>1</v>
      </c>
      <c r="P552" s="8">
        <v>0</v>
      </c>
      <c r="Q552" s="8">
        <v>0</v>
      </c>
      <c r="R552" s="8">
        <v>0</v>
      </c>
      <c r="S552" s="8">
        <v>0</v>
      </c>
      <c r="T552" s="8"/>
      <c r="U552" s="9">
        <v>0</v>
      </c>
      <c r="V552" s="12">
        <f>SUMPRODUCT('Linear Model'!B$2:T$2, 'Test Set'!A552:S552)+'Linear Model'!U$2</f>
        <v>0.27945549869983755</v>
      </c>
      <c r="W552" s="1" t="e">
        <f>SUMPRODUCT(#REF!,'Test Set'!A552:S552)+#REF!</f>
        <v>#REF!</v>
      </c>
      <c r="X552" s="24" t="e">
        <f t="shared" si="8"/>
        <v>#REF!</v>
      </c>
    </row>
    <row r="553" spans="1:24" x14ac:dyDescent="0.25">
      <c r="A553" s="8">
        <v>1</v>
      </c>
      <c r="B553" s="8">
        <v>0</v>
      </c>
      <c r="C553" s="8">
        <v>0</v>
      </c>
      <c r="D553" s="8">
        <v>1</v>
      </c>
      <c r="E553" s="8">
        <v>0</v>
      </c>
      <c r="F553" s="8">
        <v>0</v>
      </c>
      <c r="G553" s="8">
        <v>0</v>
      </c>
      <c r="H553" s="8">
        <v>0</v>
      </c>
      <c r="I553" s="8">
        <v>0</v>
      </c>
      <c r="J553" s="8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8">
        <v>0</v>
      </c>
      <c r="S553" s="8">
        <v>0</v>
      </c>
      <c r="T553" s="8"/>
      <c r="U553" s="9">
        <v>0</v>
      </c>
      <c r="V553" s="12">
        <f>SUMPRODUCT('Linear Model'!B$2:T$2, 'Test Set'!A553:S553)+'Linear Model'!U$2</f>
        <v>0.38051017268582576</v>
      </c>
      <c r="W553" s="1" t="e">
        <f>SUMPRODUCT(#REF!,'Test Set'!A553:S553)+#REF!</f>
        <v>#REF!</v>
      </c>
      <c r="X553" s="24" t="e">
        <f t="shared" si="8"/>
        <v>#REF!</v>
      </c>
    </row>
    <row r="554" spans="1:24" x14ac:dyDescent="0.25">
      <c r="A554" s="8">
        <v>1</v>
      </c>
      <c r="B554" s="8">
        <v>0</v>
      </c>
      <c r="C554" s="8">
        <v>1</v>
      </c>
      <c r="D554" s="8">
        <v>0</v>
      </c>
      <c r="E554" s="8">
        <v>0</v>
      </c>
      <c r="F554" s="8">
        <v>0</v>
      </c>
      <c r="G554" s="8">
        <v>0</v>
      </c>
      <c r="H554" s="8">
        <v>0</v>
      </c>
      <c r="I554" s="8">
        <v>0</v>
      </c>
      <c r="J554" s="8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8">
        <v>1</v>
      </c>
      <c r="S554" s="8">
        <v>0</v>
      </c>
      <c r="T554" s="8"/>
      <c r="U554" s="9">
        <v>0</v>
      </c>
      <c r="V554" s="12">
        <f>SUMPRODUCT('Linear Model'!B$2:T$2, 'Test Set'!A554:S554)+'Linear Model'!U$2</f>
        <v>0.14759817911744208</v>
      </c>
      <c r="W554" s="1" t="e">
        <f>SUMPRODUCT(#REF!,'Test Set'!A554:S554)+#REF!</f>
        <v>#REF!</v>
      </c>
      <c r="X554" s="24" t="e">
        <f t="shared" si="8"/>
        <v>#REF!</v>
      </c>
    </row>
    <row r="555" spans="1:24" x14ac:dyDescent="0.25">
      <c r="A555" s="8">
        <v>0</v>
      </c>
      <c r="B555" s="8">
        <v>1</v>
      </c>
      <c r="C555" s="8">
        <v>0</v>
      </c>
      <c r="D555" s="8">
        <v>0</v>
      </c>
      <c r="E555" s="8">
        <v>0</v>
      </c>
      <c r="F555" s="8">
        <v>1</v>
      </c>
      <c r="G555" s="8">
        <v>0</v>
      </c>
      <c r="H555" s="8">
        <v>0</v>
      </c>
      <c r="I555" s="8">
        <v>0</v>
      </c>
      <c r="J555" s="8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8">
        <v>0</v>
      </c>
      <c r="S555" s="8">
        <v>0</v>
      </c>
      <c r="T555" s="8"/>
      <c r="U555" s="9">
        <v>0</v>
      </c>
      <c r="V555" s="12">
        <f>SUMPRODUCT('Linear Model'!B$2:T$2, 'Test Set'!A555:S555)+'Linear Model'!U$2</f>
        <v>0.10517026712131949</v>
      </c>
      <c r="W555" s="1" t="e">
        <f>SUMPRODUCT(#REF!,'Test Set'!A555:S555)+#REF!</f>
        <v>#REF!</v>
      </c>
      <c r="X555" s="24" t="e">
        <f t="shared" si="8"/>
        <v>#REF!</v>
      </c>
    </row>
    <row r="556" spans="1:24" x14ac:dyDescent="0.25">
      <c r="A556" s="8">
        <v>0</v>
      </c>
      <c r="B556" s="8">
        <v>0</v>
      </c>
      <c r="C556" s="8">
        <v>1</v>
      </c>
      <c r="D556" s="8">
        <v>0</v>
      </c>
      <c r="E556" s="8">
        <v>0</v>
      </c>
      <c r="F556" s="8">
        <v>1</v>
      </c>
      <c r="G556" s="8">
        <v>0</v>
      </c>
      <c r="H556" s="8">
        <v>0</v>
      </c>
      <c r="I556" s="8">
        <v>0</v>
      </c>
      <c r="J556" s="8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1</v>
      </c>
      <c r="Q556" s="8">
        <v>0</v>
      </c>
      <c r="R556" s="8">
        <v>0</v>
      </c>
      <c r="S556" s="8">
        <v>0</v>
      </c>
      <c r="T556" s="8"/>
      <c r="U556" s="9">
        <v>0</v>
      </c>
      <c r="V556" s="12">
        <f>SUMPRODUCT('Linear Model'!B$2:T$2, 'Test Set'!A556:S556)+'Linear Model'!U$2</f>
        <v>0.34943458525894283</v>
      </c>
      <c r="W556" s="1" t="e">
        <f>SUMPRODUCT(#REF!,'Test Set'!A556:S556)+#REF!</f>
        <v>#REF!</v>
      </c>
      <c r="X556" s="24" t="e">
        <f t="shared" si="8"/>
        <v>#REF!</v>
      </c>
    </row>
    <row r="557" spans="1:24" x14ac:dyDescent="0.25">
      <c r="A557" s="8">
        <v>1</v>
      </c>
      <c r="B557" s="8">
        <v>0</v>
      </c>
      <c r="C557" s="8">
        <v>0</v>
      </c>
      <c r="D557" s="8">
        <v>1</v>
      </c>
      <c r="E557" s="8">
        <v>0</v>
      </c>
      <c r="F557" s="8">
        <v>0</v>
      </c>
      <c r="G557" s="8">
        <v>1</v>
      </c>
      <c r="H557" s="8">
        <v>0</v>
      </c>
      <c r="I557" s="8">
        <v>0</v>
      </c>
      <c r="J557" s="8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8">
        <v>0</v>
      </c>
      <c r="S557" s="8">
        <v>0</v>
      </c>
      <c r="T557" s="8"/>
      <c r="U557" s="9">
        <v>0</v>
      </c>
      <c r="V557" s="12">
        <f>SUMPRODUCT('Linear Model'!B$2:T$2, 'Test Set'!A557:S557)+'Linear Model'!U$2</f>
        <v>0.14041823010900908</v>
      </c>
      <c r="W557" s="1" t="e">
        <f>SUMPRODUCT(#REF!,'Test Set'!A557:S557)+#REF!</f>
        <v>#REF!</v>
      </c>
      <c r="X557" s="24" t="e">
        <f t="shared" si="8"/>
        <v>#REF!</v>
      </c>
    </row>
    <row r="558" spans="1:24" x14ac:dyDescent="0.25">
      <c r="A558" s="8">
        <v>0</v>
      </c>
      <c r="B558" s="8">
        <v>0</v>
      </c>
      <c r="C558" s="8">
        <v>1</v>
      </c>
      <c r="D558" s="8">
        <v>0</v>
      </c>
      <c r="E558" s="8">
        <v>0</v>
      </c>
      <c r="F558" s="8">
        <v>0</v>
      </c>
      <c r="G558" s="8">
        <v>0</v>
      </c>
      <c r="H558" s="8">
        <v>0</v>
      </c>
      <c r="I558" s="8">
        <v>0</v>
      </c>
      <c r="J558" s="8">
        <v>0</v>
      </c>
      <c r="K558" s="8">
        <v>0</v>
      </c>
      <c r="L558" s="8">
        <v>0</v>
      </c>
      <c r="M558" s="8">
        <v>1</v>
      </c>
      <c r="N558" s="8">
        <v>0</v>
      </c>
      <c r="O558" s="8">
        <v>0</v>
      </c>
      <c r="P558" s="8">
        <v>0</v>
      </c>
      <c r="Q558" s="8">
        <v>0</v>
      </c>
      <c r="R558" s="8">
        <v>0</v>
      </c>
      <c r="S558" s="8">
        <v>0</v>
      </c>
      <c r="T558" s="8"/>
      <c r="U558" s="9">
        <v>0</v>
      </c>
      <c r="V558" s="12">
        <f>SUMPRODUCT('Linear Model'!B$2:T$2, 'Test Set'!A558:S558)+'Linear Model'!U$2</f>
        <v>0.54941759489873554</v>
      </c>
      <c r="W558" s="1" t="e">
        <f>SUMPRODUCT(#REF!,'Test Set'!A558:S558)+#REF!</f>
        <v>#REF!</v>
      </c>
      <c r="X558" s="24" t="e">
        <f t="shared" si="8"/>
        <v>#REF!</v>
      </c>
    </row>
    <row r="559" spans="1:24" x14ac:dyDescent="0.25">
      <c r="A559" s="8">
        <v>0</v>
      </c>
      <c r="B559" s="8">
        <v>0</v>
      </c>
      <c r="C559" s="8">
        <v>0</v>
      </c>
      <c r="D559" s="8">
        <v>1</v>
      </c>
      <c r="E559" s="8">
        <v>0</v>
      </c>
      <c r="F559" s="8">
        <v>0</v>
      </c>
      <c r="G559" s="8">
        <v>0</v>
      </c>
      <c r="H559" s="8">
        <v>0</v>
      </c>
      <c r="I559" s="8">
        <v>0</v>
      </c>
      <c r="J559" s="8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8">
        <v>1</v>
      </c>
      <c r="S559" s="8">
        <v>0</v>
      </c>
      <c r="T559" s="8"/>
      <c r="U559" s="9">
        <v>0</v>
      </c>
      <c r="V559" s="12">
        <f>SUMPRODUCT('Linear Model'!B$2:T$2, 'Test Set'!A559:S559)+'Linear Model'!U$2</f>
        <v>0.21709036303199294</v>
      </c>
      <c r="W559" s="1" t="e">
        <f>SUMPRODUCT(#REF!,'Test Set'!A559:S559)+#REF!</f>
        <v>#REF!</v>
      </c>
      <c r="X559" s="24" t="e">
        <f t="shared" si="8"/>
        <v>#REF!</v>
      </c>
    </row>
    <row r="560" spans="1:24" x14ac:dyDescent="0.25">
      <c r="A560" s="8">
        <v>0</v>
      </c>
      <c r="B560" s="8">
        <v>1</v>
      </c>
      <c r="C560" s="8">
        <v>0</v>
      </c>
      <c r="D560" s="8">
        <v>0</v>
      </c>
      <c r="E560" s="8">
        <v>0</v>
      </c>
      <c r="F560" s="8">
        <v>1</v>
      </c>
      <c r="G560" s="8">
        <v>1</v>
      </c>
      <c r="H560" s="8">
        <v>0</v>
      </c>
      <c r="I560" s="8">
        <v>0</v>
      </c>
      <c r="J560" s="8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8">
        <v>0</v>
      </c>
      <c r="S560" s="8">
        <v>0</v>
      </c>
      <c r="T560" s="8"/>
      <c r="U560" s="9">
        <v>0</v>
      </c>
      <c r="V560" s="12">
        <f>SUMPRODUCT('Linear Model'!B$2:T$2, 'Test Set'!A560:S560)+'Linear Model'!U$2</f>
        <v>-0.13492167545549721</v>
      </c>
      <c r="W560" s="1" t="e">
        <f>SUMPRODUCT(#REF!,'Test Set'!A560:S560)+#REF!</f>
        <v>#REF!</v>
      </c>
      <c r="X560" s="24" t="e">
        <f t="shared" si="8"/>
        <v>#REF!</v>
      </c>
    </row>
    <row r="561" spans="1:24" x14ac:dyDescent="0.25">
      <c r="A561" s="8">
        <v>1</v>
      </c>
      <c r="B561" s="8">
        <v>0</v>
      </c>
      <c r="C561" s="8">
        <v>0</v>
      </c>
      <c r="D561" s="8">
        <v>0</v>
      </c>
      <c r="E561" s="8">
        <v>0</v>
      </c>
      <c r="F561" s="8">
        <v>0</v>
      </c>
      <c r="G561" s="8">
        <v>0</v>
      </c>
      <c r="H561" s="8">
        <v>0</v>
      </c>
      <c r="I561" s="8">
        <v>0</v>
      </c>
      <c r="J561" s="8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1</v>
      </c>
      <c r="R561" s="8">
        <v>0</v>
      </c>
      <c r="S561" s="8">
        <v>0</v>
      </c>
      <c r="T561" s="8"/>
      <c r="U561" s="9">
        <v>0</v>
      </c>
      <c r="V561" s="12">
        <f>SUMPRODUCT('Linear Model'!B$2:T$2, 'Test Set'!A561:S561)+'Linear Model'!U$2</f>
        <v>0.4736091015929399</v>
      </c>
      <c r="W561" s="1" t="e">
        <f>SUMPRODUCT(#REF!,'Test Set'!A561:S561)+#REF!</f>
        <v>#REF!</v>
      </c>
      <c r="X561" s="24" t="e">
        <f t="shared" si="8"/>
        <v>#REF!</v>
      </c>
    </row>
    <row r="562" spans="1:24" x14ac:dyDescent="0.25">
      <c r="A562" s="8">
        <v>0</v>
      </c>
      <c r="B562" s="8">
        <v>0</v>
      </c>
      <c r="C562" s="8">
        <v>1</v>
      </c>
      <c r="D562" s="8">
        <v>0</v>
      </c>
      <c r="E562" s="8">
        <v>0</v>
      </c>
      <c r="F562" s="8">
        <v>1</v>
      </c>
      <c r="G562" s="8">
        <v>0</v>
      </c>
      <c r="H562" s="8">
        <v>0</v>
      </c>
      <c r="I562" s="8">
        <v>0</v>
      </c>
      <c r="J562" s="8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8">
        <v>0</v>
      </c>
      <c r="S562" s="8">
        <v>0</v>
      </c>
      <c r="T562" s="8"/>
      <c r="U562" s="9">
        <v>0</v>
      </c>
      <c r="V562" s="12">
        <f>SUMPRODUCT('Linear Model'!B$2:T$2, 'Test Set'!A562:S562)+'Linear Model'!U$2</f>
        <v>0.17711785542141645</v>
      </c>
      <c r="W562" s="1" t="e">
        <f>SUMPRODUCT(#REF!,'Test Set'!A562:S562)+#REF!</f>
        <v>#REF!</v>
      </c>
      <c r="X562" s="24" t="e">
        <f t="shared" si="8"/>
        <v>#REF!</v>
      </c>
    </row>
    <row r="563" spans="1:24" x14ac:dyDescent="0.25">
      <c r="A563" s="8">
        <v>1</v>
      </c>
      <c r="B563" s="8">
        <v>0</v>
      </c>
      <c r="C563" s="8">
        <v>1</v>
      </c>
      <c r="D563" s="8">
        <v>0</v>
      </c>
      <c r="E563" s="8">
        <v>0</v>
      </c>
      <c r="F563" s="8">
        <v>0</v>
      </c>
      <c r="G563" s="8">
        <v>0</v>
      </c>
      <c r="H563" s="8">
        <v>0</v>
      </c>
      <c r="I563" s="8">
        <v>0</v>
      </c>
      <c r="J563" s="8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8">
        <v>0</v>
      </c>
      <c r="S563" s="8">
        <v>0</v>
      </c>
      <c r="T563" s="8"/>
      <c r="U563" s="9">
        <v>0</v>
      </c>
      <c r="V563" s="12">
        <f>SUMPRODUCT('Linear Model'!B$2:T$2, 'Test Set'!A563:S563)+'Linear Model'!U$2</f>
        <v>0.37173150644540837</v>
      </c>
      <c r="W563" s="1" t="e">
        <f>SUMPRODUCT(#REF!,'Test Set'!A563:S563)+#REF!</f>
        <v>#REF!</v>
      </c>
      <c r="X563" s="24" t="e">
        <f t="shared" si="8"/>
        <v>#REF!</v>
      </c>
    </row>
    <row r="564" spans="1:24" x14ac:dyDescent="0.25">
      <c r="A564" s="8">
        <v>1</v>
      </c>
      <c r="B564" s="8">
        <v>0</v>
      </c>
      <c r="C564" s="8">
        <v>0</v>
      </c>
      <c r="D564" s="8">
        <v>1</v>
      </c>
      <c r="E564" s="8">
        <v>0</v>
      </c>
      <c r="F564" s="8">
        <v>0</v>
      </c>
      <c r="G564" s="8">
        <v>0</v>
      </c>
      <c r="H564" s="8">
        <v>0</v>
      </c>
      <c r="I564" s="8">
        <v>0</v>
      </c>
      <c r="J564" s="8">
        <v>0</v>
      </c>
      <c r="K564" s="8">
        <v>0</v>
      </c>
      <c r="L564" s="8">
        <v>0</v>
      </c>
      <c r="M564" s="8">
        <v>0</v>
      </c>
      <c r="N564" s="8">
        <v>0</v>
      </c>
      <c r="O564" s="8">
        <v>1</v>
      </c>
      <c r="P564" s="8">
        <v>0</v>
      </c>
      <c r="Q564" s="8">
        <v>0</v>
      </c>
      <c r="R564" s="8">
        <v>0</v>
      </c>
      <c r="S564" s="8">
        <v>0</v>
      </c>
      <c r="T564" s="8"/>
      <c r="U564" s="9">
        <v>0</v>
      </c>
      <c r="V564" s="12">
        <f>SUMPRODUCT('Linear Model'!B$2:T$2, 'Test Set'!A564:S564)+'Linear Model'!U$2</f>
        <v>0.21874198102570411</v>
      </c>
      <c r="W564" s="1" t="e">
        <f>SUMPRODUCT(#REF!,'Test Set'!A564:S564)+#REF!</f>
        <v>#REF!</v>
      </c>
      <c r="X564" s="24" t="e">
        <f t="shared" si="8"/>
        <v>#REF!</v>
      </c>
    </row>
    <row r="565" spans="1:24" x14ac:dyDescent="0.25">
      <c r="A565" s="8">
        <v>0</v>
      </c>
      <c r="B565" s="8">
        <v>1</v>
      </c>
      <c r="C565" s="8">
        <v>0</v>
      </c>
      <c r="D565" s="8">
        <v>1</v>
      </c>
      <c r="E565" s="8">
        <v>0</v>
      </c>
      <c r="F565" s="8">
        <v>1</v>
      </c>
      <c r="G565" s="8">
        <v>0</v>
      </c>
      <c r="H565" s="8">
        <v>0</v>
      </c>
      <c r="I565" s="8">
        <v>0</v>
      </c>
      <c r="J565" s="8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8">
        <v>0</v>
      </c>
      <c r="S565" s="8">
        <v>1</v>
      </c>
      <c r="T565" s="8"/>
      <c r="U565" s="9">
        <v>0</v>
      </c>
      <c r="V565" s="12">
        <f>SUMPRODUCT('Linear Model'!B$2:T$2, 'Test Set'!A565:S565)+'Linear Model'!U$2</f>
        <v>0.4478547242683395</v>
      </c>
      <c r="W565" s="1" t="e">
        <f>SUMPRODUCT(#REF!,'Test Set'!A565:S565)+#REF!</f>
        <v>#REF!</v>
      </c>
      <c r="X565" s="24" t="e">
        <f t="shared" si="8"/>
        <v>#REF!</v>
      </c>
    </row>
    <row r="566" spans="1:24" x14ac:dyDescent="0.25">
      <c r="A566" s="8">
        <v>0</v>
      </c>
      <c r="B566" s="8">
        <v>1</v>
      </c>
      <c r="C566" s="8">
        <v>1</v>
      </c>
      <c r="D566" s="8">
        <v>0</v>
      </c>
      <c r="E566" s="8">
        <v>0</v>
      </c>
      <c r="F566" s="8">
        <v>0</v>
      </c>
      <c r="G566" s="8">
        <v>0</v>
      </c>
      <c r="H566" s="8">
        <v>0</v>
      </c>
      <c r="I566" s="8">
        <v>0</v>
      </c>
      <c r="J566" s="8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8">
        <v>0</v>
      </c>
      <c r="S566" s="8">
        <v>0</v>
      </c>
      <c r="T566" s="8"/>
      <c r="U566" s="9">
        <v>0</v>
      </c>
      <c r="V566" s="12">
        <f>SUMPRODUCT('Linear Model'!B$2:T$2, 'Test Set'!A566:S566)+'Linear Model'!U$2</f>
        <v>0.44675451792146448</v>
      </c>
      <c r="W566" s="1" t="e">
        <f>SUMPRODUCT(#REF!,'Test Set'!A566:S566)+#REF!</f>
        <v>#REF!</v>
      </c>
      <c r="X566" s="24" t="e">
        <f t="shared" si="8"/>
        <v>#REF!</v>
      </c>
    </row>
    <row r="567" spans="1:24" x14ac:dyDescent="0.25">
      <c r="A567" s="8">
        <v>1</v>
      </c>
      <c r="B567" s="8">
        <v>0</v>
      </c>
      <c r="C567" s="8">
        <v>0</v>
      </c>
      <c r="D567" s="8">
        <v>1</v>
      </c>
      <c r="E567" s="8">
        <v>0</v>
      </c>
      <c r="F567" s="8">
        <v>0</v>
      </c>
      <c r="G567" s="8">
        <v>0</v>
      </c>
      <c r="H567" s="8">
        <v>0</v>
      </c>
      <c r="I567" s="8">
        <v>0</v>
      </c>
      <c r="J567" s="8">
        <v>0</v>
      </c>
      <c r="K567" s="8">
        <v>0</v>
      </c>
      <c r="L567" s="8">
        <v>0</v>
      </c>
      <c r="M567" s="8">
        <v>0</v>
      </c>
      <c r="N567" s="8">
        <v>0</v>
      </c>
      <c r="O567" s="8">
        <v>1</v>
      </c>
      <c r="P567" s="8">
        <v>0</v>
      </c>
      <c r="Q567" s="8">
        <v>0</v>
      </c>
      <c r="R567" s="8">
        <v>0</v>
      </c>
      <c r="S567" s="8">
        <v>0</v>
      </c>
      <c r="T567" s="8"/>
      <c r="U567" s="9">
        <v>0</v>
      </c>
      <c r="V567" s="12">
        <f>SUMPRODUCT('Linear Model'!B$2:T$2, 'Test Set'!A567:S567)+'Linear Model'!U$2</f>
        <v>0.21874198102570411</v>
      </c>
      <c r="W567" s="1" t="e">
        <f>SUMPRODUCT(#REF!,'Test Set'!A567:S567)+#REF!</f>
        <v>#REF!</v>
      </c>
      <c r="X567" s="24" t="e">
        <f t="shared" si="8"/>
        <v>#REF!</v>
      </c>
    </row>
    <row r="568" spans="1:24" x14ac:dyDescent="0.25">
      <c r="A568" s="8">
        <v>0</v>
      </c>
      <c r="B568" s="8">
        <v>1</v>
      </c>
      <c r="C568" s="8">
        <v>1</v>
      </c>
      <c r="D568" s="8">
        <v>0</v>
      </c>
      <c r="E568" s="8">
        <v>0</v>
      </c>
      <c r="F568" s="8">
        <v>0</v>
      </c>
      <c r="G568" s="8">
        <v>0</v>
      </c>
      <c r="H568" s="8">
        <v>0</v>
      </c>
      <c r="I568" s="8">
        <v>0</v>
      </c>
      <c r="J568" s="8">
        <v>0</v>
      </c>
      <c r="K568" s="8">
        <v>0</v>
      </c>
      <c r="L568" s="8">
        <v>0</v>
      </c>
      <c r="M568" s="8">
        <v>0</v>
      </c>
      <c r="N568" s="8">
        <v>0</v>
      </c>
      <c r="O568" s="8">
        <v>1</v>
      </c>
      <c r="P568" s="8">
        <v>0</v>
      </c>
      <c r="Q568" s="8">
        <v>0</v>
      </c>
      <c r="R568" s="8">
        <v>0</v>
      </c>
      <c r="S568" s="8">
        <v>0</v>
      </c>
      <c r="T568" s="8"/>
      <c r="U568" s="9">
        <v>0</v>
      </c>
      <c r="V568" s="12">
        <f>SUMPRODUCT('Linear Model'!B$2:T$2, 'Test Set'!A568:S568)+'Linear Model'!U$2</f>
        <v>0.28498632626134279</v>
      </c>
      <c r="W568" s="1" t="e">
        <f>SUMPRODUCT(#REF!,'Test Set'!A568:S568)+#REF!</f>
        <v>#REF!</v>
      </c>
      <c r="X568" s="24" t="e">
        <f t="shared" si="8"/>
        <v>#REF!</v>
      </c>
    </row>
    <row r="569" spans="1:24" x14ac:dyDescent="0.25">
      <c r="A569" s="8">
        <v>0</v>
      </c>
      <c r="B569" s="8">
        <v>0</v>
      </c>
      <c r="C569" s="8">
        <v>0</v>
      </c>
      <c r="D569" s="8">
        <v>0</v>
      </c>
      <c r="E569" s="8">
        <v>0</v>
      </c>
      <c r="F569" s="8">
        <v>0</v>
      </c>
      <c r="G569" s="8">
        <v>0</v>
      </c>
      <c r="H569" s="8">
        <v>0</v>
      </c>
      <c r="I569" s="8">
        <v>0</v>
      </c>
      <c r="J569" s="8">
        <v>0</v>
      </c>
      <c r="K569" s="8">
        <v>0</v>
      </c>
      <c r="L569" s="8">
        <v>0</v>
      </c>
      <c r="M569" s="8">
        <v>0</v>
      </c>
      <c r="N569" s="8">
        <v>0</v>
      </c>
      <c r="O569" s="8">
        <v>1</v>
      </c>
      <c r="P569" s="8">
        <v>0</v>
      </c>
      <c r="Q569" s="8">
        <v>0</v>
      </c>
      <c r="R569" s="8">
        <v>1</v>
      </c>
      <c r="S569" s="8">
        <v>0</v>
      </c>
      <c r="T569" s="8"/>
      <c r="U569" s="9">
        <v>0</v>
      </c>
      <c r="V569" s="12">
        <f>SUMPRODUCT('Linear Model'!B$2:T$2, 'Test Set'!A569:S569)+'Linear Model'!U$2</f>
        <v>-3.9713576970565767E-2</v>
      </c>
      <c r="W569" s="1" t="e">
        <f>SUMPRODUCT(#REF!,'Test Set'!A569:S569)+#REF!</f>
        <v>#REF!</v>
      </c>
      <c r="X569" s="24" t="e">
        <f t="shared" si="8"/>
        <v>#REF!</v>
      </c>
    </row>
    <row r="570" spans="1:24" x14ac:dyDescent="0.25">
      <c r="A570" s="8">
        <v>1</v>
      </c>
      <c r="B570" s="8">
        <v>0</v>
      </c>
      <c r="C570" s="8">
        <v>1</v>
      </c>
      <c r="D570" s="8">
        <v>0</v>
      </c>
      <c r="E570" s="8">
        <v>0</v>
      </c>
      <c r="F570" s="8">
        <v>1</v>
      </c>
      <c r="G570" s="8">
        <v>0</v>
      </c>
      <c r="H570" s="8">
        <v>0</v>
      </c>
      <c r="I570" s="8">
        <v>0</v>
      </c>
      <c r="J570" s="8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8">
        <v>0</v>
      </c>
      <c r="S570" s="8">
        <v>0</v>
      </c>
      <c r="T570" s="8"/>
      <c r="U570" s="9">
        <v>0</v>
      </c>
      <c r="V570" s="12">
        <f>SUMPRODUCT('Linear Model'!B$2:T$2, 'Test Set'!A570:S570)+'Linear Model'!U$2</f>
        <v>0.11640433774728298</v>
      </c>
      <c r="W570" s="1" t="e">
        <f>SUMPRODUCT(#REF!,'Test Set'!A570:S570)+#REF!</f>
        <v>#REF!</v>
      </c>
      <c r="X570" s="24" t="e">
        <f t="shared" si="8"/>
        <v>#REF!</v>
      </c>
    </row>
    <row r="571" spans="1:24" x14ac:dyDescent="0.25">
      <c r="A571" s="8">
        <v>1</v>
      </c>
      <c r="B571" s="8">
        <v>0</v>
      </c>
      <c r="C571" s="8">
        <v>0</v>
      </c>
      <c r="D571" s="8">
        <v>0</v>
      </c>
      <c r="E571" s="8">
        <v>0</v>
      </c>
      <c r="F571" s="8">
        <v>0</v>
      </c>
      <c r="G571" s="8">
        <v>0</v>
      </c>
      <c r="H571" s="8">
        <v>0</v>
      </c>
      <c r="I571" s="8">
        <v>0</v>
      </c>
      <c r="J571" s="8">
        <v>0</v>
      </c>
      <c r="K571" s="8">
        <v>0</v>
      </c>
      <c r="L571" s="8">
        <v>0</v>
      </c>
      <c r="M571" s="8">
        <v>0</v>
      </c>
      <c r="N571" s="8">
        <v>0</v>
      </c>
      <c r="O571" s="8">
        <v>1</v>
      </c>
      <c r="P571" s="8">
        <v>0</v>
      </c>
      <c r="Q571" s="8">
        <v>0</v>
      </c>
      <c r="R571" s="8">
        <v>0</v>
      </c>
      <c r="S571" s="8">
        <v>0</v>
      </c>
      <c r="T571" s="8"/>
      <c r="U571" s="9">
        <v>0</v>
      </c>
      <c r="V571" s="12">
        <f>SUMPRODUCT('Linear Model'!B$2:T$2, 'Test Set'!A571:S571)+'Linear Model'!U$2</f>
        <v>0.12370623268326711</v>
      </c>
      <c r="W571" s="1" t="e">
        <f>SUMPRODUCT(#REF!,'Test Set'!A571:S571)+#REF!</f>
        <v>#REF!</v>
      </c>
      <c r="X571" s="24" t="e">
        <f t="shared" si="8"/>
        <v>#REF!</v>
      </c>
    </row>
    <row r="572" spans="1:24" x14ac:dyDescent="0.25">
      <c r="A572" s="8">
        <v>0</v>
      </c>
      <c r="B572" s="8">
        <v>0</v>
      </c>
      <c r="C572" s="8">
        <v>1</v>
      </c>
      <c r="D572" s="8">
        <v>0</v>
      </c>
      <c r="E572" s="8">
        <v>0</v>
      </c>
      <c r="F572" s="8">
        <v>0</v>
      </c>
      <c r="G572" s="8">
        <v>0</v>
      </c>
      <c r="H572" s="8">
        <v>0</v>
      </c>
      <c r="I572" s="8">
        <v>0</v>
      </c>
      <c r="J572" s="8">
        <v>0</v>
      </c>
      <c r="K572" s="8">
        <v>0</v>
      </c>
      <c r="L572" s="8">
        <v>0</v>
      </c>
      <c r="M572" s="8">
        <v>0</v>
      </c>
      <c r="N572" s="8">
        <v>1</v>
      </c>
      <c r="O572" s="8">
        <v>0</v>
      </c>
      <c r="P572" s="8">
        <v>0</v>
      </c>
      <c r="Q572" s="8">
        <v>0</v>
      </c>
      <c r="R572" s="8">
        <v>0</v>
      </c>
      <c r="S572" s="8">
        <v>0</v>
      </c>
      <c r="T572" s="8"/>
      <c r="U572" s="9">
        <v>0</v>
      </c>
      <c r="V572" s="12">
        <f>SUMPRODUCT('Linear Model'!B$2:T$2, 'Test Set'!A572:S572)+'Linear Model'!U$2</f>
        <v>0.60802295111204196</v>
      </c>
      <c r="W572" s="1" t="e">
        <f>SUMPRODUCT(#REF!,'Test Set'!A572:S572)+#REF!</f>
        <v>#REF!</v>
      </c>
      <c r="X572" s="24" t="e">
        <f t="shared" si="8"/>
        <v>#REF!</v>
      </c>
    </row>
    <row r="573" spans="1:24" x14ac:dyDescent="0.25">
      <c r="A573" s="8">
        <v>1</v>
      </c>
      <c r="B573" s="8">
        <v>0</v>
      </c>
      <c r="C573" s="8">
        <v>0</v>
      </c>
      <c r="D573" s="8">
        <v>1</v>
      </c>
      <c r="E573" s="8">
        <v>0</v>
      </c>
      <c r="F573" s="8">
        <v>0</v>
      </c>
      <c r="G573" s="8">
        <v>0</v>
      </c>
      <c r="H573" s="8">
        <v>0</v>
      </c>
      <c r="I573" s="8">
        <v>0</v>
      </c>
      <c r="J573" s="8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  <c r="R573" s="8">
        <v>0</v>
      </c>
      <c r="S573" s="8">
        <v>0</v>
      </c>
      <c r="T573" s="8"/>
      <c r="U573" s="9">
        <v>0</v>
      </c>
      <c r="V573" s="12">
        <f>SUMPRODUCT('Linear Model'!B$2:T$2, 'Test Set'!A573:S573)+'Linear Model'!U$2</f>
        <v>0.38051017268582576</v>
      </c>
      <c r="W573" s="1" t="e">
        <f>SUMPRODUCT(#REF!,'Test Set'!A573:S573)+#REF!</f>
        <v>#REF!</v>
      </c>
      <c r="X573" s="24" t="e">
        <f t="shared" si="8"/>
        <v>#REF!</v>
      </c>
    </row>
    <row r="574" spans="1:24" x14ac:dyDescent="0.25">
      <c r="A574" s="8">
        <v>1</v>
      </c>
      <c r="B574" s="8">
        <v>0</v>
      </c>
      <c r="C574" s="8">
        <v>0</v>
      </c>
      <c r="D574" s="8">
        <v>0</v>
      </c>
      <c r="E574" s="8">
        <v>0</v>
      </c>
      <c r="F574" s="8">
        <v>0</v>
      </c>
      <c r="G574" s="8">
        <v>0</v>
      </c>
      <c r="H574" s="8">
        <v>0</v>
      </c>
      <c r="I574" s="8">
        <v>0</v>
      </c>
      <c r="J574" s="8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8">
        <v>0</v>
      </c>
      <c r="S574" s="8">
        <v>0</v>
      </c>
      <c r="T574" s="8"/>
      <c r="U574" s="9">
        <v>0</v>
      </c>
      <c r="V574" s="12">
        <f>SUMPRODUCT('Linear Model'!B$2:T$2, 'Test Set'!A574:S574)+'Linear Model'!U$2</f>
        <v>0.28547442434338877</v>
      </c>
      <c r="W574" s="1" t="e">
        <f>SUMPRODUCT(#REF!,'Test Set'!A574:S574)+#REF!</f>
        <v>#REF!</v>
      </c>
      <c r="X574" s="24" t="e">
        <f t="shared" si="8"/>
        <v>#REF!</v>
      </c>
    </row>
    <row r="575" spans="1:24" x14ac:dyDescent="0.25">
      <c r="A575" s="8">
        <v>0</v>
      </c>
      <c r="B575" s="8">
        <v>0</v>
      </c>
      <c r="C575" s="8">
        <v>1</v>
      </c>
      <c r="D575" s="8">
        <v>0</v>
      </c>
      <c r="E575" s="8">
        <v>0</v>
      </c>
      <c r="F575" s="8">
        <v>1</v>
      </c>
      <c r="G575" s="8">
        <v>1</v>
      </c>
      <c r="H575" s="8">
        <v>0</v>
      </c>
      <c r="I575" s="8">
        <v>0</v>
      </c>
      <c r="J575" s="8">
        <v>0</v>
      </c>
      <c r="K575" s="8">
        <v>0</v>
      </c>
      <c r="L575" s="8">
        <v>1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8">
        <v>1</v>
      </c>
      <c r="S575" s="8">
        <v>0</v>
      </c>
      <c r="T575" s="8"/>
      <c r="U575" s="9">
        <v>0</v>
      </c>
      <c r="V575" s="12">
        <f>SUMPRODUCT('Linear Model'!B$2:T$2, 'Test Set'!A575:S575)+'Linear Model'!U$2</f>
        <v>-7.3400107330376829E-2</v>
      </c>
      <c r="W575" s="1" t="e">
        <f>SUMPRODUCT(#REF!,'Test Set'!A575:S575)+#REF!</f>
        <v>#REF!</v>
      </c>
      <c r="X575" s="24" t="e">
        <f t="shared" si="8"/>
        <v>#REF!</v>
      </c>
    </row>
    <row r="576" spans="1:24" x14ac:dyDescent="0.25">
      <c r="A576" s="8">
        <v>0</v>
      </c>
      <c r="B576" s="8">
        <v>0</v>
      </c>
      <c r="C576" s="8">
        <v>0</v>
      </c>
      <c r="D576" s="8">
        <v>1</v>
      </c>
      <c r="E576" s="8">
        <v>0</v>
      </c>
      <c r="F576" s="8">
        <v>1</v>
      </c>
      <c r="G576" s="8">
        <v>1</v>
      </c>
      <c r="H576" s="8">
        <v>0</v>
      </c>
      <c r="I576" s="8">
        <v>0</v>
      </c>
      <c r="J576" s="8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8">
        <v>0</v>
      </c>
      <c r="S576" s="8">
        <v>0</v>
      </c>
      <c r="T576" s="8"/>
      <c r="U576" s="9">
        <v>0</v>
      </c>
      <c r="V576" s="12">
        <f>SUMPRODUCT('Linear Model'!B$2:T$2, 'Test Set'!A576:S576)+'Linear Model'!U$2</f>
        <v>-5.4195420914982861E-2</v>
      </c>
      <c r="W576" s="1" t="e">
        <f>SUMPRODUCT(#REF!,'Test Set'!A576:S576)+#REF!</f>
        <v>#REF!</v>
      </c>
      <c r="X576" s="24" t="e">
        <f t="shared" si="8"/>
        <v>#REF!</v>
      </c>
    </row>
    <row r="577" spans="1:24" x14ac:dyDescent="0.25">
      <c r="A577" s="8">
        <v>1</v>
      </c>
      <c r="B577" s="8">
        <v>0</v>
      </c>
      <c r="C577" s="8">
        <v>0</v>
      </c>
      <c r="D577" s="8">
        <v>0</v>
      </c>
      <c r="E577" s="8">
        <v>0</v>
      </c>
      <c r="F577" s="8">
        <v>0</v>
      </c>
      <c r="G577" s="8">
        <v>0</v>
      </c>
      <c r="H577" s="8">
        <v>0</v>
      </c>
      <c r="I577" s="8">
        <v>0</v>
      </c>
      <c r="J577" s="8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8">
        <v>1</v>
      </c>
      <c r="S577" s="8">
        <v>1</v>
      </c>
      <c r="T577" s="8"/>
      <c r="U577" s="9">
        <v>0</v>
      </c>
      <c r="V577" s="12">
        <f>SUMPRODUCT('Linear Model'!B$2:T$2, 'Test Set'!A577:S577)+'Linear Model'!U$2</f>
        <v>0.30898980582000546</v>
      </c>
      <c r="W577" s="1" t="e">
        <f>SUMPRODUCT(#REF!,'Test Set'!A577:S577)+#REF!</f>
        <v>#REF!</v>
      </c>
      <c r="X577" s="24" t="e">
        <f t="shared" si="8"/>
        <v>#REF!</v>
      </c>
    </row>
    <row r="578" spans="1:24" x14ac:dyDescent="0.25">
      <c r="A578" s="8">
        <v>0</v>
      </c>
      <c r="B578" s="8">
        <v>1</v>
      </c>
      <c r="C578" s="8">
        <v>1</v>
      </c>
      <c r="D578" s="8">
        <v>0</v>
      </c>
      <c r="E578" s="8">
        <v>0</v>
      </c>
      <c r="F578" s="8">
        <v>0</v>
      </c>
      <c r="G578" s="8">
        <v>0</v>
      </c>
      <c r="H578" s="8">
        <v>0</v>
      </c>
      <c r="I578" s="8">
        <v>0</v>
      </c>
      <c r="J578" s="8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8">
        <v>0</v>
      </c>
      <c r="R578" s="8">
        <v>1</v>
      </c>
      <c r="S578" s="8">
        <v>0</v>
      </c>
      <c r="T578" s="8"/>
      <c r="U578" s="9">
        <v>0</v>
      </c>
      <c r="V578" s="12">
        <f>SUMPRODUCT('Linear Model'!B$2:T$2, 'Test Set'!A578:S578)+'Linear Model'!U$2</f>
        <v>0.22262119059349816</v>
      </c>
      <c r="W578" s="1" t="e">
        <f>SUMPRODUCT(#REF!,'Test Set'!A578:S578)+#REF!</f>
        <v>#REF!</v>
      </c>
      <c r="X578" s="24" t="e">
        <f t="shared" si="8"/>
        <v>#REF!</v>
      </c>
    </row>
    <row r="579" spans="1:24" x14ac:dyDescent="0.25">
      <c r="A579" s="8">
        <v>1</v>
      </c>
      <c r="B579" s="8">
        <v>0</v>
      </c>
      <c r="C579" s="8">
        <v>0</v>
      </c>
      <c r="D579" s="8">
        <v>0</v>
      </c>
      <c r="E579" s="8">
        <v>0</v>
      </c>
      <c r="F579" s="8">
        <v>1</v>
      </c>
      <c r="G579" s="8">
        <v>0</v>
      </c>
      <c r="H579" s="8">
        <v>0</v>
      </c>
      <c r="I579" s="8">
        <v>0</v>
      </c>
      <c r="J579" s="8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0</v>
      </c>
      <c r="R579" s="8">
        <v>0</v>
      </c>
      <c r="S579" s="8">
        <v>0</v>
      </c>
      <c r="T579" s="8"/>
      <c r="U579" s="9">
        <v>0</v>
      </c>
      <c r="V579" s="12">
        <f>SUMPRODUCT('Linear Model'!B$2:T$2, 'Test Set'!A579:S579)+'Linear Model'!U$2</f>
        <v>3.0147255645263382E-2</v>
      </c>
      <c r="W579" s="1" t="e">
        <f>SUMPRODUCT(#REF!,'Test Set'!A579:S579)+#REF!</f>
        <v>#REF!</v>
      </c>
      <c r="X579" s="24" t="e">
        <f t="shared" ref="X579:X642" si="9">EXP(W579)/(1+EXP(W579))</f>
        <v>#REF!</v>
      </c>
    </row>
    <row r="580" spans="1:24" x14ac:dyDescent="0.25">
      <c r="A580" s="8">
        <v>1</v>
      </c>
      <c r="B580" s="8">
        <v>0</v>
      </c>
      <c r="C580" s="8">
        <v>1</v>
      </c>
      <c r="D580" s="8">
        <v>0</v>
      </c>
      <c r="E580" s="8">
        <v>0</v>
      </c>
      <c r="F580" s="8">
        <v>1</v>
      </c>
      <c r="G580" s="8">
        <v>0</v>
      </c>
      <c r="H580" s="8">
        <v>0</v>
      </c>
      <c r="I580" s="8">
        <v>0</v>
      </c>
      <c r="J580" s="8">
        <v>0</v>
      </c>
      <c r="K580" s="8">
        <v>0</v>
      </c>
      <c r="L580" s="8">
        <v>0</v>
      </c>
      <c r="M580" s="8">
        <v>0</v>
      </c>
      <c r="N580" s="8">
        <v>1</v>
      </c>
      <c r="O580" s="8">
        <v>1</v>
      </c>
      <c r="P580" s="8">
        <v>1</v>
      </c>
      <c r="Q580" s="8">
        <v>0</v>
      </c>
      <c r="R580" s="8">
        <v>0</v>
      </c>
      <c r="S580" s="8">
        <v>0</v>
      </c>
      <c r="T580" s="8"/>
      <c r="U580" s="9">
        <v>0</v>
      </c>
      <c r="V580" s="12">
        <f>SUMPRODUCT('Linear Model'!B$2:T$2, 'Test Set'!A580:S580)+'Linear Model'!U$2</f>
        <v>0.30253080291718781</v>
      </c>
      <c r="W580" s="1" t="e">
        <f>SUMPRODUCT(#REF!,'Test Set'!A580:S580)+#REF!</f>
        <v>#REF!</v>
      </c>
      <c r="X580" s="24" t="e">
        <f t="shared" si="9"/>
        <v>#REF!</v>
      </c>
    </row>
    <row r="581" spans="1:24" x14ac:dyDescent="0.25">
      <c r="A581" s="8">
        <v>0</v>
      </c>
      <c r="B581" s="8">
        <v>0</v>
      </c>
      <c r="C581" s="8">
        <v>0</v>
      </c>
      <c r="D581" s="8">
        <v>1</v>
      </c>
      <c r="E581" s="8">
        <v>0</v>
      </c>
      <c r="F581" s="8">
        <v>0</v>
      </c>
      <c r="G581" s="8">
        <v>0</v>
      </c>
      <c r="H581" s="8">
        <v>0</v>
      </c>
      <c r="I581" s="8">
        <v>0</v>
      </c>
      <c r="J581" s="8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0</v>
      </c>
      <c r="R581" s="8">
        <v>0</v>
      </c>
      <c r="S581" s="8">
        <v>0</v>
      </c>
      <c r="T581" s="8"/>
      <c r="U581" s="9">
        <v>0</v>
      </c>
      <c r="V581" s="12">
        <f>SUMPRODUCT('Linear Model'!B$2:T$2, 'Test Set'!A581:S581)+'Linear Model'!U$2</f>
        <v>0.44122369035995923</v>
      </c>
      <c r="W581" s="1" t="e">
        <f>SUMPRODUCT(#REF!,'Test Set'!A581:S581)+#REF!</f>
        <v>#REF!</v>
      </c>
      <c r="X581" s="24" t="e">
        <f t="shared" si="9"/>
        <v>#REF!</v>
      </c>
    </row>
    <row r="582" spans="1:24" x14ac:dyDescent="0.25">
      <c r="A582" s="8">
        <v>0</v>
      </c>
      <c r="B582" s="8">
        <v>0</v>
      </c>
      <c r="C582" s="8">
        <v>1</v>
      </c>
      <c r="D582" s="8">
        <v>0</v>
      </c>
      <c r="E582" s="8">
        <v>0</v>
      </c>
      <c r="F582" s="8">
        <v>0</v>
      </c>
      <c r="G582" s="8">
        <v>0</v>
      </c>
      <c r="H582" s="8">
        <v>0</v>
      </c>
      <c r="I582" s="8">
        <v>0</v>
      </c>
      <c r="J582" s="8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  <c r="R582" s="8">
        <v>1</v>
      </c>
      <c r="S582" s="8">
        <v>0</v>
      </c>
      <c r="T582" s="8"/>
      <c r="U582" s="9">
        <v>0</v>
      </c>
      <c r="V582" s="12">
        <f>SUMPRODUCT('Linear Model'!B$2:T$2, 'Test Set'!A582:S582)+'Linear Model'!U$2</f>
        <v>0.20831169679157552</v>
      </c>
      <c r="W582" s="1" t="e">
        <f>SUMPRODUCT(#REF!,'Test Set'!A582:S582)+#REF!</f>
        <v>#REF!</v>
      </c>
      <c r="X582" s="24" t="e">
        <f t="shared" si="9"/>
        <v>#REF!</v>
      </c>
    </row>
    <row r="583" spans="1:24" x14ac:dyDescent="0.25">
      <c r="A583" s="8">
        <v>0</v>
      </c>
      <c r="B583" s="8">
        <v>0</v>
      </c>
      <c r="C583" s="8">
        <v>0</v>
      </c>
      <c r="D583" s="8">
        <v>0</v>
      </c>
      <c r="E583" s="8">
        <v>0</v>
      </c>
      <c r="F583" s="8">
        <v>0</v>
      </c>
      <c r="G583" s="8">
        <v>1</v>
      </c>
      <c r="H583" s="8">
        <v>0</v>
      </c>
      <c r="I583" s="8">
        <v>0</v>
      </c>
      <c r="J583" s="8">
        <v>0</v>
      </c>
      <c r="K583" s="8">
        <v>0</v>
      </c>
      <c r="L583" s="8">
        <v>0</v>
      </c>
      <c r="M583" s="8">
        <v>0</v>
      </c>
      <c r="N583" s="8">
        <v>0</v>
      </c>
      <c r="O583" s="8">
        <v>1</v>
      </c>
      <c r="P583" s="8">
        <v>0</v>
      </c>
      <c r="Q583" s="8">
        <v>0</v>
      </c>
      <c r="R583" s="8">
        <v>0</v>
      </c>
      <c r="S583" s="8">
        <v>0</v>
      </c>
      <c r="T583" s="8"/>
      <c r="U583" s="9">
        <v>0</v>
      </c>
      <c r="V583" s="12">
        <f>SUMPRODUCT('Linear Model'!B$2:T$2, 'Test Set'!A583:S583)+'Linear Model'!U$2</f>
        <v>-5.5672192219416161E-2</v>
      </c>
      <c r="W583" s="1" t="e">
        <f>SUMPRODUCT(#REF!,'Test Set'!A583:S583)+#REF!</f>
        <v>#REF!</v>
      </c>
      <c r="X583" s="24" t="e">
        <f t="shared" si="9"/>
        <v>#REF!</v>
      </c>
    </row>
    <row r="584" spans="1:24" x14ac:dyDescent="0.25">
      <c r="A584" s="8">
        <v>0</v>
      </c>
      <c r="B584" s="8">
        <v>0</v>
      </c>
      <c r="C584" s="8">
        <v>1</v>
      </c>
      <c r="D584" s="8">
        <v>0</v>
      </c>
      <c r="E584" s="8">
        <v>0</v>
      </c>
      <c r="F584" s="8">
        <v>0</v>
      </c>
      <c r="G584" s="8">
        <v>0</v>
      </c>
      <c r="H584" s="8">
        <v>0</v>
      </c>
      <c r="I584" s="8">
        <v>0</v>
      </c>
      <c r="J584" s="8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8">
        <v>0</v>
      </c>
      <c r="R584" s="8">
        <v>0</v>
      </c>
      <c r="S584" s="8">
        <v>0</v>
      </c>
      <c r="T584" s="8"/>
      <c r="U584" s="9">
        <v>0</v>
      </c>
      <c r="V584" s="12">
        <f>SUMPRODUCT('Linear Model'!B$2:T$2, 'Test Set'!A584:S584)+'Linear Model'!U$2</f>
        <v>0.43244502411954183</v>
      </c>
      <c r="W584" s="1" t="e">
        <f>SUMPRODUCT(#REF!,'Test Set'!A584:S584)+#REF!</f>
        <v>#REF!</v>
      </c>
      <c r="X584" s="24" t="e">
        <f t="shared" si="9"/>
        <v>#REF!</v>
      </c>
    </row>
    <row r="585" spans="1:24" x14ac:dyDescent="0.25">
      <c r="A585" s="8">
        <v>0</v>
      </c>
      <c r="B585" s="8">
        <v>1</v>
      </c>
      <c r="C585" s="8">
        <v>1</v>
      </c>
      <c r="D585" s="8">
        <v>0</v>
      </c>
      <c r="E585" s="8">
        <v>0</v>
      </c>
      <c r="F585" s="8">
        <v>0</v>
      </c>
      <c r="G585" s="8">
        <v>0</v>
      </c>
      <c r="H585" s="8">
        <v>0</v>
      </c>
      <c r="I585" s="8">
        <v>0</v>
      </c>
      <c r="J585" s="8">
        <v>0</v>
      </c>
      <c r="K585" s="8">
        <v>0</v>
      </c>
      <c r="L585" s="8">
        <v>0</v>
      </c>
      <c r="M585" s="8">
        <v>0</v>
      </c>
      <c r="N585" s="8">
        <v>1</v>
      </c>
      <c r="O585" s="8">
        <v>0</v>
      </c>
      <c r="P585" s="8">
        <v>0</v>
      </c>
      <c r="Q585" s="8">
        <v>0</v>
      </c>
      <c r="R585" s="8">
        <v>0</v>
      </c>
      <c r="S585" s="8">
        <v>0</v>
      </c>
      <c r="T585" s="8"/>
      <c r="U585" s="9">
        <v>0</v>
      </c>
      <c r="V585" s="12">
        <f>SUMPRODUCT('Linear Model'!B$2:T$2, 'Test Set'!A585:S585)+'Linear Model'!U$2</f>
        <v>0.62233244491396467</v>
      </c>
      <c r="W585" s="1" t="e">
        <f>SUMPRODUCT(#REF!,'Test Set'!A585:S585)+#REF!</f>
        <v>#REF!</v>
      </c>
      <c r="X585" s="24" t="e">
        <f t="shared" si="9"/>
        <v>#REF!</v>
      </c>
    </row>
    <row r="586" spans="1:24" x14ac:dyDescent="0.25">
      <c r="A586" s="8">
        <v>0</v>
      </c>
      <c r="B586" s="8">
        <v>1</v>
      </c>
      <c r="C586" s="8">
        <v>0</v>
      </c>
      <c r="D586" s="8">
        <v>0</v>
      </c>
      <c r="E586" s="8">
        <v>0</v>
      </c>
      <c r="F586" s="8">
        <v>1</v>
      </c>
      <c r="G586" s="8">
        <v>0</v>
      </c>
      <c r="H586" s="8">
        <v>0</v>
      </c>
      <c r="I586" s="8">
        <v>0</v>
      </c>
      <c r="J586" s="8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8">
        <v>0</v>
      </c>
      <c r="R586" s="8">
        <v>1</v>
      </c>
      <c r="S586" s="8">
        <v>0</v>
      </c>
      <c r="T586" s="8"/>
      <c r="U586" s="9">
        <v>0</v>
      </c>
      <c r="V586" s="12">
        <f>SUMPRODUCT('Linear Model'!B$2:T$2, 'Test Set'!A586:S586)+'Linear Model'!U$2</f>
        <v>-0.11896306020664682</v>
      </c>
      <c r="W586" s="1" t="e">
        <f>SUMPRODUCT(#REF!,'Test Set'!A586:S586)+#REF!</f>
        <v>#REF!</v>
      </c>
      <c r="X586" s="24" t="e">
        <f t="shared" si="9"/>
        <v>#REF!</v>
      </c>
    </row>
    <row r="587" spans="1:24" x14ac:dyDescent="0.25">
      <c r="A587" s="8">
        <v>0</v>
      </c>
      <c r="B587" s="8">
        <v>1</v>
      </c>
      <c r="C587" s="8">
        <v>0</v>
      </c>
      <c r="D587" s="8">
        <v>1</v>
      </c>
      <c r="E587" s="8">
        <v>0</v>
      </c>
      <c r="F587" s="8">
        <v>0</v>
      </c>
      <c r="G587" s="8">
        <v>0</v>
      </c>
      <c r="H587" s="8">
        <v>0</v>
      </c>
      <c r="I587" s="8">
        <v>0</v>
      </c>
      <c r="J587" s="8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0</v>
      </c>
      <c r="R587" s="8">
        <v>0</v>
      </c>
      <c r="S587" s="8">
        <v>0</v>
      </c>
      <c r="T587" s="8"/>
      <c r="U587" s="9">
        <v>0</v>
      </c>
      <c r="V587" s="12">
        <f>SUMPRODUCT('Linear Model'!B$2:T$2, 'Test Set'!A587:S587)+'Linear Model'!U$2</f>
        <v>0.45553318416188188</v>
      </c>
      <c r="W587" s="1" t="e">
        <f>SUMPRODUCT(#REF!,'Test Set'!A587:S587)+#REF!</f>
        <v>#REF!</v>
      </c>
      <c r="X587" s="24" t="e">
        <f t="shared" si="9"/>
        <v>#REF!</v>
      </c>
    </row>
    <row r="588" spans="1:24" x14ac:dyDescent="0.25">
      <c r="A588" s="8">
        <v>0</v>
      </c>
      <c r="B588" s="8">
        <v>1</v>
      </c>
      <c r="C588" s="8">
        <v>1</v>
      </c>
      <c r="D588" s="8">
        <v>0</v>
      </c>
      <c r="E588" s="8">
        <v>0</v>
      </c>
      <c r="F588" s="8">
        <v>0</v>
      </c>
      <c r="G588" s="8">
        <v>0</v>
      </c>
      <c r="H588" s="8">
        <v>0</v>
      </c>
      <c r="I588" s="8">
        <v>0</v>
      </c>
      <c r="J588" s="8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8">
        <v>0</v>
      </c>
      <c r="R588" s="8">
        <v>0</v>
      </c>
      <c r="S588" s="8">
        <v>0</v>
      </c>
      <c r="T588" s="8"/>
      <c r="U588" s="9">
        <v>0</v>
      </c>
      <c r="V588" s="12">
        <f>SUMPRODUCT('Linear Model'!B$2:T$2, 'Test Set'!A588:S588)+'Linear Model'!U$2</f>
        <v>0.44675451792146448</v>
      </c>
      <c r="W588" s="1" t="e">
        <f>SUMPRODUCT(#REF!,'Test Set'!A588:S588)+#REF!</f>
        <v>#REF!</v>
      </c>
      <c r="X588" s="24" t="e">
        <f t="shared" si="9"/>
        <v>#REF!</v>
      </c>
    </row>
    <row r="589" spans="1:24" x14ac:dyDescent="0.25">
      <c r="A589" s="8">
        <v>0</v>
      </c>
      <c r="B589" s="8">
        <v>0</v>
      </c>
      <c r="C589" s="8">
        <v>0</v>
      </c>
      <c r="D589" s="8">
        <v>0</v>
      </c>
      <c r="E589" s="8">
        <v>0</v>
      </c>
      <c r="F589" s="8">
        <v>0</v>
      </c>
      <c r="G589" s="8">
        <v>0</v>
      </c>
      <c r="H589" s="8">
        <v>0</v>
      </c>
      <c r="I589" s="8">
        <v>0</v>
      </c>
      <c r="J589" s="8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8">
        <v>0</v>
      </c>
      <c r="S589" s="8">
        <v>0</v>
      </c>
      <c r="T589" s="8"/>
      <c r="U589" s="9">
        <v>0</v>
      </c>
      <c r="V589" s="12">
        <f>SUMPRODUCT('Linear Model'!B$2:T$2, 'Test Set'!A589:S589)+'Linear Model'!U$2</f>
        <v>0.34618794201752223</v>
      </c>
      <c r="W589" s="1" t="e">
        <f>SUMPRODUCT(#REF!,'Test Set'!A589:S589)+#REF!</f>
        <v>#REF!</v>
      </c>
      <c r="X589" s="24" t="e">
        <f t="shared" si="9"/>
        <v>#REF!</v>
      </c>
    </row>
    <row r="590" spans="1:24" x14ac:dyDescent="0.25">
      <c r="A590" s="8">
        <v>0</v>
      </c>
      <c r="B590" s="8">
        <v>0</v>
      </c>
      <c r="C590" s="8">
        <v>0</v>
      </c>
      <c r="D590" s="8">
        <v>1</v>
      </c>
      <c r="E590" s="8">
        <v>1</v>
      </c>
      <c r="F590" s="8">
        <v>0</v>
      </c>
      <c r="G590" s="8">
        <v>0</v>
      </c>
      <c r="H590" s="8">
        <v>0</v>
      </c>
      <c r="I590" s="8">
        <v>0</v>
      </c>
      <c r="J590" s="8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8">
        <v>0</v>
      </c>
      <c r="S590" s="8">
        <v>0</v>
      </c>
      <c r="T590" s="8"/>
      <c r="U590" s="9">
        <v>0</v>
      </c>
      <c r="V590" s="12">
        <f>SUMPRODUCT('Linear Model'!B$2:T$2, 'Test Set'!A590:S590)+'Linear Model'!U$2</f>
        <v>0.6329326350276111</v>
      </c>
      <c r="W590" s="1" t="e">
        <f>SUMPRODUCT(#REF!,'Test Set'!A590:S590)+#REF!</f>
        <v>#REF!</v>
      </c>
      <c r="X590" s="24" t="e">
        <f t="shared" si="9"/>
        <v>#REF!</v>
      </c>
    </row>
    <row r="591" spans="1:24" x14ac:dyDescent="0.25">
      <c r="A591" s="8">
        <v>1</v>
      </c>
      <c r="B591" s="8">
        <v>0</v>
      </c>
      <c r="C591" s="8">
        <v>1</v>
      </c>
      <c r="D591" s="8">
        <v>0</v>
      </c>
      <c r="E591" s="8">
        <v>0</v>
      </c>
      <c r="F591" s="8">
        <v>0</v>
      </c>
      <c r="G591" s="8">
        <v>0</v>
      </c>
      <c r="H591" s="8">
        <v>0</v>
      </c>
      <c r="I591" s="8">
        <v>0</v>
      </c>
      <c r="J591" s="8">
        <v>0</v>
      </c>
      <c r="K591" s="8">
        <v>0</v>
      </c>
      <c r="L591" s="8">
        <v>0</v>
      </c>
      <c r="M591" s="8">
        <v>0</v>
      </c>
      <c r="N591" s="8">
        <v>1</v>
      </c>
      <c r="O591" s="8">
        <v>0</v>
      </c>
      <c r="P591" s="8">
        <v>0</v>
      </c>
      <c r="Q591" s="8">
        <v>0</v>
      </c>
      <c r="R591" s="8">
        <v>1</v>
      </c>
      <c r="S591" s="8">
        <v>0</v>
      </c>
      <c r="T591" s="8"/>
      <c r="U591" s="9">
        <v>0</v>
      </c>
      <c r="V591" s="12">
        <f>SUMPRODUCT('Linear Model'!B$2:T$2, 'Test Set'!A591:S591)+'Linear Model'!U$2</f>
        <v>0.32317610610994219</v>
      </c>
      <c r="W591" s="1" t="e">
        <f>SUMPRODUCT(#REF!,'Test Set'!A591:S591)+#REF!</f>
        <v>#REF!</v>
      </c>
      <c r="X591" s="24" t="e">
        <f t="shared" si="9"/>
        <v>#REF!</v>
      </c>
    </row>
    <row r="592" spans="1:24" x14ac:dyDescent="0.25">
      <c r="A592" s="8">
        <v>0</v>
      </c>
      <c r="B592" s="8">
        <v>0</v>
      </c>
      <c r="C592" s="8">
        <v>1</v>
      </c>
      <c r="D592" s="8">
        <v>0</v>
      </c>
      <c r="E592" s="8">
        <v>0</v>
      </c>
      <c r="F592" s="8">
        <v>0</v>
      </c>
      <c r="G592" s="8">
        <v>0</v>
      </c>
      <c r="H592" s="8">
        <v>0</v>
      </c>
      <c r="I592" s="8">
        <v>0</v>
      </c>
      <c r="J592" s="8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8">
        <v>1</v>
      </c>
      <c r="S592" s="8">
        <v>0</v>
      </c>
      <c r="T592" s="8"/>
      <c r="U592" s="9">
        <v>0</v>
      </c>
      <c r="V592" s="12">
        <f>SUMPRODUCT('Linear Model'!B$2:T$2, 'Test Set'!A592:S592)+'Linear Model'!U$2</f>
        <v>0.20831169679157552</v>
      </c>
      <c r="W592" s="1" t="e">
        <f>SUMPRODUCT(#REF!,'Test Set'!A592:S592)+#REF!</f>
        <v>#REF!</v>
      </c>
      <c r="X592" s="24" t="e">
        <f t="shared" si="9"/>
        <v>#REF!</v>
      </c>
    </row>
    <row r="593" spans="1:24" x14ac:dyDescent="0.25">
      <c r="A593" s="8">
        <v>0</v>
      </c>
      <c r="B593" s="8">
        <v>1</v>
      </c>
      <c r="C593" s="8">
        <v>0</v>
      </c>
      <c r="D593" s="8">
        <v>0</v>
      </c>
      <c r="E593" s="8">
        <v>0</v>
      </c>
      <c r="F593" s="8">
        <v>0</v>
      </c>
      <c r="G593" s="8">
        <v>0</v>
      </c>
      <c r="H593" s="8">
        <v>0</v>
      </c>
      <c r="I593" s="8">
        <v>0</v>
      </c>
      <c r="J593" s="8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0</v>
      </c>
      <c r="R593" s="8">
        <v>0</v>
      </c>
      <c r="S593" s="8">
        <v>0</v>
      </c>
      <c r="T593" s="8"/>
      <c r="U593" s="9">
        <v>0</v>
      </c>
      <c r="V593" s="12">
        <f>SUMPRODUCT('Linear Model'!B$2:T$2, 'Test Set'!A593:S593)+'Linear Model'!U$2</f>
        <v>0.36049743581944488</v>
      </c>
      <c r="W593" s="1" t="e">
        <f>SUMPRODUCT(#REF!,'Test Set'!A593:S593)+#REF!</f>
        <v>#REF!</v>
      </c>
      <c r="X593" s="24" t="e">
        <f t="shared" si="9"/>
        <v>#REF!</v>
      </c>
    </row>
    <row r="594" spans="1:24" x14ac:dyDescent="0.25">
      <c r="A594" s="8">
        <v>0</v>
      </c>
      <c r="B594" s="8">
        <v>0</v>
      </c>
      <c r="C594" s="8">
        <v>1</v>
      </c>
      <c r="D594" s="8">
        <v>0</v>
      </c>
      <c r="E594" s="8">
        <v>0</v>
      </c>
      <c r="F594" s="8">
        <v>0</v>
      </c>
      <c r="G594" s="8">
        <v>0</v>
      </c>
      <c r="H594" s="8">
        <v>0</v>
      </c>
      <c r="I594" s="8">
        <v>0</v>
      </c>
      <c r="J594" s="8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8">
        <v>0</v>
      </c>
      <c r="S594" s="8">
        <v>0</v>
      </c>
      <c r="T594" s="8"/>
      <c r="U594" s="9">
        <v>0</v>
      </c>
      <c r="V594" s="12">
        <f>SUMPRODUCT('Linear Model'!B$2:T$2, 'Test Set'!A594:S594)+'Linear Model'!U$2</f>
        <v>0.43244502411954183</v>
      </c>
      <c r="W594" s="1" t="e">
        <f>SUMPRODUCT(#REF!,'Test Set'!A594:S594)+#REF!</f>
        <v>#REF!</v>
      </c>
      <c r="X594" s="24" t="e">
        <f t="shared" si="9"/>
        <v>#REF!</v>
      </c>
    </row>
    <row r="595" spans="1:24" x14ac:dyDescent="0.25">
      <c r="A595" s="8">
        <v>1</v>
      </c>
      <c r="B595" s="8">
        <v>0</v>
      </c>
      <c r="C595" s="8">
        <v>1</v>
      </c>
      <c r="D595" s="8">
        <v>0</v>
      </c>
      <c r="E595" s="8">
        <v>0</v>
      </c>
      <c r="F595" s="8">
        <v>1</v>
      </c>
      <c r="G595" s="8">
        <v>1</v>
      </c>
      <c r="H595" s="8">
        <v>0</v>
      </c>
      <c r="I595" s="8">
        <v>0</v>
      </c>
      <c r="J595" s="8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  <c r="R595" s="8">
        <v>0</v>
      </c>
      <c r="S595" s="8">
        <v>0</v>
      </c>
      <c r="T595" s="8"/>
      <c r="U595" s="9">
        <v>0</v>
      </c>
      <c r="V595" s="12">
        <f>SUMPRODUCT('Linear Model'!B$2:T$2, 'Test Set'!A595:S595)+'Linear Model'!U$2</f>
        <v>-0.12368760482953373</v>
      </c>
      <c r="W595" s="1" t="e">
        <f>SUMPRODUCT(#REF!,'Test Set'!A595:S595)+#REF!</f>
        <v>#REF!</v>
      </c>
      <c r="X595" s="24" t="e">
        <f t="shared" si="9"/>
        <v>#REF!</v>
      </c>
    </row>
    <row r="596" spans="1:24" x14ac:dyDescent="0.25">
      <c r="A596" s="8">
        <v>1</v>
      </c>
      <c r="B596" s="8">
        <v>0</v>
      </c>
      <c r="C596" s="8">
        <v>1</v>
      </c>
      <c r="D596" s="8">
        <v>0</v>
      </c>
      <c r="E596" s="8">
        <v>0</v>
      </c>
      <c r="F596" s="8">
        <v>1</v>
      </c>
      <c r="G596" s="8">
        <v>0</v>
      </c>
      <c r="H596" s="8">
        <v>0</v>
      </c>
      <c r="I596" s="8">
        <v>0</v>
      </c>
      <c r="J596" s="8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8">
        <v>0</v>
      </c>
      <c r="R596" s="8">
        <v>0</v>
      </c>
      <c r="S596" s="8">
        <v>0</v>
      </c>
      <c r="T596" s="8"/>
      <c r="U596" s="9">
        <v>0</v>
      </c>
      <c r="V596" s="12">
        <f>SUMPRODUCT('Linear Model'!B$2:T$2, 'Test Set'!A596:S596)+'Linear Model'!U$2</f>
        <v>0.11640433774728298</v>
      </c>
      <c r="W596" s="1" t="e">
        <f>SUMPRODUCT(#REF!,'Test Set'!A596:S596)+#REF!</f>
        <v>#REF!</v>
      </c>
      <c r="X596" s="24" t="e">
        <f t="shared" si="9"/>
        <v>#REF!</v>
      </c>
    </row>
    <row r="597" spans="1:24" x14ac:dyDescent="0.25">
      <c r="A597" s="8">
        <v>1</v>
      </c>
      <c r="B597" s="8">
        <v>0</v>
      </c>
      <c r="C597" s="8">
        <v>1</v>
      </c>
      <c r="D597" s="8">
        <v>0</v>
      </c>
      <c r="E597" s="8">
        <v>0</v>
      </c>
      <c r="F597" s="8">
        <v>0</v>
      </c>
      <c r="G597" s="8">
        <v>1</v>
      </c>
      <c r="H597" s="8">
        <v>0</v>
      </c>
      <c r="I597" s="8">
        <v>0</v>
      </c>
      <c r="J597" s="8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0</v>
      </c>
      <c r="R597" s="8">
        <v>0</v>
      </c>
      <c r="S597" s="8">
        <v>0</v>
      </c>
      <c r="T597" s="8"/>
      <c r="U597" s="9">
        <v>0</v>
      </c>
      <c r="V597" s="12">
        <f>SUMPRODUCT('Linear Model'!B$2:T$2, 'Test Set'!A597:S597)+'Linear Model'!U$2</f>
        <v>0.13163956386859166</v>
      </c>
      <c r="W597" s="1" t="e">
        <f>SUMPRODUCT(#REF!,'Test Set'!A597:S597)+#REF!</f>
        <v>#REF!</v>
      </c>
      <c r="X597" s="24" t="e">
        <f t="shared" si="9"/>
        <v>#REF!</v>
      </c>
    </row>
    <row r="598" spans="1:24" x14ac:dyDescent="0.25">
      <c r="A598" s="8">
        <v>0</v>
      </c>
      <c r="B598" s="8">
        <v>1</v>
      </c>
      <c r="C598" s="8">
        <v>0</v>
      </c>
      <c r="D598" s="8">
        <v>0</v>
      </c>
      <c r="E598" s="8">
        <v>0</v>
      </c>
      <c r="F598" s="8">
        <v>0</v>
      </c>
      <c r="G598" s="8">
        <v>0</v>
      </c>
      <c r="H598" s="8">
        <v>0</v>
      </c>
      <c r="I598" s="8">
        <v>0</v>
      </c>
      <c r="J598" s="8">
        <v>0</v>
      </c>
      <c r="K598" s="8">
        <v>0</v>
      </c>
      <c r="L598" s="8">
        <v>0</v>
      </c>
      <c r="M598" s="8">
        <v>0</v>
      </c>
      <c r="N598" s="8">
        <v>0</v>
      </c>
      <c r="O598" s="8">
        <v>1</v>
      </c>
      <c r="P598" s="8">
        <v>0</v>
      </c>
      <c r="Q598" s="8">
        <v>0</v>
      </c>
      <c r="R598" s="8">
        <v>1</v>
      </c>
      <c r="S598" s="8">
        <v>0</v>
      </c>
      <c r="T598" s="8"/>
      <c r="U598" s="9">
        <v>0</v>
      </c>
      <c r="V598" s="12">
        <f>SUMPRODUCT('Linear Model'!B$2:T$2, 'Test Set'!A598:S598)+'Linear Model'!U$2</f>
        <v>-2.5404083168643066E-2</v>
      </c>
      <c r="W598" s="1" t="e">
        <f>SUMPRODUCT(#REF!,'Test Set'!A598:S598)+#REF!</f>
        <v>#REF!</v>
      </c>
      <c r="X598" s="24" t="e">
        <f t="shared" si="9"/>
        <v>#REF!</v>
      </c>
    </row>
    <row r="599" spans="1:24" x14ac:dyDescent="0.25">
      <c r="A599" s="8">
        <v>0</v>
      </c>
      <c r="B599" s="8">
        <v>0</v>
      </c>
      <c r="C599" s="8">
        <v>1</v>
      </c>
      <c r="D599" s="8">
        <v>0</v>
      </c>
      <c r="E599" s="8">
        <v>0</v>
      </c>
      <c r="F599" s="8">
        <v>0</v>
      </c>
      <c r="G599" s="8">
        <v>0</v>
      </c>
      <c r="H599" s="8">
        <v>0</v>
      </c>
      <c r="I599" s="8">
        <v>1</v>
      </c>
      <c r="J599" s="8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0</v>
      </c>
      <c r="R599" s="8">
        <v>0</v>
      </c>
      <c r="S599" s="8">
        <v>0</v>
      </c>
      <c r="T599" s="8"/>
      <c r="U599" s="9">
        <v>0</v>
      </c>
      <c r="V599" s="12">
        <f>SUMPRODUCT('Linear Model'!B$2:T$2, 'Test Set'!A599:S599)+'Linear Model'!U$2</f>
        <v>0.7257803469026628</v>
      </c>
      <c r="W599" s="1" t="e">
        <f>SUMPRODUCT(#REF!,'Test Set'!A599:S599)+#REF!</f>
        <v>#REF!</v>
      </c>
      <c r="X599" s="24" t="e">
        <f t="shared" si="9"/>
        <v>#REF!</v>
      </c>
    </row>
    <row r="600" spans="1:24" x14ac:dyDescent="0.25">
      <c r="A600" s="8">
        <v>1</v>
      </c>
      <c r="B600" s="8">
        <v>0</v>
      </c>
      <c r="C600" s="8">
        <v>1</v>
      </c>
      <c r="D600" s="8">
        <v>0</v>
      </c>
      <c r="E600" s="8">
        <v>0</v>
      </c>
      <c r="F600" s="8">
        <v>1</v>
      </c>
      <c r="G600" s="8">
        <v>0</v>
      </c>
      <c r="H600" s="8">
        <v>0</v>
      </c>
      <c r="I600" s="8">
        <v>0</v>
      </c>
      <c r="J600" s="8">
        <v>0</v>
      </c>
      <c r="K600" s="8">
        <v>0</v>
      </c>
      <c r="L600" s="8">
        <v>0</v>
      </c>
      <c r="M600" s="8">
        <v>0</v>
      </c>
      <c r="N600" s="8">
        <v>1</v>
      </c>
      <c r="O600" s="8">
        <v>1</v>
      </c>
      <c r="P600" s="8">
        <v>0</v>
      </c>
      <c r="Q600" s="8">
        <v>1</v>
      </c>
      <c r="R600" s="8">
        <v>0</v>
      </c>
      <c r="S600" s="8">
        <v>0</v>
      </c>
      <c r="T600" s="8"/>
      <c r="U600" s="9">
        <v>0</v>
      </c>
      <c r="V600" s="12">
        <f>SUMPRODUCT('Linear Model'!B$2:T$2, 'Test Set'!A600:S600)+'Linear Model'!U$2</f>
        <v>0.31834875032921256</v>
      </c>
      <c r="W600" s="1" t="e">
        <f>SUMPRODUCT(#REF!,'Test Set'!A600:S600)+#REF!</f>
        <v>#REF!</v>
      </c>
      <c r="X600" s="24" t="e">
        <f t="shared" si="9"/>
        <v>#REF!</v>
      </c>
    </row>
    <row r="601" spans="1:24" x14ac:dyDescent="0.25">
      <c r="A601" s="8">
        <v>1</v>
      </c>
      <c r="B601" s="8">
        <v>0</v>
      </c>
      <c r="C601" s="8">
        <v>1</v>
      </c>
      <c r="D601" s="8">
        <v>0</v>
      </c>
      <c r="E601" s="8">
        <v>0</v>
      </c>
      <c r="F601" s="8">
        <v>0</v>
      </c>
      <c r="G601" s="8">
        <v>1</v>
      </c>
      <c r="H601" s="8">
        <v>0</v>
      </c>
      <c r="I601" s="8">
        <v>0</v>
      </c>
      <c r="J601" s="8">
        <v>0</v>
      </c>
      <c r="K601" s="8">
        <v>0</v>
      </c>
      <c r="L601" s="8">
        <v>1</v>
      </c>
      <c r="M601" s="8">
        <v>0</v>
      </c>
      <c r="N601" s="8">
        <v>0</v>
      </c>
      <c r="O601" s="8">
        <v>0</v>
      </c>
      <c r="P601" s="8">
        <v>0</v>
      </c>
      <c r="Q601" s="8">
        <v>1</v>
      </c>
      <c r="R601" s="8">
        <v>0</v>
      </c>
      <c r="S601" s="8">
        <v>0</v>
      </c>
      <c r="T601" s="8"/>
      <c r="U601" s="9">
        <v>0</v>
      </c>
      <c r="V601" s="12">
        <f>SUMPRODUCT('Linear Model'!B$2:T$2, 'Test Set'!A601:S601)+'Linear Model'!U$2</f>
        <v>0.53348154827113248</v>
      </c>
      <c r="W601" s="1" t="e">
        <f>SUMPRODUCT(#REF!,'Test Set'!A601:S601)+#REF!</f>
        <v>#REF!</v>
      </c>
      <c r="X601" s="24" t="e">
        <f t="shared" si="9"/>
        <v>#REF!</v>
      </c>
    </row>
    <row r="602" spans="1:24" x14ac:dyDescent="0.25">
      <c r="A602" s="8">
        <v>0</v>
      </c>
      <c r="B602" s="8">
        <v>0</v>
      </c>
      <c r="C602" s="8">
        <v>1</v>
      </c>
      <c r="D602" s="8">
        <v>0</v>
      </c>
      <c r="E602" s="8">
        <v>0</v>
      </c>
      <c r="F602" s="8">
        <v>0</v>
      </c>
      <c r="G602" s="8">
        <v>0</v>
      </c>
      <c r="H602" s="8">
        <v>0</v>
      </c>
      <c r="I602" s="8">
        <v>0</v>
      </c>
      <c r="J602" s="8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  <c r="R602" s="8">
        <v>0</v>
      </c>
      <c r="S602" s="8">
        <v>0</v>
      </c>
      <c r="T602" s="8"/>
      <c r="U602" s="9">
        <v>0</v>
      </c>
      <c r="V602" s="12">
        <f>SUMPRODUCT('Linear Model'!B$2:T$2, 'Test Set'!A602:S602)+'Linear Model'!U$2</f>
        <v>0.43244502411954183</v>
      </c>
      <c r="W602" s="1" t="e">
        <f>SUMPRODUCT(#REF!,'Test Set'!A602:S602)+#REF!</f>
        <v>#REF!</v>
      </c>
      <c r="X602" s="24" t="e">
        <f t="shared" si="9"/>
        <v>#REF!</v>
      </c>
    </row>
    <row r="603" spans="1:24" x14ac:dyDescent="0.25">
      <c r="A603" s="8">
        <v>0</v>
      </c>
      <c r="B603" s="8">
        <v>1</v>
      </c>
      <c r="C603" s="8">
        <v>0</v>
      </c>
      <c r="D603" s="8">
        <v>1</v>
      </c>
      <c r="E603" s="8">
        <v>0</v>
      </c>
      <c r="F603" s="8">
        <v>0</v>
      </c>
      <c r="G603" s="8">
        <v>0</v>
      </c>
      <c r="H603" s="8">
        <v>0</v>
      </c>
      <c r="I603" s="8">
        <v>0</v>
      </c>
      <c r="J603" s="8">
        <v>0</v>
      </c>
      <c r="K603" s="8">
        <v>0</v>
      </c>
      <c r="L603" s="8">
        <v>0</v>
      </c>
      <c r="M603" s="8">
        <v>0</v>
      </c>
      <c r="N603" s="8">
        <v>0</v>
      </c>
      <c r="O603" s="8">
        <v>1</v>
      </c>
      <c r="P603" s="8">
        <v>0</v>
      </c>
      <c r="Q603" s="8">
        <v>0</v>
      </c>
      <c r="R603" s="8">
        <v>0</v>
      </c>
      <c r="S603" s="8">
        <v>0</v>
      </c>
      <c r="T603" s="8"/>
      <c r="U603" s="9">
        <v>0</v>
      </c>
      <c r="V603" s="12">
        <f>SUMPRODUCT('Linear Model'!B$2:T$2, 'Test Set'!A603:S603)+'Linear Model'!U$2</f>
        <v>0.29376499250176019</v>
      </c>
      <c r="W603" s="1" t="e">
        <f>SUMPRODUCT(#REF!,'Test Set'!A603:S603)+#REF!</f>
        <v>#REF!</v>
      </c>
      <c r="X603" s="24" t="e">
        <f t="shared" si="9"/>
        <v>#REF!</v>
      </c>
    </row>
    <row r="604" spans="1:24" x14ac:dyDescent="0.25">
      <c r="A604" s="8">
        <v>1</v>
      </c>
      <c r="B604" s="8">
        <v>0</v>
      </c>
      <c r="C604" s="8">
        <v>0</v>
      </c>
      <c r="D604" s="8">
        <v>0</v>
      </c>
      <c r="E604" s="8">
        <v>0</v>
      </c>
      <c r="F604" s="8">
        <v>0</v>
      </c>
      <c r="G604" s="8">
        <v>0</v>
      </c>
      <c r="H604" s="8">
        <v>0</v>
      </c>
      <c r="I604" s="8">
        <v>0</v>
      </c>
      <c r="J604" s="8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8">
        <v>0</v>
      </c>
      <c r="R604" s="8">
        <v>1</v>
      </c>
      <c r="S604" s="8">
        <v>0</v>
      </c>
      <c r="T604" s="8"/>
      <c r="U604" s="9">
        <v>0</v>
      </c>
      <c r="V604" s="12">
        <f>SUMPRODUCT('Linear Model'!B$2:T$2, 'Test Set'!A604:S604)+'Linear Model'!U$2</f>
        <v>6.1341097015422508E-2</v>
      </c>
      <c r="W604" s="1" t="e">
        <f>SUMPRODUCT(#REF!,'Test Set'!A604:S604)+#REF!</f>
        <v>#REF!</v>
      </c>
      <c r="X604" s="24" t="e">
        <f t="shared" si="9"/>
        <v>#REF!</v>
      </c>
    </row>
    <row r="605" spans="1:24" x14ac:dyDescent="0.25">
      <c r="A605" s="8">
        <v>0</v>
      </c>
      <c r="B605" s="8">
        <v>0</v>
      </c>
      <c r="C605" s="8">
        <v>1</v>
      </c>
      <c r="D605" s="8">
        <v>0</v>
      </c>
      <c r="E605" s="8">
        <v>0</v>
      </c>
      <c r="F605" s="8">
        <v>0</v>
      </c>
      <c r="G605" s="8">
        <v>0</v>
      </c>
      <c r="H605" s="8">
        <v>0</v>
      </c>
      <c r="I605" s="8">
        <v>0</v>
      </c>
      <c r="J605" s="8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0</v>
      </c>
      <c r="R605" s="8">
        <v>0</v>
      </c>
      <c r="S605" s="8">
        <v>0</v>
      </c>
      <c r="T605" s="8"/>
      <c r="U605" s="9">
        <v>0</v>
      </c>
      <c r="V605" s="12">
        <f>SUMPRODUCT('Linear Model'!B$2:T$2, 'Test Set'!A605:S605)+'Linear Model'!U$2</f>
        <v>0.43244502411954183</v>
      </c>
      <c r="W605" s="1" t="e">
        <f>SUMPRODUCT(#REF!,'Test Set'!A605:S605)+#REF!</f>
        <v>#REF!</v>
      </c>
      <c r="X605" s="24" t="e">
        <f t="shared" si="9"/>
        <v>#REF!</v>
      </c>
    </row>
    <row r="606" spans="1:24" x14ac:dyDescent="0.25">
      <c r="A606" s="8">
        <v>1</v>
      </c>
      <c r="B606" s="8">
        <v>0</v>
      </c>
      <c r="C606" s="8">
        <v>1</v>
      </c>
      <c r="D606" s="8">
        <v>0</v>
      </c>
      <c r="E606" s="8">
        <v>0</v>
      </c>
      <c r="F606" s="8">
        <v>0</v>
      </c>
      <c r="G606" s="8">
        <v>0</v>
      </c>
      <c r="H606" s="8">
        <v>0</v>
      </c>
      <c r="I606" s="8">
        <v>0</v>
      </c>
      <c r="J606" s="8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8">
        <v>0</v>
      </c>
      <c r="R606" s="8">
        <v>0</v>
      </c>
      <c r="S606" s="8">
        <v>0</v>
      </c>
      <c r="T606" s="8"/>
      <c r="U606" s="9">
        <v>0</v>
      </c>
      <c r="V606" s="12">
        <f>SUMPRODUCT('Linear Model'!B$2:T$2, 'Test Set'!A606:S606)+'Linear Model'!U$2</f>
        <v>0.37173150644540837</v>
      </c>
      <c r="W606" s="1" t="e">
        <f>SUMPRODUCT(#REF!,'Test Set'!A606:S606)+#REF!</f>
        <v>#REF!</v>
      </c>
      <c r="X606" s="24" t="e">
        <f t="shared" si="9"/>
        <v>#REF!</v>
      </c>
    </row>
    <row r="607" spans="1:24" x14ac:dyDescent="0.25">
      <c r="A607" s="8">
        <v>1</v>
      </c>
      <c r="B607" s="8">
        <v>0</v>
      </c>
      <c r="C607" s="8">
        <v>1</v>
      </c>
      <c r="D607" s="8">
        <v>0</v>
      </c>
      <c r="E607" s="8">
        <v>0</v>
      </c>
      <c r="F607" s="8">
        <v>0</v>
      </c>
      <c r="G607" s="8">
        <v>1</v>
      </c>
      <c r="H607" s="8">
        <v>0</v>
      </c>
      <c r="I607" s="8">
        <v>0</v>
      </c>
      <c r="J607" s="8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0</v>
      </c>
      <c r="R607" s="8">
        <v>0</v>
      </c>
      <c r="S607" s="8">
        <v>0</v>
      </c>
      <c r="T607" s="8"/>
      <c r="U607" s="9">
        <v>0</v>
      </c>
      <c r="V607" s="12">
        <f>SUMPRODUCT('Linear Model'!B$2:T$2, 'Test Set'!A607:S607)+'Linear Model'!U$2</f>
        <v>0.13163956386859166</v>
      </c>
      <c r="W607" s="1" t="e">
        <f>SUMPRODUCT(#REF!,'Test Set'!A607:S607)+#REF!</f>
        <v>#REF!</v>
      </c>
      <c r="X607" s="24" t="e">
        <f t="shared" si="9"/>
        <v>#REF!</v>
      </c>
    </row>
    <row r="608" spans="1:24" x14ac:dyDescent="0.25">
      <c r="A608" s="8">
        <v>1</v>
      </c>
      <c r="B608" s="8">
        <v>0</v>
      </c>
      <c r="C608" s="8">
        <v>1</v>
      </c>
      <c r="D608" s="8">
        <v>0</v>
      </c>
      <c r="E608" s="8">
        <v>0</v>
      </c>
      <c r="F608" s="8">
        <v>0</v>
      </c>
      <c r="G608" s="8">
        <v>0</v>
      </c>
      <c r="H608" s="8">
        <v>0</v>
      </c>
      <c r="I608" s="8">
        <v>0</v>
      </c>
      <c r="J608" s="8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8">
        <v>0</v>
      </c>
      <c r="R608" s="8">
        <v>0</v>
      </c>
      <c r="S608" s="8">
        <v>0</v>
      </c>
      <c r="T608" s="8"/>
      <c r="U608" s="9">
        <v>0</v>
      </c>
      <c r="V608" s="12">
        <f>SUMPRODUCT('Linear Model'!B$2:T$2, 'Test Set'!A608:S608)+'Linear Model'!U$2</f>
        <v>0.37173150644540837</v>
      </c>
      <c r="W608" s="1" t="e">
        <f>SUMPRODUCT(#REF!,'Test Set'!A608:S608)+#REF!</f>
        <v>#REF!</v>
      </c>
      <c r="X608" s="24" t="e">
        <f t="shared" si="9"/>
        <v>#REF!</v>
      </c>
    </row>
    <row r="609" spans="1:24" x14ac:dyDescent="0.25">
      <c r="A609" s="8">
        <v>1</v>
      </c>
      <c r="B609" s="8">
        <v>0</v>
      </c>
      <c r="C609" s="8">
        <v>1</v>
      </c>
      <c r="D609" s="8">
        <v>0</v>
      </c>
      <c r="E609" s="8">
        <v>0</v>
      </c>
      <c r="F609" s="8">
        <v>1</v>
      </c>
      <c r="G609" s="8">
        <v>0</v>
      </c>
      <c r="H609" s="8">
        <v>0</v>
      </c>
      <c r="I609" s="8">
        <v>0</v>
      </c>
      <c r="J609" s="8">
        <v>0</v>
      </c>
      <c r="K609" s="8">
        <v>0</v>
      </c>
      <c r="L609" s="8">
        <v>0</v>
      </c>
      <c r="M609" s="8">
        <v>0</v>
      </c>
      <c r="N609" s="8">
        <v>0</v>
      </c>
      <c r="O609" s="8">
        <v>1</v>
      </c>
      <c r="P609" s="8">
        <v>0</v>
      </c>
      <c r="Q609" s="8">
        <v>0</v>
      </c>
      <c r="R609" s="8">
        <v>0</v>
      </c>
      <c r="S609" s="8">
        <v>0</v>
      </c>
      <c r="T609" s="8"/>
      <c r="U609" s="9">
        <v>0</v>
      </c>
      <c r="V609" s="12">
        <f>SUMPRODUCT('Linear Model'!B$2:T$2, 'Test Set'!A609:S609)+'Linear Model'!U$2</f>
        <v>-4.5363853912838703E-2</v>
      </c>
      <c r="W609" s="1" t="e">
        <f>SUMPRODUCT(#REF!,'Test Set'!A609:S609)+#REF!</f>
        <v>#REF!</v>
      </c>
      <c r="X609" s="24" t="e">
        <f t="shared" si="9"/>
        <v>#REF!</v>
      </c>
    </row>
    <row r="610" spans="1:24" x14ac:dyDescent="0.25">
      <c r="A610" s="8">
        <v>0</v>
      </c>
      <c r="B610" s="8">
        <v>0</v>
      </c>
      <c r="C610" s="8">
        <v>0</v>
      </c>
      <c r="D610" s="8">
        <v>0</v>
      </c>
      <c r="E610" s="8">
        <v>0</v>
      </c>
      <c r="F610" s="8">
        <v>0</v>
      </c>
      <c r="G610" s="8">
        <v>1</v>
      </c>
      <c r="H610" s="8">
        <v>0</v>
      </c>
      <c r="I610" s="8">
        <v>1</v>
      </c>
      <c r="J610" s="8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8">
        <v>0</v>
      </c>
      <c r="R610" s="8">
        <v>0</v>
      </c>
      <c r="S610" s="8">
        <v>0</v>
      </c>
      <c r="T610" s="8"/>
      <c r="U610" s="9">
        <v>0</v>
      </c>
      <c r="V610" s="12">
        <f>SUMPRODUCT('Linear Model'!B$2:T$2, 'Test Set'!A610:S610)+'Linear Model'!U$2</f>
        <v>0.39943132222382649</v>
      </c>
      <c r="W610" s="1" t="e">
        <f>SUMPRODUCT(#REF!,'Test Set'!A610:S610)+#REF!</f>
        <v>#REF!</v>
      </c>
      <c r="X610" s="24" t="e">
        <f t="shared" si="9"/>
        <v>#REF!</v>
      </c>
    </row>
    <row r="611" spans="1:24" x14ac:dyDescent="0.25">
      <c r="A611" s="8">
        <v>1</v>
      </c>
      <c r="B611" s="8">
        <v>0</v>
      </c>
      <c r="C611" s="8">
        <v>1</v>
      </c>
      <c r="D611" s="8">
        <v>0</v>
      </c>
      <c r="E611" s="8">
        <v>0</v>
      </c>
      <c r="F611" s="8">
        <v>0</v>
      </c>
      <c r="G611" s="8">
        <v>0</v>
      </c>
      <c r="H611" s="8">
        <v>0</v>
      </c>
      <c r="I611" s="8">
        <v>0</v>
      </c>
      <c r="J611" s="8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0</v>
      </c>
      <c r="R611" s="8">
        <v>0</v>
      </c>
      <c r="S611" s="8">
        <v>0</v>
      </c>
      <c r="T611" s="8"/>
      <c r="U611" s="9">
        <v>0</v>
      </c>
      <c r="V611" s="12">
        <f>SUMPRODUCT('Linear Model'!B$2:T$2, 'Test Set'!A611:S611)+'Linear Model'!U$2</f>
        <v>0.37173150644540837</v>
      </c>
      <c r="W611" s="1" t="e">
        <f>SUMPRODUCT(#REF!,'Test Set'!A611:S611)+#REF!</f>
        <v>#REF!</v>
      </c>
      <c r="X611" s="24" t="e">
        <f t="shared" si="9"/>
        <v>#REF!</v>
      </c>
    </row>
    <row r="612" spans="1:24" x14ac:dyDescent="0.25">
      <c r="A612" s="8">
        <v>0</v>
      </c>
      <c r="B612" s="8">
        <v>0</v>
      </c>
      <c r="C612" s="8">
        <v>1</v>
      </c>
      <c r="D612" s="8">
        <v>0</v>
      </c>
      <c r="E612" s="8">
        <v>0</v>
      </c>
      <c r="F612" s="8">
        <v>0</v>
      </c>
      <c r="G612" s="8">
        <v>0</v>
      </c>
      <c r="H612" s="8">
        <v>0</v>
      </c>
      <c r="I612" s="8">
        <v>0</v>
      </c>
      <c r="J612" s="8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8">
        <v>0</v>
      </c>
      <c r="R612" s="8">
        <v>0</v>
      </c>
      <c r="S612" s="8">
        <v>0</v>
      </c>
      <c r="T612" s="8"/>
      <c r="U612" s="9">
        <v>0</v>
      </c>
      <c r="V612" s="12">
        <f>SUMPRODUCT('Linear Model'!B$2:T$2, 'Test Set'!A612:S612)+'Linear Model'!U$2</f>
        <v>0.43244502411954183</v>
      </c>
      <c r="W612" s="1" t="e">
        <f>SUMPRODUCT(#REF!,'Test Set'!A612:S612)+#REF!</f>
        <v>#REF!</v>
      </c>
      <c r="X612" s="24" t="e">
        <f t="shared" si="9"/>
        <v>#REF!</v>
      </c>
    </row>
    <row r="613" spans="1:24" x14ac:dyDescent="0.25">
      <c r="A613" s="8">
        <v>1</v>
      </c>
      <c r="B613" s="8">
        <v>0</v>
      </c>
      <c r="C613" s="8">
        <v>0</v>
      </c>
      <c r="D613" s="8">
        <v>0</v>
      </c>
      <c r="E613" s="8">
        <v>0</v>
      </c>
      <c r="F613" s="8">
        <v>0</v>
      </c>
      <c r="G613" s="8">
        <v>1</v>
      </c>
      <c r="H613" s="8">
        <v>0</v>
      </c>
      <c r="I613" s="8">
        <v>0</v>
      </c>
      <c r="J613" s="8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1</v>
      </c>
      <c r="R613" s="8">
        <v>0</v>
      </c>
      <c r="S613" s="8">
        <v>0</v>
      </c>
      <c r="T613" s="8"/>
      <c r="U613" s="9">
        <v>0</v>
      </c>
      <c r="V613" s="12">
        <f>SUMPRODUCT('Linear Model'!B$2:T$2, 'Test Set'!A613:S613)+'Linear Model'!U$2</f>
        <v>0.23351715901612319</v>
      </c>
      <c r="W613" s="1" t="e">
        <f>SUMPRODUCT(#REF!,'Test Set'!A613:S613)+#REF!</f>
        <v>#REF!</v>
      </c>
      <c r="X613" s="24" t="e">
        <f t="shared" si="9"/>
        <v>#REF!</v>
      </c>
    </row>
    <row r="614" spans="1:24" x14ac:dyDescent="0.25">
      <c r="A614" s="8">
        <v>1</v>
      </c>
      <c r="B614" s="8">
        <v>0</v>
      </c>
      <c r="C614" s="8">
        <v>0</v>
      </c>
      <c r="D614" s="8">
        <v>0</v>
      </c>
      <c r="E614" s="8">
        <v>0</v>
      </c>
      <c r="F614" s="8">
        <v>1</v>
      </c>
      <c r="G614" s="8">
        <v>1</v>
      </c>
      <c r="H614" s="8">
        <v>0</v>
      </c>
      <c r="I614" s="8">
        <v>0</v>
      </c>
      <c r="J614" s="8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8">
        <v>0</v>
      </c>
      <c r="R614" s="8">
        <v>0</v>
      </c>
      <c r="S614" s="8">
        <v>0</v>
      </c>
      <c r="T614" s="8"/>
      <c r="U614" s="9">
        <v>0</v>
      </c>
      <c r="V614" s="12">
        <f>SUMPRODUCT('Linear Model'!B$2:T$2, 'Test Set'!A614:S614)+'Linear Model'!U$2</f>
        <v>-0.20994468693155333</v>
      </c>
      <c r="W614" s="1" t="e">
        <f>SUMPRODUCT(#REF!,'Test Set'!A614:S614)+#REF!</f>
        <v>#REF!</v>
      </c>
      <c r="X614" s="24" t="e">
        <f t="shared" si="9"/>
        <v>#REF!</v>
      </c>
    </row>
    <row r="615" spans="1:24" x14ac:dyDescent="0.25">
      <c r="A615" s="8">
        <v>1</v>
      </c>
      <c r="B615" s="8">
        <v>0</v>
      </c>
      <c r="C615" s="8">
        <v>1</v>
      </c>
      <c r="D615" s="8">
        <v>0</v>
      </c>
      <c r="E615" s="8">
        <v>0</v>
      </c>
      <c r="F615" s="8">
        <v>0</v>
      </c>
      <c r="G615" s="8">
        <v>0</v>
      </c>
      <c r="H615" s="8">
        <v>0</v>
      </c>
      <c r="I615" s="8">
        <v>0</v>
      </c>
      <c r="J615" s="8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0</v>
      </c>
      <c r="R615" s="8">
        <v>0</v>
      </c>
      <c r="S615" s="8">
        <v>0</v>
      </c>
      <c r="T615" s="8"/>
      <c r="U615" s="9">
        <v>0</v>
      </c>
      <c r="V615" s="12">
        <f>SUMPRODUCT('Linear Model'!B$2:T$2, 'Test Set'!A615:S615)+'Linear Model'!U$2</f>
        <v>0.37173150644540837</v>
      </c>
      <c r="W615" s="1" t="e">
        <f>SUMPRODUCT(#REF!,'Test Set'!A615:S615)+#REF!</f>
        <v>#REF!</v>
      </c>
      <c r="X615" s="24" t="e">
        <f t="shared" si="9"/>
        <v>#REF!</v>
      </c>
    </row>
    <row r="616" spans="1:24" x14ac:dyDescent="0.25">
      <c r="A616" s="8">
        <v>0</v>
      </c>
      <c r="B616" s="8">
        <v>0</v>
      </c>
      <c r="C616" s="8">
        <v>1</v>
      </c>
      <c r="D616" s="8">
        <v>0</v>
      </c>
      <c r="E616" s="8">
        <v>0</v>
      </c>
      <c r="F616" s="8">
        <v>0</v>
      </c>
      <c r="G616" s="8">
        <v>0</v>
      </c>
      <c r="H616" s="8">
        <v>0</v>
      </c>
      <c r="I616" s="8">
        <v>0</v>
      </c>
      <c r="J616" s="8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8">
        <v>0</v>
      </c>
      <c r="R616" s="8">
        <v>0</v>
      </c>
      <c r="S616" s="8">
        <v>0</v>
      </c>
      <c r="T616" s="8"/>
      <c r="U616" s="9">
        <v>0</v>
      </c>
      <c r="V616" s="12">
        <f>SUMPRODUCT('Linear Model'!B$2:T$2, 'Test Set'!A616:S616)+'Linear Model'!U$2</f>
        <v>0.43244502411954183</v>
      </c>
      <c r="W616" s="1" t="e">
        <f>SUMPRODUCT(#REF!,'Test Set'!A616:S616)+#REF!</f>
        <v>#REF!</v>
      </c>
      <c r="X616" s="24" t="e">
        <f t="shared" si="9"/>
        <v>#REF!</v>
      </c>
    </row>
    <row r="617" spans="1:24" x14ac:dyDescent="0.25">
      <c r="A617" s="8">
        <v>1</v>
      </c>
      <c r="B617" s="8">
        <v>0</v>
      </c>
      <c r="C617" s="8">
        <v>0</v>
      </c>
      <c r="D617" s="8">
        <v>0</v>
      </c>
      <c r="E617" s="8">
        <v>1</v>
      </c>
      <c r="F617" s="8">
        <v>0</v>
      </c>
      <c r="G617" s="8">
        <v>0</v>
      </c>
      <c r="H617" s="8">
        <v>0</v>
      </c>
      <c r="I617" s="8">
        <v>0</v>
      </c>
      <c r="J617" s="8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0</v>
      </c>
      <c r="R617" s="8">
        <v>0</v>
      </c>
      <c r="S617" s="8">
        <v>0</v>
      </c>
      <c r="T617" s="8"/>
      <c r="U617" s="9">
        <v>0</v>
      </c>
      <c r="V617" s="12">
        <f>SUMPRODUCT('Linear Model'!B$2:T$2, 'Test Set'!A617:S617)+'Linear Model'!U$2</f>
        <v>0.47718336901104064</v>
      </c>
      <c r="W617" s="1" t="e">
        <f>SUMPRODUCT(#REF!,'Test Set'!A617:S617)+#REF!</f>
        <v>#REF!</v>
      </c>
      <c r="X617" s="24" t="e">
        <f t="shared" si="9"/>
        <v>#REF!</v>
      </c>
    </row>
    <row r="618" spans="1:24" x14ac:dyDescent="0.25">
      <c r="A618" s="8">
        <v>0</v>
      </c>
      <c r="B618" s="8">
        <v>0</v>
      </c>
      <c r="C618" s="8">
        <v>0</v>
      </c>
      <c r="D618" s="8">
        <v>1</v>
      </c>
      <c r="E618" s="8">
        <v>0</v>
      </c>
      <c r="F618" s="8">
        <v>0</v>
      </c>
      <c r="G618" s="8">
        <v>0</v>
      </c>
      <c r="H618" s="8">
        <v>0</v>
      </c>
      <c r="I618" s="8">
        <v>0</v>
      </c>
      <c r="J618" s="8">
        <v>0</v>
      </c>
      <c r="K618" s="8">
        <v>0</v>
      </c>
      <c r="L618" s="8">
        <v>1</v>
      </c>
      <c r="M618" s="8">
        <v>0</v>
      </c>
      <c r="N618" s="8">
        <v>0</v>
      </c>
      <c r="O618" s="8">
        <v>0</v>
      </c>
      <c r="P618" s="8">
        <v>0</v>
      </c>
      <c r="Q618" s="8">
        <v>0</v>
      </c>
      <c r="R618" s="8">
        <v>0</v>
      </c>
      <c r="S618" s="8">
        <v>0</v>
      </c>
      <c r="T618" s="8"/>
      <c r="U618" s="9">
        <v>0</v>
      </c>
      <c r="V618" s="12">
        <f>SUMPRODUCT('Linear Model'!B$2:T$2, 'Test Set'!A618:S618)+'Linear Model'!U$2</f>
        <v>0.65493099751294892</v>
      </c>
      <c r="W618" s="1" t="e">
        <f>SUMPRODUCT(#REF!,'Test Set'!A618:S618)+#REF!</f>
        <v>#REF!</v>
      </c>
      <c r="X618" s="24" t="e">
        <f t="shared" si="9"/>
        <v>#REF!</v>
      </c>
    </row>
    <row r="619" spans="1:24" x14ac:dyDescent="0.25">
      <c r="A619" s="8">
        <v>0</v>
      </c>
      <c r="B619" s="8">
        <v>0</v>
      </c>
      <c r="C619" s="8">
        <v>1</v>
      </c>
      <c r="D619" s="8">
        <v>0</v>
      </c>
      <c r="E619" s="8">
        <v>0</v>
      </c>
      <c r="F619" s="8">
        <v>0</v>
      </c>
      <c r="G619" s="8">
        <v>0</v>
      </c>
      <c r="H619" s="8">
        <v>0</v>
      </c>
      <c r="I619" s="8">
        <v>0</v>
      </c>
      <c r="J619" s="8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1</v>
      </c>
      <c r="R619" s="8">
        <v>0</v>
      </c>
      <c r="S619" s="8">
        <v>0</v>
      </c>
      <c r="T619" s="8"/>
      <c r="U619" s="9">
        <v>0</v>
      </c>
      <c r="V619" s="12">
        <f>SUMPRODUCT('Linear Model'!B$2:T$2, 'Test Set'!A619:S619)+'Linear Model'!U$2</f>
        <v>0.62057970136909302</v>
      </c>
      <c r="W619" s="1" t="e">
        <f>SUMPRODUCT(#REF!,'Test Set'!A619:S619)+#REF!</f>
        <v>#REF!</v>
      </c>
      <c r="X619" s="24" t="e">
        <f t="shared" si="9"/>
        <v>#REF!</v>
      </c>
    </row>
    <row r="620" spans="1:24" x14ac:dyDescent="0.25">
      <c r="A620" s="8">
        <v>0</v>
      </c>
      <c r="B620" s="8">
        <v>1</v>
      </c>
      <c r="C620" s="8">
        <v>0</v>
      </c>
      <c r="D620" s="8">
        <v>1</v>
      </c>
      <c r="E620" s="8">
        <v>0</v>
      </c>
      <c r="F620" s="8">
        <v>0</v>
      </c>
      <c r="G620" s="8">
        <v>1</v>
      </c>
      <c r="H620" s="8">
        <v>0</v>
      </c>
      <c r="I620" s="8">
        <v>0</v>
      </c>
      <c r="J620" s="8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8">
        <v>0</v>
      </c>
      <c r="R620" s="8">
        <v>0</v>
      </c>
      <c r="S620" s="8">
        <v>0</v>
      </c>
      <c r="T620" s="8"/>
      <c r="U620" s="9">
        <v>0</v>
      </c>
      <c r="V620" s="12">
        <f>SUMPRODUCT('Linear Model'!B$2:T$2, 'Test Set'!A620:S620)+'Linear Model'!U$2</f>
        <v>0.21544124158506517</v>
      </c>
      <c r="W620" s="1" t="e">
        <f>SUMPRODUCT(#REF!,'Test Set'!A620:S620)+#REF!</f>
        <v>#REF!</v>
      </c>
      <c r="X620" s="24" t="e">
        <f t="shared" si="9"/>
        <v>#REF!</v>
      </c>
    </row>
    <row r="621" spans="1:24" x14ac:dyDescent="0.25">
      <c r="A621" s="8">
        <v>1</v>
      </c>
      <c r="B621" s="8">
        <v>0</v>
      </c>
      <c r="C621" s="8">
        <v>1</v>
      </c>
      <c r="D621" s="8">
        <v>0</v>
      </c>
      <c r="E621" s="8">
        <v>0</v>
      </c>
      <c r="F621" s="8">
        <v>0</v>
      </c>
      <c r="G621" s="8">
        <v>0</v>
      </c>
      <c r="H621" s="8">
        <v>0</v>
      </c>
      <c r="I621" s="8">
        <v>0</v>
      </c>
      <c r="J621" s="8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0</v>
      </c>
      <c r="R621" s="8">
        <v>0</v>
      </c>
      <c r="S621" s="8">
        <v>0</v>
      </c>
      <c r="T621" s="8"/>
      <c r="U621" s="9">
        <v>0</v>
      </c>
      <c r="V621" s="12">
        <f>SUMPRODUCT('Linear Model'!B$2:T$2, 'Test Set'!A621:S621)+'Linear Model'!U$2</f>
        <v>0.37173150644540837</v>
      </c>
      <c r="W621" s="1" t="e">
        <f>SUMPRODUCT(#REF!,'Test Set'!A621:S621)+#REF!</f>
        <v>#REF!</v>
      </c>
      <c r="X621" s="24" t="e">
        <f t="shared" si="9"/>
        <v>#REF!</v>
      </c>
    </row>
    <row r="622" spans="1:24" x14ac:dyDescent="0.25">
      <c r="A622" s="8">
        <v>1</v>
      </c>
      <c r="B622" s="8">
        <v>0</v>
      </c>
      <c r="C622" s="8">
        <v>0</v>
      </c>
      <c r="D622" s="8">
        <v>1</v>
      </c>
      <c r="E622" s="8">
        <v>0</v>
      </c>
      <c r="F622" s="8">
        <v>0</v>
      </c>
      <c r="G622" s="8">
        <v>0</v>
      </c>
      <c r="H622" s="8">
        <v>0</v>
      </c>
      <c r="I622" s="8">
        <v>0</v>
      </c>
      <c r="J622" s="8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8">
        <v>0</v>
      </c>
      <c r="R622" s="8">
        <v>0</v>
      </c>
      <c r="S622" s="8">
        <v>0</v>
      </c>
      <c r="T622" s="8"/>
      <c r="U622" s="9">
        <v>0</v>
      </c>
      <c r="V622" s="12">
        <f>SUMPRODUCT('Linear Model'!B$2:T$2, 'Test Set'!A622:S622)+'Linear Model'!U$2</f>
        <v>0.38051017268582576</v>
      </c>
      <c r="W622" s="1" t="e">
        <f>SUMPRODUCT(#REF!,'Test Set'!A622:S622)+#REF!</f>
        <v>#REF!</v>
      </c>
      <c r="X622" s="24" t="e">
        <f t="shared" si="9"/>
        <v>#REF!</v>
      </c>
    </row>
    <row r="623" spans="1:24" x14ac:dyDescent="0.25">
      <c r="A623" s="8">
        <v>1</v>
      </c>
      <c r="B623" s="8">
        <v>0</v>
      </c>
      <c r="C623" s="8">
        <v>0</v>
      </c>
      <c r="D623" s="8">
        <v>1</v>
      </c>
      <c r="E623" s="8">
        <v>0</v>
      </c>
      <c r="F623" s="8">
        <v>1</v>
      </c>
      <c r="G623" s="8">
        <v>0</v>
      </c>
      <c r="H623" s="8">
        <v>0</v>
      </c>
      <c r="I623" s="8">
        <v>0</v>
      </c>
      <c r="J623" s="8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8">
        <v>0</v>
      </c>
      <c r="R623" s="8">
        <v>0</v>
      </c>
      <c r="S623" s="8">
        <v>0</v>
      </c>
      <c r="T623" s="8"/>
      <c r="U623" s="9">
        <v>0</v>
      </c>
      <c r="V623" s="12">
        <f>SUMPRODUCT('Linear Model'!B$2:T$2, 'Test Set'!A623:S623)+'Linear Model'!U$2</f>
        <v>0.12518300398770041</v>
      </c>
      <c r="W623" s="1" t="e">
        <f>SUMPRODUCT(#REF!,'Test Set'!A623:S623)+#REF!</f>
        <v>#REF!</v>
      </c>
      <c r="X623" s="24" t="e">
        <f t="shared" si="9"/>
        <v>#REF!</v>
      </c>
    </row>
    <row r="624" spans="1:24" x14ac:dyDescent="0.25">
      <c r="A624" s="8">
        <v>1</v>
      </c>
      <c r="B624" s="8">
        <v>0</v>
      </c>
      <c r="C624" s="8">
        <v>0</v>
      </c>
      <c r="D624" s="8">
        <v>0</v>
      </c>
      <c r="E624" s="8">
        <v>0</v>
      </c>
      <c r="F624" s="8">
        <v>0</v>
      </c>
      <c r="G624" s="8">
        <v>0</v>
      </c>
      <c r="H624" s="8">
        <v>0</v>
      </c>
      <c r="I624" s="8">
        <v>1</v>
      </c>
      <c r="J624" s="8">
        <v>0</v>
      </c>
      <c r="K624" s="8">
        <v>0</v>
      </c>
      <c r="L624" s="8">
        <v>0</v>
      </c>
      <c r="M624" s="8">
        <v>0</v>
      </c>
      <c r="N624" s="8">
        <v>1</v>
      </c>
      <c r="O624" s="8">
        <v>0</v>
      </c>
      <c r="P624" s="8">
        <v>0</v>
      </c>
      <c r="Q624" s="8">
        <v>0</v>
      </c>
      <c r="R624" s="8">
        <v>1</v>
      </c>
      <c r="S624" s="8">
        <v>0</v>
      </c>
      <c r="T624" s="8"/>
      <c r="U624" s="9">
        <v>0</v>
      </c>
      <c r="V624" s="12">
        <f>SUMPRODUCT('Linear Model'!B$2:T$2, 'Test Set'!A624:S624)+'Linear Model'!U$2</f>
        <v>0.53025434679104355</v>
      </c>
      <c r="W624" s="1" t="e">
        <f>SUMPRODUCT(#REF!,'Test Set'!A624:S624)+#REF!</f>
        <v>#REF!</v>
      </c>
      <c r="X624" s="24" t="e">
        <f t="shared" si="9"/>
        <v>#REF!</v>
      </c>
    </row>
    <row r="625" spans="1:24" x14ac:dyDescent="0.25">
      <c r="A625" s="8">
        <v>0</v>
      </c>
      <c r="B625" s="8">
        <v>0</v>
      </c>
      <c r="C625" s="8">
        <v>1</v>
      </c>
      <c r="D625" s="8">
        <v>0</v>
      </c>
      <c r="E625" s="8">
        <v>0</v>
      </c>
      <c r="F625" s="8">
        <v>0</v>
      </c>
      <c r="G625" s="8">
        <v>1</v>
      </c>
      <c r="H625" s="8">
        <v>0</v>
      </c>
      <c r="I625" s="8">
        <v>0</v>
      </c>
      <c r="J625" s="8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8">
        <v>0</v>
      </c>
      <c r="R625" s="8">
        <v>0</v>
      </c>
      <c r="S625" s="8">
        <v>0</v>
      </c>
      <c r="T625" s="8"/>
      <c r="U625" s="9">
        <v>0</v>
      </c>
      <c r="V625" s="12">
        <f>SUMPRODUCT('Linear Model'!B$2:T$2, 'Test Set'!A625:S625)+'Linear Model'!U$2</f>
        <v>0.19235308154272512</v>
      </c>
      <c r="W625" s="1" t="e">
        <f>SUMPRODUCT(#REF!,'Test Set'!A625:S625)+#REF!</f>
        <v>#REF!</v>
      </c>
      <c r="X625" s="24" t="e">
        <f t="shared" si="9"/>
        <v>#REF!</v>
      </c>
    </row>
    <row r="626" spans="1:24" x14ac:dyDescent="0.25">
      <c r="A626" s="8">
        <v>0</v>
      </c>
      <c r="B626" s="8">
        <v>1</v>
      </c>
      <c r="C626" s="8">
        <v>0</v>
      </c>
      <c r="D626" s="8">
        <v>0</v>
      </c>
      <c r="E626" s="8">
        <v>0</v>
      </c>
      <c r="F626" s="8">
        <v>1</v>
      </c>
      <c r="G626" s="8">
        <v>0</v>
      </c>
      <c r="H626" s="8">
        <v>0</v>
      </c>
      <c r="I626" s="8">
        <v>0</v>
      </c>
      <c r="J626" s="8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8">
        <v>0</v>
      </c>
      <c r="R626" s="8">
        <v>1</v>
      </c>
      <c r="S626" s="8">
        <v>0</v>
      </c>
      <c r="T626" s="8"/>
      <c r="U626" s="9">
        <v>0</v>
      </c>
      <c r="V626" s="12">
        <f>SUMPRODUCT('Linear Model'!B$2:T$2, 'Test Set'!A626:S626)+'Linear Model'!U$2</f>
        <v>-0.11896306020664682</v>
      </c>
      <c r="W626" s="1" t="e">
        <f>SUMPRODUCT(#REF!,'Test Set'!A626:S626)+#REF!</f>
        <v>#REF!</v>
      </c>
      <c r="X626" s="24" t="e">
        <f t="shared" si="9"/>
        <v>#REF!</v>
      </c>
    </row>
    <row r="627" spans="1:24" x14ac:dyDescent="0.25">
      <c r="A627" s="8">
        <v>1</v>
      </c>
      <c r="B627" s="8">
        <v>0</v>
      </c>
      <c r="C627" s="8">
        <v>1</v>
      </c>
      <c r="D627" s="8">
        <v>0</v>
      </c>
      <c r="E627" s="8">
        <v>0</v>
      </c>
      <c r="F627" s="8">
        <v>1</v>
      </c>
      <c r="G627" s="8">
        <v>0</v>
      </c>
      <c r="H627" s="8">
        <v>0</v>
      </c>
      <c r="I627" s="8">
        <v>0</v>
      </c>
      <c r="J627" s="8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8">
        <v>0</v>
      </c>
      <c r="R627" s="8">
        <v>0</v>
      </c>
      <c r="S627" s="8">
        <v>0</v>
      </c>
      <c r="T627" s="8"/>
      <c r="U627" s="9">
        <v>0</v>
      </c>
      <c r="V627" s="12">
        <f>SUMPRODUCT('Linear Model'!B$2:T$2, 'Test Set'!A627:S627)+'Linear Model'!U$2</f>
        <v>0.11640433774728298</v>
      </c>
      <c r="W627" s="1" t="e">
        <f>SUMPRODUCT(#REF!,'Test Set'!A627:S627)+#REF!</f>
        <v>#REF!</v>
      </c>
      <c r="X627" s="24" t="e">
        <f t="shared" si="9"/>
        <v>#REF!</v>
      </c>
    </row>
    <row r="628" spans="1:24" x14ac:dyDescent="0.25">
      <c r="A628" s="8">
        <v>1</v>
      </c>
      <c r="B628" s="8">
        <v>0</v>
      </c>
      <c r="C628" s="8">
        <v>1</v>
      </c>
      <c r="D628" s="8">
        <v>0</v>
      </c>
      <c r="E628" s="8">
        <v>0</v>
      </c>
      <c r="F628" s="8">
        <v>0</v>
      </c>
      <c r="G628" s="8">
        <v>0</v>
      </c>
      <c r="H628" s="8">
        <v>0</v>
      </c>
      <c r="I628" s="8">
        <v>0</v>
      </c>
      <c r="J628" s="8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8">
        <v>0</v>
      </c>
      <c r="R628" s="8">
        <v>0</v>
      </c>
      <c r="S628" s="8">
        <v>0</v>
      </c>
      <c r="T628" s="8"/>
      <c r="U628" s="9">
        <v>0</v>
      </c>
      <c r="V628" s="12">
        <f>SUMPRODUCT('Linear Model'!B$2:T$2, 'Test Set'!A628:S628)+'Linear Model'!U$2</f>
        <v>0.37173150644540837</v>
      </c>
      <c r="W628" s="1" t="e">
        <f>SUMPRODUCT(#REF!,'Test Set'!A628:S628)+#REF!</f>
        <v>#REF!</v>
      </c>
      <c r="X628" s="24" t="e">
        <f t="shared" si="9"/>
        <v>#REF!</v>
      </c>
    </row>
    <row r="629" spans="1:24" x14ac:dyDescent="0.25">
      <c r="A629" s="8">
        <v>1</v>
      </c>
      <c r="B629" s="8">
        <v>0</v>
      </c>
      <c r="C629" s="8">
        <v>0</v>
      </c>
      <c r="D629" s="8">
        <v>1</v>
      </c>
      <c r="E629" s="8">
        <v>0</v>
      </c>
      <c r="F629" s="8">
        <v>1</v>
      </c>
      <c r="G629" s="8">
        <v>0</v>
      </c>
      <c r="H629" s="8">
        <v>0</v>
      </c>
      <c r="I629" s="8">
        <v>0</v>
      </c>
      <c r="J629" s="8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8">
        <v>0</v>
      </c>
      <c r="R629" s="8">
        <v>0</v>
      </c>
      <c r="S629" s="8">
        <v>0</v>
      </c>
      <c r="T629" s="8"/>
      <c r="U629" s="9">
        <v>0</v>
      </c>
      <c r="V629" s="12">
        <f>SUMPRODUCT('Linear Model'!B$2:T$2, 'Test Set'!A629:S629)+'Linear Model'!U$2</f>
        <v>0.12518300398770041</v>
      </c>
      <c r="W629" s="1" t="e">
        <f>SUMPRODUCT(#REF!,'Test Set'!A629:S629)+#REF!</f>
        <v>#REF!</v>
      </c>
      <c r="X629" s="24" t="e">
        <f t="shared" si="9"/>
        <v>#REF!</v>
      </c>
    </row>
    <row r="630" spans="1:24" x14ac:dyDescent="0.25">
      <c r="A630" s="8">
        <v>1</v>
      </c>
      <c r="B630" s="8">
        <v>0</v>
      </c>
      <c r="C630" s="8">
        <v>0</v>
      </c>
      <c r="D630" s="8">
        <v>0</v>
      </c>
      <c r="E630" s="8">
        <v>0</v>
      </c>
      <c r="F630" s="8">
        <v>0</v>
      </c>
      <c r="G630" s="8">
        <v>1</v>
      </c>
      <c r="H630" s="8">
        <v>0</v>
      </c>
      <c r="I630" s="8">
        <v>0</v>
      </c>
      <c r="J630" s="8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8">
        <v>0</v>
      </c>
      <c r="R630" s="8">
        <v>0</v>
      </c>
      <c r="S630" s="8">
        <v>0</v>
      </c>
      <c r="T630" s="8"/>
      <c r="U630" s="9">
        <v>0</v>
      </c>
      <c r="V630" s="12">
        <f>SUMPRODUCT('Linear Model'!B$2:T$2, 'Test Set'!A630:S630)+'Linear Model'!U$2</f>
        <v>4.5382481766572058E-2</v>
      </c>
      <c r="W630" s="1" t="e">
        <f>SUMPRODUCT(#REF!,'Test Set'!A630:S630)+#REF!</f>
        <v>#REF!</v>
      </c>
      <c r="X630" s="24" t="e">
        <f t="shared" si="9"/>
        <v>#REF!</v>
      </c>
    </row>
    <row r="631" spans="1:24" x14ac:dyDescent="0.25">
      <c r="A631" s="8">
        <v>0</v>
      </c>
      <c r="B631" s="8">
        <v>0</v>
      </c>
      <c r="C631" s="8">
        <v>1</v>
      </c>
      <c r="D631" s="8">
        <v>0</v>
      </c>
      <c r="E631" s="8">
        <v>0</v>
      </c>
      <c r="F631" s="8">
        <v>0</v>
      </c>
      <c r="G631" s="8">
        <v>0</v>
      </c>
      <c r="H631" s="8">
        <v>0</v>
      </c>
      <c r="I631" s="8">
        <v>0</v>
      </c>
      <c r="J631" s="8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1</v>
      </c>
      <c r="Q631" s="8">
        <v>0</v>
      </c>
      <c r="R631" s="8">
        <v>1</v>
      </c>
      <c r="S631" s="8">
        <v>0</v>
      </c>
      <c r="T631" s="8"/>
      <c r="U631" s="9">
        <v>0</v>
      </c>
      <c r="V631" s="12">
        <f>SUMPRODUCT('Linear Model'!B$2:T$2, 'Test Set'!A631:S631)+'Linear Model'!U$2</f>
        <v>0.3806284266291019</v>
      </c>
      <c r="W631" s="1" t="e">
        <f>SUMPRODUCT(#REF!,'Test Set'!A631:S631)+#REF!</f>
        <v>#REF!</v>
      </c>
      <c r="X631" s="24" t="e">
        <f t="shared" si="9"/>
        <v>#REF!</v>
      </c>
    </row>
    <row r="632" spans="1:24" x14ac:dyDescent="0.25">
      <c r="A632" s="8">
        <v>0</v>
      </c>
      <c r="B632" s="8">
        <v>1</v>
      </c>
      <c r="C632" s="8">
        <v>1</v>
      </c>
      <c r="D632" s="8">
        <v>0</v>
      </c>
      <c r="E632" s="8">
        <v>0</v>
      </c>
      <c r="F632" s="8">
        <v>1</v>
      </c>
      <c r="G632" s="8">
        <v>0</v>
      </c>
      <c r="H632" s="8">
        <v>0</v>
      </c>
      <c r="I632" s="8">
        <v>0</v>
      </c>
      <c r="J632" s="8">
        <v>0</v>
      </c>
      <c r="K632" s="8">
        <v>0</v>
      </c>
      <c r="L632" s="8">
        <v>1</v>
      </c>
      <c r="M632" s="8">
        <v>0</v>
      </c>
      <c r="N632" s="8">
        <v>0</v>
      </c>
      <c r="O632" s="8">
        <v>1</v>
      </c>
      <c r="P632" s="8">
        <v>0</v>
      </c>
      <c r="Q632" s="8">
        <v>0</v>
      </c>
      <c r="R632" s="8">
        <v>0</v>
      </c>
      <c r="S632" s="8">
        <v>0</v>
      </c>
      <c r="T632" s="8"/>
      <c r="U632" s="9">
        <v>0</v>
      </c>
      <c r="V632" s="12">
        <f>SUMPRODUCT('Linear Model'!B$2:T$2, 'Test Set'!A632:S632)+'Linear Model'!U$2</f>
        <v>0.24336646471620713</v>
      </c>
      <c r="W632" s="1" t="e">
        <f>SUMPRODUCT(#REF!,'Test Set'!A632:S632)+#REF!</f>
        <v>#REF!</v>
      </c>
      <c r="X632" s="24" t="e">
        <f t="shared" si="9"/>
        <v>#REF!</v>
      </c>
    </row>
    <row r="633" spans="1:24" x14ac:dyDescent="0.25">
      <c r="A633" s="8">
        <v>0</v>
      </c>
      <c r="B633" s="8">
        <v>0</v>
      </c>
      <c r="C633" s="8">
        <v>1</v>
      </c>
      <c r="D633" s="8">
        <v>0</v>
      </c>
      <c r="E633" s="8">
        <v>0</v>
      </c>
      <c r="F633" s="8">
        <v>0</v>
      </c>
      <c r="G633" s="8">
        <v>0</v>
      </c>
      <c r="H633" s="8">
        <v>0</v>
      </c>
      <c r="I633" s="8">
        <v>0</v>
      </c>
      <c r="J633" s="8">
        <v>0</v>
      </c>
      <c r="K633" s="8">
        <v>0</v>
      </c>
      <c r="L633" s="8">
        <v>0</v>
      </c>
      <c r="M633" s="8">
        <v>0</v>
      </c>
      <c r="N633" s="8">
        <v>0</v>
      </c>
      <c r="O633" s="8">
        <v>1</v>
      </c>
      <c r="P633" s="8">
        <v>0</v>
      </c>
      <c r="Q633" s="8">
        <v>0</v>
      </c>
      <c r="R633" s="8">
        <v>0</v>
      </c>
      <c r="S633" s="8">
        <v>0</v>
      </c>
      <c r="T633" s="8"/>
      <c r="U633" s="9">
        <v>0</v>
      </c>
      <c r="V633" s="12">
        <f>SUMPRODUCT('Linear Model'!B$2:T$2, 'Test Set'!A633:S633)+'Linear Model'!U$2</f>
        <v>0.27067683245942015</v>
      </c>
      <c r="W633" s="1" t="e">
        <f>SUMPRODUCT(#REF!,'Test Set'!A633:S633)+#REF!</f>
        <v>#REF!</v>
      </c>
      <c r="X633" s="24" t="e">
        <f t="shared" si="9"/>
        <v>#REF!</v>
      </c>
    </row>
    <row r="634" spans="1:24" x14ac:dyDescent="0.25">
      <c r="A634" s="8">
        <v>1</v>
      </c>
      <c r="B634" s="8">
        <v>0</v>
      </c>
      <c r="C634" s="8">
        <v>0</v>
      </c>
      <c r="D634" s="8">
        <v>1</v>
      </c>
      <c r="E634" s="8">
        <v>0</v>
      </c>
      <c r="F634" s="8">
        <v>1</v>
      </c>
      <c r="G634" s="8">
        <v>1</v>
      </c>
      <c r="H634" s="8">
        <v>0</v>
      </c>
      <c r="I634" s="8">
        <v>0</v>
      </c>
      <c r="J634" s="8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8">
        <v>0</v>
      </c>
      <c r="R634" s="8">
        <v>0</v>
      </c>
      <c r="S634" s="8">
        <v>0</v>
      </c>
      <c r="T634" s="8"/>
      <c r="U634" s="9">
        <v>0</v>
      </c>
      <c r="V634" s="12">
        <f>SUMPRODUCT('Linear Model'!B$2:T$2, 'Test Set'!A634:S634)+'Linear Model'!U$2</f>
        <v>-0.11490893858911633</v>
      </c>
      <c r="W634" s="1" t="e">
        <f>SUMPRODUCT(#REF!,'Test Set'!A634:S634)+#REF!</f>
        <v>#REF!</v>
      </c>
      <c r="X634" s="24" t="e">
        <f t="shared" si="9"/>
        <v>#REF!</v>
      </c>
    </row>
    <row r="635" spans="1:24" x14ac:dyDescent="0.25">
      <c r="A635" s="8">
        <v>0</v>
      </c>
      <c r="B635" s="8">
        <v>1</v>
      </c>
      <c r="C635" s="8">
        <v>1</v>
      </c>
      <c r="D635" s="8">
        <v>0</v>
      </c>
      <c r="E635" s="8">
        <v>0</v>
      </c>
      <c r="F635" s="8">
        <v>0</v>
      </c>
      <c r="G635" s="8">
        <v>1</v>
      </c>
      <c r="H635" s="8">
        <v>0</v>
      </c>
      <c r="I635" s="8">
        <v>0</v>
      </c>
      <c r="J635" s="8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>
        <v>0</v>
      </c>
      <c r="R635" s="8">
        <v>1</v>
      </c>
      <c r="S635" s="8">
        <v>0</v>
      </c>
      <c r="T635" s="8"/>
      <c r="U635" s="9">
        <v>0</v>
      </c>
      <c r="V635" s="12">
        <f>SUMPRODUCT('Linear Model'!B$2:T$2, 'Test Set'!A635:S635)+'Linear Model'!U$2</f>
        <v>-1.7470751983318489E-2</v>
      </c>
      <c r="W635" s="1" t="e">
        <f>SUMPRODUCT(#REF!,'Test Set'!A635:S635)+#REF!</f>
        <v>#REF!</v>
      </c>
      <c r="X635" s="24" t="e">
        <f t="shared" si="9"/>
        <v>#REF!</v>
      </c>
    </row>
    <row r="636" spans="1:24" x14ac:dyDescent="0.25">
      <c r="A636" s="8">
        <v>1</v>
      </c>
      <c r="B636" s="8">
        <v>0</v>
      </c>
      <c r="C636" s="8">
        <v>0</v>
      </c>
      <c r="D636" s="8">
        <v>1</v>
      </c>
      <c r="E636" s="8">
        <v>0</v>
      </c>
      <c r="F636" s="8">
        <v>0</v>
      </c>
      <c r="G636" s="8">
        <v>0</v>
      </c>
      <c r="H636" s="8">
        <v>0</v>
      </c>
      <c r="I636" s="8">
        <v>0</v>
      </c>
      <c r="J636" s="8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8">
        <v>0</v>
      </c>
      <c r="R636" s="8">
        <v>0</v>
      </c>
      <c r="S636" s="8">
        <v>0</v>
      </c>
      <c r="T636" s="8"/>
      <c r="U636" s="9">
        <v>0</v>
      </c>
      <c r="V636" s="12">
        <f>SUMPRODUCT('Linear Model'!B$2:T$2, 'Test Set'!A636:S636)+'Linear Model'!U$2</f>
        <v>0.38051017268582576</v>
      </c>
      <c r="W636" s="1" t="e">
        <f>SUMPRODUCT(#REF!,'Test Set'!A636:S636)+#REF!</f>
        <v>#REF!</v>
      </c>
      <c r="X636" s="24" t="e">
        <f t="shared" si="9"/>
        <v>#REF!</v>
      </c>
    </row>
    <row r="637" spans="1:24" x14ac:dyDescent="0.25">
      <c r="A637" s="8">
        <v>1</v>
      </c>
      <c r="B637" s="8">
        <v>0</v>
      </c>
      <c r="C637" s="8">
        <v>0</v>
      </c>
      <c r="D637" s="8">
        <v>0</v>
      </c>
      <c r="E637" s="8">
        <v>0</v>
      </c>
      <c r="F637" s="8">
        <v>0</v>
      </c>
      <c r="G637" s="8">
        <v>0</v>
      </c>
      <c r="H637" s="8">
        <v>0</v>
      </c>
      <c r="I637" s="8">
        <v>0</v>
      </c>
      <c r="J637" s="8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0</v>
      </c>
      <c r="R637" s="8">
        <v>0</v>
      </c>
      <c r="S637" s="8">
        <v>0</v>
      </c>
      <c r="T637" s="8"/>
      <c r="U637" s="9">
        <v>0</v>
      </c>
      <c r="V637" s="12">
        <f>SUMPRODUCT('Linear Model'!B$2:T$2, 'Test Set'!A637:S637)+'Linear Model'!U$2</f>
        <v>0.28547442434338877</v>
      </c>
      <c r="W637" s="1" t="e">
        <f>SUMPRODUCT(#REF!,'Test Set'!A637:S637)+#REF!</f>
        <v>#REF!</v>
      </c>
      <c r="X637" s="24" t="e">
        <f t="shared" si="9"/>
        <v>#REF!</v>
      </c>
    </row>
    <row r="638" spans="1:24" x14ac:dyDescent="0.25">
      <c r="A638" s="8">
        <v>0</v>
      </c>
      <c r="B638" s="8">
        <v>0</v>
      </c>
      <c r="C638" s="8">
        <v>0</v>
      </c>
      <c r="D638" s="8">
        <v>0</v>
      </c>
      <c r="E638" s="8">
        <v>0</v>
      </c>
      <c r="F638" s="8">
        <v>0</v>
      </c>
      <c r="G638" s="8">
        <v>0</v>
      </c>
      <c r="H638" s="8">
        <v>0</v>
      </c>
      <c r="I638" s="8">
        <v>0</v>
      </c>
      <c r="J638" s="8">
        <v>0</v>
      </c>
      <c r="K638" s="8">
        <v>0</v>
      </c>
      <c r="L638" s="8">
        <v>0</v>
      </c>
      <c r="M638" s="8">
        <v>0</v>
      </c>
      <c r="N638" s="8">
        <v>1</v>
      </c>
      <c r="O638" s="8">
        <v>0</v>
      </c>
      <c r="P638" s="8">
        <v>0</v>
      </c>
      <c r="Q638" s="8">
        <v>0</v>
      </c>
      <c r="R638" s="8">
        <v>0</v>
      </c>
      <c r="S638" s="8">
        <v>1</v>
      </c>
      <c r="T638" s="8"/>
      <c r="U638" s="9">
        <v>0</v>
      </c>
      <c r="V638" s="12">
        <f>SUMPRODUCT('Linear Model'!B$2:T$2, 'Test Set'!A638:S638)+'Linear Model'!U$2</f>
        <v>0.76941457781460532</v>
      </c>
      <c r="W638" s="1" t="e">
        <f>SUMPRODUCT(#REF!,'Test Set'!A638:S638)+#REF!</f>
        <v>#REF!</v>
      </c>
      <c r="X638" s="24" t="e">
        <f t="shared" si="9"/>
        <v>#REF!</v>
      </c>
    </row>
    <row r="639" spans="1:24" x14ac:dyDescent="0.25">
      <c r="A639" s="8">
        <v>1</v>
      </c>
      <c r="B639" s="8">
        <v>0</v>
      </c>
      <c r="C639" s="8">
        <v>1</v>
      </c>
      <c r="D639" s="8">
        <v>0</v>
      </c>
      <c r="E639" s="8">
        <v>0</v>
      </c>
      <c r="F639" s="8">
        <v>0</v>
      </c>
      <c r="G639" s="8">
        <v>0</v>
      </c>
      <c r="H639" s="8">
        <v>0</v>
      </c>
      <c r="I639" s="8">
        <v>0</v>
      </c>
      <c r="J639" s="8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8">
        <v>0</v>
      </c>
      <c r="R639" s="8">
        <v>0</v>
      </c>
      <c r="S639" s="8">
        <v>0</v>
      </c>
      <c r="T639" s="8"/>
      <c r="U639" s="9">
        <v>0</v>
      </c>
      <c r="V639" s="12">
        <f>SUMPRODUCT('Linear Model'!B$2:T$2, 'Test Set'!A639:S639)+'Linear Model'!U$2</f>
        <v>0.37173150644540837</v>
      </c>
      <c r="W639" s="1" t="e">
        <f>SUMPRODUCT(#REF!,'Test Set'!A639:S639)+#REF!</f>
        <v>#REF!</v>
      </c>
      <c r="X639" s="24" t="e">
        <f t="shared" si="9"/>
        <v>#REF!</v>
      </c>
    </row>
    <row r="640" spans="1:24" x14ac:dyDescent="0.25">
      <c r="A640" s="8">
        <v>0</v>
      </c>
      <c r="B640" s="8">
        <v>0</v>
      </c>
      <c r="C640" s="8">
        <v>0</v>
      </c>
      <c r="D640" s="8">
        <v>1</v>
      </c>
      <c r="E640" s="8">
        <v>0</v>
      </c>
      <c r="F640" s="8">
        <v>0</v>
      </c>
      <c r="G640" s="8">
        <v>0</v>
      </c>
      <c r="H640" s="8">
        <v>0</v>
      </c>
      <c r="I640" s="8">
        <v>0</v>
      </c>
      <c r="J640" s="8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8">
        <v>0</v>
      </c>
      <c r="R640" s="8">
        <v>0</v>
      </c>
      <c r="S640" s="8">
        <v>0</v>
      </c>
      <c r="T640" s="8"/>
      <c r="U640" s="9">
        <v>0</v>
      </c>
      <c r="V640" s="12">
        <f>SUMPRODUCT('Linear Model'!B$2:T$2, 'Test Set'!A640:S640)+'Linear Model'!U$2</f>
        <v>0.44122369035995923</v>
      </c>
      <c r="W640" s="1" t="e">
        <f>SUMPRODUCT(#REF!,'Test Set'!A640:S640)+#REF!</f>
        <v>#REF!</v>
      </c>
      <c r="X640" s="24" t="e">
        <f t="shared" si="9"/>
        <v>#REF!</v>
      </c>
    </row>
    <row r="641" spans="1:24" x14ac:dyDescent="0.25">
      <c r="A641" s="8">
        <v>1</v>
      </c>
      <c r="B641" s="8">
        <v>0</v>
      </c>
      <c r="C641" s="8">
        <v>1</v>
      </c>
      <c r="D641" s="8">
        <v>0</v>
      </c>
      <c r="E641" s="8">
        <v>0</v>
      </c>
      <c r="F641" s="8">
        <v>0</v>
      </c>
      <c r="G641" s="8">
        <v>0</v>
      </c>
      <c r="H641" s="8">
        <v>0</v>
      </c>
      <c r="I641" s="8">
        <v>0</v>
      </c>
      <c r="J641" s="8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8">
        <v>0</v>
      </c>
      <c r="R641" s="8">
        <v>0</v>
      </c>
      <c r="S641" s="8">
        <v>1</v>
      </c>
      <c r="T641" s="8"/>
      <c r="U641" s="9">
        <v>0</v>
      </c>
      <c r="V641" s="12">
        <f>SUMPRODUCT('Linear Model'!B$2:T$2, 'Test Set'!A641:S641)+'Linear Model'!U$2</f>
        <v>0.61938021524999143</v>
      </c>
      <c r="W641" s="1" t="e">
        <f>SUMPRODUCT(#REF!,'Test Set'!A641:S641)+#REF!</f>
        <v>#REF!</v>
      </c>
      <c r="X641" s="24" t="e">
        <f t="shared" si="9"/>
        <v>#REF!</v>
      </c>
    </row>
    <row r="642" spans="1:24" x14ac:dyDescent="0.25">
      <c r="A642" s="8">
        <v>0</v>
      </c>
      <c r="B642" s="8">
        <v>0</v>
      </c>
      <c r="C642" s="8">
        <v>1</v>
      </c>
      <c r="D642" s="8">
        <v>0</v>
      </c>
      <c r="E642" s="8">
        <v>0</v>
      </c>
      <c r="F642" s="8">
        <v>0</v>
      </c>
      <c r="G642" s="8">
        <v>0</v>
      </c>
      <c r="H642" s="8">
        <v>0</v>
      </c>
      <c r="I642" s="8">
        <v>0</v>
      </c>
      <c r="J642" s="8">
        <v>0</v>
      </c>
      <c r="K642" s="8">
        <v>0</v>
      </c>
      <c r="L642" s="8">
        <v>0</v>
      </c>
      <c r="M642" s="8">
        <v>0</v>
      </c>
      <c r="N642" s="8">
        <v>0</v>
      </c>
      <c r="O642" s="8">
        <v>1</v>
      </c>
      <c r="P642" s="8">
        <v>0</v>
      </c>
      <c r="Q642" s="8">
        <v>0</v>
      </c>
      <c r="R642" s="8">
        <v>0</v>
      </c>
      <c r="S642" s="8">
        <v>0</v>
      </c>
      <c r="T642" s="8"/>
      <c r="U642" s="9">
        <v>0</v>
      </c>
      <c r="V642" s="12">
        <f>SUMPRODUCT('Linear Model'!B$2:T$2, 'Test Set'!A642:S642)+'Linear Model'!U$2</f>
        <v>0.27067683245942015</v>
      </c>
      <c r="W642" s="1" t="e">
        <f>SUMPRODUCT(#REF!,'Test Set'!A642:S642)+#REF!</f>
        <v>#REF!</v>
      </c>
      <c r="X642" s="24" t="e">
        <f t="shared" si="9"/>
        <v>#REF!</v>
      </c>
    </row>
    <row r="643" spans="1:24" x14ac:dyDescent="0.25">
      <c r="A643" s="8">
        <v>1</v>
      </c>
      <c r="B643" s="8">
        <v>0</v>
      </c>
      <c r="C643" s="8">
        <v>0</v>
      </c>
      <c r="D643" s="8">
        <v>1</v>
      </c>
      <c r="E643" s="8">
        <v>0</v>
      </c>
      <c r="F643" s="8">
        <v>1</v>
      </c>
      <c r="G643" s="8">
        <v>1</v>
      </c>
      <c r="H643" s="8">
        <v>0</v>
      </c>
      <c r="I643" s="8">
        <v>0</v>
      </c>
      <c r="J643" s="8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8">
        <v>0</v>
      </c>
      <c r="R643" s="8">
        <v>1</v>
      </c>
      <c r="S643" s="8">
        <v>0</v>
      </c>
      <c r="T643" s="8"/>
      <c r="U643" s="9">
        <v>0</v>
      </c>
      <c r="V643" s="12">
        <f>SUMPRODUCT('Linear Model'!B$2:T$2, 'Test Set'!A643:S643)+'Linear Model'!U$2</f>
        <v>-0.33904226591708264</v>
      </c>
      <c r="W643" s="1" t="e">
        <f>SUMPRODUCT(#REF!,'Test Set'!A643:S643)+#REF!</f>
        <v>#REF!</v>
      </c>
      <c r="X643" s="24" t="e">
        <f t="shared" ref="X643:X706" si="10">EXP(W643)/(1+EXP(W643))</f>
        <v>#REF!</v>
      </c>
    </row>
    <row r="644" spans="1:24" x14ac:dyDescent="0.25">
      <c r="A644" s="8">
        <v>0</v>
      </c>
      <c r="B644" s="8">
        <v>1</v>
      </c>
      <c r="C644" s="8">
        <v>1</v>
      </c>
      <c r="D644" s="8">
        <v>0</v>
      </c>
      <c r="E644" s="8">
        <v>0</v>
      </c>
      <c r="F644" s="8">
        <v>1</v>
      </c>
      <c r="G644" s="8">
        <v>0</v>
      </c>
      <c r="H644" s="8">
        <v>0</v>
      </c>
      <c r="I644" s="8">
        <v>0</v>
      </c>
      <c r="J644" s="8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8">
        <v>0</v>
      </c>
      <c r="R644" s="8">
        <v>1</v>
      </c>
      <c r="S644" s="8">
        <v>0</v>
      </c>
      <c r="T644" s="8"/>
      <c r="U644" s="9">
        <v>0</v>
      </c>
      <c r="V644" s="12">
        <f>SUMPRODUCT('Linear Model'!B$2:T$2, 'Test Set'!A644:S644)+'Linear Model'!U$2</f>
        <v>-3.2705978104627165E-2</v>
      </c>
      <c r="W644" s="1" t="e">
        <f>SUMPRODUCT(#REF!,'Test Set'!A644:S644)+#REF!</f>
        <v>#REF!</v>
      </c>
      <c r="X644" s="24" t="e">
        <f t="shared" si="10"/>
        <v>#REF!</v>
      </c>
    </row>
    <row r="645" spans="1:24" x14ac:dyDescent="0.25">
      <c r="A645" s="8">
        <v>1</v>
      </c>
      <c r="B645" s="8">
        <v>0</v>
      </c>
      <c r="C645" s="8">
        <v>0</v>
      </c>
      <c r="D645" s="8">
        <v>1</v>
      </c>
      <c r="E645" s="8">
        <v>0</v>
      </c>
      <c r="F645" s="8">
        <v>0</v>
      </c>
      <c r="G645" s="8">
        <v>0</v>
      </c>
      <c r="H645" s="8">
        <v>0</v>
      </c>
      <c r="I645" s="8">
        <v>0</v>
      </c>
      <c r="J645" s="8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8">
        <v>0</v>
      </c>
      <c r="R645" s="8">
        <v>0</v>
      </c>
      <c r="S645" s="8">
        <v>0</v>
      </c>
      <c r="T645" s="8"/>
      <c r="U645" s="9">
        <v>0</v>
      </c>
      <c r="V645" s="12">
        <f>SUMPRODUCT('Linear Model'!B$2:T$2, 'Test Set'!A645:S645)+'Linear Model'!U$2</f>
        <v>0.38051017268582576</v>
      </c>
      <c r="W645" s="1" t="e">
        <f>SUMPRODUCT(#REF!,'Test Set'!A645:S645)+#REF!</f>
        <v>#REF!</v>
      </c>
      <c r="X645" s="24" t="e">
        <f t="shared" si="10"/>
        <v>#REF!</v>
      </c>
    </row>
    <row r="646" spans="1:24" x14ac:dyDescent="0.25">
      <c r="A646" s="8">
        <v>0</v>
      </c>
      <c r="B646" s="8">
        <v>0</v>
      </c>
      <c r="C646" s="8">
        <v>1</v>
      </c>
      <c r="D646" s="8">
        <v>0</v>
      </c>
      <c r="E646" s="8">
        <v>0</v>
      </c>
      <c r="F646" s="8">
        <v>0</v>
      </c>
      <c r="G646" s="8">
        <v>0</v>
      </c>
      <c r="H646" s="8">
        <v>0</v>
      </c>
      <c r="I646" s="8">
        <v>0</v>
      </c>
      <c r="J646" s="8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8">
        <v>0</v>
      </c>
      <c r="R646" s="8">
        <v>1</v>
      </c>
      <c r="S646" s="8">
        <v>0</v>
      </c>
      <c r="T646" s="8"/>
      <c r="U646" s="9">
        <v>0</v>
      </c>
      <c r="V646" s="12">
        <f>SUMPRODUCT('Linear Model'!B$2:T$2, 'Test Set'!A646:S646)+'Linear Model'!U$2</f>
        <v>0.20831169679157552</v>
      </c>
      <c r="W646" s="1" t="e">
        <f>SUMPRODUCT(#REF!,'Test Set'!A646:S646)+#REF!</f>
        <v>#REF!</v>
      </c>
      <c r="X646" s="24" t="e">
        <f t="shared" si="10"/>
        <v>#REF!</v>
      </c>
    </row>
    <row r="647" spans="1:24" x14ac:dyDescent="0.25">
      <c r="A647" s="8">
        <v>0</v>
      </c>
      <c r="B647" s="8">
        <v>0</v>
      </c>
      <c r="C647" s="8">
        <v>0</v>
      </c>
      <c r="D647" s="8">
        <v>1</v>
      </c>
      <c r="E647" s="8">
        <v>0</v>
      </c>
      <c r="F647" s="8">
        <v>0</v>
      </c>
      <c r="G647" s="8">
        <v>0</v>
      </c>
      <c r="H647" s="8">
        <v>0</v>
      </c>
      <c r="I647" s="8">
        <v>0</v>
      </c>
      <c r="J647" s="8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>
        <v>0</v>
      </c>
      <c r="R647" s="8">
        <v>1</v>
      </c>
      <c r="S647" s="8">
        <v>0</v>
      </c>
      <c r="T647" s="8"/>
      <c r="U647" s="9">
        <v>0</v>
      </c>
      <c r="V647" s="12">
        <f>SUMPRODUCT('Linear Model'!B$2:T$2, 'Test Set'!A647:S647)+'Linear Model'!U$2</f>
        <v>0.21709036303199294</v>
      </c>
      <c r="W647" s="1" t="e">
        <f>SUMPRODUCT(#REF!,'Test Set'!A647:S647)+#REF!</f>
        <v>#REF!</v>
      </c>
      <c r="X647" s="24" t="e">
        <f t="shared" si="10"/>
        <v>#REF!</v>
      </c>
    </row>
    <row r="648" spans="1:24" x14ac:dyDescent="0.25">
      <c r="A648" s="8">
        <v>1</v>
      </c>
      <c r="B648" s="8">
        <v>0</v>
      </c>
      <c r="C648" s="8">
        <v>0</v>
      </c>
      <c r="D648" s="8">
        <v>1</v>
      </c>
      <c r="E648" s="8">
        <v>0</v>
      </c>
      <c r="F648" s="8">
        <v>1</v>
      </c>
      <c r="G648" s="8">
        <v>1</v>
      </c>
      <c r="H648" s="8">
        <v>0</v>
      </c>
      <c r="I648" s="8">
        <v>0</v>
      </c>
      <c r="J648" s="8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8">
        <v>0</v>
      </c>
      <c r="R648" s="8">
        <v>0</v>
      </c>
      <c r="S648" s="8">
        <v>0</v>
      </c>
      <c r="T648" s="8"/>
      <c r="U648" s="9">
        <v>0</v>
      </c>
      <c r="V648" s="12">
        <f>SUMPRODUCT('Linear Model'!B$2:T$2, 'Test Set'!A648:S648)+'Linear Model'!U$2</f>
        <v>-0.11490893858911633</v>
      </c>
      <c r="W648" s="1" t="e">
        <f>SUMPRODUCT(#REF!,'Test Set'!A648:S648)+#REF!</f>
        <v>#REF!</v>
      </c>
      <c r="X648" s="24" t="e">
        <f t="shared" si="10"/>
        <v>#REF!</v>
      </c>
    </row>
    <row r="649" spans="1:24" x14ac:dyDescent="0.25">
      <c r="A649" s="8">
        <v>1</v>
      </c>
      <c r="B649" s="8">
        <v>0</v>
      </c>
      <c r="C649" s="8">
        <v>0</v>
      </c>
      <c r="D649" s="8">
        <v>0</v>
      </c>
      <c r="E649" s="8">
        <v>0</v>
      </c>
      <c r="F649" s="8">
        <v>0</v>
      </c>
      <c r="G649" s="8">
        <v>0</v>
      </c>
      <c r="H649" s="8">
        <v>0</v>
      </c>
      <c r="I649" s="8">
        <v>0</v>
      </c>
      <c r="J649" s="8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8">
        <v>0</v>
      </c>
      <c r="R649" s="8">
        <v>0</v>
      </c>
      <c r="S649" s="8">
        <v>0</v>
      </c>
      <c r="T649" s="8"/>
      <c r="U649" s="9">
        <v>0</v>
      </c>
      <c r="V649" s="12">
        <f>SUMPRODUCT('Linear Model'!B$2:T$2, 'Test Set'!A649:S649)+'Linear Model'!U$2</f>
        <v>0.28547442434338877</v>
      </c>
      <c r="W649" s="1" t="e">
        <f>SUMPRODUCT(#REF!,'Test Set'!A649:S649)+#REF!</f>
        <v>#REF!</v>
      </c>
      <c r="X649" s="24" t="e">
        <f t="shared" si="10"/>
        <v>#REF!</v>
      </c>
    </row>
    <row r="650" spans="1:24" x14ac:dyDescent="0.25">
      <c r="A650" s="8">
        <v>1</v>
      </c>
      <c r="B650" s="8">
        <v>0</v>
      </c>
      <c r="C650" s="8">
        <v>0</v>
      </c>
      <c r="D650" s="8">
        <v>1</v>
      </c>
      <c r="E650" s="8">
        <v>0</v>
      </c>
      <c r="F650" s="8">
        <v>0</v>
      </c>
      <c r="G650" s="8">
        <v>1</v>
      </c>
      <c r="H650" s="8">
        <v>0</v>
      </c>
      <c r="I650" s="8">
        <v>0</v>
      </c>
      <c r="J650" s="8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8">
        <v>0</v>
      </c>
      <c r="R650" s="8">
        <v>0</v>
      </c>
      <c r="S650" s="8">
        <v>0</v>
      </c>
      <c r="T650" s="8"/>
      <c r="U650" s="9">
        <v>0</v>
      </c>
      <c r="V650" s="12">
        <f>SUMPRODUCT('Linear Model'!B$2:T$2, 'Test Set'!A650:S650)+'Linear Model'!U$2</f>
        <v>0.14041823010900908</v>
      </c>
      <c r="W650" s="1" t="e">
        <f>SUMPRODUCT(#REF!,'Test Set'!A650:S650)+#REF!</f>
        <v>#REF!</v>
      </c>
      <c r="X650" s="24" t="e">
        <f t="shared" si="10"/>
        <v>#REF!</v>
      </c>
    </row>
    <row r="651" spans="1:24" x14ac:dyDescent="0.25">
      <c r="A651" s="8">
        <v>0</v>
      </c>
      <c r="B651" s="8">
        <v>0</v>
      </c>
      <c r="C651" s="8">
        <v>1</v>
      </c>
      <c r="D651" s="8">
        <v>0</v>
      </c>
      <c r="E651" s="8">
        <v>0</v>
      </c>
      <c r="F651" s="8">
        <v>1</v>
      </c>
      <c r="G651" s="8">
        <v>1</v>
      </c>
      <c r="H651" s="8">
        <v>0</v>
      </c>
      <c r="I651" s="8">
        <v>0</v>
      </c>
      <c r="J651" s="8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8">
        <v>1</v>
      </c>
      <c r="R651" s="8">
        <v>0</v>
      </c>
      <c r="S651" s="8">
        <v>0</v>
      </c>
      <c r="T651" s="8"/>
      <c r="U651" s="9">
        <v>0</v>
      </c>
      <c r="V651" s="12">
        <f>SUMPRODUCT('Linear Model'!B$2:T$2, 'Test Set'!A651:S651)+'Linear Model'!U$2</f>
        <v>0.12516059009415087</v>
      </c>
      <c r="W651" s="1" t="e">
        <f>SUMPRODUCT(#REF!,'Test Set'!A651:S651)+#REF!</f>
        <v>#REF!</v>
      </c>
      <c r="X651" s="24" t="e">
        <f t="shared" si="10"/>
        <v>#REF!</v>
      </c>
    </row>
    <row r="652" spans="1:24" x14ac:dyDescent="0.25">
      <c r="A652" s="8">
        <v>0</v>
      </c>
      <c r="B652" s="8">
        <v>0</v>
      </c>
      <c r="C652" s="8">
        <v>1</v>
      </c>
      <c r="D652" s="8">
        <v>0</v>
      </c>
      <c r="E652" s="8">
        <v>0</v>
      </c>
      <c r="F652" s="8">
        <v>0</v>
      </c>
      <c r="G652" s="8">
        <v>0</v>
      </c>
      <c r="H652" s="8">
        <v>0</v>
      </c>
      <c r="I652" s="8">
        <v>0</v>
      </c>
      <c r="J652" s="8">
        <v>0</v>
      </c>
      <c r="K652" s="8">
        <v>0</v>
      </c>
      <c r="L652" s="8">
        <v>0</v>
      </c>
      <c r="M652" s="8">
        <v>0</v>
      </c>
      <c r="N652" s="8">
        <v>0</v>
      </c>
      <c r="O652" s="8">
        <v>1</v>
      </c>
      <c r="P652" s="8">
        <v>0</v>
      </c>
      <c r="Q652" s="8">
        <v>1</v>
      </c>
      <c r="R652" s="8">
        <v>1</v>
      </c>
      <c r="S652" s="8">
        <v>0</v>
      </c>
      <c r="T652" s="8"/>
      <c r="U652" s="9">
        <v>0</v>
      </c>
      <c r="V652" s="12">
        <f>SUMPRODUCT('Linear Model'!B$2:T$2, 'Test Set'!A652:S652)+'Linear Model'!U$2</f>
        <v>0.23467818238100496</v>
      </c>
      <c r="W652" s="1" t="e">
        <f>SUMPRODUCT(#REF!,'Test Set'!A652:S652)+#REF!</f>
        <v>#REF!</v>
      </c>
      <c r="X652" s="24" t="e">
        <f t="shared" si="10"/>
        <v>#REF!</v>
      </c>
    </row>
    <row r="653" spans="1:24" x14ac:dyDescent="0.25">
      <c r="A653" s="8">
        <v>0</v>
      </c>
      <c r="B653" s="8">
        <v>1</v>
      </c>
      <c r="C653" s="8">
        <v>1</v>
      </c>
      <c r="D653" s="8">
        <v>0</v>
      </c>
      <c r="E653" s="8">
        <v>0</v>
      </c>
      <c r="F653" s="8">
        <v>0</v>
      </c>
      <c r="G653" s="8">
        <v>0</v>
      </c>
      <c r="H653" s="8">
        <v>0</v>
      </c>
      <c r="I653" s="8">
        <v>0</v>
      </c>
      <c r="J653" s="8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8">
        <v>1</v>
      </c>
      <c r="R653" s="8">
        <v>0</v>
      </c>
      <c r="S653" s="8">
        <v>0</v>
      </c>
      <c r="T653" s="8"/>
      <c r="U653" s="9">
        <v>0</v>
      </c>
      <c r="V653" s="12">
        <f>SUMPRODUCT('Linear Model'!B$2:T$2, 'Test Set'!A653:S653)+'Linear Model'!U$2</f>
        <v>0.63488919517101561</v>
      </c>
      <c r="W653" s="1" t="e">
        <f>SUMPRODUCT(#REF!,'Test Set'!A653:S653)+#REF!</f>
        <v>#REF!</v>
      </c>
      <c r="X653" s="24" t="e">
        <f t="shared" si="10"/>
        <v>#REF!</v>
      </c>
    </row>
    <row r="654" spans="1:24" x14ac:dyDescent="0.25">
      <c r="A654" s="8">
        <v>1</v>
      </c>
      <c r="B654" s="8">
        <v>0</v>
      </c>
      <c r="C654" s="8">
        <v>1</v>
      </c>
      <c r="D654" s="8">
        <v>0</v>
      </c>
      <c r="E654" s="8">
        <v>0</v>
      </c>
      <c r="F654" s="8">
        <v>1</v>
      </c>
      <c r="G654" s="8">
        <v>0</v>
      </c>
      <c r="H654" s="8">
        <v>0</v>
      </c>
      <c r="I654" s="8">
        <v>0</v>
      </c>
      <c r="J654" s="8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8">
        <v>0</v>
      </c>
      <c r="R654" s="8">
        <v>0</v>
      </c>
      <c r="S654" s="8">
        <v>0</v>
      </c>
      <c r="T654" s="8"/>
      <c r="U654" s="9">
        <v>0</v>
      </c>
      <c r="V654" s="12">
        <f>SUMPRODUCT('Linear Model'!B$2:T$2, 'Test Set'!A654:S654)+'Linear Model'!U$2</f>
        <v>0.11640433774728298</v>
      </c>
      <c r="W654" s="1" t="e">
        <f>SUMPRODUCT(#REF!,'Test Set'!A654:S654)+#REF!</f>
        <v>#REF!</v>
      </c>
      <c r="X654" s="24" t="e">
        <f t="shared" si="10"/>
        <v>#REF!</v>
      </c>
    </row>
    <row r="655" spans="1:24" x14ac:dyDescent="0.25">
      <c r="A655" s="8">
        <v>1</v>
      </c>
      <c r="B655" s="8">
        <v>0</v>
      </c>
      <c r="C655" s="8">
        <v>1</v>
      </c>
      <c r="D655" s="8">
        <v>0</v>
      </c>
      <c r="E655" s="8">
        <v>0</v>
      </c>
      <c r="F655" s="8">
        <v>1</v>
      </c>
      <c r="G655" s="8">
        <v>0</v>
      </c>
      <c r="H655" s="8">
        <v>0</v>
      </c>
      <c r="I655" s="8">
        <v>0</v>
      </c>
      <c r="J655" s="8">
        <v>0</v>
      </c>
      <c r="K655" s="8">
        <v>0</v>
      </c>
      <c r="L655" s="8">
        <v>0</v>
      </c>
      <c r="M655" s="8">
        <v>0</v>
      </c>
      <c r="N655" s="8">
        <v>0</v>
      </c>
      <c r="O655" s="8">
        <v>1</v>
      </c>
      <c r="P655" s="8">
        <v>0</v>
      </c>
      <c r="Q655" s="8">
        <v>0</v>
      </c>
      <c r="R655" s="8">
        <v>0</v>
      </c>
      <c r="S655" s="8">
        <v>0</v>
      </c>
      <c r="T655" s="8"/>
      <c r="U655" s="9">
        <v>0</v>
      </c>
      <c r="V655" s="12">
        <f>SUMPRODUCT('Linear Model'!B$2:T$2, 'Test Set'!A655:S655)+'Linear Model'!U$2</f>
        <v>-4.5363853912838703E-2</v>
      </c>
      <c r="W655" s="1" t="e">
        <f>SUMPRODUCT(#REF!,'Test Set'!A655:S655)+#REF!</f>
        <v>#REF!</v>
      </c>
      <c r="X655" s="24" t="e">
        <f t="shared" si="10"/>
        <v>#REF!</v>
      </c>
    </row>
    <row r="656" spans="1:24" x14ac:dyDescent="0.25">
      <c r="A656" s="8">
        <v>1</v>
      </c>
      <c r="B656" s="8">
        <v>0</v>
      </c>
      <c r="C656" s="8">
        <v>1</v>
      </c>
      <c r="D656" s="8">
        <v>0</v>
      </c>
      <c r="E656" s="8">
        <v>0</v>
      </c>
      <c r="F656" s="8">
        <v>0</v>
      </c>
      <c r="G656" s="8">
        <v>0</v>
      </c>
      <c r="H656" s="8">
        <v>0</v>
      </c>
      <c r="I656" s="8">
        <v>0</v>
      </c>
      <c r="J656" s="8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8">
        <v>0</v>
      </c>
      <c r="R656" s="8">
        <v>1</v>
      </c>
      <c r="S656" s="8">
        <v>0</v>
      </c>
      <c r="T656" s="8"/>
      <c r="U656" s="9">
        <v>0</v>
      </c>
      <c r="V656" s="12">
        <f>SUMPRODUCT('Linear Model'!B$2:T$2, 'Test Set'!A656:S656)+'Linear Model'!U$2</f>
        <v>0.14759817911744208</v>
      </c>
      <c r="W656" s="1" t="e">
        <f>SUMPRODUCT(#REF!,'Test Set'!A656:S656)+#REF!</f>
        <v>#REF!</v>
      </c>
      <c r="X656" s="24" t="e">
        <f t="shared" si="10"/>
        <v>#REF!</v>
      </c>
    </row>
    <row r="657" spans="1:24" x14ac:dyDescent="0.25">
      <c r="A657" s="8">
        <v>0</v>
      </c>
      <c r="B657" s="8">
        <v>1</v>
      </c>
      <c r="C657" s="8">
        <v>1</v>
      </c>
      <c r="D657" s="8">
        <v>0</v>
      </c>
      <c r="E657" s="8">
        <v>0</v>
      </c>
      <c r="F657" s="8">
        <v>0</v>
      </c>
      <c r="G657" s="8">
        <v>0</v>
      </c>
      <c r="H657" s="8">
        <v>0</v>
      </c>
      <c r="I657" s="8">
        <v>0</v>
      </c>
      <c r="J657" s="8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8">
        <v>0</v>
      </c>
      <c r="R657" s="8">
        <v>1</v>
      </c>
      <c r="S657" s="8">
        <v>0</v>
      </c>
      <c r="T657" s="8"/>
      <c r="U657" s="9">
        <v>0</v>
      </c>
      <c r="V657" s="12">
        <f>SUMPRODUCT('Linear Model'!B$2:T$2, 'Test Set'!A657:S657)+'Linear Model'!U$2</f>
        <v>0.22262119059349816</v>
      </c>
      <c r="W657" s="1" t="e">
        <f>SUMPRODUCT(#REF!,'Test Set'!A657:S657)+#REF!</f>
        <v>#REF!</v>
      </c>
      <c r="X657" s="24" t="e">
        <f t="shared" si="10"/>
        <v>#REF!</v>
      </c>
    </row>
    <row r="658" spans="1:24" x14ac:dyDescent="0.25">
      <c r="A658" s="8">
        <v>0</v>
      </c>
      <c r="B658" s="8">
        <v>1</v>
      </c>
      <c r="C658" s="8">
        <v>1</v>
      </c>
      <c r="D658" s="8">
        <v>0</v>
      </c>
      <c r="E658" s="8">
        <v>0</v>
      </c>
      <c r="F658" s="8">
        <v>0</v>
      </c>
      <c r="G658" s="8">
        <v>0</v>
      </c>
      <c r="H658" s="8">
        <v>0</v>
      </c>
      <c r="I658" s="8">
        <v>0</v>
      </c>
      <c r="J658" s="8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8">
        <v>0</v>
      </c>
      <c r="R658" s="8">
        <v>0</v>
      </c>
      <c r="S658" s="8">
        <v>0</v>
      </c>
      <c r="T658" s="8"/>
      <c r="U658" s="9">
        <v>0</v>
      </c>
      <c r="V658" s="12">
        <f>SUMPRODUCT('Linear Model'!B$2:T$2, 'Test Set'!A658:S658)+'Linear Model'!U$2</f>
        <v>0.44675451792146448</v>
      </c>
      <c r="W658" s="1" t="e">
        <f>SUMPRODUCT(#REF!,'Test Set'!A658:S658)+#REF!</f>
        <v>#REF!</v>
      </c>
      <c r="X658" s="24" t="e">
        <f t="shared" si="10"/>
        <v>#REF!</v>
      </c>
    </row>
    <row r="659" spans="1:24" x14ac:dyDescent="0.25">
      <c r="A659" s="8">
        <v>0</v>
      </c>
      <c r="B659" s="8">
        <v>1</v>
      </c>
      <c r="C659" s="8">
        <v>0</v>
      </c>
      <c r="D659" s="8">
        <v>0</v>
      </c>
      <c r="E659" s="8">
        <v>0</v>
      </c>
      <c r="F659" s="8">
        <v>0</v>
      </c>
      <c r="G659" s="8">
        <v>0</v>
      </c>
      <c r="H659" s="8">
        <v>0</v>
      </c>
      <c r="I659" s="8">
        <v>0</v>
      </c>
      <c r="J659" s="8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8">
        <v>1</v>
      </c>
      <c r="R659" s="8">
        <v>0</v>
      </c>
      <c r="S659" s="8">
        <v>0</v>
      </c>
      <c r="T659" s="8"/>
      <c r="U659" s="9">
        <v>0</v>
      </c>
      <c r="V659" s="12">
        <f>SUMPRODUCT('Linear Model'!B$2:T$2, 'Test Set'!A659:S659)+'Linear Model'!U$2</f>
        <v>0.54863211306899595</v>
      </c>
      <c r="W659" s="1" t="e">
        <f>SUMPRODUCT(#REF!,'Test Set'!A659:S659)+#REF!</f>
        <v>#REF!</v>
      </c>
      <c r="X659" s="24" t="e">
        <f t="shared" si="10"/>
        <v>#REF!</v>
      </c>
    </row>
    <row r="660" spans="1:24" x14ac:dyDescent="0.25">
      <c r="A660" s="8">
        <v>1</v>
      </c>
      <c r="B660" s="8">
        <v>0</v>
      </c>
      <c r="C660" s="8">
        <v>1</v>
      </c>
      <c r="D660" s="8">
        <v>0</v>
      </c>
      <c r="E660" s="8">
        <v>0</v>
      </c>
      <c r="F660" s="8">
        <v>0</v>
      </c>
      <c r="G660" s="8">
        <v>0</v>
      </c>
      <c r="H660" s="8">
        <v>0</v>
      </c>
      <c r="I660" s="8">
        <v>0</v>
      </c>
      <c r="J660" s="8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8">
        <v>0</v>
      </c>
      <c r="R660" s="8">
        <v>1</v>
      </c>
      <c r="S660" s="8">
        <v>0</v>
      </c>
      <c r="T660" s="8"/>
      <c r="U660" s="9">
        <v>0</v>
      </c>
      <c r="V660" s="12">
        <f>SUMPRODUCT('Linear Model'!B$2:T$2, 'Test Set'!A660:S660)+'Linear Model'!U$2</f>
        <v>0.14759817911744208</v>
      </c>
      <c r="W660" s="1" t="e">
        <f>SUMPRODUCT(#REF!,'Test Set'!A660:S660)+#REF!</f>
        <v>#REF!</v>
      </c>
      <c r="X660" s="24" t="e">
        <f t="shared" si="10"/>
        <v>#REF!</v>
      </c>
    </row>
    <row r="661" spans="1:24" x14ac:dyDescent="0.25">
      <c r="A661" s="8">
        <v>1</v>
      </c>
      <c r="B661" s="8">
        <v>0</v>
      </c>
      <c r="C661" s="8">
        <v>0</v>
      </c>
      <c r="D661" s="8">
        <v>1</v>
      </c>
      <c r="E661" s="8">
        <v>0</v>
      </c>
      <c r="F661" s="8">
        <v>0</v>
      </c>
      <c r="G661" s="8">
        <v>0</v>
      </c>
      <c r="H661" s="8">
        <v>0</v>
      </c>
      <c r="I661" s="8">
        <v>1</v>
      </c>
      <c r="J661" s="8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8">
        <v>1</v>
      </c>
      <c r="R661" s="8">
        <v>0</v>
      </c>
      <c r="S661" s="8">
        <v>0</v>
      </c>
      <c r="T661" s="8"/>
      <c r="U661" s="9">
        <v>0</v>
      </c>
      <c r="V661" s="12">
        <f>SUMPRODUCT('Linear Model'!B$2:T$2, 'Test Set'!A661:S661)+'Linear Model'!U$2</f>
        <v>0.86198017271849792</v>
      </c>
      <c r="W661" s="1" t="e">
        <f>SUMPRODUCT(#REF!,'Test Set'!A661:S661)+#REF!</f>
        <v>#REF!</v>
      </c>
      <c r="X661" s="24" t="e">
        <f t="shared" si="10"/>
        <v>#REF!</v>
      </c>
    </row>
    <row r="662" spans="1:24" x14ac:dyDescent="0.25">
      <c r="A662" s="8">
        <v>1</v>
      </c>
      <c r="B662" s="8">
        <v>0</v>
      </c>
      <c r="C662" s="8">
        <v>0</v>
      </c>
      <c r="D662" s="8">
        <v>1</v>
      </c>
      <c r="E662" s="8">
        <v>0</v>
      </c>
      <c r="F662" s="8">
        <v>0</v>
      </c>
      <c r="G662" s="8">
        <v>0</v>
      </c>
      <c r="H662" s="8">
        <v>0</v>
      </c>
      <c r="I662" s="8">
        <v>0</v>
      </c>
      <c r="J662" s="8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8">
        <v>0</v>
      </c>
      <c r="R662" s="8">
        <v>0</v>
      </c>
      <c r="S662" s="8">
        <v>0</v>
      </c>
      <c r="T662" s="8"/>
      <c r="U662" s="9">
        <v>0</v>
      </c>
      <c r="V662" s="12">
        <f>SUMPRODUCT('Linear Model'!B$2:T$2, 'Test Set'!A662:S662)+'Linear Model'!U$2</f>
        <v>0.38051017268582576</v>
      </c>
      <c r="W662" s="1" t="e">
        <f>SUMPRODUCT(#REF!,'Test Set'!A662:S662)+#REF!</f>
        <v>#REF!</v>
      </c>
      <c r="X662" s="24" t="e">
        <f t="shared" si="10"/>
        <v>#REF!</v>
      </c>
    </row>
    <row r="663" spans="1:24" x14ac:dyDescent="0.25">
      <c r="A663" s="8">
        <v>1</v>
      </c>
      <c r="B663" s="8">
        <v>0</v>
      </c>
      <c r="C663" s="8">
        <v>0</v>
      </c>
      <c r="D663" s="8">
        <v>0</v>
      </c>
      <c r="E663" s="8">
        <v>0</v>
      </c>
      <c r="F663" s="8">
        <v>0</v>
      </c>
      <c r="G663" s="8">
        <v>0</v>
      </c>
      <c r="H663" s="8">
        <v>0</v>
      </c>
      <c r="I663" s="8">
        <v>0</v>
      </c>
      <c r="J663" s="8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8">
        <v>0</v>
      </c>
      <c r="R663" s="8">
        <v>0</v>
      </c>
      <c r="S663" s="8">
        <v>0</v>
      </c>
      <c r="T663" s="8"/>
      <c r="U663" s="9">
        <v>0</v>
      </c>
      <c r="V663" s="12">
        <f>SUMPRODUCT('Linear Model'!B$2:T$2, 'Test Set'!A663:S663)+'Linear Model'!U$2</f>
        <v>0.28547442434338877</v>
      </c>
      <c r="W663" s="1" t="e">
        <f>SUMPRODUCT(#REF!,'Test Set'!A663:S663)+#REF!</f>
        <v>#REF!</v>
      </c>
      <c r="X663" s="24" t="e">
        <f t="shared" si="10"/>
        <v>#REF!</v>
      </c>
    </row>
    <row r="664" spans="1:24" x14ac:dyDescent="0.25">
      <c r="A664" s="8">
        <v>1</v>
      </c>
      <c r="B664" s="8">
        <v>0</v>
      </c>
      <c r="C664" s="8">
        <v>0</v>
      </c>
      <c r="D664" s="8">
        <v>0</v>
      </c>
      <c r="E664" s="8">
        <v>0</v>
      </c>
      <c r="F664" s="8">
        <v>0</v>
      </c>
      <c r="G664" s="8">
        <v>0</v>
      </c>
      <c r="H664" s="8">
        <v>0</v>
      </c>
      <c r="I664" s="8">
        <v>0</v>
      </c>
      <c r="J664" s="8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8">
        <v>0</v>
      </c>
      <c r="R664" s="8">
        <v>0</v>
      </c>
      <c r="S664" s="8">
        <v>0</v>
      </c>
      <c r="T664" s="8"/>
      <c r="U664" s="9">
        <v>0</v>
      </c>
      <c r="V664" s="12">
        <f>SUMPRODUCT('Linear Model'!B$2:T$2, 'Test Set'!A664:S664)+'Linear Model'!U$2</f>
        <v>0.28547442434338877</v>
      </c>
      <c r="W664" s="1" t="e">
        <f>SUMPRODUCT(#REF!,'Test Set'!A664:S664)+#REF!</f>
        <v>#REF!</v>
      </c>
      <c r="X664" s="24" t="e">
        <f t="shared" si="10"/>
        <v>#REF!</v>
      </c>
    </row>
    <row r="665" spans="1:24" x14ac:dyDescent="0.25">
      <c r="A665" s="8">
        <v>0</v>
      </c>
      <c r="B665" s="8">
        <v>0</v>
      </c>
      <c r="C665" s="8">
        <v>0</v>
      </c>
      <c r="D665" s="8">
        <v>0</v>
      </c>
      <c r="E665" s="8">
        <v>0</v>
      </c>
      <c r="F665" s="8">
        <v>1</v>
      </c>
      <c r="G665" s="8">
        <v>0</v>
      </c>
      <c r="H665" s="8">
        <v>0</v>
      </c>
      <c r="I665" s="8">
        <v>0</v>
      </c>
      <c r="J665" s="8">
        <v>0</v>
      </c>
      <c r="K665" s="8">
        <v>0</v>
      </c>
      <c r="L665" s="8">
        <v>0</v>
      </c>
      <c r="M665" s="8">
        <v>0</v>
      </c>
      <c r="N665" s="8">
        <v>0</v>
      </c>
      <c r="O665" s="8">
        <v>1</v>
      </c>
      <c r="P665" s="8">
        <v>0</v>
      </c>
      <c r="Q665" s="8">
        <v>0</v>
      </c>
      <c r="R665" s="8">
        <v>0</v>
      </c>
      <c r="S665" s="8">
        <v>0</v>
      </c>
      <c r="T665" s="8"/>
      <c r="U665" s="9">
        <v>0</v>
      </c>
      <c r="V665" s="12">
        <f>SUMPRODUCT('Linear Model'!B$2:T$2, 'Test Set'!A665:S665)+'Linear Model'!U$2</f>
        <v>-7.0907418340724837E-2</v>
      </c>
      <c r="W665" s="1" t="e">
        <f>SUMPRODUCT(#REF!,'Test Set'!A665:S665)+#REF!</f>
        <v>#REF!</v>
      </c>
      <c r="X665" s="24" t="e">
        <f t="shared" si="10"/>
        <v>#REF!</v>
      </c>
    </row>
    <row r="666" spans="1:24" x14ac:dyDescent="0.25">
      <c r="A666" s="8">
        <v>0</v>
      </c>
      <c r="B666" s="8">
        <v>0</v>
      </c>
      <c r="C666" s="8">
        <v>1</v>
      </c>
      <c r="D666" s="8">
        <v>0</v>
      </c>
      <c r="E666" s="8">
        <v>0</v>
      </c>
      <c r="F666" s="8">
        <v>0</v>
      </c>
      <c r="G666" s="8">
        <v>0</v>
      </c>
      <c r="H666" s="8">
        <v>0</v>
      </c>
      <c r="I666" s="8">
        <v>0</v>
      </c>
      <c r="J666" s="8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8">
        <v>1</v>
      </c>
      <c r="R666" s="8">
        <v>0</v>
      </c>
      <c r="S666" s="8">
        <v>0</v>
      </c>
      <c r="T666" s="8"/>
      <c r="U666" s="9">
        <v>0</v>
      </c>
      <c r="V666" s="12">
        <f>SUMPRODUCT('Linear Model'!B$2:T$2, 'Test Set'!A666:S666)+'Linear Model'!U$2</f>
        <v>0.62057970136909302</v>
      </c>
      <c r="W666" s="1" t="e">
        <f>SUMPRODUCT(#REF!,'Test Set'!A666:S666)+#REF!</f>
        <v>#REF!</v>
      </c>
      <c r="X666" s="24" t="e">
        <f t="shared" si="10"/>
        <v>#REF!</v>
      </c>
    </row>
    <row r="667" spans="1:24" x14ac:dyDescent="0.25">
      <c r="A667" s="8">
        <v>1</v>
      </c>
      <c r="B667" s="8">
        <v>0</v>
      </c>
      <c r="C667" s="8">
        <v>0</v>
      </c>
      <c r="D667" s="8">
        <v>0</v>
      </c>
      <c r="E667" s="8">
        <v>0</v>
      </c>
      <c r="F667" s="8">
        <v>0</v>
      </c>
      <c r="G667" s="8">
        <v>1</v>
      </c>
      <c r="H667" s="8">
        <v>0</v>
      </c>
      <c r="I667" s="8">
        <v>0</v>
      </c>
      <c r="J667" s="8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8">
        <v>0</v>
      </c>
      <c r="R667" s="8">
        <v>0</v>
      </c>
      <c r="S667" s="8">
        <v>0</v>
      </c>
      <c r="T667" s="8"/>
      <c r="U667" s="9">
        <v>0</v>
      </c>
      <c r="V667" s="12">
        <f>SUMPRODUCT('Linear Model'!B$2:T$2, 'Test Set'!A667:S667)+'Linear Model'!U$2</f>
        <v>4.5382481766572058E-2</v>
      </c>
      <c r="W667" s="1" t="e">
        <f>SUMPRODUCT(#REF!,'Test Set'!A667:S667)+#REF!</f>
        <v>#REF!</v>
      </c>
      <c r="X667" s="24" t="e">
        <f t="shared" si="10"/>
        <v>#REF!</v>
      </c>
    </row>
    <row r="668" spans="1:24" x14ac:dyDescent="0.25">
      <c r="A668" s="8">
        <v>1</v>
      </c>
      <c r="B668" s="8">
        <v>0</v>
      </c>
      <c r="C668" s="8">
        <v>1</v>
      </c>
      <c r="D668" s="8">
        <v>0</v>
      </c>
      <c r="E668" s="8">
        <v>0</v>
      </c>
      <c r="F668" s="8">
        <v>0</v>
      </c>
      <c r="G668" s="8">
        <v>0</v>
      </c>
      <c r="H668" s="8">
        <v>0</v>
      </c>
      <c r="I668" s="8">
        <v>0</v>
      </c>
      <c r="J668" s="8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8">
        <v>0</v>
      </c>
      <c r="R668" s="8">
        <v>1</v>
      </c>
      <c r="S668" s="8">
        <v>0</v>
      </c>
      <c r="T668" s="8"/>
      <c r="U668" s="9">
        <v>0</v>
      </c>
      <c r="V668" s="12">
        <f>SUMPRODUCT('Linear Model'!B$2:T$2, 'Test Set'!A668:S668)+'Linear Model'!U$2</f>
        <v>0.14759817911744208</v>
      </c>
      <c r="W668" s="1" t="e">
        <f>SUMPRODUCT(#REF!,'Test Set'!A668:S668)+#REF!</f>
        <v>#REF!</v>
      </c>
      <c r="X668" s="24" t="e">
        <f t="shared" si="10"/>
        <v>#REF!</v>
      </c>
    </row>
    <row r="669" spans="1:24" x14ac:dyDescent="0.25">
      <c r="A669" s="8">
        <v>1</v>
      </c>
      <c r="B669" s="8">
        <v>0</v>
      </c>
      <c r="C669" s="8">
        <v>0</v>
      </c>
      <c r="D669" s="8">
        <v>0</v>
      </c>
      <c r="E669" s="8">
        <v>0</v>
      </c>
      <c r="F669" s="8">
        <v>0</v>
      </c>
      <c r="G669" s="8">
        <v>0</v>
      </c>
      <c r="H669" s="8">
        <v>0</v>
      </c>
      <c r="I669" s="8">
        <v>0</v>
      </c>
      <c r="J669" s="8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8">
        <v>0</v>
      </c>
      <c r="R669" s="8">
        <v>1</v>
      </c>
      <c r="S669" s="8">
        <v>0</v>
      </c>
      <c r="T669" s="8"/>
      <c r="U669" s="9">
        <v>0</v>
      </c>
      <c r="V669" s="12">
        <f>SUMPRODUCT('Linear Model'!B$2:T$2, 'Test Set'!A669:S669)+'Linear Model'!U$2</f>
        <v>6.1341097015422508E-2</v>
      </c>
      <c r="W669" s="1" t="e">
        <f>SUMPRODUCT(#REF!,'Test Set'!A669:S669)+#REF!</f>
        <v>#REF!</v>
      </c>
      <c r="X669" s="24" t="e">
        <f t="shared" si="10"/>
        <v>#REF!</v>
      </c>
    </row>
    <row r="670" spans="1:24" x14ac:dyDescent="0.25">
      <c r="A670" s="8">
        <v>0</v>
      </c>
      <c r="B670" s="8">
        <v>1</v>
      </c>
      <c r="C670" s="8">
        <v>0</v>
      </c>
      <c r="D670" s="8">
        <v>0</v>
      </c>
      <c r="E670" s="8">
        <v>0</v>
      </c>
      <c r="F670" s="8">
        <v>0</v>
      </c>
      <c r="G670" s="8">
        <v>0</v>
      </c>
      <c r="H670" s="8">
        <v>0</v>
      </c>
      <c r="I670" s="8">
        <v>0</v>
      </c>
      <c r="J670" s="8">
        <v>0</v>
      </c>
      <c r="K670" s="8">
        <v>0</v>
      </c>
      <c r="L670" s="8">
        <v>0</v>
      </c>
      <c r="M670" s="8">
        <v>1</v>
      </c>
      <c r="N670" s="8">
        <v>0</v>
      </c>
      <c r="O670" s="8">
        <v>1</v>
      </c>
      <c r="P670" s="8">
        <v>0</v>
      </c>
      <c r="Q670" s="8">
        <v>0</v>
      </c>
      <c r="R670" s="8">
        <v>0</v>
      </c>
      <c r="S670" s="8">
        <v>0</v>
      </c>
      <c r="T670" s="8"/>
      <c r="U670" s="9">
        <v>0</v>
      </c>
      <c r="V670" s="12">
        <f>SUMPRODUCT('Linear Model'!B$2:T$2, 'Test Set'!A670:S670)+'Linear Model'!U$2</f>
        <v>0.3157018149385169</v>
      </c>
      <c r="W670" s="1" t="e">
        <f>SUMPRODUCT(#REF!,'Test Set'!A670:S670)+#REF!</f>
        <v>#REF!</v>
      </c>
      <c r="X670" s="24" t="e">
        <f t="shared" si="10"/>
        <v>#REF!</v>
      </c>
    </row>
    <row r="671" spans="1:24" x14ac:dyDescent="0.25">
      <c r="A671" s="8">
        <v>0</v>
      </c>
      <c r="B671" s="8">
        <v>1</v>
      </c>
      <c r="C671" s="8">
        <v>1</v>
      </c>
      <c r="D671" s="8">
        <v>0</v>
      </c>
      <c r="E671" s="8">
        <v>0</v>
      </c>
      <c r="F671" s="8">
        <v>0</v>
      </c>
      <c r="G671" s="8">
        <v>1</v>
      </c>
      <c r="H671" s="8">
        <v>0</v>
      </c>
      <c r="I671" s="8">
        <v>0</v>
      </c>
      <c r="J671" s="8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8">
        <v>0</v>
      </c>
      <c r="R671" s="8">
        <v>1</v>
      </c>
      <c r="S671" s="8">
        <v>0</v>
      </c>
      <c r="T671" s="8"/>
      <c r="U671" s="9">
        <v>0</v>
      </c>
      <c r="V671" s="12">
        <f>SUMPRODUCT('Linear Model'!B$2:T$2, 'Test Set'!A671:S671)+'Linear Model'!U$2</f>
        <v>-1.7470751983318489E-2</v>
      </c>
      <c r="W671" s="1" t="e">
        <f>SUMPRODUCT(#REF!,'Test Set'!A671:S671)+#REF!</f>
        <v>#REF!</v>
      </c>
      <c r="X671" s="24" t="e">
        <f t="shared" si="10"/>
        <v>#REF!</v>
      </c>
    </row>
    <row r="672" spans="1:24" x14ac:dyDescent="0.25">
      <c r="A672" s="8">
        <v>1</v>
      </c>
      <c r="B672" s="8">
        <v>0</v>
      </c>
      <c r="C672" s="8">
        <v>1</v>
      </c>
      <c r="D672" s="8">
        <v>0</v>
      </c>
      <c r="E672" s="8">
        <v>0</v>
      </c>
      <c r="F672" s="8">
        <v>1</v>
      </c>
      <c r="G672" s="8">
        <v>1</v>
      </c>
      <c r="H672" s="8">
        <v>0</v>
      </c>
      <c r="I672" s="8">
        <v>0</v>
      </c>
      <c r="J672" s="8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8">
        <v>0</v>
      </c>
      <c r="R672" s="8">
        <v>0</v>
      </c>
      <c r="S672" s="8">
        <v>0</v>
      </c>
      <c r="T672" s="8"/>
      <c r="U672" s="9">
        <v>0</v>
      </c>
      <c r="V672" s="12">
        <f>SUMPRODUCT('Linear Model'!B$2:T$2, 'Test Set'!A672:S672)+'Linear Model'!U$2</f>
        <v>-0.12368760482953373</v>
      </c>
      <c r="W672" s="1" t="e">
        <f>SUMPRODUCT(#REF!,'Test Set'!A672:S672)+#REF!</f>
        <v>#REF!</v>
      </c>
      <c r="X672" s="24" t="e">
        <f t="shared" si="10"/>
        <v>#REF!</v>
      </c>
    </row>
    <row r="673" spans="1:24" x14ac:dyDescent="0.25">
      <c r="A673" s="8">
        <v>1</v>
      </c>
      <c r="B673" s="8">
        <v>0</v>
      </c>
      <c r="C673" s="8">
        <v>1</v>
      </c>
      <c r="D673" s="8">
        <v>0</v>
      </c>
      <c r="E673" s="8">
        <v>0</v>
      </c>
      <c r="F673" s="8">
        <v>0</v>
      </c>
      <c r="G673" s="8">
        <v>0</v>
      </c>
      <c r="H673" s="8">
        <v>0</v>
      </c>
      <c r="I673" s="8">
        <v>0</v>
      </c>
      <c r="J673" s="8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8">
        <v>0</v>
      </c>
      <c r="R673" s="8">
        <v>1</v>
      </c>
      <c r="S673" s="8">
        <v>0</v>
      </c>
      <c r="T673" s="8"/>
      <c r="U673" s="9">
        <v>0</v>
      </c>
      <c r="V673" s="12">
        <f>SUMPRODUCT('Linear Model'!B$2:T$2, 'Test Set'!A673:S673)+'Linear Model'!U$2</f>
        <v>0.14759817911744208</v>
      </c>
      <c r="W673" s="1" t="e">
        <f>SUMPRODUCT(#REF!,'Test Set'!A673:S673)+#REF!</f>
        <v>#REF!</v>
      </c>
      <c r="X673" s="24" t="e">
        <f t="shared" si="10"/>
        <v>#REF!</v>
      </c>
    </row>
    <row r="674" spans="1:24" x14ac:dyDescent="0.25">
      <c r="A674" s="8">
        <v>0</v>
      </c>
      <c r="B674" s="8">
        <v>0</v>
      </c>
      <c r="C674" s="8">
        <v>1</v>
      </c>
      <c r="D674" s="8">
        <v>0</v>
      </c>
      <c r="E674" s="8">
        <v>0</v>
      </c>
      <c r="F674" s="8">
        <v>1</v>
      </c>
      <c r="G674" s="8">
        <v>0</v>
      </c>
      <c r="H674" s="8">
        <v>0</v>
      </c>
      <c r="I674" s="8">
        <v>0</v>
      </c>
      <c r="J674" s="8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8">
        <v>0</v>
      </c>
      <c r="R674" s="8">
        <v>0</v>
      </c>
      <c r="S674" s="8">
        <v>0</v>
      </c>
      <c r="T674" s="8"/>
      <c r="U674" s="9">
        <v>0</v>
      </c>
      <c r="V674" s="12">
        <f>SUMPRODUCT('Linear Model'!B$2:T$2, 'Test Set'!A674:S674)+'Linear Model'!U$2</f>
        <v>0.17711785542141645</v>
      </c>
      <c r="W674" s="1" t="e">
        <f>SUMPRODUCT(#REF!,'Test Set'!A674:S674)+#REF!</f>
        <v>#REF!</v>
      </c>
      <c r="X674" s="24" t="e">
        <f t="shared" si="10"/>
        <v>#REF!</v>
      </c>
    </row>
    <row r="675" spans="1:24" x14ac:dyDescent="0.25">
      <c r="A675" s="8">
        <v>1</v>
      </c>
      <c r="B675" s="8">
        <v>0</v>
      </c>
      <c r="C675" s="8">
        <v>1</v>
      </c>
      <c r="D675" s="8">
        <v>0</v>
      </c>
      <c r="E675" s="8">
        <v>0</v>
      </c>
      <c r="F675" s="8">
        <v>1</v>
      </c>
      <c r="G675" s="8">
        <v>0</v>
      </c>
      <c r="H675" s="8">
        <v>0</v>
      </c>
      <c r="I675" s="8">
        <v>0</v>
      </c>
      <c r="J675" s="8">
        <v>0</v>
      </c>
      <c r="K675" s="8">
        <v>0</v>
      </c>
      <c r="L675" s="8">
        <v>0</v>
      </c>
      <c r="M675" s="8">
        <v>0</v>
      </c>
      <c r="N675" s="8">
        <v>0</v>
      </c>
      <c r="O675" s="8">
        <v>1</v>
      </c>
      <c r="P675" s="8">
        <v>0</v>
      </c>
      <c r="Q675" s="8">
        <v>0</v>
      </c>
      <c r="R675" s="8">
        <v>0</v>
      </c>
      <c r="S675" s="8">
        <v>0</v>
      </c>
      <c r="T675" s="8"/>
      <c r="U675" s="9">
        <v>0</v>
      </c>
      <c r="V675" s="12">
        <f>SUMPRODUCT('Linear Model'!B$2:T$2, 'Test Set'!A675:S675)+'Linear Model'!U$2</f>
        <v>-4.5363853912838703E-2</v>
      </c>
      <c r="W675" s="1" t="e">
        <f>SUMPRODUCT(#REF!,'Test Set'!A675:S675)+#REF!</f>
        <v>#REF!</v>
      </c>
      <c r="X675" s="24" t="e">
        <f t="shared" si="10"/>
        <v>#REF!</v>
      </c>
    </row>
    <row r="676" spans="1:24" x14ac:dyDescent="0.25">
      <c r="A676" s="8">
        <v>0</v>
      </c>
      <c r="B676" s="8">
        <v>1</v>
      </c>
      <c r="C676" s="8">
        <v>1</v>
      </c>
      <c r="D676" s="8">
        <v>0</v>
      </c>
      <c r="E676" s="8">
        <v>0</v>
      </c>
      <c r="F676" s="8">
        <v>0</v>
      </c>
      <c r="G676" s="8">
        <v>1</v>
      </c>
      <c r="H676" s="8">
        <v>0</v>
      </c>
      <c r="I676" s="8">
        <v>0</v>
      </c>
      <c r="J676" s="8">
        <v>0</v>
      </c>
      <c r="K676" s="8">
        <v>0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8">
        <v>0</v>
      </c>
      <c r="R676" s="8">
        <v>0</v>
      </c>
      <c r="S676" s="8">
        <v>0</v>
      </c>
      <c r="T676" s="8"/>
      <c r="U676" s="9">
        <v>0</v>
      </c>
      <c r="V676" s="12">
        <f>SUMPRODUCT('Linear Model'!B$2:T$2, 'Test Set'!A676:S676)+'Linear Model'!U$2</f>
        <v>0.20666257534464777</v>
      </c>
      <c r="W676" s="1" t="e">
        <f>SUMPRODUCT(#REF!,'Test Set'!A676:S676)+#REF!</f>
        <v>#REF!</v>
      </c>
      <c r="X676" s="24" t="e">
        <f t="shared" si="10"/>
        <v>#REF!</v>
      </c>
    </row>
    <row r="677" spans="1:24" x14ac:dyDescent="0.25">
      <c r="A677" s="8">
        <v>0</v>
      </c>
      <c r="B677" s="8">
        <v>0</v>
      </c>
      <c r="C677" s="8">
        <v>0</v>
      </c>
      <c r="D677" s="8">
        <v>0</v>
      </c>
      <c r="E677" s="8">
        <v>0</v>
      </c>
      <c r="F677" s="8">
        <v>0</v>
      </c>
      <c r="G677" s="8">
        <v>0</v>
      </c>
      <c r="H677" s="8">
        <v>0</v>
      </c>
      <c r="I677" s="8">
        <v>0</v>
      </c>
      <c r="J677" s="8">
        <v>0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8">
        <v>0</v>
      </c>
      <c r="R677" s="8">
        <v>1</v>
      </c>
      <c r="S677" s="8">
        <v>0</v>
      </c>
      <c r="T677" s="8"/>
      <c r="U677" s="9">
        <v>0</v>
      </c>
      <c r="V677" s="12">
        <f>SUMPRODUCT('Linear Model'!B$2:T$2, 'Test Set'!A677:S677)+'Linear Model'!U$2</f>
        <v>0.12205461468955595</v>
      </c>
      <c r="W677" s="1" t="e">
        <f>SUMPRODUCT(#REF!,'Test Set'!A677:S677)+#REF!</f>
        <v>#REF!</v>
      </c>
      <c r="X677" s="24" t="e">
        <f t="shared" si="10"/>
        <v>#REF!</v>
      </c>
    </row>
    <row r="678" spans="1:24" x14ac:dyDescent="0.25">
      <c r="A678" s="8">
        <v>0</v>
      </c>
      <c r="B678" s="8">
        <v>1</v>
      </c>
      <c r="C678" s="8">
        <v>0</v>
      </c>
      <c r="D678" s="8">
        <v>0</v>
      </c>
      <c r="E678" s="8">
        <v>0</v>
      </c>
      <c r="F678" s="8">
        <v>0</v>
      </c>
      <c r="G678" s="8">
        <v>0</v>
      </c>
      <c r="H678" s="8">
        <v>0</v>
      </c>
      <c r="I678" s="8">
        <v>0</v>
      </c>
      <c r="J678" s="8">
        <v>0</v>
      </c>
      <c r="K678" s="8">
        <v>0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8">
        <v>0</v>
      </c>
      <c r="R678" s="8">
        <v>0</v>
      </c>
      <c r="S678" s="8">
        <v>0</v>
      </c>
      <c r="T678" s="8"/>
      <c r="U678" s="9">
        <v>0</v>
      </c>
      <c r="V678" s="12">
        <f>SUMPRODUCT('Linear Model'!B$2:T$2, 'Test Set'!A678:S678)+'Linear Model'!U$2</f>
        <v>0.36049743581944488</v>
      </c>
      <c r="W678" s="1" t="e">
        <f>SUMPRODUCT(#REF!,'Test Set'!A678:S678)+#REF!</f>
        <v>#REF!</v>
      </c>
      <c r="X678" s="24" t="e">
        <f t="shared" si="10"/>
        <v>#REF!</v>
      </c>
    </row>
    <row r="679" spans="1:24" x14ac:dyDescent="0.25">
      <c r="A679" s="8">
        <v>0</v>
      </c>
      <c r="B679" s="8">
        <v>1</v>
      </c>
      <c r="C679" s="8">
        <v>0</v>
      </c>
      <c r="D679" s="8">
        <v>1</v>
      </c>
      <c r="E679" s="8">
        <v>0</v>
      </c>
      <c r="F679" s="8">
        <v>0</v>
      </c>
      <c r="G679" s="8">
        <v>0</v>
      </c>
      <c r="H679" s="8">
        <v>0</v>
      </c>
      <c r="I679" s="8">
        <v>0</v>
      </c>
      <c r="J679" s="8">
        <v>0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8">
        <v>1</v>
      </c>
      <c r="R679" s="8">
        <v>0</v>
      </c>
      <c r="S679" s="8">
        <v>0</v>
      </c>
      <c r="T679" s="8"/>
      <c r="U679" s="9">
        <v>0</v>
      </c>
      <c r="V679" s="12">
        <f>SUMPRODUCT('Linear Model'!B$2:T$2, 'Test Set'!A679:S679)+'Linear Model'!U$2</f>
        <v>0.64366786141143306</v>
      </c>
      <c r="W679" s="1" t="e">
        <f>SUMPRODUCT(#REF!,'Test Set'!A679:S679)+#REF!</f>
        <v>#REF!</v>
      </c>
      <c r="X679" s="24" t="e">
        <f t="shared" si="10"/>
        <v>#REF!</v>
      </c>
    </row>
    <row r="680" spans="1:24" x14ac:dyDescent="0.25">
      <c r="A680" s="8">
        <v>1</v>
      </c>
      <c r="B680" s="8">
        <v>0</v>
      </c>
      <c r="C680" s="8">
        <v>1</v>
      </c>
      <c r="D680" s="8">
        <v>0</v>
      </c>
      <c r="E680" s="8">
        <v>0</v>
      </c>
      <c r="F680" s="8">
        <v>0</v>
      </c>
      <c r="G680" s="8">
        <v>0</v>
      </c>
      <c r="H680" s="8">
        <v>0</v>
      </c>
      <c r="I680" s="8">
        <v>0</v>
      </c>
      <c r="J680" s="8">
        <v>0</v>
      </c>
      <c r="K680" s="8">
        <v>0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8">
        <v>0</v>
      </c>
      <c r="R680" s="8">
        <v>0</v>
      </c>
      <c r="S680" s="8">
        <v>0</v>
      </c>
      <c r="T680" s="8"/>
      <c r="U680" s="9">
        <v>0</v>
      </c>
      <c r="V680" s="12">
        <f>SUMPRODUCT('Linear Model'!B$2:T$2, 'Test Set'!A680:S680)+'Linear Model'!U$2</f>
        <v>0.37173150644540837</v>
      </c>
      <c r="W680" s="1" t="e">
        <f>SUMPRODUCT(#REF!,'Test Set'!A680:S680)+#REF!</f>
        <v>#REF!</v>
      </c>
      <c r="X680" s="24" t="e">
        <f t="shared" si="10"/>
        <v>#REF!</v>
      </c>
    </row>
    <row r="681" spans="1:24" x14ac:dyDescent="0.25">
      <c r="A681" s="8">
        <v>1</v>
      </c>
      <c r="B681" s="8">
        <v>0</v>
      </c>
      <c r="C681" s="8">
        <v>1</v>
      </c>
      <c r="D681" s="8">
        <v>0</v>
      </c>
      <c r="E681" s="8">
        <v>0</v>
      </c>
      <c r="F681" s="8">
        <v>1</v>
      </c>
      <c r="G681" s="8">
        <v>0</v>
      </c>
      <c r="H681" s="8">
        <v>0</v>
      </c>
      <c r="I681" s="8">
        <v>0</v>
      </c>
      <c r="J681" s="8">
        <v>0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8">
        <v>0</v>
      </c>
      <c r="R681" s="8">
        <v>0</v>
      </c>
      <c r="S681" s="8">
        <v>0</v>
      </c>
      <c r="T681" s="8"/>
      <c r="U681" s="9">
        <v>0</v>
      </c>
      <c r="V681" s="12">
        <f>SUMPRODUCT('Linear Model'!B$2:T$2, 'Test Set'!A681:S681)+'Linear Model'!U$2</f>
        <v>0.11640433774728298</v>
      </c>
      <c r="W681" s="1" t="e">
        <f>SUMPRODUCT(#REF!,'Test Set'!A681:S681)+#REF!</f>
        <v>#REF!</v>
      </c>
      <c r="X681" s="24" t="e">
        <f t="shared" si="10"/>
        <v>#REF!</v>
      </c>
    </row>
    <row r="682" spans="1:24" x14ac:dyDescent="0.25">
      <c r="A682" s="8">
        <v>0</v>
      </c>
      <c r="B682" s="8">
        <v>0</v>
      </c>
      <c r="C682" s="8">
        <v>1</v>
      </c>
      <c r="D682" s="8">
        <v>0</v>
      </c>
      <c r="E682" s="8">
        <v>0</v>
      </c>
      <c r="F682" s="8">
        <v>0</v>
      </c>
      <c r="G682" s="8">
        <v>0</v>
      </c>
      <c r="H682" s="8">
        <v>0</v>
      </c>
      <c r="I682" s="8">
        <v>0</v>
      </c>
      <c r="J682" s="8">
        <v>0</v>
      </c>
      <c r="K682" s="8">
        <v>0</v>
      </c>
      <c r="L682" s="8">
        <v>1</v>
      </c>
      <c r="M682" s="8">
        <v>0</v>
      </c>
      <c r="N682" s="8">
        <v>0</v>
      </c>
      <c r="O682" s="8">
        <v>0</v>
      </c>
      <c r="P682" s="8">
        <v>0</v>
      </c>
      <c r="Q682" s="8">
        <v>0</v>
      </c>
      <c r="R682" s="8">
        <v>1</v>
      </c>
      <c r="S682" s="8">
        <v>0</v>
      </c>
      <c r="T682" s="8"/>
      <c r="U682" s="9">
        <v>0</v>
      </c>
      <c r="V682" s="12">
        <f>SUMPRODUCT('Linear Model'!B$2:T$2, 'Test Set'!A682:S682)+'Linear Model'!U$2</f>
        <v>0.42201900394456526</v>
      </c>
      <c r="W682" s="1" t="e">
        <f>SUMPRODUCT(#REF!,'Test Set'!A682:S682)+#REF!</f>
        <v>#REF!</v>
      </c>
      <c r="X682" s="24" t="e">
        <f t="shared" si="10"/>
        <v>#REF!</v>
      </c>
    </row>
    <row r="683" spans="1:24" x14ac:dyDescent="0.25">
      <c r="A683" s="8">
        <v>1</v>
      </c>
      <c r="B683" s="8">
        <v>0</v>
      </c>
      <c r="C683" s="8">
        <v>1</v>
      </c>
      <c r="D683" s="8">
        <v>0</v>
      </c>
      <c r="E683" s="8">
        <v>0</v>
      </c>
      <c r="F683" s="8">
        <v>0</v>
      </c>
      <c r="G683" s="8">
        <v>0</v>
      </c>
      <c r="H683" s="8">
        <v>0</v>
      </c>
      <c r="I683" s="8">
        <v>0</v>
      </c>
      <c r="J683" s="8">
        <v>0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8">
        <v>0</v>
      </c>
      <c r="R683" s="8">
        <v>0</v>
      </c>
      <c r="S683" s="8">
        <v>0</v>
      </c>
      <c r="T683" s="8"/>
      <c r="U683" s="9">
        <v>0</v>
      </c>
      <c r="V683" s="12">
        <f>SUMPRODUCT('Linear Model'!B$2:T$2, 'Test Set'!A683:S683)+'Linear Model'!U$2</f>
        <v>0.37173150644540837</v>
      </c>
      <c r="W683" s="1" t="e">
        <f>SUMPRODUCT(#REF!,'Test Set'!A683:S683)+#REF!</f>
        <v>#REF!</v>
      </c>
      <c r="X683" s="24" t="e">
        <f t="shared" si="10"/>
        <v>#REF!</v>
      </c>
    </row>
    <row r="684" spans="1:24" x14ac:dyDescent="0.25">
      <c r="A684" s="8">
        <v>0</v>
      </c>
      <c r="B684" s="8">
        <v>1</v>
      </c>
      <c r="C684" s="8">
        <v>0</v>
      </c>
      <c r="D684" s="8">
        <v>1</v>
      </c>
      <c r="E684" s="8">
        <v>0</v>
      </c>
      <c r="F684" s="8">
        <v>0</v>
      </c>
      <c r="G684" s="8">
        <v>0</v>
      </c>
      <c r="H684" s="8">
        <v>0</v>
      </c>
      <c r="I684" s="8">
        <v>0</v>
      </c>
      <c r="J684" s="8">
        <v>0</v>
      </c>
      <c r="K684" s="8">
        <v>0</v>
      </c>
      <c r="L684" s="8">
        <v>0</v>
      </c>
      <c r="M684" s="8">
        <v>0</v>
      </c>
      <c r="N684" s="8">
        <v>0</v>
      </c>
      <c r="O684" s="8">
        <v>1</v>
      </c>
      <c r="P684" s="8">
        <v>0</v>
      </c>
      <c r="Q684" s="8">
        <v>0</v>
      </c>
      <c r="R684" s="8">
        <v>0</v>
      </c>
      <c r="S684" s="8">
        <v>0</v>
      </c>
      <c r="T684" s="8"/>
      <c r="U684" s="9">
        <v>0</v>
      </c>
      <c r="V684" s="12">
        <f>SUMPRODUCT('Linear Model'!B$2:T$2, 'Test Set'!A684:S684)+'Linear Model'!U$2</f>
        <v>0.29376499250176019</v>
      </c>
      <c r="W684" s="1" t="e">
        <f>SUMPRODUCT(#REF!,'Test Set'!A684:S684)+#REF!</f>
        <v>#REF!</v>
      </c>
      <c r="X684" s="24" t="e">
        <f t="shared" si="10"/>
        <v>#REF!</v>
      </c>
    </row>
    <row r="685" spans="1:24" x14ac:dyDescent="0.25">
      <c r="A685" s="8">
        <v>1</v>
      </c>
      <c r="B685" s="8">
        <v>0</v>
      </c>
      <c r="C685" s="8">
        <v>1</v>
      </c>
      <c r="D685" s="8">
        <v>0</v>
      </c>
      <c r="E685" s="8">
        <v>0</v>
      </c>
      <c r="F685" s="8">
        <v>1</v>
      </c>
      <c r="G685" s="8">
        <v>0</v>
      </c>
      <c r="H685" s="8">
        <v>0</v>
      </c>
      <c r="I685" s="8">
        <v>0</v>
      </c>
      <c r="J685" s="8">
        <v>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8">
        <v>0</v>
      </c>
      <c r="R685" s="8">
        <v>0</v>
      </c>
      <c r="S685" s="8">
        <v>1</v>
      </c>
      <c r="T685" s="8"/>
      <c r="U685" s="9">
        <v>0</v>
      </c>
      <c r="V685" s="12">
        <f>SUMPRODUCT('Linear Model'!B$2:T$2, 'Test Set'!A685:S685)+'Linear Model'!U$2</f>
        <v>0.36405304655186599</v>
      </c>
      <c r="W685" s="1" t="e">
        <f>SUMPRODUCT(#REF!,'Test Set'!A685:S685)+#REF!</f>
        <v>#REF!</v>
      </c>
      <c r="X685" s="24" t="e">
        <f t="shared" si="10"/>
        <v>#REF!</v>
      </c>
    </row>
    <row r="686" spans="1:24" x14ac:dyDescent="0.25">
      <c r="A686" s="8">
        <v>1</v>
      </c>
      <c r="B686" s="8">
        <v>0</v>
      </c>
      <c r="C686" s="8">
        <v>0</v>
      </c>
      <c r="D686" s="8">
        <v>1</v>
      </c>
      <c r="E686" s="8">
        <v>0</v>
      </c>
      <c r="F686" s="8">
        <v>0</v>
      </c>
      <c r="G686" s="8">
        <v>0</v>
      </c>
      <c r="H686" s="8">
        <v>0</v>
      </c>
      <c r="I686" s="8">
        <v>0</v>
      </c>
      <c r="J686" s="8">
        <v>0</v>
      </c>
      <c r="K686" s="8">
        <v>0</v>
      </c>
      <c r="L686" s="8">
        <v>0</v>
      </c>
      <c r="M686" s="8">
        <v>1</v>
      </c>
      <c r="N686" s="8">
        <v>0</v>
      </c>
      <c r="O686" s="8">
        <v>1</v>
      </c>
      <c r="P686" s="8">
        <v>0</v>
      </c>
      <c r="Q686" s="8">
        <v>1</v>
      </c>
      <c r="R686" s="8">
        <v>0</v>
      </c>
      <c r="S686" s="8">
        <v>0</v>
      </c>
      <c r="T686" s="8"/>
      <c r="U686" s="9">
        <v>0</v>
      </c>
      <c r="V686" s="12">
        <f>SUMPRODUCT('Linear Model'!B$2:T$2, 'Test Set'!A686:S686)+'Linear Model'!U$2</f>
        <v>0.52384922905444897</v>
      </c>
      <c r="W686" s="1" t="e">
        <f>SUMPRODUCT(#REF!,'Test Set'!A686:S686)+#REF!</f>
        <v>#REF!</v>
      </c>
      <c r="X686" s="24" t="e">
        <f t="shared" si="10"/>
        <v>#REF!</v>
      </c>
    </row>
    <row r="687" spans="1:24" x14ac:dyDescent="0.25">
      <c r="A687" s="8">
        <v>0</v>
      </c>
      <c r="B687" s="8">
        <v>0</v>
      </c>
      <c r="C687" s="8">
        <v>0</v>
      </c>
      <c r="D687" s="8">
        <v>0</v>
      </c>
      <c r="E687" s="8">
        <v>0</v>
      </c>
      <c r="F687" s="8">
        <v>0</v>
      </c>
      <c r="G687" s="8">
        <v>0</v>
      </c>
      <c r="H687" s="8">
        <v>0</v>
      </c>
      <c r="I687" s="8">
        <v>0</v>
      </c>
      <c r="J687" s="8">
        <v>0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8">
        <v>0</v>
      </c>
      <c r="R687" s="8">
        <v>0</v>
      </c>
      <c r="S687" s="8">
        <v>0</v>
      </c>
      <c r="T687" s="8"/>
      <c r="U687" s="9">
        <v>0</v>
      </c>
      <c r="V687" s="12">
        <f>SUMPRODUCT('Linear Model'!B$2:T$2, 'Test Set'!A687:S687)+'Linear Model'!U$2</f>
        <v>0.34618794201752223</v>
      </c>
      <c r="W687" s="1" t="e">
        <f>SUMPRODUCT(#REF!,'Test Set'!A687:S687)+#REF!</f>
        <v>#REF!</v>
      </c>
      <c r="X687" s="24" t="e">
        <f t="shared" si="10"/>
        <v>#REF!</v>
      </c>
    </row>
    <row r="688" spans="1:24" x14ac:dyDescent="0.25">
      <c r="A688" s="8">
        <v>0</v>
      </c>
      <c r="B688" s="8">
        <v>1</v>
      </c>
      <c r="C688" s="8">
        <v>0</v>
      </c>
      <c r="D688" s="8">
        <v>0</v>
      </c>
      <c r="E688" s="8">
        <v>0</v>
      </c>
      <c r="F688" s="8">
        <v>1</v>
      </c>
      <c r="G688" s="8">
        <v>0</v>
      </c>
      <c r="H688" s="8">
        <v>0</v>
      </c>
      <c r="I688" s="8">
        <v>0</v>
      </c>
      <c r="J688" s="8">
        <v>0</v>
      </c>
      <c r="K688" s="8">
        <v>0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8">
        <v>0</v>
      </c>
      <c r="R688" s="8">
        <v>0</v>
      </c>
      <c r="S688" s="8">
        <v>0</v>
      </c>
      <c r="T688" s="8"/>
      <c r="U688" s="9">
        <v>0</v>
      </c>
      <c r="V688" s="12">
        <f>SUMPRODUCT('Linear Model'!B$2:T$2, 'Test Set'!A688:S688)+'Linear Model'!U$2</f>
        <v>0.10517026712131949</v>
      </c>
      <c r="W688" s="1" t="e">
        <f>SUMPRODUCT(#REF!,'Test Set'!A688:S688)+#REF!</f>
        <v>#REF!</v>
      </c>
      <c r="X688" s="24" t="e">
        <f t="shared" si="10"/>
        <v>#REF!</v>
      </c>
    </row>
    <row r="689" spans="1:24" x14ac:dyDescent="0.25">
      <c r="A689" s="8">
        <v>0</v>
      </c>
      <c r="B689" s="8">
        <v>1</v>
      </c>
      <c r="C689" s="8">
        <v>1</v>
      </c>
      <c r="D689" s="8">
        <v>0</v>
      </c>
      <c r="E689" s="8">
        <v>0</v>
      </c>
      <c r="F689" s="8">
        <v>1</v>
      </c>
      <c r="G689" s="8">
        <v>0</v>
      </c>
      <c r="H689" s="8">
        <v>0</v>
      </c>
      <c r="I689" s="8">
        <v>0</v>
      </c>
      <c r="J689" s="8">
        <v>0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8">
        <v>0</v>
      </c>
      <c r="R689" s="8">
        <v>1</v>
      </c>
      <c r="S689" s="8">
        <v>0</v>
      </c>
      <c r="T689" s="8"/>
      <c r="U689" s="9">
        <v>0</v>
      </c>
      <c r="V689" s="12">
        <f>SUMPRODUCT('Linear Model'!B$2:T$2, 'Test Set'!A689:S689)+'Linear Model'!U$2</f>
        <v>-3.2705978104627165E-2</v>
      </c>
      <c r="W689" s="1" t="e">
        <f>SUMPRODUCT(#REF!,'Test Set'!A689:S689)+#REF!</f>
        <v>#REF!</v>
      </c>
      <c r="X689" s="24" t="e">
        <f t="shared" si="10"/>
        <v>#REF!</v>
      </c>
    </row>
    <row r="690" spans="1:24" x14ac:dyDescent="0.25">
      <c r="A690" s="8">
        <v>0</v>
      </c>
      <c r="B690" s="8">
        <v>0</v>
      </c>
      <c r="C690" s="8">
        <v>1</v>
      </c>
      <c r="D690" s="8">
        <v>0</v>
      </c>
      <c r="E690" s="8">
        <v>0</v>
      </c>
      <c r="F690" s="8">
        <v>0</v>
      </c>
      <c r="G690" s="8">
        <v>0</v>
      </c>
      <c r="H690" s="8">
        <v>0</v>
      </c>
      <c r="I690" s="8">
        <v>0</v>
      </c>
      <c r="J690" s="8">
        <v>0</v>
      </c>
      <c r="K690" s="8">
        <v>0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8">
        <v>0</v>
      </c>
      <c r="R690" s="8">
        <v>0</v>
      </c>
      <c r="S690" s="8">
        <v>0</v>
      </c>
      <c r="T690" s="8"/>
      <c r="U690" s="9">
        <v>0</v>
      </c>
      <c r="V690" s="12">
        <f>SUMPRODUCT('Linear Model'!B$2:T$2, 'Test Set'!A690:S690)+'Linear Model'!U$2</f>
        <v>0.43244502411954183</v>
      </c>
      <c r="W690" s="1" t="e">
        <f>SUMPRODUCT(#REF!,'Test Set'!A690:S690)+#REF!</f>
        <v>#REF!</v>
      </c>
      <c r="X690" s="24" t="e">
        <f t="shared" si="10"/>
        <v>#REF!</v>
      </c>
    </row>
    <row r="691" spans="1:24" x14ac:dyDescent="0.25">
      <c r="A691" s="8">
        <v>0</v>
      </c>
      <c r="B691" s="8">
        <v>0</v>
      </c>
      <c r="C691" s="8">
        <v>0</v>
      </c>
      <c r="D691" s="8">
        <v>1</v>
      </c>
      <c r="E691" s="8">
        <v>0</v>
      </c>
      <c r="F691" s="8">
        <v>1</v>
      </c>
      <c r="G691" s="8">
        <v>1</v>
      </c>
      <c r="H691" s="8">
        <v>0</v>
      </c>
      <c r="I691" s="8">
        <v>0</v>
      </c>
      <c r="J691" s="8">
        <v>0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8">
        <v>0</v>
      </c>
      <c r="R691" s="8">
        <v>0</v>
      </c>
      <c r="S691" s="8">
        <v>0</v>
      </c>
      <c r="T691" s="8"/>
      <c r="U691" s="9">
        <v>0</v>
      </c>
      <c r="V691" s="12">
        <f>SUMPRODUCT('Linear Model'!B$2:T$2, 'Test Set'!A691:S691)+'Linear Model'!U$2</f>
        <v>-5.4195420914982861E-2</v>
      </c>
      <c r="W691" s="1" t="e">
        <f>SUMPRODUCT(#REF!,'Test Set'!A691:S691)+#REF!</f>
        <v>#REF!</v>
      </c>
      <c r="X691" s="24" t="e">
        <f t="shared" si="10"/>
        <v>#REF!</v>
      </c>
    </row>
    <row r="692" spans="1:24" x14ac:dyDescent="0.25">
      <c r="A692" s="8">
        <v>0</v>
      </c>
      <c r="B692" s="8">
        <v>0</v>
      </c>
      <c r="C692" s="8">
        <v>0</v>
      </c>
      <c r="D692" s="8">
        <v>0</v>
      </c>
      <c r="E692" s="8">
        <v>0</v>
      </c>
      <c r="F692" s="8">
        <v>0</v>
      </c>
      <c r="G692" s="8">
        <v>0</v>
      </c>
      <c r="H692" s="8">
        <v>0</v>
      </c>
      <c r="I692" s="8">
        <v>0</v>
      </c>
      <c r="J692" s="8">
        <v>0</v>
      </c>
      <c r="K692" s="8">
        <v>0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8">
        <v>0</v>
      </c>
      <c r="R692" s="8">
        <v>0</v>
      </c>
      <c r="S692" s="8">
        <v>0</v>
      </c>
      <c r="T692" s="8"/>
      <c r="U692" s="9">
        <v>0</v>
      </c>
      <c r="V692" s="12">
        <f>SUMPRODUCT('Linear Model'!B$2:T$2, 'Test Set'!A692:S692)+'Linear Model'!U$2</f>
        <v>0.34618794201752223</v>
      </c>
      <c r="W692" s="1" t="e">
        <f>SUMPRODUCT(#REF!,'Test Set'!A692:S692)+#REF!</f>
        <v>#REF!</v>
      </c>
      <c r="X692" s="24" t="e">
        <f t="shared" si="10"/>
        <v>#REF!</v>
      </c>
    </row>
    <row r="693" spans="1:24" x14ac:dyDescent="0.25">
      <c r="A693" s="8">
        <v>1</v>
      </c>
      <c r="B693" s="8">
        <v>0</v>
      </c>
      <c r="C693" s="8">
        <v>1</v>
      </c>
      <c r="D693" s="8">
        <v>0</v>
      </c>
      <c r="E693" s="8">
        <v>0</v>
      </c>
      <c r="F693" s="8">
        <v>0</v>
      </c>
      <c r="G693" s="8">
        <v>0</v>
      </c>
      <c r="H693" s="8">
        <v>0</v>
      </c>
      <c r="I693" s="8">
        <v>0</v>
      </c>
      <c r="J693" s="8">
        <v>0</v>
      </c>
      <c r="K693" s="8">
        <v>0</v>
      </c>
      <c r="L693" s="8">
        <v>0</v>
      </c>
      <c r="M693" s="8">
        <v>0</v>
      </c>
      <c r="N693" s="8">
        <v>1</v>
      </c>
      <c r="O693" s="8">
        <v>1</v>
      </c>
      <c r="P693" s="8">
        <v>0</v>
      </c>
      <c r="Q693" s="8">
        <v>0</v>
      </c>
      <c r="R693" s="8">
        <v>0</v>
      </c>
      <c r="S693" s="8">
        <v>0</v>
      </c>
      <c r="T693" s="8"/>
      <c r="U693" s="9">
        <v>0</v>
      </c>
      <c r="V693" s="12">
        <f>SUMPRODUCT('Linear Model'!B$2:T$2, 'Test Set'!A693:S693)+'Linear Model'!U$2</f>
        <v>0.38554124177778681</v>
      </c>
      <c r="W693" s="1" t="e">
        <f>SUMPRODUCT(#REF!,'Test Set'!A693:S693)+#REF!</f>
        <v>#REF!</v>
      </c>
      <c r="X693" s="24" t="e">
        <f t="shared" si="10"/>
        <v>#REF!</v>
      </c>
    </row>
    <row r="694" spans="1:24" x14ac:dyDescent="0.25">
      <c r="A694" s="8">
        <v>1</v>
      </c>
      <c r="B694" s="8">
        <v>0</v>
      </c>
      <c r="C694" s="8">
        <v>1</v>
      </c>
      <c r="D694" s="8">
        <v>0</v>
      </c>
      <c r="E694" s="8">
        <v>0</v>
      </c>
      <c r="F694" s="8">
        <v>0</v>
      </c>
      <c r="G694" s="8">
        <v>1</v>
      </c>
      <c r="H694" s="8">
        <v>0</v>
      </c>
      <c r="I694" s="8">
        <v>0</v>
      </c>
      <c r="J694" s="8">
        <v>0</v>
      </c>
      <c r="K694" s="8">
        <v>0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8">
        <v>1</v>
      </c>
      <c r="R694" s="8">
        <v>0</v>
      </c>
      <c r="S694" s="8">
        <v>0</v>
      </c>
      <c r="T694" s="8"/>
      <c r="U694" s="9">
        <v>0</v>
      </c>
      <c r="V694" s="12">
        <f>SUMPRODUCT('Linear Model'!B$2:T$2, 'Test Set'!A694:S694)+'Linear Model'!U$2</f>
        <v>0.31977424111814279</v>
      </c>
      <c r="W694" s="1" t="e">
        <f>SUMPRODUCT(#REF!,'Test Set'!A694:S694)+#REF!</f>
        <v>#REF!</v>
      </c>
      <c r="X694" s="24" t="e">
        <f t="shared" si="10"/>
        <v>#REF!</v>
      </c>
    </row>
    <row r="695" spans="1:24" x14ac:dyDescent="0.25">
      <c r="A695" s="8">
        <v>0</v>
      </c>
      <c r="B695" s="8">
        <v>0</v>
      </c>
      <c r="C695" s="8">
        <v>1</v>
      </c>
      <c r="D695" s="8">
        <v>0</v>
      </c>
      <c r="E695" s="8">
        <v>0</v>
      </c>
      <c r="F695" s="8">
        <v>0</v>
      </c>
      <c r="G695" s="8">
        <v>0</v>
      </c>
      <c r="H695" s="8">
        <v>0</v>
      </c>
      <c r="I695" s="8">
        <v>0</v>
      </c>
      <c r="J695" s="8">
        <v>0</v>
      </c>
      <c r="K695" s="8">
        <v>0</v>
      </c>
      <c r="L695" s="8">
        <v>0</v>
      </c>
      <c r="M695" s="8">
        <v>0</v>
      </c>
      <c r="N695" s="8">
        <v>0</v>
      </c>
      <c r="O695" s="8">
        <v>1</v>
      </c>
      <c r="P695" s="8">
        <v>0</v>
      </c>
      <c r="Q695" s="8">
        <v>0</v>
      </c>
      <c r="R695" s="8">
        <v>1</v>
      </c>
      <c r="S695" s="8">
        <v>0</v>
      </c>
      <c r="T695" s="8"/>
      <c r="U695" s="9">
        <v>0</v>
      </c>
      <c r="V695" s="12">
        <f>SUMPRODUCT('Linear Model'!B$2:T$2, 'Test Set'!A695:S695)+'Linear Model'!U$2</f>
        <v>4.6543505131453833E-2</v>
      </c>
      <c r="W695" s="1" t="e">
        <f>SUMPRODUCT(#REF!,'Test Set'!A695:S695)+#REF!</f>
        <v>#REF!</v>
      </c>
      <c r="X695" s="24" t="e">
        <f t="shared" si="10"/>
        <v>#REF!</v>
      </c>
    </row>
    <row r="696" spans="1:24" x14ac:dyDescent="0.25">
      <c r="A696" s="8">
        <v>1</v>
      </c>
      <c r="B696" s="8">
        <v>0</v>
      </c>
      <c r="C696" s="8">
        <v>0</v>
      </c>
      <c r="D696" s="8">
        <v>0</v>
      </c>
      <c r="E696" s="8">
        <v>0</v>
      </c>
      <c r="F696" s="8">
        <v>0</v>
      </c>
      <c r="G696" s="8">
        <v>0</v>
      </c>
      <c r="H696" s="8">
        <v>0</v>
      </c>
      <c r="I696" s="8">
        <v>1</v>
      </c>
      <c r="J696" s="8">
        <v>0</v>
      </c>
      <c r="K696" s="8">
        <v>0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8">
        <v>0</v>
      </c>
      <c r="R696" s="8">
        <v>0</v>
      </c>
      <c r="S696" s="8">
        <v>0</v>
      </c>
      <c r="T696" s="8"/>
      <c r="U696" s="9">
        <v>0</v>
      </c>
      <c r="V696" s="12">
        <f>SUMPRODUCT('Linear Model'!B$2:T$2, 'Test Set'!A696:S696)+'Linear Model'!U$2</f>
        <v>0.57880974712650979</v>
      </c>
      <c r="W696" s="1" t="e">
        <f>SUMPRODUCT(#REF!,'Test Set'!A696:S696)+#REF!</f>
        <v>#REF!</v>
      </c>
      <c r="X696" s="24" t="e">
        <f t="shared" si="10"/>
        <v>#REF!</v>
      </c>
    </row>
    <row r="697" spans="1:24" x14ac:dyDescent="0.25">
      <c r="A697" s="8">
        <v>0</v>
      </c>
      <c r="B697" s="8">
        <v>1</v>
      </c>
      <c r="C697" s="8">
        <v>1</v>
      </c>
      <c r="D697" s="8">
        <v>0</v>
      </c>
      <c r="E697" s="8">
        <v>0</v>
      </c>
      <c r="F697" s="8">
        <v>0</v>
      </c>
      <c r="G697" s="8">
        <v>0</v>
      </c>
      <c r="H697" s="8">
        <v>0</v>
      </c>
      <c r="I697" s="8">
        <v>1</v>
      </c>
      <c r="J697" s="8">
        <v>0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8">
        <v>0</v>
      </c>
      <c r="R697" s="8">
        <v>1</v>
      </c>
      <c r="S697" s="8">
        <v>0</v>
      </c>
      <c r="T697" s="8"/>
      <c r="U697" s="9">
        <v>0</v>
      </c>
      <c r="V697" s="12">
        <f>SUMPRODUCT('Linear Model'!B$2:T$2, 'Test Set'!A697:S697)+'Linear Model'!U$2</f>
        <v>0.51595651337661919</v>
      </c>
      <c r="W697" s="1" t="e">
        <f>SUMPRODUCT(#REF!,'Test Set'!A697:S697)+#REF!</f>
        <v>#REF!</v>
      </c>
      <c r="X697" s="24" t="e">
        <f t="shared" si="10"/>
        <v>#REF!</v>
      </c>
    </row>
    <row r="698" spans="1:24" x14ac:dyDescent="0.25">
      <c r="A698" s="8">
        <v>1</v>
      </c>
      <c r="B698" s="8">
        <v>0</v>
      </c>
      <c r="C698" s="8">
        <v>1</v>
      </c>
      <c r="D698" s="8">
        <v>0</v>
      </c>
      <c r="E698" s="8">
        <v>0</v>
      </c>
      <c r="F698" s="8">
        <v>1</v>
      </c>
      <c r="G698" s="8">
        <v>0</v>
      </c>
      <c r="H698" s="8">
        <v>0</v>
      </c>
      <c r="I698" s="8">
        <v>0</v>
      </c>
      <c r="J698" s="8">
        <v>0</v>
      </c>
      <c r="K698" s="8">
        <v>0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8">
        <v>0</v>
      </c>
      <c r="R698" s="8">
        <v>0</v>
      </c>
      <c r="S698" s="8">
        <v>0</v>
      </c>
      <c r="T698" s="8"/>
      <c r="U698" s="9">
        <v>0</v>
      </c>
      <c r="V698" s="12">
        <f>SUMPRODUCT('Linear Model'!B$2:T$2, 'Test Set'!A698:S698)+'Linear Model'!U$2</f>
        <v>0.11640433774728298</v>
      </c>
      <c r="W698" s="1" t="e">
        <f>SUMPRODUCT(#REF!,'Test Set'!A698:S698)+#REF!</f>
        <v>#REF!</v>
      </c>
      <c r="X698" s="24" t="e">
        <f t="shared" si="10"/>
        <v>#REF!</v>
      </c>
    </row>
    <row r="699" spans="1:24" x14ac:dyDescent="0.25">
      <c r="A699" s="8">
        <v>0</v>
      </c>
      <c r="B699" s="8">
        <v>1</v>
      </c>
      <c r="C699" s="8">
        <v>0</v>
      </c>
      <c r="D699" s="8">
        <v>1</v>
      </c>
      <c r="E699" s="8">
        <v>0</v>
      </c>
      <c r="F699" s="8">
        <v>0</v>
      </c>
      <c r="G699" s="8">
        <v>1</v>
      </c>
      <c r="H699" s="8">
        <v>0</v>
      </c>
      <c r="I699" s="8">
        <v>0</v>
      </c>
      <c r="J699" s="8">
        <v>0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8">
        <v>0</v>
      </c>
      <c r="R699" s="8">
        <v>0</v>
      </c>
      <c r="S699" s="8">
        <v>0</v>
      </c>
      <c r="T699" s="8"/>
      <c r="U699" s="9">
        <v>0</v>
      </c>
      <c r="V699" s="12">
        <f>SUMPRODUCT('Linear Model'!B$2:T$2, 'Test Set'!A699:S699)+'Linear Model'!U$2</f>
        <v>0.21544124158506517</v>
      </c>
      <c r="W699" s="1" t="e">
        <f>SUMPRODUCT(#REF!,'Test Set'!A699:S699)+#REF!</f>
        <v>#REF!</v>
      </c>
      <c r="X699" s="24" t="e">
        <f t="shared" si="10"/>
        <v>#REF!</v>
      </c>
    </row>
    <row r="700" spans="1:24" x14ac:dyDescent="0.25">
      <c r="A700" s="8">
        <v>1</v>
      </c>
      <c r="B700" s="8">
        <v>0</v>
      </c>
      <c r="C700" s="8">
        <v>0</v>
      </c>
      <c r="D700" s="8">
        <v>0</v>
      </c>
      <c r="E700" s="8">
        <v>0</v>
      </c>
      <c r="F700" s="8">
        <v>0</v>
      </c>
      <c r="G700" s="8">
        <v>0</v>
      </c>
      <c r="H700" s="8">
        <v>0</v>
      </c>
      <c r="I700" s="8">
        <v>0</v>
      </c>
      <c r="J700" s="8">
        <v>0</v>
      </c>
      <c r="K700" s="8">
        <v>0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8">
        <v>0</v>
      </c>
      <c r="R700" s="8">
        <v>0</v>
      </c>
      <c r="S700" s="8">
        <v>0</v>
      </c>
      <c r="T700" s="8"/>
      <c r="U700" s="9">
        <v>0</v>
      </c>
      <c r="V700" s="12">
        <f>SUMPRODUCT('Linear Model'!B$2:T$2, 'Test Set'!A700:S700)+'Linear Model'!U$2</f>
        <v>0.28547442434338877</v>
      </c>
      <c r="W700" s="1" t="e">
        <f>SUMPRODUCT(#REF!,'Test Set'!A700:S700)+#REF!</f>
        <v>#REF!</v>
      </c>
      <c r="X700" s="24" t="e">
        <f t="shared" si="10"/>
        <v>#REF!</v>
      </c>
    </row>
    <row r="701" spans="1:24" x14ac:dyDescent="0.25">
      <c r="A701" s="8">
        <v>0</v>
      </c>
      <c r="B701" s="8">
        <v>0</v>
      </c>
      <c r="C701" s="8">
        <v>1</v>
      </c>
      <c r="D701" s="8">
        <v>0</v>
      </c>
      <c r="E701" s="8">
        <v>0</v>
      </c>
      <c r="F701" s="8">
        <v>0</v>
      </c>
      <c r="G701" s="8">
        <v>0</v>
      </c>
      <c r="H701" s="8">
        <v>0</v>
      </c>
      <c r="I701" s="8">
        <v>0</v>
      </c>
      <c r="J701" s="8">
        <v>0</v>
      </c>
      <c r="K701" s="8">
        <v>0</v>
      </c>
      <c r="L701" s="8">
        <v>0</v>
      </c>
      <c r="M701" s="8">
        <v>0</v>
      </c>
      <c r="N701" s="8">
        <v>0</v>
      </c>
      <c r="O701" s="8">
        <v>1</v>
      </c>
      <c r="P701" s="8">
        <v>1</v>
      </c>
      <c r="Q701" s="8">
        <v>0</v>
      </c>
      <c r="R701" s="8">
        <v>1</v>
      </c>
      <c r="S701" s="8">
        <v>0</v>
      </c>
      <c r="T701" s="8"/>
      <c r="U701" s="9">
        <v>0</v>
      </c>
      <c r="V701" s="12">
        <f>SUMPRODUCT('Linear Model'!B$2:T$2, 'Test Set'!A701:S701)+'Linear Model'!U$2</f>
        <v>0.21886023496898022</v>
      </c>
      <c r="W701" s="1" t="e">
        <f>SUMPRODUCT(#REF!,'Test Set'!A701:S701)+#REF!</f>
        <v>#REF!</v>
      </c>
      <c r="X701" s="24" t="e">
        <f t="shared" si="10"/>
        <v>#REF!</v>
      </c>
    </row>
    <row r="702" spans="1:24" x14ac:dyDescent="0.25">
      <c r="A702" s="8">
        <v>0</v>
      </c>
      <c r="B702" s="8">
        <v>0</v>
      </c>
      <c r="C702" s="8">
        <v>0</v>
      </c>
      <c r="D702" s="8">
        <v>0</v>
      </c>
      <c r="E702" s="8">
        <v>0</v>
      </c>
      <c r="F702" s="8">
        <v>1</v>
      </c>
      <c r="G702" s="8">
        <v>0</v>
      </c>
      <c r="H702" s="8">
        <v>0</v>
      </c>
      <c r="I702" s="8">
        <v>0</v>
      </c>
      <c r="J702" s="8">
        <v>0</v>
      </c>
      <c r="K702" s="8">
        <v>0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8">
        <v>0</v>
      </c>
      <c r="R702" s="8">
        <v>0</v>
      </c>
      <c r="S702" s="8">
        <v>0</v>
      </c>
      <c r="T702" s="8"/>
      <c r="U702" s="9">
        <v>0</v>
      </c>
      <c r="V702" s="12">
        <f>SUMPRODUCT('Linear Model'!B$2:T$2, 'Test Set'!A702:S702)+'Linear Model'!U$2</f>
        <v>9.0860773319396848E-2</v>
      </c>
      <c r="W702" s="1" t="e">
        <f>SUMPRODUCT(#REF!,'Test Set'!A702:S702)+#REF!</f>
        <v>#REF!</v>
      </c>
      <c r="X702" s="24" t="e">
        <f t="shared" si="10"/>
        <v>#REF!</v>
      </c>
    </row>
    <row r="703" spans="1:24" x14ac:dyDescent="0.25">
      <c r="A703" s="8">
        <v>0</v>
      </c>
      <c r="B703" s="8">
        <v>1</v>
      </c>
      <c r="C703" s="8">
        <v>0</v>
      </c>
      <c r="D703" s="8">
        <v>1</v>
      </c>
      <c r="E703" s="8">
        <v>0</v>
      </c>
      <c r="F703" s="8">
        <v>0</v>
      </c>
      <c r="G703" s="8">
        <v>0</v>
      </c>
      <c r="H703" s="8">
        <v>0</v>
      </c>
      <c r="I703" s="8">
        <v>0</v>
      </c>
      <c r="J703" s="8">
        <v>0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8">
        <v>0</v>
      </c>
      <c r="R703" s="8">
        <v>0</v>
      </c>
      <c r="S703" s="8">
        <v>0</v>
      </c>
      <c r="T703" s="8"/>
      <c r="U703" s="9">
        <v>0</v>
      </c>
      <c r="V703" s="12">
        <f>SUMPRODUCT('Linear Model'!B$2:T$2, 'Test Set'!A703:S703)+'Linear Model'!U$2</f>
        <v>0.45553318416188188</v>
      </c>
      <c r="W703" s="1" t="e">
        <f>SUMPRODUCT(#REF!,'Test Set'!A703:S703)+#REF!</f>
        <v>#REF!</v>
      </c>
      <c r="X703" s="24" t="e">
        <f t="shared" si="10"/>
        <v>#REF!</v>
      </c>
    </row>
    <row r="704" spans="1:24" x14ac:dyDescent="0.25">
      <c r="A704" s="8">
        <v>0</v>
      </c>
      <c r="B704" s="8">
        <v>0</v>
      </c>
      <c r="C704" s="8">
        <v>0</v>
      </c>
      <c r="D704" s="8">
        <v>0</v>
      </c>
      <c r="E704" s="8">
        <v>0</v>
      </c>
      <c r="F704" s="8">
        <v>0</v>
      </c>
      <c r="G704" s="8">
        <v>0</v>
      </c>
      <c r="H704" s="8">
        <v>0</v>
      </c>
      <c r="I704" s="8">
        <v>0</v>
      </c>
      <c r="J704" s="8">
        <v>0</v>
      </c>
      <c r="K704" s="8">
        <v>0</v>
      </c>
      <c r="L704" s="8">
        <v>0</v>
      </c>
      <c r="M704" s="8">
        <v>0</v>
      </c>
      <c r="N704" s="8">
        <v>0</v>
      </c>
      <c r="O704" s="8">
        <v>0</v>
      </c>
      <c r="P704" s="8">
        <v>0</v>
      </c>
      <c r="Q704" s="8">
        <v>0</v>
      </c>
      <c r="R704" s="8">
        <v>0</v>
      </c>
      <c r="S704" s="8">
        <v>0</v>
      </c>
      <c r="T704" s="8"/>
      <c r="U704" s="9">
        <v>0</v>
      </c>
      <c r="V704" s="12">
        <f>SUMPRODUCT('Linear Model'!B$2:T$2, 'Test Set'!A704:S704)+'Linear Model'!U$2</f>
        <v>0.34618794201752223</v>
      </c>
      <c r="W704" s="1" t="e">
        <f>SUMPRODUCT(#REF!,'Test Set'!A704:S704)+#REF!</f>
        <v>#REF!</v>
      </c>
      <c r="X704" s="24" t="e">
        <f t="shared" si="10"/>
        <v>#REF!</v>
      </c>
    </row>
    <row r="705" spans="1:24" x14ac:dyDescent="0.25">
      <c r="A705" s="8">
        <v>1</v>
      </c>
      <c r="B705" s="8">
        <v>0</v>
      </c>
      <c r="C705" s="8">
        <v>0</v>
      </c>
      <c r="D705" s="8">
        <v>1</v>
      </c>
      <c r="E705" s="8">
        <v>0</v>
      </c>
      <c r="F705" s="8">
        <v>0</v>
      </c>
      <c r="G705" s="8">
        <v>0</v>
      </c>
      <c r="H705" s="8">
        <v>0</v>
      </c>
      <c r="I705" s="8">
        <v>0</v>
      </c>
      <c r="J705" s="8">
        <v>0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8">
        <v>0</v>
      </c>
      <c r="R705" s="8">
        <v>0</v>
      </c>
      <c r="S705" s="8">
        <v>0</v>
      </c>
      <c r="T705" s="8"/>
      <c r="U705" s="9">
        <v>0</v>
      </c>
      <c r="V705" s="12">
        <f>SUMPRODUCT('Linear Model'!B$2:T$2, 'Test Set'!A705:S705)+'Linear Model'!U$2</f>
        <v>0.38051017268582576</v>
      </c>
      <c r="W705" s="1" t="e">
        <f>SUMPRODUCT(#REF!,'Test Set'!A705:S705)+#REF!</f>
        <v>#REF!</v>
      </c>
      <c r="X705" s="24" t="e">
        <f t="shared" si="10"/>
        <v>#REF!</v>
      </c>
    </row>
    <row r="706" spans="1:24" x14ac:dyDescent="0.25">
      <c r="A706" s="8">
        <v>1</v>
      </c>
      <c r="B706" s="8">
        <v>0</v>
      </c>
      <c r="C706" s="8">
        <v>0</v>
      </c>
      <c r="D706" s="8">
        <v>1</v>
      </c>
      <c r="E706" s="8">
        <v>0</v>
      </c>
      <c r="F706" s="8">
        <v>0</v>
      </c>
      <c r="G706" s="8">
        <v>0</v>
      </c>
      <c r="H706" s="8">
        <v>0</v>
      </c>
      <c r="I706" s="8">
        <v>0</v>
      </c>
      <c r="J706" s="8">
        <v>0</v>
      </c>
      <c r="K706" s="8">
        <v>0</v>
      </c>
      <c r="L706" s="8">
        <v>0</v>
      </c>
      <c r="M706" s="8">
        <v>0</v>
      </c>
      <c r="N706" s="8">
        <v>0</v>
      </c>
      <c r="O706" s="8">
        <v>1</v>
      </c>
      <c r="P706" s="8">
        <v>0</v>
      </c>
      <c r="Q706" s="8">
        <v>0</v>
      </c>
      <c r="R706" s="8">
        <v>0</v>
      </c>
      <c r="S706" s="8">
        <v>0</v>
      </c>
      <c r="T706" s="8"/>
      <c r="U706" s="9">
        <v>0</v>
      </c>
      <c r="V706" s="12">
        <f>SUMPRODUCT('Linear Model'!B$2:T$2, 'Test Set'!A706:S706)+'Linear Model'!U$2</f>
        <v>0.21874198102570411</v>
      </c>
      <c r="W706" s="1" t="e">
        <f>SUMPRODUCT(#REF!,'Test Set'!A706:S706)+#REF!</f>
        <v>#REF!</v>
      </c>
      <c r="X706" s="24" t="e">
        <f t="shared" si="10"/>
        <v>#REF!</v>
      </c>
    </row>
    <row r="707" spans="1:24" x14ac:dyDescent="0.25">
      <c r="A707" s="8">
        <v>0</v>
      </c>
      <c r="B707" s="8">
        <v>1</v>
      </c>
      <c r="C707" s="8">
        <v>0</v>
      </c>
      <c r="D707" s="8">
        <v>0</v>
      </c>
      <c r="E707" s="8">
        <v>0</v>
      </c>
      <c r="F707" s="8">
        <v>0</v>
      </c>
      <c r="G707" s="8">
        <v>0</v>
      </c>
      <c r="H707" s="8">
        <v>0</v>
      </c>
      <c r="I707" s="8">
        <v>0</v>
      </c>
      <c r="J707" s="8">
        <v>0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8">
        <v>0</v>
      </c>
      <c r="R707" s="8">
        <v>1</v>
      </c>
      <c r="S707" s="8">
        <v>0</v>
      </c>
      <c r="T707" s="8"/>
      <c r="U707" s="9">
        <v>0</v>
      </c>
      <c r="V707" s="12">
        <f>SUMPRODUCT('Linear Model'!B$2:T$2, 'Test Set'!A707:S707)+'Linear Model'!U$2</f>
        <v>0.13636410849147859</v>
      </c>
      <c r="W707" s="1" t="e">
        <f>SUMPRODUCT(#REF!,'Test Set'!A707:S707)+#REF!</f>
        <v>#REF!</v>
      </c>
      <c r="X707" s="24" t="e">
        <f t="shared" ref="X707:X770" si="11">EXP(W707)/(1+EXP(W707))</f>
        <v>#REF!</v>
      </c>
    </row>
    <row r="708" spans="1:24" x14ac:dyDescent="0.25">
      <c r="A708" s="8">
        <v>0</v>
      </c>
      <c r="B708" s="8">
        <v>0</v>
      </c>
      <c r="C708" s="8">
        <v>0</v>
      </c>
      <c r="D708" s="8">
        <v>0</v>
      </c>
      <c r="E708" s="8">
        <v>0</v>
      </c>
      <c r="F708" s="8">
        <v>0</v>
      </c>
      <c r="G708" s="8">
        <v>0</v>
      </c>
      <c r="H708" s="8">
        <v>0</v>
      </c>
      <c r="I708" s="8">
        <v>0</v>
      </c>
      <c r="J708" s="8">
        <v>0</v>
      </c>
      <c r="K708" s="8">
        <v>0</v>
      </c>
      <c r="L708" s="8">
        <v>0</v>
      </c>
      <c r="M708" s="8">
        <v>0</v>
      </c>
      <c r="N708" s="8">
        <v>0</v>
      </c>
      <c r="O708" s="8">
        <v>0</v>
      </c>
      <c r="P708" s="8">
        <v>0</v>
      </c>
      <c r="Q708" s="8">
        <v>1</v>
      </c>
      <c r="R708" s="8">
        <v>1</v>
      </c>
      <c r="S708" s="8">
        <v>0</v>
      </c>
      <c r="T708" s="8"/>
      <c r="U708" s="9">
        <v>0</v>
      </c>
      <c r="V708" s="12">
        <f>SUMPRODUCT('Linear Model'!B$2:T$2, 'Test Set'!A708:S708)+'Linear Model'!U$2</f>
        <v>0.31018929193910705</v>
      </c>
      <c r="W708" s="1" t="e">
        <f>SUMPRODUCT(#REF!,'Test Set'!A708:S708)+#REF!</f>
        <v>#REF!</v>
      </c>
      <c r="X708" s="24" t="e">
        <f t="shared" si="11"/>
        <v>#REF!</v>
      </c>
    </row>
    <row r="709" spans="1:24" x14ac:dyDescent="0.25">
      <c r="A709" s="8">
        <v>0</v>
      </c>
      <c r="B709" s="8">
        <v>0</v>
      </c>
      <c r="C709" s="8">
        <v>1</v>
      </c>
      <c r="D709" s="8">
        <v>0</v>
      </c>
      <c r="E709" s="8">
        <v>0</v>
      </c>
      <c r="F709" s="8">
        <v>0</v>
      </c>
      <c r="G709" s="8">
        <v>1</v>
      </c>
      <c r="H709" s="8">
        <v>0</v>
      </c>
      <c r="I709" s="8">
        <v>0</v>
      </c>
      <c r="J709" s="8">
        <v>0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8">
        <v>0</v>
      </c>
      <c r="R709" s="8">
        <v>0</v>
      </c>
      <c r="S709" s="8">
        <v>0</v>
      </c>
      <c r="T709" s="8"/>
      <c r="U709" s="9">
        <v>0</v>
      </c>
      <c r="V709" s="12">
        <f>SUMPRODUCT('Linear Model'!B$2:T$2, 'Test Set'!A709:S709)+'Linear Model'!U$2</f>
        <v>0.19235308154272512</v>
      </c>
      <c r="W709" s="1" t="e">
        <f>SUMPRODUCT(#REF!,'Test Set'!A709:S709)+#REF!</f>
        <v>#REF!</v>
      </c>
      <c r="X709" s="24" t="e">
        <f t="shared" si="11"/>
        <v>#REF!</v>
      </c>
    </row>
    <row r="710" spans="1:24" x14ac:dyDescent="0.25">
      <c r="A710" s="8">
        <v>1</v>
      </c>
      <c r="B710" s="8">
        <v>0</v>
      </c>
      <c r="C710" s="8">
        <v>0</v>
      </c>
      <c r="D710" s="8">
        <v>0</v>
      </c>
      <c r="E710" s="8">
        <v>0</v>
      </c>
      <c r="F710" s="8">
        <v>0</v>
      </c>
      <c r="G710" s="8">
        <v>0</v>
      </c>
      <c r="H710" s="8">
        <v>0</v>
      </c>
      <c r="I710" s="8">
        <v>0</v>
      </c>
      <c r="J710" s="8">
        <v>0</v>
      </c>
      <c r="K710" s="8">
        <v>0</v>
      </c>
      <c r="L710" s="8">
        <v>0</v>
      </c>
      <c r="M710" s="8">
        <v>0</v>
      </c>
      <c r="N710" s="8">
        <v>0</v>
      </c>
      <c r="O710" s="8">
        <v>0</v>
      </c>
      <c r="P710" s="8">
        <v>0</v>
      </c>
      <c r="Q710" s="8">
        <v>0</v>
      </c>
      <c r="R710" s="8">
        <v>0</v>
      </c>
      <c r="S710" s="8">
        <v>0</v>
      </c>
      <c r="T710" s="8"/>
      <c r="U710" s="9">
        <v>0</v>
      </c>
      <c r="V710" s="12">
        <f>SUMPRODUCT('Linear Model'!B$2:T$2, 'Test Set'!A710:S710)+'Linear Model'!U$2</f>
        <v>0.28547442434338877</v>
      </c>
      <c r="W710" s="1" t="e">
        <f>SUMPRODUCT(#REF!,'Test Set'!A710:S710)+#REF!</f>
        <v>#REF!</v>
      </c>
      <c r="X710" s="24" t="e">
        <f t="shared" si="11"/>
        <v>#REF!</v>
      </c>
    </row>
    <row r="711" spans="1:24" x14ac:dyDescent="0.25">
      <c r="A711" s="8">
        <v>1</v>
      </c>
      <c r="B711" s="8">
        <v>0</v>
      </c>
      <c r="C711" s="8">
        <v>0</v>
      </c>
      <c r="D711" s="8">
        <v>0</v>
      </c>
      <c r="E711" s="8">
        <v>0</v>
      </c>
      <c r="F711" s="8">
        <v>0</v>
      </c>
      <c r="G711" s="8">
        <v>0</v>
      </c>
      <c r="H711" s="8">
        <v>0</v>
      </c>
      <c r="I711" s="8">
        <v>0</v>
      </c>
      <c r="J711" s="8">
        <v>0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8">
        <v>0</v>
      </c>
      <c r="R711" s="8">
        <v>0</v>
      </c>
      <c r="S711" s="8">
        <v>0</v>
      </c>
      <c r="T711" s="8"/>
      <c r="U711" s="9">
        <v>0</v>
      </c>
      <c r="V711" s="12">
        <f>SUMPRODUCT('Linear Model'!B$2:T$2, 'Test Set'!A711:S711)+'Linear Model'!U$2</f>
        <v>0.28547442434338877</v>
      </c>
      <c r="W711" s="1" t="e">
        <f>SUMPRODUCT(#REF!,'Test Set'!A711:S711)+#REF!</f>
        <v>#REF!</v>
      </c>
      <c r="X711" s="24" t="e">
        <f t="shared" si="11"/>
        <v>#REF!</v>
      </c>
    </row>
    <row r="712" spans="1:24" x14ac:dyDescent="0.25">
      <c r="A712" s="8">
        <v>0</v>
      </c>
      <c r="B712" s="8">
        <v>0</v>
      </c>
      <c r="C712" s="8">
        <v>1</v>
      </c>
      <c r="D712" s="8">
        <v>0</v>
      </c>
      <c r="E712" s="8">
        <v>0</v>
      </c>
      <c r="F712" s="8">
        <v>0</v>
      </c>
      <c r="G712" s="8">
        <v>1</v>
      </c>
      <c r="H712" s="8">
        <v>0</v>
      </c>
      <c r="I712" s="8">
        <v>0</v>
      </c>
      <c r="J712" s="8">
        <v>0</v>
      </c>
      <c r="K712" s="8">
        <v>0</v>
      </c>
      <c r="L712" s="8">
        <v>0</v>
      </c>
      <c r="M712" s="8">
        <v>0</v>
      </c>
      <c r="N712" s="8">
        <v>0</v>
      </c>
      <c r="O712" s="8">
        <v>0</v>
      </c>
      <c r="P712" s="8">
        <v>0</v>
      </c>
      <c r="Q712" s="8">
        <v>0</v>
      </c>
      <c r="R712" s="8">
        <v>0</v>
      </c>
      <c r="S712" s="8">
        <v>0</v>
      </c>
      <c r="T712" s="8"/>
      <c r="U712" s="9">
        <v>0</v>
      </c>
      <c r="V712" s="12">
        <f>SUMPRODUCT('Linear Model'!B$2:T$2, 'Test Set'!A712:S712)+'Linear Model'!U$2</f>
        <v>0.19235308154272512</v>
      </c>
      <c r="W712" s="1" t="e">
        <f>SUMPRODUCT(#REF!,'Test Set'!A712:S712)+#REF!</f>
        <v>#REF!</v>
      </c>
      <c r="X712" s="24" t="e">
        <f t="shared" si="11"/>
        <v>#REF!</v>
      </c>
    </row>
    <row r="713" spans="1:24" x14ac:dyDescent="0.25">
      <c r="A713" s="8">
        <v>1</v>
      </c>
      <c r="B713" s="8">
        <v>0</v>
      </c>
      <c r="C713" s="8">
        <v>1</v>
      </c>
      <c r="D713" s="8">
        <v>0</v>
      </c>
      <c r="E713" s="8">
        <v>0</v>
      </c>
      <c r="F713" s="8">
        <v>0</v>
      </c>
      <c r="G713" s="8">
        <v>1</v>
      </c>
      <c r="H713" s="8">
        <v>0</v>
      </c>
      <c r="I713" s="8">
        <v>0</v>
      </c>
      <c r="J713" s="8">
        <v>0</v>
      </c>
      <c r="K713" s="8">
        <v>0</v>
      </c>
      <c r="L713" s="8">
        <v>0</v>
      </c>
      <c r="M713" s="8">
        <v>0</v>
      </c>
      <c r="N713" s="8">
        <v>0</v>
      </c>
      <c r="O713" s="8">
        <v>1</v>
      </c>
      <c r="P713" s="8">
        <v>0</v>
      </c>
      <c r="Q713" s="8">
        <v>0</v>
      </c>
      <c r="R713" s="8">
        <v>1</v>
      </c>
      <c r="S713" s="8">
        <v>0</v>
      </c>
      <c r="T713" s="8"/>
      <c r="U713" s="9">
        <v>0</v>
      </c>
      <c r="V713" s="12">
        <f>SUMPRODUCT('Linear Model'!B$2:T$2, 'Test Set'!A713:S713)+'Linear Model'!U$2</f>
        <v>-0.25426195511949634</v>
      </c>
      <c r="W713" s="1" t="e">
        <f>SUMPRODUCT(#REF!,'Test Set'!A713:S713)+#REF!</f>
        <v>#REF!</v>
      </c>
      <c r="X713" s="24" t="e">
        <f t="shared" si="11"/>
        <v>#REF!</v>
      </c>
    </row>
    <row r="714" spans="1:24" x14ac:dyDescent="0.25">
      <c r="A714" s="8">
        <v>0</v>
      </c>
      <c r="B714" s="8">
        <v>0</v>
      </c>
      <c r="C714" s="8">
        <v>0</v>
      </c>
      <c r="D714" s="8">
        <v>0</v>
      </c>
      <c r="E714" s="8">
        <v>0</v>
      </c>
      <c r="F714" s="8">
        <v>0</v>
      </c>
      <c r="G714" s="8">
        <v>0</v>
      </c>
      <c r="H714" s="8">
        <v>0</v>
      </c>
      <c r="I714" s="8">
        <v>0</v>
      </c>
      <c r="J714" s="8">
        <v>0</v>
      </c>
      <c r="K714" s="8">
        <v>0</v>
      </c>
      <c r="L714" s="8">
        <v>0</v>
      </c>
      <c r="M714" s="8">
        <v>0</v>
      </c>
      <c r="N714" s="8">
        <v>0</v>
      </c>
      <c r="O714" s="8">
        <v>1</v>
      </c>
      <c r="P714" s="8">
        <v>0</v>
      </c>
      <c r="Q714" s="8">
        <v>0</v>
      </c>
      <c r="R714" s="8">
        <v>0</v>
      </c>
      <c r="S714" s="8">
        <v>0</v>
      </c>
      <c r="T714" s="8"/>
      <c r="U714" s="9">
        <v>0</v>
      </c>
      <c r="V714" s="12">
        <f>SUMPRODUCT('Linear Model'!B$2:T$2, 'Test Set'!A714:S714)+'Linear Model'!U$2</f>
        <v>0.18441975035740055</v>
      </c>
      <c r="W714" s="1" t="e">
        <f>SUMPRODUCT(#REF!,'Test Set'!A714:S714)+#REF!</f>
        <v>#REF!</v>
      </c>
      <c r="X714" s="24" t="e">
        <f t="shared" si="11"/>
        <v>#REF!</v>
      </c>
    </row>
    <row r="715" spans="1:24" x14ac:dyDescent="0.25">
      <c r="A715" s="8">
        <v>1</v>
      </c>
      <c r="B715" s="8">
        <v>0</v>
      </c>
      <c r="C715" s="8">
        <v>0</v>
      </c>
      <c r="D715" s="8">
        <v>0</v>
      </c>
      <c r="E715" s="8">
        <v>0</v>
      </c>
      <c r="F715" s="8">
        <v>0</v>
      </c>
      <c r="G715" s="8">
        <v>0</v>
      </c>
      <c r="H715" s="8">
        <v>0</v>
      </c>
      <c r="I715" s="8">
        <v>0</v>
      </c>
      <c r="J715" s="8">
        <v>0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8">
        <v>1</v>
      </c>
      <c r="R715" s="8">
        <v>0</v>
      </c>
      <c r="S715" s="8">
        <v>1</v>
      </c>
      <c r="T715" s="8"/>
      <c r="U715" s="9">
        <v>0</v>
      </c>
      <c r="V715" s="12">
        <f>SUMPRODUCT('Linear Model'!B$2:T$2, 'Test Set'!A715:S715)+'Linear Model'!U$2</f>
        <v>0.7212578103975229</v>
      </c>
      <c r="W715" s="1" t="e">
        <f>SUMPRODUCT(#REF!,'Test Set'!A715:S715)+#REF!</f>
        <v>#REF!</v>
      </c>
      <c r="X715" s="24" t="e">
        <f t="shared" si="11"/>
        <v>#REF!</v>
      </c>
    </row>
    <row r="716" spans="1:24" x14ac:dyDescent="0.25">
      <c r="A716" s="8">
        <v>0</v>
      </c>
      <c r="B716" s="8">
        <v>0</v>
      </c>
      <c r="C716" s="8">
        <v>1</v>
      </c>
      <c r="D716" s="8">
        <v>0</v>
      </c>
      <c r="E716" s="8">
        <v>0</v>
      </c>
      <c r="F716" s="8">
        <v>0</v>
      </c>
      <c r="G716" s="8">
        <v>1</v>
      </c>
      <c r="H716" s="8">
        <v>0</v>
      </c>
      <c r="I716" s="8">
        <v>0</v>
      </c>
      <c r="J716" s="8">
        <v>0</v>
      </c>
      <c r="K716" s="8">
        <v>0</v>
      </c>
      <c r="L716" s="8">
        <v>0</v>
      </c>
      <c r="M716" s="8">
        <v>0</v>
      </c>
      <c r="N716" s="8">
        <v>0</v>
      </c>
      <c r="O716" s="8">
        <v>0</v>
      </c>
      <c r="P716" s="8">
        <v>0</v>
      </c>
      <c r="Q716" s="8">
        <v>0</v>
      </c>
      <c r="R716" s="8">
        <v>1</v>
      </c>
      <c r="S716" s="8">
        <v>0</v>
      </c>
      <c r="T716" s="8"/>
      <c r="U716" s="9">
        <v>0</v>
      </c>
      <c r="V716" s="12">
        <f>SUMPRODUCT('Linear Model'!B$2:T$2, 'Test Set'!A716:S716)+'Linear Model'!U$2</f>
        <v>-3.178024578524119E-2</v>
      </c>
      <c r="W716" s="1" t="e">
        <f>SUMPRODUCT(#REF!,'Test Set'!A716:S716)+#REF!</f>
        <v>#REF!</v>
      </c>
      <c r="X716" s="24" t="e">
        <f t="shared" si="11"/>
        <v>#REF!</v>
      </c>
    </row>
    <row r="717" spans="1:24" x14ac:dyDescent="0.25">
      <c r="A717" s="8">
        <v>0</v>
      </c>
      <c r="B717" s="8">
        <v>1</v>
      </c>
      <c r="C717" s="8">
        <v>0</v>
      </c>
      <c r="D717" s="8">
        <v>0</v>
      </c>
      <c r="E717" s="8">
        <v>0</v>
      </c>
      <c r="F717" s="8">
        <v>0</v>
      </c>
      <c r="G717" s="8">
        <v>0</v>
      </c>
      <c r="H717" s="8">
        <v>0</v>
      </c>
      <c r="I717" s="8">
        <v>0</v>
      </c>
      <c r="J717" s="8">
        <v>0</v>
      </c>
      <c r="K717" s="8">
        <v>0</v>
      </c>
      <c r="L717" s="8">
        <v>0</v>
      </c>
      <c r="M717" s="8">
        <v>0</v>
      </c>
      <c r="N717" s="8">
        <v>0</v>
      </c>
      <c r="O717" s="8">
        <v>1</v>
      </c>
      <c r="P717" s="8">
        <v>0</v>
      </c>
      <c r="Q717" s="8">
        <v>0</v>
      </c>
      <c r="R717" s="8">
        <v>1</v>
      </c>
      <c r="S717" s="8">
        <v>0</v>
      </c>
      <c r="T717" s="8"/>
      <c r="U717" s="9">
        <v>0</v>
      </c>
      <c r="V717" s="12">
        <f>SUMPRODUCT('Linear Model'!B$2:T$2, 'Test Set'!A717:S717)+'Linear Model'!U$2</f>
        <v>-2.5404083168643066E-2</v>
      </c>
      <c r="W717" s="1" t="e">
        <f>SUMPRODUCT(#REF!,'Test Set'!A717:S717)+#REF!</f>
        <v>#REF!</v>
      </c>
      <c r="X717" s="24" t="e">
        <f t="shared" si="11"/>
        <v>#REF!</v>
      </c>
    </row>
    <row r="718" spans="1:24" x14ac:dyDescent="0.25">
      <c r="A718" s="8">
        <v>1</v>
      </c>
      <c r="B718" s="8">
        <v>0</v>
      </c>
      <c r="C718" s="8">
        <v>0</v>
      </c>
      <c r="D718" s="8">
        <v>0</v>
      </c>
      <c r="E718" s="8">
        <v>0</v>
      </c>
      <c r="F718" s="8">
        <v>0</v>
      </c>
      <c r="G718" s="8">
        <v>1</v>
      </c>
      <c r="H718" s="8">
        <v>0</v>
      </c>
      <c r="I718" s="8">
        <v>0</v>
      </c>
      <c r="J718" s="8">
        <v>0</v>
      </c>
      <c r="K718" s="8">
        <v>0</v>
      </c>
      <c r="L718" s="8">
        <v>0</v>
      </c>
      <c r="M718" s="8">
        <v>0</v>
      </c>
      <c r="N718" s="8">
        <v>0</v>
      </c>
      <c r="O718" s="8">
        <v>0</v>
      </c>
      <c r="P718" s="8">
        <v>0</v>
      </c>
      <c r="Q718" s="8">
        <v>0</v>
      </c>
      <c r="R718" s="8">
        <v>0</v>
      </c>
      <c r="S718" s="8">
        <v>0</v>
      </c>
      <c r="T718" s="8"/>
      <c r="U718" s="9">
        <v>0</v>
      </c>
      <c r="V718" s="12">
        <f>SUMPRODUCT('Linear Model'!B$2:T$2, 'Test Set'!A718:S718)+'Linear Model'!U$2</f>
        <v>4.5382481766572058E-2</v>
      </c>
      <c r="W718" s="1" t="e">
        <f>SUMPRODUCT(#REF!,'Test Set'!A718:S718)+#REF!</f>
        <v>#REF!</v>
      </c>
      <c r="X718" s="24" t="e">
        <f t="shared" si="11"/>
        <v>#REF!</v>
      </c>
    </row>
    <row r="719" spans="1:24" x14ac:dyDescent="0.25">
      <c r="A719" s="8">
        <v>1</v>
      </c>
      <c r="B719" s="8">
        <v>0</v>
      </c>
      <c r="C719" s="8">
        <v>1</v>
      </c>
      <c r="D719" s="8">
        <v>0</v>
      </c>
      <c r="E719" s="8">
        <v>0</v>
      </c>
      <c r="F719" s="8">
        <v>1</v>
      </c>
      <c r="G719" s="8">
        <v>0</v>
      </c>
      <c r="H719" s="8">
        <v>0</v>
      </c>
      <c r="I719" s="8">
        <v>0</v>
      </c>
      <c r="J719" s="8">
        <v>0</v>
      </c>
      <c r="K719" s="8">
        <v>0</v>
      </c>
      <c r="L719" s="8">
        <v>0</v>
      </c>
      <c r="M719" s="8">
        <v>0</v>
      </c>
      <c r="N719" s="8">
        <v>1</v>
      </c>
      <c r="O719" s="8">
        <v>0</v>
      </c>
      <c r="P719" s="8">
        <v>0</v>
      </c>
      <c r="Q719" s="8">
        <v>0</v>
      </c>
      <c r="R719" s="8">
        <v>1</v>
      </c>
      <c r="S719" s="8">
        <v>0</v>
      </c>
      <c r="T719" s="8"/>
      <c r="U719" s="9">
        <v>0</v>
      </c>
      <c r="V719" s="12">
        <f>SUMPRODUCT('Linear Model'!B$2:T$2, 'Test Set'!A719:S719)+'Linear Model'!U$2</f>
        <v>6.7848937411816856E-2</v>
      </c>
      <c r="W719" s="1" t="e">
        <f>SUMPRODUCT(#REF!,'Test Set'!A719:S719)+#REF!</f>
        <v>#REF!</v>
      </c>
      <c r="X719" s="24" t="e">
        <f t="shared" si="11"/>
        <v>#REF!</v>
      </c>
    </row>
    <row r="720" spans="1:24" x14ac:dyDescent="0.25">
      <c r="A720" s="8">
        <v>1</v>
      </c>
      <c r="B720" s="8">
        <v>0</v>
      </c>
      <c r="C720" s="8">
        <v>0</v>
      </c>
      <c r="D720" s="8">
        <v>1</v>
      </c>
      <c r="E720" s="8">
        <v>0</v>
      </c>
      <c r="F720" s="8">
        <v>0</v>
      </c>
      <c r="G720" s="8">
        <v>1</v>
      </c>
      <c r="H720" s="8">
        <v>0</v>
      </c>
      <c r="I720" s="8">
        <v>0</v>
      </c>
      <c r="J720" s="8">
        <v>0</v>
      </c>
      <c r="K720" s="8">
        <v>0</v>
      </c>
      <c r="L720" s="8">
        <v>0</v>
      </c>
      <c r="M720" s="8">
        <v>0</v>
      </c>
      <c r="N720" s="8">
        <v>0</v>
      </c>
      <c r="O720" s="8">
        <v>0</v>
      </c>
      <c r="P720" s="8">
        <v>0</v>
      </c>
      <c r="Q720" s="8">
        <v>0</v>
      </c>
      <c r="R720" s="8">
        <v>0</v>
      </c>
      <c r="S720" s="8">
        <v>0</v>
      </c>
      <c r="T720" s="8"/>
      <c r="U720" s="9">
        <v>0</v>
      </c>
      <c r="V720" s="12">
        <f>SUMPRODUCT('Linear Model'!B$2:T$2, 'Test Set'!A720:S720)+'Linear Model'!U$2</f>
        <v>0.14041823010900908</v>
      </c>
      <c r="W720" s="1" t="e">
        <f>SUMPRODUCT(#REF!,'Test Set'!A720:S720)+#REF!</f>
        <v>#REF!</v>
      </c>
      <c r="X720" s="24" t="e">
        <f t="shared" si="11"/>
        <v>#REF!</v>
      </c>
    </row>
    <row r="721" spans="1:24" x14ac:dyDescent="0.25">
      <c r="A721" s="8">
        <v>0</v>
      </c>
      <c r="B721" s="8">
        <v>0</v>
      </c>
      <c r="C721" s="8">
        <v>0</v>
      </c>
      <c r="D721" s="8">
        <v>0</v>
      </c>
      <c r="E721" s="8">
        <v>0</v>
      </c>
      <c r="F721" s="8">
        <v>0</v>
      </c>
      <c r="G721" s="8">
        <v>0</v>
      </c>
      <c r="H721" s="8">
        <v>0</v>
      </c>
      <c r="I721" s="8">
        <v>0</v>
      </c>
      <c r="J721" s="8">
        <v>0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8">
        <v>0</v>
      </c>
      <c r="R721" s="8">
        <v>0</v>
      </c>
      <c r="S721" s="8">
        <v>0</v>
      </c>
      <c r="T721" s="8"/>
      <c r="U721" s="9">
        <v>0</v>
      </c>
      <c r="V721" s="12">
        <f>SUMPRODUCT('Linear Model'!B$2:T$2, 'Test Set'!A721:S721)+'Linear Model'!U$2</f>
        <v>0.34618794201752223</v>
      </c>
      <c r="W721" s="1" t="e">
        <f>SUMPRODUCT(#REF!,'Test Set'!A721:S721)+#REF!</f>
        <v>#REF!</v>
      </c>
      <c r="X721" s="24" t="e">
        <f t="shared" si="11"/>
        <v>#REF!</v>
      </c>
    </row>
    <row r="722" spans="1:24" x14ac:dyDescent="0.25">
      <c r="A722" s="8">
        <v>1</v>
      </c>
      <c r="B722" s="8">
        <v>0</v>
      </c>
      <c r="C722" s="8">
        <v>0</v>
      </c>
      <c r="D722" s="8">
        <v>0</v>
      </c>
      <c r="E722" s="8">
        <v>0</v>
      </c>
      <c r="F722" s="8">
        <v>0</v>
      </c>
      <c r="G722" s="8">
        <v>0</v>
      </c>
      <c r="H722" s="8">
        <v>0</v>
      </c>
      <c r="I722" s="8">
        <v>0</v>
      </c>
      <c r="J722" s="8">
        <v>0</v>
      </c>
      <c r="K722" s="8">
        <v>0</v>
      </c>
      <c r="L722" s="8">
        <v>0</v>
      </c>
      <c r="M722" s="8">
        <v>0</v>
      </c>
      <c r="N722" s="8">
        <v>0</v>
      </c>
      <c r="O722" s="8">
        <v>0</v>
      </c>
      <c r="P722" s="8">
        <v>0</v>
      </c>
      <c r="Q722" s="8">
        <v>0</v>
      </c>
      <c r="R722" s="8">
        <v>0</v>
      </c>
      <c r="S722" s="8">
        <v>0</v>
      </c>
      <c r="T722" s="8"/>
      <c r="U722" s="9">
        <v>0</v>
      </c>
      <c r="V722" s="12">
        <f>SUMPRODUCT('Linear Model'!B$2:T$2, 'Test Set'!A722:S722)+'Linear Model'!U$2</f>
        <v>0.28547442434338877</v>
      </c>
      <c r="W722" s="1" t="e">
        <f>SUMPRODUCT(#REF!,'Test Set'!A722:S722)+#REF!</f>
        <v>#REF!</v>
      </c>
      <c r="X722" s="24" t="e">
        <f t="shared" si="11"/>
        <v>#REF!</v>
      </c>
    </row>
    <row r="723" spans="1:24" x14ac:dyDescent="0.25">
      <c r="A723" s="8">
        <v>0</v>
      </c>
      <c r="B723" s="8">
        <v>1</v>
      </c>
      <c r="C723" s="8">
        <v>0</v>
      </c>
      <c r="D723" s="8">
        <v>0</v>
      </c>
      <c r="E723" s="8">
        <v>0</v>
      </c>
      <c r="F723" s="8">
        <v>0</v>
      </c>
      <c r="G723" s="8">
        <v>0</v>
      </c>
      <c r="H723" s="8">
        <v>0</v>
      </c>
      <c r="I723" s="8">
        <v>0</v>
      </c>
      <c r="J723" s="8">
        <v>0</v>
      </c>
      <c r="K723" s="8">
        <v>1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8">
        <v>0</v>
      </c>
      <c r="R723" s="8">
        <v>1</v>
      </c>
      <c r="S723" s="8">
        <v>0</v>
      </c>
      <c r="T723" s="8"/>
      <c r="U723" s="9">
        <v>0</v>
      </c>
      <c r="V723" s="12">
        <f>SUMPRODUCT('Linear Model'!B$2:T$2, 'Test Set'!A723:S723)+'Linear Model'!U$2</f>
        <v>0.31675087801446589</v>
      </c>
      <c r="W723" s="1" t="e">
        <f>SUMPRODUCT(#REF!,'Test Set'!A723:S723)+#REF!</f>
        <v>#REF!</v>
      </c>
      <c r="X723" s="24" t="e">
        <f t="shared" si="11"/>
        <v>#REF!</v>
      </c>
    </row>
    <row r="724" spans="1:24" x14ac:dyDescent="0.25">
      <c r="A724" s="8">
        <v>0</v>
      </c>
      <c r="B724" s="8">
        <v>0</v>
      </c>
      <c r="C724" s="8">
        <v>0</v>
      </c>
      <c r="D724" s="8">
        <v>1</v>
      </c>
      <c r="E724" s="8">
        <v>0</v>
      </c>
      <c r="F724" s="8">
        <v>1</v>
      </c>
      <c r="G724" s="8">
        <v>1</v>
      </c>
      <c r="H724" s="8">
        <v>0</v>
      </c>
      <c r="I724" s="8">
        <v>0</v>
      </c>
      <c r="J724" s="8">
        <v>0</v>
      </c>
      <c r="K724" s="8">
        <v>0</v>
      </c>
      <c r="L724" s="8">
        <v>0</v>
      </c>
      <c r="M724" s="8">
        <v>0</v>
      </c>
      <c r="N724" s="8">
        <v>0</v>
      </c>
      <c r="O724" s="8">
        <v>0</v>
      </c>
      <c r="P724" s="8">
        <v>0</v>
      </c>
      <c r="Q724" s="8">
        <v>0</v>
      </c>
      <c r="R724" s="8">
        <v>0</v>
      </c>
      <c r="S724" s="8">
        <v>0</v>
      </c>
      <c r="T724" s="8"/>
      <c r="U724" s="9">
        <v>0</v>
      </c>
      <c r="V724" s="12">
        <f>SUMPRODUCT('Linear Model'!B$2:T$2, 'Test Set'!A724:S724)+'Linear Model'!U$2</f>
        <v>-5.4195420914982861E-2</v>
      </c>
      <c r="W724" s="1" t="e">
        <f>SUMPRODUCT(#REF!,'Test Set'!A724:S724)+#REF!</f>
        <v>#REF!</v>
      </c>
      <c r="X724" s="24" t="e">
        <f t="shared" si="11"/>
        <v>#REF!</v>
      </c>
    </row>
    <row r="725" spans="1:24" x14ac:dyDescent="0.25">
      <c r="A725" s="8">
        <v>0</v>
      </c>
      <c r="B725" s="8">
        <v>0</v>
      </c>
      <c r="C725" s="8">
        <v>0</v>
      </c>
      <c r="D725" s="8">
        <v>0</v>
      </c>
      <c r="E725" s="8">
        <v>0</v>
      </c>
      <c r="F725" s="8">
        <v>1</v>
      </c>
      <c r="G725" s="8">
        <v>0</v>
      </c>
      <c r="H725" s="8">
        <v>0</v>
      </c>
      <c r="I725" s="8">
        <v>0</v>
      </c>
      <c r="J725" s="8">
        <v>0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8">
        <v>0</v>
      </c>
      <c r="R725" s="8">
        <v>0</v>
      </c>
      <c r="S725" s="8">
        <v>0</v>
      </c>
      <c r="T725" s="8"/>
      <c r="U725" s="9">
        <v>0</v>
      </c>
      <c r="V725" s="12">
        <f>SUMPRODUCT('Linear Model'!B$2:T$2, 'Test Set'!A725:S725)+'Linear Model'!U$2</f>
        <v>9.0860773319396848E-2</v>
      </c>
      <c r="W725" s="1" t="e">
        <f>SUMPRODUCT(#REF!,'Test Set'!A725:S725)+#REF!</f>
        <v>#REF!</v>
      </c>
      <c r="X725" s="24" t="e">
        <f t="shared" si="11"/>
        <v>#REF!</v>
      </c>
    </row>
    <row r="726" spans="1:24" x14ac:dyDescent="0.25">
      <c r="A726" s="8">
        <v>0</v>
      </c>
      <c r="B726" s="8">
        <v>0</v>
      </c>
      <c r="C726" s="8">
        <v>0</v>
      </c>
      <c r="D726" s="8">
        <v>0</v>
      </c>
      <c r="E726" s="8">
        <v>0</v>
      </c>
      <c r="F726" s="8">
        <v>0</v>
      </c>
      <c r="G726" s="8">
        <v>1</v>
      </c>
      <c r="H726" s="8">
        <v>0</v>
      </c>
      <c r="I726" s="8">
        <v>0</v>
      </c>
      <c r="J726" s="8">
        <v>0</v>
      </c>
      <c r="K726" s="8">
        <v>0</v>
      </c>
      <c r="L726" s="8">
        <v>0</v>
      </c>
      <c r="M726" s="8">
        <v>0</v>
      </c>
      <c r="N726" s="8">
        <v>0</v>
      </c>
      <c r="O726" s="8">
        <v>0</v>
      </c>
      <c r="P726" s="8">
        <v>0</v>
      </c>
      <c r="Q726" s="8">
        <v>0</v>
      </c>
      <c r="R726" s="8">
        <v>0</v>
      </c>
      <c r="S726" s="8">
        <v>0</v>
      </c>
      <c r="T726" s="8"/>
      <c r="U726" s="9">
        <v>0</v>
      </c>
      <c r="V726" s="12">
        <f>SUMPRODUCT('Linear Model'!B$2:T$2, 'Test Set'!A726:S726)+'Linear Model'!U$2</f>
        <v>0.10609599944070552</v>
      </c>
      <c r="W726" s="1" t="e">
        <f>SUMPRODUCT(#REF!,'Test Set'!A726:S726)+#REF!</f>
        <v>#REF!</v>
      </c>
      <c r="X726" s="24" t="e">
        <f t="shared" si="11"/>
        <v>#REF!</v>
      </c>
    </row>
    <row r="727" spans="1:24" x14ac:dyDescent="0.25">
      <c r="A727" s="8">
        <v>0</v>
      </c>
      <c r="B727" s="8">
        <v>1</v>
      </c>
      <c r="C727" s="8">
        <v>1</v>
      </c>
      <c r="D727" s="8">
        <v>0</v>
      </c>
      <c r="E727" s="8">
        <v>0</v>
      </c>
      <c r="F727" s="8">
        <v>0</v>
      </c>
      <c r="G727" s="8">
        <v>0</v>
      </c>
      <c r="H727" s="8">
        <v>0</v>
      </c>
      <c r="I727" s="8">
        <v>0</v>
      </c>
      <c r="J727" s="8">
        <v>0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0</v>
      </c>
      <c r="Q727" s="8">
        <v>0</v>
      </c>
      <c r="R727" s="8">
        <v>0</v>
      </c>
      <c r="S727" s="8">
        <v>0</v>
      </c>
      <c r="T727" s="8"/>
      <c r="U727" s="9">
        <v>0</v>
      </c>
      <c r="V727" s="12">
        <f>SUMPRODUCT('Linear Model'!B$2:T$2, 'Test Set'!A727:S727)+'Linear Model'!U$2</f>
        <v>0.44675451792146448</v>
      </c>
      <c r="W727" s="1" t="e">
        <f>SUMPRODUCT(#REF!,'Test Set'!A727:S727)+#REF!</f>
        <v>#REF!</v>
      </c>
      <c r="X727" s="24" t="e">
        <f t="shared" si="11"/>
        <v>#REF!</v>
      </c>
    </row>
    <row r="728" spans="1:24" x14ac:dyDescent="0.25">
      <c r="A728" s="8">
        <v>1</v>
      </c>
      <c r="B728" s="8">
        <v>0</v>
      </c>
      <c r="C728" s="8">
        <v>1</v>
      </c>
      <c r="D728" s="8">
        <v>0</v>
      </c>
      <c r="E728" s="8">
        <v>0</v>
      </c>
      <c r="F728" s="8">
        <v>0</v>
      </c>
      <c r="G728" s="8">
        <v>0</v>
      </c>
      <c r="H728" s="8">
        <v>0</v>
      </c>
      <c r="I728" s="8">
        <v>0</v>
      </c>
      <c r="J728" s="8">
        <v>0</v>
      </c>
      <c r="K728" s="8">
        <v>0</v>
      </c>
      <c r="L728" s="8">
        <v>0</v>
      </c>
      <c r="M728" s="8">
        <v>0</v>
      </c>
      <c r="N728" s="8">
        <v>0</v>
      </c>
      <c r="O728" s="8">
        <v>0</v>
      </c>
      <c r="P728" s="8">
        <v>0</v>
      </c>
      <c r="Q728" s="8">
        <v>0</v>
      </c>
      <c r="R728" s="8">
        <v>0</v>
      </c>
      <c r="S728" s="8">
        <v>0</v>
      </c>
      <c r="T728" s="8"/>
      <c r="U728" s="9">
        <v>0</v>
      </c>
      <c r="V728" s="12">
        <f>SUMPRODUCT('Linear Model'!B$2:T$2, 'Test Set'!A728:S728)+'Linear Model'!U$2</f>
        <v>0.37173150644540837</v>
      </c>
      <c r="W728" s="1" t="e">
        <f>SUMPRODUCT(#REF!,'Test Set'!A728:S728)+#REF!</f>
        <v>#REF!</v>
      </c>
      <c r="X728" s="24" t="e">
        <f t="shared" si="11"/>
        <v>#REF!</v>
      </c>
    </row>
    <row r="729" spans="1:24" x14ac:dyDescent="0.25">
      <c r="A729" s="8">
        <v>1</v>
      </c>
      <c r="B729" s="8">
        <v>0</v>
      </c>
      <c r="C729" s="8">
        <v>0</v>
      </c>
      <c r="D729" s="8">
        <v>0</v>
      </c>
      <c r="E729" s="8">
        <v>0</v>
      </c>
      <c r="F729" s="8">
        <v>0</v>
      </c>
      <c r="G729" s="8">
        <v>0</v>
      </c>
      <c r="H729" s="8">
        <v>0</v>
      </c>
      <c r="I729" s="8">
        <v>0</v>
      </c>
      <c r="J729" s="8">
        <v>0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8">
        <v>0</v>
      </c>
      <c r="R729" s="8">
        <v>0</v>
      </c>
      <c r="S729" s="8">
        <v>0</v>
      </c>
      <c r="T729" s="8"/>
      <c r="U729" s="9">
        <v>0</v>
      </c>
      <c r="V729" s="12">
        <f>SUMPRODUCT('Linear Model'!B$2:T$2, 'Test Set'!A729:S729)+'Linear Model'!U$2</f>
        <v>0.28547442434338877</v>
      </c>
      <c r="W729" s="1" t="e">
        <f>SUMPRODUCT(#REF!,'Test Set'!A729:S729)+#REF!</f>
        <v>#REF!</v>
      </c>
      <c r="X729" s="24" t="e">
        <f t="shared" si="11"/>
        <v>#REF!</v>
      </c>
    </row>
    <row r="730" spans="1:24" x14ac:dyDescent="0.25">
      <c r="A730" s="8">
        <v>0</v>
      </c>
      <c r="B730" s="8">
        <v>0</v>
      </c>
      <c r="C730" s="8">
        <v>1</v>
      </c>
      <c r="D730" s="8">
        <v>0</v>
      </c>
      <c r="E730" s="8">
        <v>0</v>
      </c>
      <c r="F730" s="8">
        <v>0</v>
      </c>
      <c r="G730" s="8">
        <v>0</v>
      </c>
      <c r="H730" s="8">
        <v>0</v>
      </c>
      <c r="I730" s="8">
        <v>0</v>
      </c>
      <c r="J730" s="8">
        <v>0</v>
      </c>
      <c r="K730" s="8">
        <v>0</v>
      </c>
      <c r="L730" s="8">
        <v>0</v>
      </c>
      <c r="M730" s="8">
        <v>0</v>
      </c>
      <c r="N730" s="8">
        <v>0</v>
      </c>
      <c r="O730" s="8">
        <v>0</v>
      </c>
      <c r="P730" s="8">
        <v>0</v>
      </c>
      <c r="Q730" s="8">
        <v>0</v>
      </c>
      <c r="R730" s="8">
        <v>1</v>
      </c>
      <c r="S730" s="8">
        <v>0</v>
      </c>
      <c r="T730" s="8"/>
      <c r="U730" s="9">
        <v>0</v>
      </c>
      <c r="V730" s="12">
        <f>SUMPRODUCT('Linear Model'!B$2:T$2, 'Test Set'!A730:S730)+'Linear Model'!U$2</f>
        <v>0.20831169679157552</v>
      </c>
      <c r="W730" s="1" t="e">
        <f>SUMPRODUCT(#REF!,'Test Set'!A730:S730)+#REF!</f>
        <v>#REF!</v>
      </c>
      <c r="X730" s="24" t="e">
        <f t="shared" si="11"/>
        <v>#REF!</v>
      </c>
    </row>
    <row r="731" spans="1:24" x14ac:dyDescent="0.25">
      <c r="A731" s="8">
        <v>0</v>
      </c>
      <c r="B731" s="8">
        <v>0</v>
      </c>
      <c r="C731" s="8">
        <v>0</v>
      </c>
      <c r="D731" s="8">
        <v>0</v>
      </c>
      <c r="E731" s="8">
        <v>0</v>
      </c>
      <c r="F731" s="8">
        <v>0</v>
      </c>
      <c r="G731" s="8">
        <v>0</v>
      </c>
      <c r="H731" s="8">
        <v>0</v>
      </c>
      <c r="I731" s="8">
        <v>0</v>
      </c>
      <c r="J731" s="8">
        <v>0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8">
        <v>1</v>
      </c>
      <c r="R731" s="8">
        <v>0</v>
      </c>
      <c r="S731" s="8">
        <v>0</v>
      </c>
      <c r="T731" s="8"/>
      <c r="U731" s="9">
        <v>0</v>
      </c>
      <c r="V731" s="12">
        <f>SUMPRODUCT('Linear Model'!B$2:T$2, 'Test Set'!A731:S731)+'Linear Model'!U$2</f>
        <v>0.53432261926707336</v>
      </c>
      <c r="W731" s="1" t="e">
        <f>SUMPRODUCT(#REF!,'Test Set'!A731:S731)+#REF!</f>
        <v>#REF!</v>
      </c>
      <c r="X731" s="24" t="e">
        <f t="shared" si="11"/>
        <v>#REF!</v>
      </c>
    </row>
    <row r="732" spans="1:24" x14ac:dyDescent="0.25">
      <c r="A732" s="8">
        <v>0</v>
      </c>
      <c r="B732" s="8">
        <v>0</v>
      </c>
      <c r="C732" s="8">
        <v>0</v>
      </c>
      <c r="D732" s="8">
        <v>0</v>
      </c>
      <c r="E732" s="8">
        <v>0</v>
      </c>
      <c r="F732" s="8">
        <v>0</v>
      </c>
      <c r="G732" s="8">
        <v>1</v>
      </c>
      <c r="H732" s="8">
        <v>0</v>
      </c>
      <c r="I732" s="8">
        <v>0</v>
      </c>
      <c r="J732" s="8">
        <v>0</v>
      </c>
      <c r="K732" s="8">
        <v>0</v>
      </c>
      <c r="L732" s="8">
        <v>0</v>
      </c>
      <c r="M732" s="8">
        <v>0</v>
      </c>
      <c r="N732" s="8">
        <v>0</v>
      </c>
      <c r="O732" s="8">
        <v>0</v>
      </c>
      <c r="P732" s="8">
        <v>0</v>
      </c>
      <c r="Q732" s="8">
        <v>0</v>
      </c>
      <c r="R732" s="8">
        <v>0</v>
      </c>
      <c r="S732" s="8">
        <v>0</v>
      </c>
      <c r="T732" s="8"/>
      <c r="U732" s="9">
        <v>0</v>
      </c>
      <c r="V732" s="12">
        <f>SUMPRODUCT('Linear Model'!B$2:T$2, 'Test Set'!A732:S732)+'Linear Model'!U$2</f>
        <v>0.10609599944070552</v>
      </c>
      <c r="W732" s="1" t="e">
        <f>SUMPRODUCT(#REF!,'Test Set'!A732:S732)+#REF!</f>
        <v>#REF!</v>
      </c>
      <c r="X732" s="24" t="e">
        <f t="shared" si="11"/>
        <v>#REF!</v>
      </c>
    </row>
    <row r="733" spans="1:24" x14ac:dyDescent="0.25">
      <c r="A733" s="8">
        <v>0</v>
      </c>
      <c r="B733" s="8">
        <v>0</v>
      </c>
      <c r="C733" s="8">
        <v>1</v>
      </c>
      <c r="D733" s="8">
        <v>0</v>
      </c>
      <c r="E733" s="8">
        <v>1</v>
      </c>
      <c r="F733" s="8">
        <v>1</v>
      </c>
      <c r="G733" s="8">
        <v>0</v>
      </c>
      <c r="H733" s="8">
        <v>0</v>
      </c>
      <c r="I733" s="8">
        <v>0</v>
      </c>
      <c r="J733" s="8">
        <v>0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8">
        <v>0</v>
      </c>
      <c r="R733" s="8">
        <v>0</v>
      </c>
      <c r="S733" s="8">
        <v>0</v>
      </c>
      <c r="T733" s="8"/>
      <c r="U733" s="9">
        <v>0</v>
      </c>
      <c r="V733" s="12">
        <f>SUMPRODUCT('Linear Model'!B$2:T$2, 'Test Set'!A733:S733)+'Linear Model'!U$2</f>
        <v>0.36882680008906832</v>
      </c>
      <c r="W733" s="1" t="e">
        <f>SUMPRODUCT(#REF!,'Test Set'!A733:S733)+#REF!</f>
        <v>#REF!</v>
      </c>
      <c r="X733" s="24" t="e">
        <f t="shared" si="11"/>
        <v>#REF!</v>
      </c>
    </row>
    <row r="734" spans="1:24" x14ac:dyDescent="0.25">
      <c r="A734" s="8">
        <v>1</v>
      </c>
      <c r="B734" s="8">
        <v>0</v>
      </c>
      <c r="C734" s="8">
        <v>1</v>
      </c>
      <c r="D734" s="8">
        <v>0</v>
      </c>
      <c r="E734" s="8">
        <v>0</v>
      </c>
      <c r="F734" s="8">
        <v>1</v>
      </c>
      <c r="G734" s="8">
        <v>0</v>
      </c>
      <c r="H734" s="8">
        <v>0</v>
      </c>
      <c r="I734" s="8">
        <v>0</v>
      </c>
      <c r="J734" s="8">
        <v>0</v>
      </c>
      <c r="K734" s="8">
        <v>0</v>
      </c>
      <c r="L734" s="8">
        <v>0</v>
      </c>
      <c r="M734" s="8">
        <v>0</v>
      </c>
      <c r="N734" s="8">
        <v>0</v>
      </c>
      <c r="O734" s="8">
        <v>0</v>
      </c>
      <c r="P734" s="8">
        <v>0</v>
      </c>
      <c r="Q734" s="8">
        <v>0</v>
      </c>
      <c r="R734" s="8">
        <v>0</v>
      </c>
      <c r="S734" s="8">
        <v>0</v>
      </c>
      <c r="T734" s="8"/>
      <c r="U734" s="9">
        <v>0</v>
      </c>
      <c r="V734" s="12">
        <f>SUMPRODUCT('Linear Model'!B$2:T$2, 'Test Set'!A734:S734)+'Linear Model'!U$2</f>
        <v>0.11640433774728298</v>
      </c>
      <c r="W734" s="1" t="e">
        <f>SUMPRODUCT(#REF!,'Test Set'!A734:S734)+#REF!</f>
        <v>#REF!</v>
      </c>
      <c r="X734" s="24" t="e">
        <f t="shared" si="11"/>
        <v>#REF!</v>
      </c>
    </row>
    <row r="735" spans="1:24" x14ac:dyDescent="0.25">
      <c r="A735" s="8">
        <v>0</v>
      </c>
      <c r="B735" s="8">
        <v>1</v>
      </c>
      <c r="C735" s="8">
        <v>1</v>
      </c>
      <c r="D735" s="8">
        <v>0</v>
      </c>
      <c r="E735" s="8">
        <v>0</v>
      </c>
      <c r="F735" s="8">
        <v>1</v>
      </c>
      <c r="G735" s="8">
        <v>0</v>
      </c>
      <c r="H735" s="8">
        <v>0</v>
      </c>
      <c r="I735" s="8">
        <v>0</v>
      </c>
      <c r="J735" s="8">
        <v>0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8">
        <v>0</v>
      </c>
      <c r="R735" s="8">
        <v>0</v>
      </c>
      <c r="S735" s="8">
        <v>0</v>
      </c>
      <c r="T735" s="8"/>
      <c r="U735" s="9">
        <v>0</v>
      </c>
      <c r="V735" s="12">
        <f>SUMPRODUCT('Linear Model'!B$2:T$2, 'Test Set'!A735:S735)+'Linear Model'!U$2</f>
        <v>0.19142734922333909</v>
      </c>
      <c r="W735" s="1" t="e">
        <f>SUMPRODUCT(#REF!,'Test Set'!A735:S735)+#REF!</f>
        <v>#REF!</v>
      </c>
      <c r="X735" s="24" t="e">
        <f t="shared" si="11"/>
        <v>#REF!</v>
      </c>
    </row>
    <row r="736" spans="1:24" x14ac:dyDescent="0.25">
      <c r="A736" s="8">
        <v>0</v>
      </c>
      <c r="B736" s="8">
        <v>0</v>
      </c>
      <c r="C736" s="8">
        <v>0</v>
      </c>
      <c r="D736" s="8">
        <v>1</v>
      </c>
      <c r="E736" s="8">
        <v>0</v>
      </c>
      <c r="F736" s="8">
        <v>1</v>
      </c>
      <c r="G736" s="8">
        <v>1</v>
      </c>
      <c r="H736" s="8">
        <v>0</v>
      </c>
      <c r="I736" s="8">
        <v>0</v>
      </c>
      <c r="J736" s="8">
        <v>0</v>
      </c>
      <c r="K736" s="8">
        <v>0</v>
      </c>
      <c r="L736" s="8">
        <v>0</v>
      </c>
      <c r="M736" s="8">
        <v>0</v>
      </c>
      <c r="N736" s="8">
        <v>0</v>
      </c>
      <c r="O736" s="8">
        <v>0</v>
      </c>
      <c r="P736" s="8">
        <v>0</v>
      </c>
      <c r="Q736" s="8">
        <v>0</v>
      </c>
      <c r="R736" s="8">
        <v>0</v>
      </c>
      <c r="S736" s="8">
        <v>0</v>
      </c>
      <c r="T736" s="8"/>
      <c r="U736" s="9">
        <v>0</v>
      </c>
      <c r="V736" s="12">
        <f>SUMPRODUCT('Linear Model'!B$2:T$2, 'Test Set'!A736:S736)+'Linear Model'!U$2</f>
        <v>-5.4195420914982861E-2</v>
      </c>
      <c r="W736" s="1" t="e">
        <f>SUMPRODUCT(#REF!,'Test Set'!A736:S736)+#REF!</f>
        <v>#REF!</v>
      </c>
      <c r="X736" s="24" t="e">
        <f t="shared" si="11"/>
        <v>#REF!</v>
      </c>
    </row>
    <row r="737" spans="1:24" x14ac:dyDescent="0.25">
      <c r="A737" s="8">
        <v>1</v>
      </c>
      <c r="B737" s="8">
        <v>0</v>
      </c>
      <c r="C737" s="8">
        <v>0</v>
      </c>
      <c r="D737" s="8">
        <v>1</v>
      </c>
      <c r="E737" s="8">
        <v>0</v>
      </c>
      <c r="F737" s="8">
        <v>1</v>
      </c>
      <c r="G737" s="8">
        <v>0</v>
      </c>
      <c r="H737" s="8">
        <v>0</v>
      </c>
      <c r="I737" s="8">
        <v>0</v>
      </c>
      <c r="J737" s="8">
        <v>0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0</v>
      </c>
      <c r="Q737" s="8">
        <v>0</v>
      </c>
      <c r="R737" s="8">
        <v>1</v>
      </c>
      <c r="S737" s="8">
        <v>0</v>
      </c>
      <c r="T737" s="8"/>
      <c r="U737" s="9">
        <v>0</v>
      </c>
      <c r="V737" s="12">
        <f>SUMPRODUCT('Linear Model'!B$2:T$2, 'Test Set'!A737:S737)+'Linear Model'!U$2</f>
        <v>-9.8950323340265878E-2</v>
      </c>
      <c r="W737" s="1" t="e">
        <f>SUMPRODUCT(#REF!,'Test Set'!A737:S737)+#REF!</f>
        <v>#REF!</v>
      </c>
      <c r="X737" s="24" t="e">
        <f t="shared" si="11"/>
        <v>#REF!</v>
      </c>
    </row>
    <row r="738" spans="1:24" x14ac:dyDescent="0.25">
      <c r="A738" s="8">
        <v>1</v>
      </c>
      <c r="B738" s="8">
        <v>0</v>
      </c>
      <c r="C738" s="8">
        <v>1</v>
      </c>
      <c r="D738" s="8">
        <v>0</v>
      </c>
      <c r="E738" s="8">
        <v>0</v>
      </c>
      <c r="F738" s="8">
        <v>0</v>
      </c>
      <c r="G738" s="8">
        <v>0</v>
      </c>
      <c r="H738" s="8">
        <v>0</v>
      </c>
      <c r="I738" s="8">
        <v>0</v>
      </c>
      <c r="J738" s="8">
        <v>0</v>
      </c>
      <c r="K738" s="8">
        <v>0</v>
      </c>
      <c r="L738" s="8">
        <v>0</v>
      </c>
      <c r="M738" s="8">
        <v>0</v>
      </c>
      <c r="N738" s="8">
        <v>0</v>
      </c>
      <c r="O738" s="8">
        <v>0</v>
      </c>
      <c r="P738" s="8">
        <v>0</v>
      </c>
      <c r="Q738" s="8">
        <v>0</v>
      </c>
      <c r="R738" s="8">
        <v>1</v>
      </c>
      <c r="S738" s="8">
        <v>0</v>
      </c>
      <c r="T738" s="8"/>
      <c r="U738" s="9">
        <v>0</v>
      </c>
      <c r="V738" s="12">
        <f>SUMPRODUCT('Linear Model'!B$2:T$2, 'Test Set'!A738:S738)+'Linear Model'!U$2</f>
        <v>0.14759817911744208</v>
      </c>
      <c r="W738" s="1" t="e">
        <f>SUMPRODUCT(#REF!,'Test Set'!A738:S738)+#REF!</f>
        <v>#REF!</v>
      </c>
      <c r="X738" s="24" t="e">
        <f t="shared" si="11"/>
        <v>#REF!</v>
      </c>
    </row>
    <row r="739" spans="1:24" x14ac:dyDescent="0.25">
      <c r="A739" s="8">
        <v>1</v>
      </c>
      <c r="B739" s="8">
        <v>0</v>
      </c>
      <c r="C739" s="8">
        <v>1</v>
      </c>
      <c r="D739" s="8">
        <v>0</v>
      </c>
      <c r="E739" s="8">
        <v>0</v>
      </c>
      <c r="F739" s="8">
        <v>0</v>
      </c>
      <c r="G739" s="8">
        <v>0</v>
      </c>
      <c r="H739" s="8">
        <v>0</v>
      </c>
      <c r="I739" s="8">
        <v>0</v>
      </c>
      <c r="J739" s="8">
        <v>0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8">
        <v>0</v>
      </c>
      <c r="R739" s="8">
        <v>0</v>
      </c>
      <c r="S739" s="8">
        <v>0</v>
      </c>
      <c r="T739" s="8"/>
      <c r="U739" s="9">
        <v>0</v>
      </c>
      <c r="V739" s="12">
        <f>SUMPRODUCT('Linear Model'!B$2:T$2, 'Test Set'!A739:S739)+'Linear Model'!U$2</f>
        <v>0.37173150644540837</v>
      </c>
      <c r="W739" s="1" t="e">
        <f>SUMPRODUCT(#REF!,'Test Set'!A739:S739)+#REF!</f>
        <v>#REF!</v>
      </c>
      <c r="X739" s="24" t="e">
        <f t="shared" si="11"/>
        <v>#REF!</v>
      </c>
    </row>
    <row r="740" spans="1:24" x14ac:dyDescent="0.25">
      <c r="A740" s="8">
        <v>0</v>
      </c>
      <c r="B740" s="8">
        <v>0</v>
      </c>
      <c r="C740" s="8">
        <v>0</v>
      </c>
      <c r="D740" s="8">
        <v>1</v>
      </c>
      <c r="E740" s="8">
        <v>0</v>
      </c>
      <c r="F740" s="8">
        <v>0</v>
      </c>
      <c r="G740" s="8">
        <v>0</v>
      </c>
      <c r="H740" s="8">
        <v>0</v>
      </c>
      <c r="I740" s="8">
        <v>0</v>
      </c>
      <c r="J740" s="8">
        <v>0</v>
      </c>
      <c r="K740" s="8">
        <v>0</v>
      </c>
      <c r="L740" s="8">
        <v>0</v>
      </c>
      <c r="M740" s="8">
        <v>0</v>
      </c>
      <c r="N740" s="8">
        <v>0</v>
      </c>
      <c r="O740" s="8">
        <v>0</v>
      </c>
      <c r="P740" s="8">
        <v>0</v>
      </c>
      <c r="Q740" s="8">
        <v>0</v>
      </c>
      <c r="R740" s="8">
        <v>0</v>
      </c>
      <c r="S740" s="8">
        <v>0</v>
      </c>
      <c r="T740" s="8"/>
      <c r="U740" s="9">
        <v>0</v>
      </c>
      <c r="V740" s="12">
        <f>SUMPRODUCT('Linear Model'!B$2:T$2, 'Test Set'!A740:S740)+'Linear Model'!U$2</f>
        <v>0.44122369035995923</v>
      </c>
      <c r="W740" s="1" t="e">
        <f>SUMPRODUCT(#REF!,'Test Set'!A740:S740)+#REF!</f>
        <v>#REF!</v>
      </c>
      <c r="X740" s="24" t="e">
        <f t="shared" si="11"/>
        <v>#REF!</v>
      </c>
    </row>
    <row r="741" spans="1:24" x14ac:dyDescent="0.25">
      <c r="A741" s="8">
        <v>0</v>
      </c>
      <c r="B741" s="8">
        <v>1</v>
      </c>
      <c r="C741" s="8">
        <v>0</v>
      </c>
      <c r="D741" s="8">
        <v>0</v>
      </c>
      <c r="E741" s="8">
        <v>0</v>
      </c>
      <c r="F741" s="8">
        <v>0</v>
      </c>
      <c r="G741" s="8">
        <v>0</v>
      </c>
      <c r="H741" s="8">
        <v>0</v>
      </c>
      <c r="I741" s="8">
        <v>0</v>
      </c>
      <c r="J741" s="8">
        <v>0</v>
      </c>
      <c r="K741" s="8">
        <v>0</v>
      </c>
      <c r="L741" s="8">
        <v>0</v>
      </c>
      <c r="M741" s="8">
        <v>0</v>
      </c>
      <c r="N741" s="8">
        <v>0</v>
      </c>
      <c r="O741" s="8">
        <v>1</v>
      </c>
      <c r="P741" s="8">
        <v>0</v>
      </c>
      <c r="Q741" s="8">
        <v>0</v>
      </c>
      <c r="R741" s="8">
        <v>0</v>
      </c>
      <c r="S741" s="8">
        <v>0</v>
      </c>
      <c r="T741" s="8"/>
      <c r="U741" s="9">
        <v>0</v>
      </c>
      <c r="V741" s="12">
        <f>SUMPRODUCT('Linear Model'!B$2:T$2, 'Test Set'!A741:S741)+'Linear Model'!U$2</f>
        <v>0.19872924415932319</v>
      </c>
      <c r="W741" s="1" t="e">
        <f>SUMPRODUCT(#REF!,'Test Set'!A741:S741)+#REF!</f>
        <v>#REF!</v>
      </c>
      <c r="X741" s="24" t="e">
        <f t="shared" si="11"/>
        <v>#REF!</v>
      </c>
    </row>
    <row r="742" spans="1:24" x14ac:dyDescent="0.25">
      <c r="A742" s="8">
        <v>0</v>
      </c>
      <c r="B742" s="8">
        <v>0</v>
      </c>
      <c r="C742" s="8">
        <v>0</v>
      </c>
      <c r="D742" s="8">
        <v>0</v>
      </c>
      <c r="E742" s="8">
        <v>0</v>
      </c>
      <c r="F742" s="8">
        <v>0</v>
      </c>
      <c r="G742" s="8">
        <v>0</v>
      </c>
      <c r="H742" s="8">
        <v>0</v>
      </c>
      <c r="I742" s="8">
        <v>0</v>
      </c>
      <c r="J742" s="8">
        <v>0</v>
      </c>
      <c r="K742" s="8">
        <v>0</v>
      </c>
      <c r="L742" s="8">
        <v>0</v>
      </c>
      <c r="M742" s="8">
        <v>0</v>
      </c>
      <c r="N742" s="8">
        <v>0</v>
      </c>
      <c r="O742" s="8">
        <v>0</v>
      </c>
      <c r="P742" s="8">
        <v>0</v>
      </c>
      <c r="Q742" s="8">
        <v>0</v>
      </c>
      <c r="R742" s="8">
        <v>0</v>
      </c>
      <c r="S742" s="8">
        <v>0</v>
      </c>
      <c r="T742" s="8"/>
      <c r="U742" s="9">
        <v>0</v>
      </c>
      <c r="V742" s="12">
        <f>SUMPRODUCT('Linear Model'!B$2:T$2, 'Test Set'!A742:S742)+'Linear Model'!U$2</f>
        <v>0.34618794201752223</v>
      </c>
      <c r="W742" s="1" t="e">
        <f>SUMPRODUCT(#REF!,'Test Set'!A742:S742)+#REF!</f>
        <v>#REF!</v>
      </c>
      <c r="X742" s="24" t="e">
        <f t="shared" si="11"/>
        <v>#REF!</v>
      </c>
    </row>
    <row r="743" spans="1:24" x14ac:dyDescent="0.25">
      <c r="A743" s="8">
        <v>0</v>
      </c>
      <c r="B743" s="8">
        <v>0</v>
      </c>
      <c r="C743" s="8">
        <v>1</v>
      </c>
      <c r="D743" s="8">
        <v>0</v>
      </c>
      <c r="E743" s="8">
        <v>0</v>
      </c>
      <c r="F743" s="8">
        <v>0</v>
      </c>
      <c r="G743" s="8">
        <v>0</v>
      </c>
      <c r="H743" s="8">
        <v>0</v>
      </c>
      <c r="I743" s="8">
        <v>0</v>
      </c>
      <c r="J743" s="8">
        <v>0</v>
      </c>
      <c r="K743" s="8">
        <v>0</v>
      </c>
      <c r="L743" s="8">
        <v>0</v>
      </c>
      <c r="M743" s="8">
        <v>0</v>
      </c>
      <c r="N743" s="8">
        <v>0</v>
      </c>
      <c r="O743" s="8">
        <v>0</v>
      </c>
      <c r="P743" s="8">
        <v>0</v>
      </c>
      <c r="Q743" s="8">
        <v>0</v>
      </c>
      <c r="R743" s="8">
        <v>0</v>
      </c>
      <c r="S743" s="8">
        <v>0</v>
      </c>
      <c r="T743" s="8"/>
      <c r="U743" s="9">
        <v>0</v>
      </c>
      <c r="V743" s="12">
        <f>SUMPRODUCT('Linear Model'!B$2:T$2, 'Test Set'!A743:S743)+'Linear Model'!U$2</f>
        <v>0.43244502411954183</v>
      </c>
      <c r="W743" s="1" t="e">
        <f>SUMPRODUCT(#REF!,'Test Set'!A743:S743)+#REF!</f>
        <v>#REF!</v>
      </c>
      <c r="X743" s="24" t="e">
        <f t="shared" si="11"/>
        <v>#REF!</v>
      </c>
    </row>
    <row r="744" spans="1:24" x14ac:dyDescent="0.25">
      <c r="A744" s="8">
        <v>1</v>
      </c>
      <c r="B744" s="8">
        <v>0</v>
      </c>
      <c r="C744" s="8">
        <v>0</v>
      </c>
      <c r="D744" s="8">
        <v>1</v>
      </c>
      <c r="E744" s="8">
        <v>0</v>
      </c>
      <c r="F744" s="8">
        <v>0</v>
      </c>
      <c r="G744" s="8">
        <v>0</v>
      </c>
      <c r="H744" s="8">
        <v>0</v>
      </c>
      <c r="I744" s="8">
        <v>0</v>
      </c>
      <c r="J744" s="8">
        <v>0</v>
      </c>
      <c r="K744" s="8">
        <v>0</v>
      </c>
      <c r="L744" s="8">
        <v>0</v>
      </c>
      <c r="M744" s="8">
        <v>0</v>
      </c>
      <c r="N744" s="8">
        <v>0</v>
      </c>
      <c r="O744" s="8">
        <v>0</v>
      </c>
      <c r="P744" s="8">
        <v>0</v>
      </c>
      <c r="Q744" s="8">
        <v>0</v>
      </c>
      <c r="R744" s="8">
        <v>0</v>
      </c>
      <c r="S744" s="8">
        <v>0</v>
      </c>
      <c r="T744" s="8"/>
      <c r="U744" s="9">
        <v>0</v>
      </c>
      <c r="V744" s="12">
        <f>SUMPRODUCT('Linear Model'!B$2:T$2, 'Test Set'!A744:S744)+'Linear Model'!U$2</f>
        <v>0.38051017268582576</v>
      </c>
      <c r="W744" s="1" t="e">
        <f>SUMPRODUCT(#REF!,'Test Set'!A744:S744)+#REF!</f>
        <v>#REF!</v>
      </c>
      <c r="X744" s="24" t="e">
        <f t="shared" si="11"/>
        <v>#REF!</v>
      </c>
    </row>
    <row r="745" spans="1:24" x14ac:dyDescent="0.25">
      <c r="A745" s="8">
        <v>0</v>
      </c>
      <c r="B745" s="8">
        <v>1</v>
      </c>
      <c r="C745" s="8">
        <v>0</v>
      </c>
      <c r="D745" s="8">
        <v>1</v>
      </c>
      <c r="E745" s="8">
        <v>0</v>
      </c>
      <c r="F745" s="8">
        <v>0</v>
      </c>
      <c r="G745" s="8">
        <v>1</v>
      </c>
      <c r="H745" s="8">
        <v>0</v>
      </c>
      <c r="I745" s="8">
        <v>0</v>
      </c>
      <c r="J745" s="8">
        <v>0</v>
      </c>
      <c r="K745" s="8">
        <v>0</v>
      </c>
      <c r="L745" s="8">
        <v>0</v>
      </c>
      <c r="M745" s="8">
        <v>0</v>
      </c>
      <c r="N745" s="8">
        <v>0</v>
      </c>
      <c r="O745" s="8">
        <v>0</v>
      </c>
      <c r="P745" s="8">
        <v>0</v>
      </c>
      <c r="Q745" s="8">
        <v>0</v>
      </c>
      <c r="R745" s="8">
        <v>0</v>
      </c>
      <c r="S745" s="8">
        <v>0</v>
      </c>
      <c r="T745" s="8"/>
      <c r="U745" s="9">
        <v>0</v>
      </c>
      <c r="V745" s="12">
        <f>SUMPRODUCT('Linear Model'!B$2:T$2, 'Test Set'!A745:S745)+'Linear Model'!U$2</f>
        <v>0.21544124158506517</v>
      </c>
      <c r="W745" s="1" t="e">
        <f>SUMPRODUCT(#REF!,'Test Set'!A745:S745)+#REF!</f>
        <v>#REF!</v>
      </c>
      <c r="X745" s="24" t="e">
        <f t="shared" si="11"/>
        <v>#REF!</v>
      </c>
    </row>
    <row r="746" spans="1:24" x14ac:dyDescent="0.25">
      <c r="A746" s="8">
        <v>1</v>
      </c>
      <c r="B746" s="8">
        <v>0</v>
      </c>
      <c r="C746" s="8">
        <v>1</v>
      </c>
      <c r="D746" s="8">
        <v>0</v>
      </c>
      <c r="E746" s="8">
        <v>0</v>
      </c>
      <c r="F746" s="8">
        <v>0</v>
      </c>
      <c r="G746" s="8">
        <v>0</v>
      </c>
      <c r="H746" s="8">
        <v>0</v>
      </c>
      <c r="I746" s="8">
        <v>0</v>
      </c>
      <c r="J746" s="8">
        <v>0</v>
      </c>
      <c r="K746" s="8">
        <v>0</v>
      </c>
      <c r="L746" s="8">
        <v>0</v>
      </c>
      <c r="M746" s="8">
        <v>0</v>
      </c>
      <c r="N746" s="8">
        <v>0</v>
      </c>
      <c r="O746" s="8">
        <v>0</v>
      </c>
      <c r="P746" s="8">
        <v>0</v>
      </c>
      <c r="Q746" s="8">
        <v>0</v>
      </c>
      <c r="R746" s="8">
        <v>0</v>
      </c>
      <c r="S746" s="8">
        <v>0</v>
      </c>
      <c r="T746" s="8"/>
      <c r="U746" s="9">
        <v>0</v>
      </c>
      <c r="V746" s="12">
        <f>SUMPRODUCT('Linear Model'!B$2:T$2, 'Test Set'!A746:S746)+'Linear Model'!U$2</f>
        <v>0.37173150644540837</v>
      </c>
      <c r="W746" s="1" t="e">
        <f>SUMPRODUCT(#REF!,'Test Set'!A746:S746)+#REF!</f>
        <v>#REF!</v>
      </c>
      <c r="X746" s="24" t="e">
        <f t="shared" si="11"/>
        <v>#REF!</v>
      </c>
    </row>
    <row r="747" spans="1:24" x14ac:dyDescent="0.25">
      <c r="A747" s="8">
        <v>0</v>
      </c>
      <c r="B747" s="8">
        <v>0</v>
      </c>
      <c r="C747" s="8">
        <v>1</v>
      </c>
      <c r="D747" s="8">
        <v>0</v>
      </c>
      <c r="E747" s="8">
        <v>0</v>
      </c>
      <c r="F747" s="8">
        <v>0</v>
      </c>
      <c r="G747" s="8">
        <v>0</v>
      </c>
      <c r="H747" s="8">
        <v>0</v>
      </c>
      <c r="I747" s="8">
        <v>0</v>
      </c>
      <c r="J747" s="8">
        <v>0</v>
      </c>
      <c r="K747" s="8">
        <v>0</v>
      </c>
      <c r="L747" s="8">
        <v>0</v>
      </c>
      <c r="M747" s="8">
        <v>0</v>
      </c>
      <c r="N747" s="8">
        <v>0</v>
      </c>
      <c r="O747" s="8">
        <v>0</v>
      </c>
      <c r="P747" s="8">
        <v>0</v>
      </c>
      <c r="Q747" s="8">
        <v>0</v>
      </c>
      <c r="R747" s="8">
        <v>0</v>
      </c>
      <c r="S747" s="8">
        <v>0</v>
      </c>
      <c r="T747" s="8"/>
      <c r="U747" s="9">
        <v>0</v>
      </c>
      <c r="V747" s="12">
        <f>SUMPRODUCT('Linear Model'!B$2:T$2, 'Test Set'!A747:S747)+'Linear Model'!U$2</f>
        <v>0.43244502411954183</v>
      </c>
      <c r="W747" s="1" t="e">
        <f>SUMPRODUCT(#REF!,'Test Set'!A747:S747)+#REF!</f>
        <v>#REF!</v>
      </c>
      <c r="X747" s="24" t="e">
        <f t="shared" si="11"/>
        <v>#REF!</v>
      </c>
    </row>
    <row r="748" spans="1:24" x14ac:dyDescent="0.25">
      <c r="A748" s="8">
        <v>0</v>
      </c>
      <c r="B748" s="8">
        <v>1</v>
      </c>
      <c r="C748" s="8">
        <v>1</v>
      </c>
      <c r="D748" s="8">
        <v>0</v>
      </c>
      <c r="E748" s="8">
        <v>0</v>
      </c>
      <c r="F748" s="8">
        <v>0</v>
      </c>
      <c r="G748" s="8">
        <v>0</v>
      </c>
      <c r="H748" s="8">
        <v>0</v>
      </c>
      <c r="I748" s="8">
        <v>0</v>
      </c>
      <c r="J748" s="8">
        <v>0</v>
      </c>
      <c r="K748" s="8">
        <v>0</v>
      </c>
      <c r="L748" s="8">
        <v>0</v>
      </c>
      <c r="M748" s="8">
        <v>0</v>
      </c>
      <c r="N748" s="8">
        <v>0</v>
      </c>
      <c r="O748" s="8">
        <v>0</v>
      </c>
      <c r="P748" s="8">
        <v>0</v>
      </c>
      <c r="Q748" s="8">
        <v>0</v>
      </c>
      <c r="R748" s="8">
        <v>0</v>
      </c>
      <c r="S748" s="8">
        <v>0</v>
      </c>
      <c r="T748" s="8"/>
      <c r="U748" s="9">
        <v>0</v>
      </c>
      <c r="V748" s="12">
        <f>SUMPRODUCT('Linear Model'!B$2:T$2, 'Test Set'!A748:S748)+'Linear Model'!U$2</f>
        <v>0.44675451792146448</v>
      </c>
      <c r="W748" s="1" t="e">
        <f>SUMPRODUCT(#REF!,'Test Set'!A748:S748)+#REF!</f>
        <v>#REF!</v>
      </c>
      <c r="X748" s="24" t="e">
        <f t="shared" si="11"/>
        <v>#REF!</v>
      </c>
    </row>
    <row r="749" spans="1:24" x14ac:dyDescent="0.25">
      <c r="A749" s="8">
        <v>1</v>
      </c>
      <c r="B749" s="8">
        <v>0</v>
      </c>
      <c r="C749" s="8">
        <v>0</v>
      </c>
      <c r="D749" s="8">
        <v>0</v>
      </c>
      <c r="E749" s="8">
        <v>0</v>
      </c>
      <c r="F749" s="8">
        <v>0</v>
      </c>
      <c r="G749" s="8">
        <v>0</v>
      </c>
      <c r="H749" s="8">
        <v>0</v>
      </c>
      <c r="I749" s="8">
        <v>0</v>
      </c>
      <c r="J749" s="8">
        <v>0</v>
      </c>
      <c r="K749" s="8">
        <v>0</v>
      </c>
      <c r="L749" s="8">
        <v>0</v>
      </c>
      <c r="M749" s="8">
        <v>0</v>
      </c>
      <c r="N749" s="8">
        <v>0</v>
      </c>
      <c r="O749" s="8">
        <v>0</v>
      </c>
      <c r="P749" s="8">
        <v>0</v>
      </c>
      <c r="Q749" s="8">
        <v>0</v>
      </c>
      <c r="R749" s="8">
        <v>0</v>
      </c>
      <c r="S749" s="8">
        <v>0</v>
      </c>
      <c r="T749" s="8"/>
      <c r="U749" s="9">
        <v>0</v>
      </c>
      <c r="V749" s="12">
        <f>SUMPRODUCT('Linear Model'!B$2:T$2, 'Test Set'!A749:S749)+'Linear Model'!U$2</f>
        <v>0.28547442434338877</v>
      </c>
      <c r="W749" s="1" t="e">
        <f>SUMPRODUCT(#REF!,'Test Set'!A749:S749)+#REF!</f>
        <v>#REF!</v>
      </c>
      <c r="X749" s="24" t="e">
        <f t="shared" si="11"/>
        <v>#REF!</v>
      </c>
    </row>
    <row r="750" spans="1:24" x14ac:dyDescent="0.25">
      <c r="A750" s="8">
        <v>0</v>
      </c>
      <c r="B750" s="8">
        <v>0</v>
      </c>
      <c r="C750" s="8">
        <v>1</v>
      </c>
      <c r="D750" s="8">
        <v>0</v>
      </c>
      <c r="E750" s="8">
        <v>0</v>
      </c>
      <c r="F750" s="8">
        <v>0</v>
      </c>
      <c r="G750" s="8">
        <v>0</v>
      </c>
      <c r="H750" s="8">
        <v>0</v>
      </c>
      <c r="I750" s="8">
        <v>0</v>
      </c>
      <c r="J750" s="8">
        <v>0</v>
      </c>
      <c r="K750" s="8">
        <v>0</v>
      </c>
      <c r="L750" s="8">
        <v>0</v>
      </c>
      <c r="M750" s="8">
        <v>0</v>
      </c>
      <c r="N750" s="8">
        <v>0</v>
      </c>
      <c r="O750" s="8">
        <v>0</v>
      </c>
      <c r="P750" s="8">
        <v>0</v>
      </c>
      <c r="Q750" s="8">
        <v>0</v>
      </c>
      <c r="R750" s="8">
        <v>0</v>
      </c>
      <c r="S750" s="8">
        <v>0</v>
      </c>
      <c r="T750" s="8"/>
      <c r="U750" s="9">
        <v>0</v>
      </c>
      <c r="V750" s="12">
        <f>SUMPRODUCT('Linear Model'!B$2:T$2, 'Test Set'!A750:S750)+'Linear Model'!U$2</f>
        <v>0.43244502411954183</v>
      </c>
      <c r="W750" s="1" t="e">
        <f>SUMPRODUCT(#REF!,'Test Set'!A750:S750)+#REF!</f>
        <v>#REF!</v>
      </c>
      <c r="X750" s="24" t="e">
        <f t="shared" si="11"/>
        <v>#REF!</v>
      </c>
    </row>
    <row r="751" spans="1:24" x14ac:dyDescent="0.25">
      <c r="A751" s="8">
        <v>0</v>
      </c>
      <c r="B751" s="8">
        <v>0</v>
      </c>
      <c r="C751" s="8">
        <v>0</v>
      </c>
      <c r="D751" s="8">
        <v>1</v>
      </c>
      <c r="E751" s="8">
        <v>0</v>
      </c>
      <c r="F751" s="8">
        <v>0</v>
      </c>
      <c r="G751" s="8">
        <v>0</v>
      </c>
      <c r="H751" s="8">
        <v>0</v>
      </c>
      <c r="I751" s="8">
        <v>0</v>
      </c>
      <c r="J751" s="8">
        <v>0</v>
      </c>
      <c r="K751" s="8">
        <v>0</v>
      </c>
      <c r="L751" s="8">
        <v>0</v>
      </c>
      <c r="M751" s="8">
        <v>0</v>
      </c>
      <c r="N751" s="8">
        <v>0</v>
      </c>
      <c r="O751" s="8">
        <v>0</v>
      </c>
      <c r="P751" s="8">
        <v>0</v>
      </c>
      <c r="Q751" s="8">
        <v>0</v>
      </c>
      <c r="R751" s="8">
        <v>1</v>
      </c>
      <c r="S751" s="8">
        <v>0</v>
      </c>
      <c r="T751" s="8"/>
      <c r="U751" s="9">
        <v>0</v>
      </c>
      <c r="V751" s="12">
        <f>SUMPRODUCT('Linear Model'!B$2:T$2, 'Test Set'!A751:S751)+'Linear Model'!U$2</f>
        <v>0.21709036303199294</v>
      </c>
      <c r="W751" s="1" t="e">
        <f>SUMPRODUCT(#REF!,'Test Set'!A751:S751)+#REF!</f>
        <v>#REF!</v>
      </c>
      <c r="X751" s="24" t="e">
        <f t="shared" si="11"/>
        <v>#REF!</v>
      </c>
    </row>
    <row r="752" spans="1:24" x14ac:dyDescent="0.25">
      <c r="A752" s="8">
        <v>1</v>
      </c>
      <c r="B752" s="8">
        <v>0</v>
      </c>
      <c r="C752" s="8">
        <v>1</v>
      </c>
      <c r="D752" s="8">
        <v>0</v>
      </c>
      <c r="E752" s="8">
        <v>0</v>
      </c>
      <c r="F752" s="8">
        <v>0</v>
      </c>
      <c r="G752" s="8">
        <v>1</v>
      </c>
      <c r="H752" s="8">
        <v>0</v>
      </c>
      <c r="I752" s="8">
        <v>0</v>
      </c>
      <c r="J752" s="8">
        <v>0</v>
      </c>
      <c r="K752" s="8">
        <v>0</v>
      </c>
      <c r="L752" s="8">
        <v>0</v>
      </c>
      <c r="M752" s="8">
        <v>0</v>
      </c>
      <c r="N752" s="8">
        <v>0</v>
      </c>
      <c r="O752" s="8">
        <v>0</v>
      </c>
      <c r="P752" s="8">
        <v>0</v>
      </c>
      <c r="Q752" s="8">
        <v>1</v>
      </c>
      <c r="R752" s="8">
        <v>0</v>
      </c>
      <c r="S752" s="8">
        <v>0</v>
      </c>
      <c r="T752" s="8"/>
      <c r="U752" s="9">
        <v>0</v>
      </c>
      <c r="V752" s="12">
        <f>SUMPRODUCT('Linear Model'!B$2:T$2, 'Test Set'!A752:S752)+'Linear Model'!U$2</f>
        <v>0.31977424111814279</v>
      </c>
      <c r="W752" s="1" t="e">
        <f>SUMPRODUCT(#REF!,'Test Set'!A752:S752)+#REF!</f>
        <v>#REF!</v>
      </c>
      <c r="X752" s="24" t="e">
        <f t="shared" si="11"/>
        <v>#REF!</v>
      </c>
    </row>
    <row r="753" spans="1:24" x14ac:dyDescent="0.25">
      <c r="A753" s="8">
        <v>0</v>
      </c>
      <c r="B753" s="8">
        <v>0</v>
      </c>
      <c r="C753" s="8">
        <v>0</v>
      </c>
      <c r="D753" s="8">
        <v>1</v>
      </c>
      <c r="E753" s="8">
        <v>0</v>
      </c>
      <c r="F753" s="8">
        <v>0</v>
      </c>
      <c r="G753" s="8">
        <v>1</v>
      </c>
      <c r="H753" s="8">
        <v>0</v>
      </c>
      <c r="I753" s="8">
        <v>0</v>
      </c>
      <c r="J753" s="8">
        <v>0</v>
      </c>
      <c r="K753" s="8">
        <v>0</v>
      </c>
      <c r="L753" s="8">
        <v>0</v>
      </c>
      <c r="M753" s="8">
        <v>0</v>
      </c>
      <c r="N753" s="8">
        <v>0</v>
      </c>
      <c r="O753" s="8">
        <v>0</v>
      </c>
      <c r="P753" s="8">
        <v>0</v>
      </c>
      <c r="Q753" s="8">
        <v>0</v>
      </c>
      <c r="R753" s="8">
        <v>0</v>
      </c>
      <c r="S753" s="8">
        <v>0</v>
      </c>
      <c r="T753" s="8"/>
      <c r="U753" s="9">
        <v>0</v>
      </c>
      <c r="V753" s="12">
        <f>SUMPRODUCT('Linear Model'!B$2:T$2, 'Test Set'!A753:S753)+'Linear Model'!U$2</f>
        <v>0.20113174778314252</v>
      </c>
      <c r="W753" s="1" t="e">
        <f>SUMPRODUCT(#REF!,'Test Set'!A753:S753)+#REF!</f>
        <v>#REF!</v>
      </c>
      <c r="X753" s="24" t="e">
        <f t="shared" si="11"/>
        <v>#REF!</v>
      </c>
    </row>
    <row r="754" spans="1:24" x14ac:dyDescent="0.25">
      <c r="A754" s="8">
        <v>1</v>
      </c>
      <c r="B754" s="8">
        <v>0</v>
      </c>
      <c r="C754" s="8">
        <v>1</v>
      </c>
      <c r="D754" s="8">
        <v>0</v>
      </c>
      <c r="E754" s="8">
        <v>0</v>
      </c>
      <c r="F754" s="8">
        <v>0</v>
      </c>
      <c r="G754" s="8">
        <v>0</v>
      </c>
      <c r="H754" s="8">
        <v>0</v>
      </c>
      <c r="I754" s="8">
        <v>0</v>
      </c>
      <c r="J754" s="8">
        <v>0</v>
      </c>
      <c r="K754" s="8">
        <v>0</v>
      </c>
      <c r="L754" s="8">
        <v>0</v>
      </c>
      <c r="M754" s="8">
        <v>0</v>
      </c>
      <c r="N754" s="8">
        <v>0</v>
      </c>
      <c r="O754" s="8">
        <v>0</v>
      </c>
      <c r="P754" s="8">
        <v>0</v>
      </c>
      <c r="Q754" s="8">
        <v>0</v>
      </c>
      <c r="R754" s="8">
        <v>0</v>
      </c>
      <c r="S754" s="8">
        <v>0</v>
      </c>
      <c r="T754" s="8"/>
      <c r="U754" s="9">
        <v>0</v>
      </c>
      <c r="V754" s="12">
        <f>SUMPRODUCT('Linear Model'!B$2:T$2, 'Test Set'!A754:S754)+'Linear Model'!U$2</f>
        <v>0.37173150644540837</v>
      </c>
      <c r="W754" s="1" t="e">
        <f>SUMPRODUCT(#REF!,'Test Set'!A754:S754)+#REF!</f>
        <v>#REF!</v>
      </c>
      <c r="X754" s="24" t="e">
        <f t="shared" si="11"/>
        <v>#REF!</v>
      </c>
    </row>
    <row r="755" spans="1:24" x14ac:dyDescent="0.25">
      <c r="A755" s="8">
        <v>1</v>
      </c>
      <c r="B755" s="8">
        <v>0</v>
      </c>
      <c r="C755" s="8">
        <v>1</v>
      </c>
      <c r="D755" s="8">
        <v>0</v>
      </c>
      <c r="E755" s="8">
        <v>0</v>
      </c>
      <c r="F755" s="8">
        <v>0</v>
      </c>
      <c r="G755" s="8">
        <v>0</v>
      </c>
      <c r="H755" s="8">
        <v>0</v>
      </c>
      <c r="I755" s="8">
        <v>0</v>
      </c>
      <c r="J755" s="8">
        <v>0</v>
      </c>
      <c r="K755" s="8">
        <v>0</v>
      </c>
      <c r="L755" s="8">
        <v>0</v>
      </c>
      <c r="M755" s="8">
        <v>0</v>
      </c>
      <c r="N755" s="8">
        <v>0</v>
      </c>
      <c r="O755" s="8">
        <v>0</v>
      </c>
      <c r="P755" s="8">
        <v>0</v>
      </c>
      <c r="Q755" s="8">
        <v>0</v>
      </c>
      <c r="R755" s="8">
        <v>0</v>
      </c>
      <c r="S755" s="8">
        <v>0</v>
      </c>
      <c r="T755" s="8"/>
      <c r="U755" s="9">
        <v>0</v>
      </c>
      <c r="V755" s="12">
        <f>SUMPRODUCT('Linear Model'!B$2:T$2, 'Test Set'!A755:S755)+'Linear Model'!U$2</f>
        <v>0.37173150644540837</v>
      </c>
      <c r="W755" s="1" t="e">
        <f>SUMPRODUCT(#REF!,'Test Set'!A755:S755)+#REF!</f>
        <v>#REF!</v>
      </c>
      <c r="X755" s="24" t="e">
        <f t="shared" si="11"/>
        <v>#REF!</v>
      </c>
    </row>
    <row r="756" spans="1:24" x14ac:dyDescent="0.25">
      <c r="A756" s="8">
        <v>0</v>
      </c>
      <c r="B756" s="8">
        <v>0</v>
      </c>
      <c r="C756" s="8">
        <v>1</v>
      </c>
      <c r="D756" s="8">
        <v>0</v>
      </c>
      <c r="E756" s="8">
        <v>0</v>
      </c>
      <c r="F756" s="8">
        <v>0</v>
      </c>
      <c r="G756" s="8">
        <v>0</v>
      </c>
      <c r="H756" s="8">
        <v>0</v>
      </c>
      <c r="I756" s="8">
        <v>0</v>
      </c>
      <c r="J756" s="8">
        <v>0</v>
      </c>
      <c r="K756" s="8">
        <v>0</v>
      </c>
      <c r="L756" s="8">
        <v>0</v>
      </c>
      <c r="M756" s="8">
        <v>0</v>
      </c>
      <c r="N756" s="8">
        <v>0</v>
      </c>
      <c r="O756" s="8">
        <v>1</v>
      </c>
      <c r="P756" s="8">
        <v>0</v>
      </c>
      <c r="Q756" s="8">
        <v>0</v>
      </c>
      <c r="R756" s="8">
        <v>0</v>
      </c>
      <c r="S756" s="8">
        <v>0</v>
      </c>
      <c r="T756" s="8"/>
      <c r="U756" s="9">
        <v>0</v>
      </c>
      <c r="V756" s="12">
        <f>SUMPRODUCT('Linear Model'!B$2:T$2, 'Test Set'!A756:S756)+'Linear Model'!U$2</f>
        <v>0.27067683245942015</v>
      </c>
      <c r="W756" s="1" t="e">
        <f>SUMPRODUCT(#REF!,'Test Set'!A756:S756)+#REF!</f>
        <v>#REF!</v>
      </c>
      <c r="X756" s="24" t="e">
        <f t="shared" si="11"/>
        <v>#REF!</v>
      </c>
    </row>
    <row r="757" spans="1:24" x14ac:dyDescent="0.25">
      <c r="A757" s="8">
        <v>1</v>
      </c>
      <c r="B757" s="8">
        <v>0</v>
      </c>
      <c r="C757" s="8">
        <v>0</v>
      </c>
      <c r="D757" s="8">
        <v>1</v>
      </c>
      <c r="E757" s="8">
        <v>0</v>
      </c>
      <c r="F757" s="8">
        <v>0</v>
      </c>
      <c r="G757" s="8">
        <v>0</v>
      </c>
      <c r="H757" s="8">
        <v>0</v>
      </c>
      <c r="I757" s="8">
        <v>0</v>
      </c>
      <c r="J757" s="8">
        <v>0</v>
      </c>
      <c r="K757" s="8">
        <v>0</v>
      </c>
      <c r="L757" s="8">
        <v>0</v>
      </c>
      <c r="M757" s="8">
        <v>0</v>
      </c>
      <c r="N757" s="8">
        <v>0</v>
      </c>
      <c r="O757" s="8">
        <v>0</v>
      </c>
      <c r="P757" s="8">
        <v>0</v>
      </c>
      <c r="Q757" s="8">
        <v>0</v>
      </c>
      <c r="R757" s="8">
        <v>0</v>
      </c>
      <c r="S757" s="8">
        <v>0</v>
      </c>
      <c r="T757" s="8"/>
      <c r="U757" s="9">
        <v>0</v>
      </c>
      <c r="V757" s="12">
        <f>SUMPRODUCT('Linear Model'!B$2:T$2, 'Test Set'!A757:S757)+'Linear Model'!U$2</f>
        <v>0.38051017268582576</v>
      </c>
      <c r="W757" s="1" t="e">
        <f>SUMPRODUCT(#REF!,'Test Set'!A757:S757)+#REF!</f>
        <v>#REF!</v>
      </c>
      <c r="X757" s="24" t="e">
        <f t="shared" si="11"/>
        <v>#REF!</v>
      </c>
    </row>
    <row r="758" spans="1:24" x14ac:dyDescent="0.25">
      <c r="A758" s="8">
        <v>0</v>
      </c>
      <c r="B758" s="8">
        <v>1</v>
      </c>
      <c r="C758" s="8">
        <v>1</v>
      </c>
      <c r="D758" s="8">
        <v>0</v>
      </c>
      <c r="E758" s="8">
        <v>0</v>
      </c>
      <c r="F758" s="8">
        <v>0</v>
      </c>
      <c r="G758" s="8">
        <v>0</v>
      </c>
      <c r="H758" s="8">
        <v>0</v>
      </c>
      <c r="I758" s="8">
        <v>0</v>
      </c>
      <c r="J758" s="8">
        <v>0</v>
      </c>
      <c r="K758" s="8">
        <v>0</v>
      </c>
      <c r="L758" s="8">
        <v>0</v>
      </c>
      <c r="M758" s="8">
        <v>0</v>
      </c>
      <c r="N758" s="8">
        <v>0</v>
      </c>
      <c r="O758" s="8">
        <v>1</v>
      </c>
      <c r="P758" s="8">
        <v>0</v>
      </c>
      <c r="Q758" s="8">
        <v>0</v>
      </c>
      <c r="R758" s="8">
        <v>0</v>
      </c>
      <c r="S758" s="8">
        <v>0</v>
      </c>
      <c r="T758" s="8"/>
      <c r="U758" s="9">
        <v>0</v>
      </c>
      <c r="V758" s="12">
        <f>SUMPRODUCT('Linear Model'!B$2:T$2, 'Test Set'!A758:S758)+'Linear Model'!U$2</f>
        <v>0.28498632626134279</v>
      </c>
      <c r="W758" s="1" t="e">
        <f>SUMPRODUCT(#REF!,'Test Set'!A758:S758)+#REF!</f>
        <v>#REF!</v>
      </c>
      <c r="X758" s="24" t="e">
        <f t="shared" si="11"/>
        <v>#REF!</v>
      </c>
    </row>
    <row r="759" spans="1:24" x14ac:dyDescent="0.25">
      <c r="A759" s="8">
        <v>0</v>
      </c>
      <c r="B759" s="8">
        <v>1</v>
      </c>
      <c r="C759" s="8">
        <v>1</v>
      </c>
      <c r="D759" s="8">
        <v>0</v>
      </c>
      <c r="E759" s="8">
        <v>0</v>
      </c>
      <c r="F759" s="8">
        <v>0</v>
      </c>
      <c r="G759" s="8">
        <v>0</v>
      </c>
      <c r="H759" s="8">
        <v>0</v>
      </c>
      <c r="I759" s="8">
        <v>0</v>
      </c>
      <c r="J759" s="8">
        <v>0</v>
      </c>
      <c r="K759" s="8">
        <v>0</v>
      </c>
      <c r="L759" s="8">
        <v>0</v>
      </c>
      <c r="M759" s="8">
        <v>0</v>
      </c>
      <c r="N759" s="8">
        <v>0</v>
      </c>
      <c r="O759" s="8">
        <v>0</v>
      </c>
      <c r="P759" s="8">
        <v>0</v>
      </c>
      <c r="Q759" s="8">
        <v>0</v>
      </c>
      <c r="R759" s="8">
        <v>0</v>
      </c>
      <c r="S759" s="8">
        <v>0</v>
      </c>
      <c r="T759" s="8"/>
      <c r="U759" s="9">
        <v>0</v>
      </c>
      <c r="V759" s="12">
        <f>SUMPRODUCT('Linear Model'!B$2:T$2, 'Test Set'!A759:S759)+'Linear Model'!U$2</f>
        <v>0.44675451792146448</v>
      </c>
      <c r="W759" s="1" t="e">
        <f>SUMPRODUCT(#REF!,'Test Set'!A759:S759)+#REF!</f>
        <v>#REF!</v>
      </c>
      <c r="X759" s="24" t="e">
        <f t="shared" si="11"/>
        <v>#REF!</v>
      </c>
    </row>
    <row r="760" spans="1:24" x14ac:dyDescent="0.25">
      <c r="A760" s="8">
        <v>0</v>
      </c>
      <c r="B760" s="8">
        <v>1</v>
      </c>
      <c r="C760" s="8">
        <v>1</v>
      </c>
      <c r="D760" s="8">
        <v>0</v>
      </c>
      <c r="E760" s="8">
        <v>0</v>
      </c>
      <c r="F760" s="8">
        <v>1</v>
      </c>
      <c r="G760" s="8">
        <v>0</v>
      </c>
      <c r="H760" s="8">
        <v>0</v>
      </c>
      <c r="I760" s="8">
        <v>0</v>
      </c>
      <c r="J760" s="8">
        <v>1</v>
      </c>
      <c r="K760" s="8">
        <v>0</v>
      </c>
      <c r="L760" s="8">
        <v>0</v>
      </c>
      <c r="M760" s="8">
        <v>0</v>
      </c>
      <c r="N760" s="8">
        <v>0</v>
      </c>
      <c r="O760" s="8">
        <v>0</v>
      </c>
      <c r="P760" s="8">
        <v>0</v>
      </c>
      <c r="Q760" s="8">
        <v>0</v>
      </c>
      <c r="R760" s="8">
        <v>0</v>
      </c>
      <c r="S760" s="8">
        <v>0</v>
      </c>
      <c r="T760" s="8"/>
      <c r="U760" s="9">
        <v>0</v>
      </c>
      <c r="V760" s="12">
        <f>SUMPRODUCT('Linear Model'!B$2:T$2, 'Test Set'!A760:S760)+'Linear Model'!U$2</f>
        <v>0.45383664484756703</v>
      </c>
      <c r="W760" s="1" t="e">
        <f>SUMPRODUCT(#REF!,'Test Set'!A760:S760)+#REF!</f>
        <v>#REF!</v>
      </c>
      <c r="X760" s="24" t="e">
        <f t="shared" si="11"/>
        <v>#REF!</v>
      </c>
    </row>
    <row r="761" spans="1:24" x14ac:dyDescent="0.25">
      <c r="A761" s="8">
        <v>0</v>
      </c>
      <c r="B761" s="8">
        <v>0</v>
      </c>
      <c r="C761" s="8">
        <v>0</v>
      </c>
      <c r="D761" s="8">
        <v>1</v>
      </c>
      <c r="E761" s="8">
        <v>0</v>
      </c>
      <c r="F761" s="8">
        <v>0</v>
      </c>
      <c r="G761" s="8">
        <v>0</v>
      </c>
      <c r="H761" s="8">
        <v>0</v>
      </c>
      <c r="I761" s="8">
        <v>0</v>
      </c>
      <c r="J761" s="8">
        <v>0</v>
      </c>
      <c r="K761" s="8">
        <v>0</v>
      </c>
      <c r="L761" s="8">
        <v>0</v>
      </c>
      <c r="M761" s="8">
        <v>0</v>
      </c>
      <c r="N761" s="8">
        <v>0</v>
      </c>
      <c r="O761" s="8">
        <v>0</v>
      </c>
      <c r="P761" s="8">
        <v>0</v>
      </c>
      <c r="Q761" s="8">
        <v>0</v>
      </c>
      <c r="R761" s="8">
        <v>0</v>
      </c>
      <c r="S761" s="8">
        <v>0</v>
      </c>
      <c r="T761" s="8"/>
      <c r="U761" s="9">
        <v>0</v>
      </c>
      <c r="V761" s="12">
        <f>SUMPRODUCT('Linear Model'!B$2:T$2, 'Test Set'!A761:S761)+'Linear Model'!U$2</f>
        <v>0.44122369035995923</v>
      </c>
      <c r="W761" s="1" t="e">
        <f>SUMPRODUCT(#REF!,'Test Set'!A761:S761)+#REF!</f>
        <v>#REF!</v>
      </c>
      <c r="X761" s="24" t="e">
        <f t="shared" si="11"/>
        <v>#REF!</v>
      </c>
    </row>
    <row r="762" spans="1:24" x14ac:dyDescent="0.25">
      <c r="A762" s="8">
        <v>0</v>
      </c>
      <c r="B762" s="8">
        <v>1</v>
      </c>
      <c r="C762" s="8">
        <v>1</v>
      </c>
      <c r="D762" s="8">
        <v>0</v>
      </c>
      <c r="E762" s="8">
        <v>0</v>
      </c>
      <c r="F762" s="8">
        <v>0</v>
      </c>
      <c r="G762" s="8">
        <v>0</v>
      </c>
      <c r="H762" s="8">
        <v>0</v>
      </c>
      <c r="I762" s="8">
        <v>0</v>
      </c>
      <c r="J762" s="8">
        <v>0</v>
      </c>
      <c r="K762" s="8">
        <v>0</v>
      </c>
      <c r="L762" s="8">
        <v>0</v>
      </c>
      <c r="M762" s="8">
        <v>0</v>
      </c>
      <c r="N762" s="8">
        <v>0</v>
      </c>
      <c r="O762" s="8">
        <v>0</v>
      </c>
      <c r="P762" s="8">
        <v>0</v>
      </c>
      <c r="Q762" s="8">
        <v>0</v>
      </c>
      <c r="R762" s="8">
        <v>0</v>
      </c>
      <c r="S762" s="8">
        <v>0</v>
      </c>
      <c r="T762" s="8"/>
      <c r="U762" s="9">
        <v>0</v>
      </c>
      <c r="V762" s="12">
        <f>SUMPRODUCT('Linear Model'!B$2:T$2, 'Test Set'!A762:S762)+'Linear Model'!U$2</f>
        <v>0.44675451792146448</v>
      </c>
      <c r="W762" s="1" t="e">
        <f>SUMPRODUCT(#REF!,'Test Set'!A762:S762)+#REF!</f>
        <v>#REF!</v>
      </c>
      <c r="X762" s="24" t="e">
        <f t="shared" si="11"/>
        <v>#REF!</v>
      </c>
    </row>
    <row r="763" spans="1:24" x14ac:dyDescent="0.25">
      <c r="A763" s="8">
        <v>0</v>
      </c>
      <c r="B763" s="8">
        <v>1</v>
      </c>
      <c r="C763" s="8">
        <v>1</v>
      </c>
      <c r="D763" s="8">
        <v>0</v>
      </c>
      <c r="E763" s="8">
        <v>0</v>
      </c>
      <c r="F763" s="8">
        <v>1</v>
      </c>
      <c r="G763" s="8">
        <v>0</v>
      </c>
      <c r="H763" s="8">
        <v>0</v>
      </c>
      <c r="I763" s="8">
        <v>0</v>
      </c>
      <c r="J763" s="8">
        <v>0</v>
      </c>
      <c r="K763" s="8">
        <v>0</v>
      </c>
      <c r="L763" s="8">
        <v>0</v>
      </c>
      <c r="M763" s="8">
        <v>0</v>
      </c>
      <c r="N763" s="8">
        <v>0</v>
      </c>
      <c r="O763" s="8">
        <v>0</v>
      </c>
      <c r="P763" s="8">
        <v>0</v>
      </c>
      <c r="Q763" s="8">
        <v>0</v>
      </c>
      <c r="R763" s="8">
        <v>0</v>
      </c>
      <c r="S763" s="8">
        <v>0</v>
      </c>
      <c r="T763" s="8"/>
      <c r="U763" s="9">
        <v>0</v>
      </c>
      <c r="V763" s="12">
        <f>SUMPRODUCT('Linear Model'!B$2:T$2, 'Test Set'!A763:S763)+'Linear Model'!U$2</f>
        <v>0.19142734922333909</v>
      </c>
      <c r="W763" s="1" t="e">
        <f>SUMPRODUCT(#REF!,'Test Set'!A763:S763)+#REF!</f>
        <v>#REF!</v>
      </c>
      <c r="X763" s="24" t="e">
        <f t="shared" si="11"/>
        <v>#REF!</v>
      </c>
    </row>
    <row r="764" spans="1:24" x14ac:dyDescent="0.25">
      <c r="A764" s="8">
        <v>0</v>
      </c>
      <c r="B764" s="8">
        <v>1</v>
      </c>
      <c r="C764" s="8">
        <v>0</v>
      </c>
      <c r="D764" s="8">
        <v>0</v>
      </c>
      <c r="E764" s="8">
        <v>0</v>
      </c>
      <c r="F764" s="8">
        <v>0</v>
      </c>
      <c r="G764" s="8">
        <v>1</v>
      </c>
      <c r="H764" s="8">
        <v>0</v>
      </c>
      <c r="I764" s="8">
        <v>0</v>
      </c>
      <c r="J764" s="8">
        <v>0</v>
      </c>
      <c r="K764" s="8">
        <v>0</v>
      </c>
      <c r="L764" s="8">
        <v>0</v>
      </c>
      <c r="M764" s="8">
        <v>0</v>
      </c>
      <c r="N764" s="8">
        <v>1</v>
      </c>
      <c r="O764" s="8">
        <v>0</v>
      </c>
      <c r="P764" s="8">
        <v>0</v>
      </c>
      <c r="Q764" s="8">
        <v>0</v>
      </c>
      <c r="R764" s="8">
        <v>1</v>
      </c>
      <c r="S764" s="8">
        <v>0</v>
      </c>
      <c r="T764" s="8"/>
      <c r="U764" s="9">
        <v>0</v>
      </c>
      <c r="V764" s="12">
        <f>SUMPRODUCT('Linear Model'!B$2:T$2, 'Test Set'!A764:S764)+'Linear Model'!U$2</f>
        <v>7.1850092907162044E-2</v>
      </c>
      <c r="W764" s="1" t="e">
        <f>SUMPRODUCT(#REF!,'Test Set'!A764:S764)+#REF!</f>
        <v>#REF!</v>
      </c>
      <c r="X764" s="24" t="e">
        <f t="shared" si="11"/>
        <v>#REF!</v>
      </c>
    </row>
    <row r="765" spans="1:24" x14ac:dyDescent="0.25">
      <c r="A765" s="8">
        <v>0</v>
      </c>
      <c r="B765" s="8">
        <v>1</v>
      </c>
      <c r="C765" s="8">
        <v>0</v>
      </c>
      <c r="D765" s="8">
        <v>0</v>
      </c>
      <c r="E765" s="8">
        <v>0</v>
      </c>
      <c r="F765" s="8">
        <v>0</v>
      </c>
      <c r="G765" s="8">
        <v>0</v>
      </c>
      <c r="H765" s="8">
        <v>0</v>
      </c>
      <c r="I765" s="8">
        <v>0</v>
      </c>
      <c r="J765" s="8">
        <v>0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  <c r="P765" s="8">
        <v>0</v>
      </c>
      <c r="Q765" s="8">
        <v>0</v>
      </c>
      <c r="R765" s="8">
        <v>0</v>
      </c>
      <c r="S765" s="8">
        <v>0</v>
      </c>
      <c r="T765" s="8"/>
      <c r="U765" s="9">
        <v>0</v>
      </c>
      <c r="V765" s="12">
        <f>SUMPRODUCT('Linear Model'!B$2:T$2, 'Test Set'!A765:S765)+'Linear Model'!U$2</f>
        <v>0.36049743581944488</v>
      </c>
      <c r="W765" s="1" t="e">
        <f>SUMPRODUCT(#REF!,'Test Set'!A765:S765)+#REF!</f>
        <v>#REF!</v>
      </c>
      <c r="X765" s="24" t="e">
        <f t="shared" si="11"/>
        <v>#REF!</v>
      </c>
    </row>
    <row r="766" spans="1:24" x14ac:dyDescent="0.25">
      <c r="A766" s="8">
        <v>1</v>
      </c>
      <c r="B766" s="8">
        <v>0</v>
      </c>
      <c r="C766" s="8">
        <v>1</v>
      </c>
      <c r="D766" s="8">
        <v>0</v>
      </c>
      <c r="E766" s="8">
        <v>0</v>
      </c>
      <c r="F766" s="8">
        <v>0</v>
      </c>
      <c r="G766" s="8">
        <v>0</v>
      </c>
      <c r="H766" s="8">
        <v>0</v>
      </c>
      <c r="I766" s="8">
        <v>0</v>
      </c>
      <c r="J766" s="8">
        <v>0</v>
      </c>
      <c r="K766" s="8">
        <v>0</v>
      </c>
      <c r="L766" s="8">
        <v>0</v>
      </c>
      <c r="M766" s="8">
        <v>0</v>
      </c>
      <c r="N766" s="8">
        <v>0</v>
      </c>
      <c r="O766" s="8">
        <v>0</v>
      </c>
      <c r="P766" s="8">
        <v>0</v>
      </c>
      <c r="Q766" s="8">
        <v>0</v>
      </c>
      <c r="R766" s="8">
        <v>0</v>
      </c>
      <c r="S766" s="8">
        <v>0</v>
      </c>
      <c r="T766" s="8"/>
      <c r="U766" s="9">
        <v>0</v>
      </c>
      <c r="V766" s="12">
        <f>SUMPRODUCT('Linear Model'!B$2:T$2, 'Test Set'!A766:S766)+'Linear Model'!U$2</f>
        <v>0.37173150644540837</v>
      </c>
      <c r="W766" s="1" t="e">
        <f>SUMPRODUCT(#REF!,'Test Set'!A766:S766)+#REF!</f>
        <v>#REF!</v>
      </c>
      <c r="X766" s="24" t="e">
        <f t="shared" si="11"/>
        <v>#REF!</v>
      </c>
    </row>
    <row r="767" spans="1:24" x14ac:dyDescent="0.25">
      <c r="A767" s="8">
        <v>0</v>
      </c>
      <c r="B767" s="8">
        <v>1</v>
      </c>
      <c r="C767" s="8">
        <v>0</v>
      </c>
      <c r="D767" s="8">
        <v>0</v>
      </c>
      <c r="E767" s="8">
        <v>0</v>
      </c>
      <c r="F767" s="8">
        <v>0</v>
      </c>
      <c r="G767" s="8">
        <v>0</v>
      </c>
      <c r="H767" s="8">
        <v>0</v>
      </c>
      <c r="I767" s="8">
        <v>0</v>
      </c>
      <c r="J767" s="8">
        <v>0</v>
      </c>
      <c r="K767" s="8">
        <v>0</v>
      </c>
      <c r="L767" s="8">
        <v>0</v>
      </c>
      <c r="M767" s="8">
        <v>0</v>
      </c>
      <c r="N767" s="8">
        <v>0</v>
      </c>
      <c r="O767" s="8">
        <v>0</v>
      </c>
      <c r="P767" s="8">
        <v>0</v>
      </c>
      <c r="Q767" s="8">
        <v>0</v>
      </c>
      <c r="R767" s="8">
        <v>1</v>
      </c>
      <c r="S767" s="8">
        <v>0</v>
      </c>
      <c r="T767" s="8"/>
      <c r="U767" s="9">
        <v>0</v>
      </c>
      <c r="V767" s="12">
        <f>SUMPRODUCT('Linear Model'!B$2:T$2, 'Test Set'!A767:S767)+'Linear Model'!U$2</f>
        <v>0.13636410849147859</v>
      </c>
      <c r="W767" s="1" t="e">
        <f>SUMPRODUCT(#REF!,'Test Set'!A767:S767)+#REF!</f>
        <v>#REF!</v>
      </c>
      <c r="X767" s="24" t="e">
        <f t="shared" si="11"/>
        <v>#REF!</v>
      </c>
    </row>
    <row r="768" spans="1:24" x14ac:dyDescent="0.25">
      <c r="A768" s="8">
        <v>1</v>
      </c>
      <c r="B768" s="8">
        <v>0</v>
      </c>
      <c r="C768" s="8">
        <v>0</v>
      </c>
      <c r="D768" s="8">
        <v>1</v>
      </c>
      <c r="E768" s="8">
        <v>0</v>
      </c>
      <c r="F768" s="8">
        <v>0</v>
      </c>
      <c r="G768" s="8">
        <v>0</v>
      </c>
      <c r="H768" s="8">
        <v>0</v>
      </c>
      <c r="I768" s="8">
        <v>0</v>
      </c>
      <c r="J768" s="8">
        <v>0</v>
      </c>
      <c r="K768" s="8">
        <v>0</v>
      </c>
      <c r="L768" s="8">
        <v>0</v>
      </c>
      <c r="M768" s="8">
        <v>0</v>
      </c>
      <c r="N768" s="8">
        <v>0</v>
      </c>
      <c r="O768" s="8">
        <v>0</v>
      </c>
      <c r="P768" s="8">
        <v>0</v>
      </c>
      <c r="Q768" s="8">
        <v>0</v>
      </c>
      <c r="R768" s="8">
        <v>1</v>
      </c>
      <c r="S768" s="8">
        <v>0</v>
      </c>
      <c r="T768" s="8"/>
      <c r="U768" s="9">
        <v>0</v>
      </c>
      <c r="V768" s="12">
        <f>SUMPRODUCT('Linear Model'!B$2:T$2, 'Test Set'!A768:S768)+'Linear Model'!U$2</f>
        <v>0.15637684535785951</v>
      </c>
      <c r="W768" s="1" t="e">
        <f>SUMPRODUCT(#REF!,'Test Set'!A768:S768)+#REF!</f>
        <v>#REF!</v>
      </c>
      <c r="X768" s="24" t="e">
        <f t="shared" si="11"/>
        <v>#REF!</v>
      </c>
    </row>
    <row r="769" spans="1:24" x14ac:dyDescent="0.25">
      <c r="A769" s="8">
        <v>1</v>
      </c>
      <c r="B769" s="8">
        <v>0</v>
      </c>
      <c r="C769" s="8">
        <v>1</v>
      </c>
      <c r="D769" s="8">
        <v>0</v>
      </c>
      <c r="E769" s="8">
        <v>0</v>
      </c>
      <c r="F769" s="8">
        <v>0</v>
      </c>
      <c r="G769" s="8">
        <v>0</v>
      </c>
      <c r="H769" s="8">
        <v>0</v>
      </c>
      <c r="I769" s="8">
        <v>0</v>
      </c>
      <c r="J769" s="8">
        <v>0</v>
      </c>
      <c r="K769" s="8">
        <v>0</v>
      </c>
      <c r="L769" s="8">
        <v>0</v>
      </c>
      <c r="M769" s="8">
        <v>0</v>
      </c>
      <c r="N769" s="8">
        <v>0</v>
      </c>
      <c r="O769" s="8">
        <v>0</v>
      </c>
      <c r="P769" s="8">
        <v>0</v>
      </c>
      <c r="Q769" s="8">
        <v>0</v>
      </c>
      <c r="R769" s="8">
        <v>0</v>
      </c>
      <c r="S769" s="8">
        <v>0</v>
      </c>
      <c r="T769" s="8"/>
      <c r="U769" s="9">
        <v>0</v>
      </c>
      <c r="V769" s="12">
        <f>SUMPRODUCT('Linear Model'!B$2:T$2, 'Test Set'!A769:S769)+'Linear Model'!U$2</f>
        <v>0.37173150644540837</v>
      </c>
      <c r="W769" s="1" t="e">
        <f>SUMPRODUCT(#REF!,'Test Set'!A769:S769)+#REF!</f>
        <v>#REF!</v>
      </c>
      <c r="X769" s="24" t="e">
        <f t="shared" si="11"/>
        <v>#REF!</v>
      </c>
    </row>
    <row r="770" spans="1:24" x14ac:dyDescent="0.25">
      <c r="A770" s="8">
        <v>1</v>
      </c>
      <c r="B770" s="8">
        <v>0</v>
      </c>
      <c r="C770" s="8">
        <v>1</v>
      </c>
      <c r="D770" s="8">
        <v>0</v>
      </c>
      <c r="E770" s="8">
        <v>0</v>
      </c>
      <c r="F770" s="8">
        <v>0</v>
      </c>
      <c r="G770" s="8">
        <v>1</v>
      </c>
      <c r="H770" s="8">
        <v>0</v>
      </c>
      <c r="I770" s="8">
        <v>0</v>
      </c>
      <c r="J770" s="8">
        <v>0</v>
      </c>
      <c r="K770" s="8">
        <v>0</v>
      </c>
      <c r="L770" s="8">
        <v>0</v>
      </c>
      <c r="M770" s="8">
        <v>0</v>
      </c>
      <c r="N770" s="8">
        <v>0</v>
      </c>
      <c r="O770" s="8">
        <v>0</v>
      </c>
      <c r="P770" s="8">
        <v>0</v>
      </c>
      <c r="Q770" s="8">
        <v>0</v>
      </c>
      <c r="R770" s="8">
        <v>1</v>
      </c>
      <c r="S770" s="8">
        <v>0</v>
      </c>
      <c r="T770" s="8"/>
      <c r="U770" s="9">
        <v>0</v>
      </c>
      <c r="V770" s="12">
        <f>SUMPRODUCT('Linear Model'!B$2:T$2, 'Test Set'!A770:S770)+'Linear Model'!U$2</f>
        <v>-9.2493763459374656E-2</v>
      </c>
      <c r="W770" s="1" t="e">
        <f>SUMPRODUCT(#REF!,'Test Set'!A770:S770)+#REF!</f>
        <v>#REF!</v>
      </c>
      <c r="X770" s="24" t="e">
        <f t="shared" si="11"/>
        <v>#REF!</v>
      </c>
    </row>
    <row r="771" spans="1:24" x14ac:dyDescent="0.25">
      <c r="A771" s="8">
        <v>0</v>
      </c>
      <c r="B771" s="8">
        <v>0</v>
      </c>
      <c r="C771" s="8">
        <v>1</v>
      </c>
      <c r="D771" s="8">
        <v>0</v>
      </c>
      <c r="E771" s="8">
        <v>0</v>
      </c>
      <c r="F771" s="8">
        <v>0</v>
      </c>
      <c r="G771" s="8">
        <v>0</v>
      </c>
      <c r="H771" s="8">
        <v>0</v>
      </c>
      <c r="I771" s="8">
        <v>0</v>
      </c>
      <c r="J771" s="8">
        <v>0</v>
      </c>
      <c r="K771" s="8">
        <v>0</v>
      </c>
      <c r="L771" s="8">
        <v>0</v>
      </c>
      <c r="M771" s="8">
        <v>0</v>
      </c>
      <c r="N771" s="8">
        <v>0</v>
      </c>
      <c r="O771" s="8">
        <v>0</v>
      </c>
      <c r="P771" s="8">
        <v>0</v>
      </c>
      <c r="Q771" s="8">
        <v>0</v>
      </c>
      <c r="R771" s="8">
        <v>0</v>
      </c>
      <c r="S771" s="8">
        <v>0</v>
      </c>
      <c r="T771" s="8"/>
      <c r="U771" s="9">
        <v>0</v>
      </c>
      <c r="V771" s="12">
        <f>SUMPRODUCT('Linear Model'!B$2:T$2, 'Test Set'!A771:S771)+'Linear Model'!U$2</f>
        <v>0.43244502411954183</v>
      </c>
      <c r="W771" s="1" t="e">
        <f>SUMPRODUCT(#REF!,'Test Set'!A771:S771)+#REF!</f>
        <v>#REF!</v>
      </c>
      <c r="X771" s="24" t="e">
        <f t="shared" ref="X771:X834" si="12">EXP(W771)/(1+EXP(W771))</f>
        <v>#REF!</v>
      </c>
    </row>
    <row r="772" spans="1:24" x14ac:dyDescent="0.25">
      <c r="A772" s="8">
        <v>1</v>
      </c>
      <c r="B772" s="8">
        <v>0</v>
      </c>
      <c r="C772" s="8">
        <v>0</v>
      </c>
      <c r="D772" s="8">
        <v>0</v>
      </c>
      <c r="E772" s="8">
        <v>0</v>
      </c>
      <c r="F772" s="8">
        <v>0</v>
      </c>
      <c r="G772" s="8">
        <v>0</v>
      </c>
      <c r="H772" s="8">
        <v>0</v>
      </c>
      <c r="I772" s="8">
        <v>0</v>
      </c>
      <c r="J772" s="8">
        <v>0</v>
      </c>
      <c r="K772" s="8">
        <v>0</v>
      </c>
      <c r="L772" s="8">
        <v>0</v>
      </c>
      <c r="M772" s="8">
        <v>0</v>
      </c>
      <c r="N772" s="8">
        <v>0</v>
      </c>
      <c r="O772" s="8">
        <v>0</v>
      </c>
      <c r="P772" s="8">
        <v>0</v>
      </c>
      <c r="Q772" s="8">
        <v>0</v>
      </c>
      <c r="R772" s="8">
        <v>0</v>
      </c>
      <c r="S772" s="8">
        <v>0</v>
      </c>
      <c r="T772" s="8"/>
      <c r="U772" s="9">
        <v>0</v>
      </c>
      <c r="V772" s="12">
        <f>SUMPRODUCT('Linear Model'!B$2:T$2, 'Test Set'!A772:S772)+'Linear Model'!U$2</f>
        <v>0.28547442434338877</v>
      </c>
      <c r="W772" s="1" t="e">
        <f>SUMPRODUCT(#REF!,'Test Set'!A772:S772)+#REF!</f>
        <v>#REF!</v>
      </c>
      <c r="X772" s="24" t="e">
        <f t="shared" si="12"/>
        <v>#REF!</v>
      </c>
    </row>
    <row r="773" spans="1:24" x14ac:dyDescent="0.25">
      <c r="A773" s="8">
        <v>1</v>
      </c>
      <c r="B773" s="8">
        <v>0</v>
      </c>
      <c r="C773" s="8">
        <v>0</v>
      </c>
      <c r="D773" s="8">
        <v>1</v>
      </c>
      <c r="E773" s="8">
        <v>0</v>
      </c>
      <c r="F773" s="8">
        <v>0</v>
      </c>
      <c r="G773" s="8">
        <v>0</v>
      </c>
      <c r="H773" s="8">
        <v>0</v>
      </c>
      <c r="I773" s="8">
        <v>0</v>
      </c>
      <c r="J773" s="8">
        <v>0</v>
      </c>
      <c r="K773" s="8">
        <v>0</v>
      </c>
      <c r="L773" s="8">
        <v>0</v>
      </c>
      <c r="M773" s="8">
        <v>0</v>
      </c>
      <c r="N773" s="8">
        <v>0</v>
      </c>
      <c r="O773" s="8">
        <v>0</v>
      </c>
      <c r="P773" s="8">
        <v>0</v>
      </c>
      <c r="Q773" s="8">
        <v>1</v>
      </c>
      <c r="R773" s="8">
        <v>0</v>
      </c>
      <c r="S773" s="8">
        <v>0</v>
      </c>
      <c r="T773" s="8"/>
      <c r="U773" s="9">
        <v>0</v>
      </c>
      <c r="V773" s="12">
        <f>SUMPRODUCT('Linear Model'!B$2:T$2, 'Test Set'!A773:S773)+'Linear Model'!U$2</f>
        <v>0.56864484993537689</v>
      </c>
      <c r="W773" s="1" t="e">
        <f>SUMPRODUCT(#REF!,'Test Set'!A773:S773)+#REF!</f>
        <v>#REF!</v>
      </c>
      <c r="X773" s="24" t="e">
        <f t="shared" si="12"/>
        <v>#REF!</v>
      </c>
    </row>
    <row r="774" spans="1:24" x14ac:dyDescent="0.25">
      <c r="A774" s="8">
        <v>0</v>
      </c>
      <c r="B774" s="8">
        <v>0</v>
      </c>
      <c r="C774" s="8">
        <v>1</v>
      </c>
      <c r="D774" s="8">
        <v>0</v>
      </c>
      <c r="E774" s="8">
        <v>0</v>
      </c>
      <c r="F774" s="8">
        <v>0</v>
      </c>
      <c r="G774" s="8">
        <v>0</v>
      </c>
      <c r="H774" s="8">
        <v>0</v>
      </c>
      <c r="I774" s="8">
        <v>0</v>
      </c>
      <c r="J774" s="8">
        <v>0</v>
      </c>
      <c r="K774" s="8">
        <v>0</v>
      </c>
      <c r="L774" s="8">
        <v>0</v>
      </c>
      <c r="M774" s="8">
        <v>0</v>
      </c>
      <c r="N774" s="8">
        <v>0</v>
      </c>
      <c r="O774" s="8">
        <v>0</v>
      </c>
      <c r="P774" s="8">
        <v>0</v>
      </c>
      <c r="Q774" s="8">
        <v>0</v>
      </c>
      <c r="R774" s="8">
        <v>0</v>
      </c>
      <c r="S774" s="8">
        <v>0</v>
      </c>
      <c r="T774" s="8"/>
      <c r="U774" s="9">
        <v>0</v>
      </c>
      <c r="V774" s="12">
        <f>SUMPRODUCT('Linear Model'!B$2:T$2, 'Test Set'!A774:S774)+'Linear Model'!U$2</f>
        <v>0.43244502411954183</v>
      </c>
      <c r="W774" s="1" t="e">
        <f>SUMPRODUCT(#REF!,'Test Set'!A774:S774)+#REF!</f>
        <v>#REF!</v>
      </c>
      <c r="X774" s="24" t="e">
        <f t="shared" si="12"/>
        <v>#REF!</v>
      </c>
    </row>
    <row r="775" spans="1:24" x14ac:dyDescent="0.25">
      <c r="A775" s="8">
        <v>0</v>
      </c>
      <c r="B775" s="8">
        <v>1</v>
      </c>
      <c r="C775" s="8">
        <v>1</v>
      </c>
      <c r="D775" s="8">
        <v>0</v>
      </c>
      <c r="E775" s="8">
        <v>0</v>
      </c>
      <c r="F775" s="8">
        <v>0</v>
      </c>
      <c r="G775" s="8">
        <v>0</v>
      </c>
      <c r="H775" s="8">
        <v>0</v>
      </c>
      <c r="I775" s="8">
        <v>0</v>
      </c>
      <c r="J775" s="8">
        <v>0</v>
      </c>
      <c r="K775" s="8">
        <v>0</v>
      </c>
      <c r="L775" s="8">
        <v>0</v>
      </c>
      <c r="M775" s="8">
        <v>0</v>
      </c>
      <c r="N775" s="8">
        <v>0</v>
      </c>
      <c r="O775" s="8">
        <v>0</v>
      </c>
      <c r="P775" s="8">
        <v>0</v>
      </c>
      <c r="Q775" s="8">
        <v>0</v>
      </c>
      <c r="R775" s="8">
        <v>0</v>
      </c>
      <c r="S775" s="8">
        <v>0</v>
      </c>
      <c r="T775" s="8"/>
      <c r="U775" s="9">
        <v>0</v>
      </c>
      <c r="V775" s="12">
        <f>SUMPRODUCT('Linear Model'!B$2:T$2, 'Test Set'!A775:S775)+'Linear Model'!U$2</f>
        <v>0.44675451792146448</v>
      </c>
      <c r="W775" s="1" t="e">
        <f>SUMPRODUCT(#REF!,'Test Set'!A775:S775)+#REF!</f>
        <v>#REF!</v>
      </c>
      <c r="X775" s="24" t="e">
        <f t="shared" si="12"/>
        <v>#REF!</v>
      </c>
    </row>
    <row r="776" spans="1:24" x14ac:dyDescent="0.25">
      <c r="A776" s="8">
        <v>1</v>
      </c>
      <c r="B776" s="8">
        <v>0</v>
      </c>
      <c r="C776" s="8">
        <v>0</v>
      </c>
      <c r="D776" s="8">
        <v>1</v>
      </c>
      <c r="E776" s="8">
        <v>0</v>
      </c>
      <c r="F776" s="8">
        <v>1</v>
      </c>
      <c r="G776" s="8">
        <v>1</v>
      </c>
      <c r="H776" s="8">
        <v>0</v>
      </c>
      <c r="I776" s="8">
        <v>0</v>
      </c>
      <c r="J776" s="8">
        <v>0</v>
      </c>
      <c r="K776" s="8">
        <v>0</v>
      </c>
      <c r="L776" s="8">
        <v>0</v>
      </c>
      <c r="M776" s="8">
        <v>0</v>
      </c>
      <c r="N776" s="8">
        <v>0</v>
      </c>
      <c r="O776" s="8">
        <v>0</v>
      </c>
      <c r="P776" s="8">
        <v>0</v>
      </c>
      <c r="Q776" s="8">
        <v>0</v>
      </c>
      <c r="R776" s="8">
        <v>0</v>
      </c>
      <c r="S776" s="8">
        <v>0</v>
      </c>
      <c r="T776" s="8"/>
      <c r="U776" s="9">
        <v>0</v>
      </c>
      <c r="V776" s="12">
        <f>SUMPRODUCT('Linear Model'!B$2:T$2, 'Test Set'!A776:S776)+'Linear Model'!U$2</f>
        <v>-0.11490893858911633</v>
      </c>
      <c r="W776" s="1" t="e">
        <f>SUMPRODUCT(#REF!,'Test Set'!A776:S776)+#REF!</f>
        <v>#REF!</v>
      </c>
      <c r="X776" s="24" t="e">
        <f t="shared" si="12"/>
        <v>#REF!</v>
      </c>
    </row>
    <row r="777" spans="1:24" x14ac:dyDescent="0.25">
      <c r="A777" s="8">
        <v>1</v>
      </c>
      <c r="B777" s="8">
        <v>0</v>
      </c>
      <c r="C777" s="8">
        <v>1</v>
      </c>
      <c r="D777" s="8">
        <v>0</v>
      </c>
      <c r="E777" s="8">
        <v>0</v>
      </c>
      <c r="F777" s="8">
        <v>0</v>
      </c>
      <c r="G777" s="8">
        <v>0</v>
      </c>
      <c r="H777" s="8">
        <v>0</v>
      </c>
      <c r="I777" s="8">
        <v>0</v>
      </c>
      <c r="J777" s="8">
        <v>0</v>
      </c>
      <c r="K777" s="8">
        <v>0</v>
      </c>
      <c r="L777" s="8">
        <v>0</v>
      </c>
      <c r="M777" s="8">
        <v>0</v>
      </c>
      <c r="N777" s="8">
        <v>0</v>
      </c>
      <c r="O777" s="8">
        <v>1</v>
      </c>
      <c r="P777" s="8">
        <v>0</v>
      </c>
      <c r="Q777" s="8">
        <v>1</v>
      </c>
      <c r="R777" s="8">
        <v>0</v>
      </c>
      <c r="S777" s="8">
        <v>0</v>
      </c>
      <c r="T777" s="8"/>
      <c r="U777" s="9">
        <v>0</v>
      </c>
      <c r="V777" s="12">
        <f>SUMPRODUCT('Linear Model'!B$2:T$2, 'Test Set'!A777:S777)+'Linear Model'!U$2</f>
        <v>0.39809799203483781</v>
      </c>
      <c r="W777" s="1" t="e">
        <f>SUMPRODUCT(#REF!,'Test Set'!A777:S777)+#REF!</f>
        <v>#REF!</v>
      </c>
      <c r="X777" s="24" t="e">
        <f t="shared" si="12"/>
        <v>#REF!</v>
      </c>
    </row>
    <row r="778" spans="1:24" x14ac:dyDescent="0.25">
      <c r="A778" s="8">
        <v>0</v>
      </c>
      <c r="B778" s="8">
        <v>1</v>
      </c>
      <c r="C778" s="8">
        <v>0</v>
      </c>
      <c r="D778" s="8">
        <v>0</v>
      </c>
      <c r="E778" s="8">
        <v>0</v>
      </c>
      <c r="F778" s="8">
        <v>1</v>
      </c>
      <c r="G778" s="8">
        <v>1</v>
      </c>
      <c r="H778" s="8">
        <v>0</v>
      </c>
      <c r="I778" s="8">
        <v>0</v>
      </c>
      <c r="J778" s="8">
        <v>0</v>
      </c>
      <c r="K778" s="8">
        <v>0</v>
      </c>
      <c r="L778" s="8">
        <v>0</v>
      </c>
      <c r="M778" s="8">
        <v>0</v>
      </c>
      <c r="N778" s="8">
        <v>0</v>
      </c>
      <c r="O778" s="8">
        <v>0</v>
      </c>
      <c r="P778" s="8">
        <v>0</v>
      </c>
      <c r="Q778" s="8">
        <v>0</v>
      </c>
      <c r="R778" s="8">
        <v>1</v>
      </c>
      <c r="S778" s="8">
        <v>0</v>
      </c>
      <c r="T778" s="8"/>
      <c r="U778" s="9">
        <v>0</v>
      </c>
      <c r="V778" s="12">
        <f>SUMPRODUCT('Linear Model'!B$2:T$2, 'Test Set'!A778:S778)+'Linear Model'!U$2</f>
        <v>-0.35905500278346347</v>
      </c>
      <c r="W778" s="1" t="e">
        <f>SUMPRODUCT(#REF!,'Test Set'!A778:S778)+#REF!</f>
        <v>#REF!</v>
      </c>
      <c r="X778" s="24" t="e">
        <f t="shared" si="12"/>
        <v>#REF!</v>
      </c>
    </row>
    <row r="779" spans="1:24" x14ac:dyDescent="0.25">
      <c r="A779" s="8">
        <v>1</v>
      </c>
      <c r="B779" s="8">
        <v>0</v>
      </c>
      <c r="C779" s="8">
        <v>1</v>
      </c>
      <c r="D779" s="8">
        <v>0</v>
      </c>
      <c r="E779" s="8">
        <v>0</v>
      </c>
      <c r="F779" s="8">
        <v>0</v>
      </c>
      <c r="G779" s="8">
        <v>0</v>
      </c>
      <c r="H779" s="8">
        <v>0</v>
      </c>
      <c r="I779" s="8">
        <v>0</v>
      </c>
      <c r="J779" s="8">
        <v>0</v>
      </c>
      <c r="K779" s="8">
        <v>0</v>
      </c>
      <c r="L779" s="8">
        <v>0</v>
      </c>
      <c r="M779" s="8">
        <v>0</v>
      </c>
      <c r="N779" s="8">
        <v>0</v>
      </c>
      <c r="O779" s="8">
        <v>1</v>
      </c>
      <c r="P779" s="8">
        <v>0</v>
      </c>
      <c r="Q779" s="8">
        <v>0</v>
      </c>
      <c r="R779" s="8">
        <v>0</v>
      </c>
      <c r="S779" s="8">
        <v>0</v>
      </c>
      <c r="T779" s="8"/>
      <c r="U779" s="9">
        <v>0</v>
      </c>
      <c r="V779" s="12">
        <f>SUMPRODUCT('Linear Model'!B$2:T$2, 'Test Set'!A779:S779)+'Linear Model'!U$2</f>
        <v>0.20996331478528668</v>
      </c>
      <c r="W779" s="1" t="e">
        <f>SUMPRODUCT(#REF!,'Test Set'!A779:S779)+#REF!</f>
        <v>#REF!</v>
      </c>
      <c r="X779" s="24" t="e">
        <f t="shared" si="12"/>
        <v>#REF!</v>
      </c>
    </row>
    <row r="780" spans="1:24" x14ac:dyDescent="0.25">
      <c r="A780" s="8">
        <v>0</v>
      </c>
      <c r="B780" s="8">
        <v>0</v>
      </c>
      <c r="C780" s="8">
        <v>1</v>
      </c>
      <c r="D780" s="8">
        <v>0</v>
      </c>
      <c r="E780" s="8">
        <v>0</v>
      </c>
      <c r="F780" s="8">
        <v>0</v>
      </c>
      <c r="G780" s="8">
        <v>1</v>
      </c>
      <c r="H780" s="8">
        <v>0</v>
      </c>
      <c r="I780" s="8">
        <v>0</v>
      </c>
      <c r="J780" s="8">
        <v>0</v>
      </c>
      <c r="K780" s="8">
        <v>0</v>
      </c>
      <c r="L780" s="8">
        <v>1</v>
      </c>
      <c r="M780" s="8">
        <v>0</v>
      </c>
      <c r="N780" s="8">
        <v>0</v>
      </c>
      <c r="O780" s="8">
        <v>1</v>
      </c>
      <c r="P780" s="8">
        <v>0</v>
      </c>
      <c r="Q780" s="8">
        <v>0</v>
      </c>
      <c r="R780" s="8">
        <v>0</v>
      </c>
      <c r="S780" s="8">
        <v>0</v>
      </c>
      <c r="T780" s="8"/>
      <c r="U780" s="9">
        <v>0</v>
      </c>
      <c r="V780" s="12">
        <f>SUMPRODUCT('Linear Model'!B$2:T$2, 'Test Set'!A780:S780)+'Linear Model'!U$2</f>
        <v>0.24429219703559316</v>
      </c>
      <c r="W780" s="1" t="e">
        <f>SUMPRODUCT(#REF!,'Test Set'!A780:S780)+#REF!</f>
        <v>#REF!</v>
      </c>
      <c r="X780" s="24" t="e">
        <f t="shared" si="12"/>
        <v>#REF!</v>
      </c>
    </row>
    <row r="781" spans="1:24" x14ac:dyDescent="0.25">
      <c r="A781" s="8">
        <v>0</v>
      </c>
      <c r="B781" s="8">
        <v>0</v>
      </c>
      <c r="C781" s="8">
        <v>1</v>
      </c>
      <c r="D781" s="8">
        <v>0</v>
      </c>
      <c r="E781" s="8">
        <v>0</v>
      </c>
      <c r="F781" s="8">
        <v>0</v>
      </c>
      <c r="G781" s="8">
        <v>0</v>
      </c>
      <c r="H781" s="8">
        <v>0</v>
      </c>
      <c r="I781" s="8">
        <v>0</v>
      </c>
      <c r="J781" s="8">
        <v>0</v>
      </c>
      <c r="K781" s="8">
        <v>0</v>
      </c>
      <c r="L781" s="8">
        <v>0</v>
      </c>
      <c r="M781" s="8">
        <v>0</v>
      </c>
      <c r="N781" s="8">
        <v>0</v>
      </c>
      <c r="O781" s="8">
        <v>1</v>
      </c>
      <c r="P781" s="8">
        <v>0</v>
      </c>
      <c r="Q781" s="8">
        <v>0</v>
      </c>
      <c r="R781" s="8">
        <v>0</v>
      </c>
      <c r="S781" s="8">
        <v>0</v>
      </c>
      <c r="T781" s="8"/>
      <c r="U781" s="9">
        <v>0</v>
      </c>
      <c r="V781" s="12">
        <f>SUMPRODUCT('Linear Model'!B$2:T$2, 'Test Set'!A781:S781)+'Linear Model'!U$2</f>
        <v>0.27067683245942015</v>
      </c>
      <c r="W781" s="1" t="e">
        <f>SUMPRODUCT(#REF!,'Test Set'!A781:S781)+#REF!</f>
        <v>#REF!</v>
      </c>
      <c r="X781" s="24" t="e">
        <f t="shared" si="12"/>
        <v>#REF!</v>
      </c>
    </row>
    <row r="782" spans="1:24" x14ac:dyDescent="0.25">
      <c r="A782" s="8">
        <v>0</v>
      </c>
      <c r="B782" s="8">
        <v>0</v>
      </c>
      <c r="C782" s="8">
        <v>1</v>
      </c>
      <c r="D782" s="8">
        <v>0</v>
      </c>
      <c r="E782" s="8">
        <v>0</v>
      </c>
      <c r="F782" s="8">
        <v>1</v>
      </c>
      <c r="G782" s="8">
        <v>1</v>
      </c>
      <c r="H782" s="8">
        <v>0</v>
      </c>
      <c r="I782" s="8">
        <v>0</v>
      </c>
      <c r="J782" s="8">
        <v>0</v>
      </c>
      <c r="K782" s="8">
        <v>0</v>
      </c>
      <c r="L782" s="8">
        <v>0</v>
      </c>
      <c r="M782" s="8">
        <v>0</v>
      </c>
      <c r="N782" s="8">
        <v>0</v>
      </c>
      <c r="O782" s="8">
        <v>0</v>
      </c>
      <c r="P782" s="8">
        <v>0</v>
      </c>
      <c r="Q782" s="8">
        <v>0</v>
      </c>
      <c r="R782" s="8">
        <v>0</v>
      </c>
      <c r="S782" s="8">
        <v>0</v>
      </c>
      <c r="T782" s="8"/>
      <c r="U782" s="9">
        <v>0</v>
      </c>
      <c r="V782" s="12">
        <f>SUMPRODUCT('Linear Model'!B$2:T$2, 'Test Set'!A782:S782)+'Linear Model'!U$2</f>
        <v>-6.297408715540026E-2</v>
      </c>
      <c r="W782" s="1" t="e">
        <f>SUMPRODUCT(#REF!,'Test Set'!A782:S782)+#REF!</f>
        <v>#REF!</v>
      </c>
      <c r="X782" s="24" t="e">
        <f t="shared" si="12"/>
        <v>#REF!</v>
      </c>
    </row>
    <row r="783" spans="1:24" x14ac:dyDescent="0.25">
      <c r="A783" s="8">
        <v>1</v>
      </c>
      <c r="B783" s="8">
        <v>0</v>
      </c>
      <c r="C783" s="8">
        <v>0</v>
      </c>
      <c r="D783" s="8">
        <v>1</v>
      </c>
      <c r="E783" s="8">
        <v>0</v>
      </c>
      <c r="F783" s="8">
        <v>1</v>
      </c>
      <c r="G783" s="8">
        <v>0</v>
      </c>
      <c r="H783" s="8">
        <v>0</v>
      </c>
      <c r="I783" s="8">
        <v>1</v>
      </c>
      <c r="J783" s="8">
        <v>0</v>
      </c>
      <c r="K783" s="8">
        <v>0</v>
      </c>
      <c r="L783" s="8">
        <v>0</v>
      </c>
      <c r="M783" s="8">
        <v>0</v>
      </c>
      <c r="N783" s="8">
        <v>0</v>
      </c>
      <c r="O783" s="8">
        <v>0</v>
      </c>
      <c r="P783" s="8">
        <v>0</v>
      </c>
      <c r="Q783" s="8">
        <v>0</v>
      </c>
      <c r="R783" s="8">
        <v>0</v>
      </c>
      <c r="S783" s="8">
        <v>0</v>
      </c>
      <c r="T783" s="8"/>
      <c r="U783" s="9">
        <v>0</v>
      </c>
      <c r="V783" s="12">
        <f>SUMPRODUCT('Linear Model'!B$2:T$2, 'Test Set'!A783:S783)+'Linear Model'!U$2</f>
        <v>0.41851832677082135</v>
      </c>
      <c r="W783" s="1" t="e">
        <f>SUMPRODUCT(#REF!,'Test Set'!A783:S783)+#REF!</f>
        <v>#REF!</v>
      </c>
      <c r="X783" s="24" t="e">
        <f t="shared" si="12"/>
        <v>#REF!</v>
      </c>
    </row>
    <row r="784" spans="1:24" x14ac:dyDescent="0.25">
      <c r="A784" s="8">
        <v>0</v>
      </c>
      <c r="B784" s="8">
        <v>0</v>
      </c>
      <c r="C784" s="8">
        <v>0</v>
      </c>
      <c r="D784" s="8">
        <v>0</v>
      </c>
      <c r="E784" s="8">
        <v>0</v>
      </c>
      <c r="F784" s="8">
        <v>1</v>
      </c>
      <c r="G784" s="8">
        <v>0</v>
      </c>
      <c r="H784" s="8">
        <v>0</v>
      </c>
      <c r="I784" s="8">
        <v>0</v>
      </c>
      <c r="J784" s="8">
        <v>0</v>
      </c>
      <c r="K784" s="8">
        <v>0</v>
      </c>
      <c r="L784" s="8">
        <v>0</v>
      </c>
      <c r="M784" s="8">
        <v>0</v>
      </c>
      <c r="N784" s="8">
        <v>0</v>
      </c>
      <c r="O784" s="8">
        <v>0</v>
      </c>
      <c r="P784" s="8">
        <v>0</v>
      </c>
      <c r="Q784" s="8">
        <v>0</v>
      </c>
      <c r="R784" s="8">
        <v>0</v>
      </c>
      <c r="S784" s="8">
        <v>0</v>
      </c>
      <c r="T784" s="8"/>
      <c r="U784" s="9">
        <v>0</v>
      </c>
      <c r="V784" s="12">
        <f>SUMPRODUCT('Linear Model'!B$2:T$2, 'Test Set'!A784:S784)+'Linear Model'!U$2</f>
        <v>9.0860773319396848E-2</v>
      </c>
      <c r="W784" s="1" t="e">
        <f>SUMPRODUCT(#REF!,'Test Set'!A784:S784)+#REF!</f>
        <v>#REF!</v>
      </c>
      <c r="X784" s="24" t="e">
        <f t="shared" si="12"/>
        <v>#REF!</v>
      </c>
    </row>
    <row r="785" spans="1:24" x14ac:dyDescent="0.25">
      <c r="A785" s="8">
        <v>0</v>
      </c>
      <c r="B785" s="8">
        <v>1</v>
      </c>
      <c r="C785" s="8">
        <v>1</v>
      </c>
      <c r="D785" s="8">
        <v>0</v>
      </c>
      <c r="E785" s="8">
        <v>0</v>
      </c>
      <c r="F785" s="8">
        <v>1</v>
      </c>
      <c r="G785" s="8">
        <v>0</v>
      </c>
      <c r="H785" s="8">
        <v>0</v>
      </c>
      <c r="I785" s="8">
        <v>0</v>
      </c>
      <c r="J785" s="8">
        <v>0</v>
      </c>
      <c r="K785" s="8">
        <v>0</v>
      </c>
      <c r="L785" s="8">
        <v>0</v>
      </c>
      <c r="M785" s="8">
        <v>0</v>
      </c>
      <c r="N785" s="8">
        <v>0</v>
      </c>
      <c r="O785" s="8">
        <v>1</v>
      </c>
      <c r="P785" s="8">
        <v>0</v>
      </c>
      <c r="Q785" s="8">
        <v>0</v>
      </c>
      <c r="R785" s="8">
        <v>0</v>
      </c>
      <c r="S785" s="8">
        <v>0</v>
      </c>
      <c r="T785" s="8"/>
      <c r="U785" s="9">
        <v>0</v>
      </c>
      <c r="V785" s="12">
        <f>SUMPRODUCT('Linear Model'!B$2:T$2, 'Test Set'!A785:S785)+'Linear Model'!U$2</f>
        <v>2.9659157563217409E-2</v>
      </c>
      <c r="W785" s="1" t="e">
        <f>SUMPRODUCT(#REF!,'Test Set'!A785:S785)+#REF!</f>
        <v>#REF!</v>
      </c>
      <c r="X785" s="24" t="e">
        <f t="shared" si="12"/>
        <v>#REF!</v>
      </c>
    </row>
    <row r="786" spans="1:24" x14ac:dyDescent="0.25">
      <c r="A786" s="8">
        <v>0</v>
      </c>
      <c r="B786" s="8">
        <v>1</v>
      </c>
      <c r="C786" s="8">
        <v>0</v>
      </c>
      <c r="D786" s="8">
        <v>0</v>
      </c>
      <c r="E786" s="8">
        <v>0</v>
      </c>
      <c r="F786" s="8">
        <v>1</v>
      </c>
      <c r="G786" s="8">
        <v>0</v>
      </c>
      <c r="H786" s="8">
        <v>0</v>
      </c>
      <c r="I786" s="8">
        <v>0</v>
      </c>
      <c r="J786" s="8">
        <v>0</v>
      </c>
      <c r="K786" s="8">
        <v>0</v>
      </c>
      <c r="L786" s="8">
        <v>0</v>
      </c>
      <c r="M786" s="8">
        <v>0</v>
      </c>
      <c r="N786" s="8">
        <v>0</v>
      </c>
      <c r="O786" s="8">
        <v>0</v>
      </c>
      <c r="P786" s="8">
        <v>0</v>
      </c>
      <c r="Q786" s="8">
        <v>0</v>
      </c>
      <c r="R786" s="8">
        <v>0</v>
      </c>
      <c r="S786" s="8">
        <v>0</v>
      </c>
      <c r="T786" s="8"/>
      <c r="U786" s="9">
        <v>0</v>
      </c>
      <c r="V786" s="12">
        <f>SUMPRODUCT('Linear Model'!B$2:T$2, 'Test Set'!A786:S786)+'Linear Model'!U$2</f>
        <v>0.10517026712131949</v>
      </c>
      <c r="W786" s="1" t="e">
        <f>SUMPRODUCT(#REF!,'Test Set'!A786:S786)+#REF!</f>
        <v>#REF!</v>
      </c>
      <c r="X786" s="24" t="e">
        <f t="shared" si="12"/>
        <v>#REF!</v>
      </c>
    </row>
    <row r="787" spans="1:24" x14ac:dyDescent="0.25">
      <c r="A787" s="8">
        <v>0</v>
      </c>
      <c r="B787" s="8">
        <v>0</v>
      </c>
      <c r="C787" s="8">
        <v>0</v>
      </c>
      <c r="D787" s="8">
        <v>1</v>
      </c>
      <c r="E787" s="8">
        <v>0</v>
      </c>
      <c r="F787" s="8">
        <v>0</v>
      </c>
      <c r="G787" s="8">
        <v>0</v>
      </c>
      <c r="H787" s="8">
        <v>0</v>
      </c>
      <c r="I787" s="8">
        <v>0</v>
      </c>
      <c r="J787" s="8">
        <v>0</v>
      </c>
      <c r="K787" s="8">
        <v>0</v>
      </c>
      <c r="L787" s="8">
        <v>0</v>
      </c>
      <c r="M787" s="8">
        <v>0</v>
      </c>
      <c r="N787" s="8">
        <v>0</v>
      </c>
      <c r="O787" s="8">
        <v>0</v>
      </c>
      <c r="P787" s="8">
        <v>0</v>
      </c>
      <c r="Q787" s="8">
        <v>0</v>
      </c>
      <c r="R787" s="8">
        <v>0</v>
      </c>
      <c r="S787" s="8">
        <v>0</v>
      </c>
      <c r="T787" s="8"/>
      <c r="U787" s="9">
        <v>0</v>
      </c>
      <c r="V787" s="12">
        <f>SUMPRODUCT('Linear Model'!B$2:T$2, 'Test Set'!A787:S787)+'Linear Model'!U$2</f>
        <v>0.44122369035995923</v>
      </c>
      <c r="W787" s="1" t="e">
        <f>SUMPRODUCT(#REF!,'Test Set'!A787:S787)+#REF!</f>
        <v>#REF!</v>
      </c>
      <c r="X787" s="24" t="e">
        <f t="shared" si="12"/>
        <v>#REF!</v>
      </c>
    </row>
    <row r="788" spans="1:24" x14ac:dyDescent="0.25">
      <c r="A788" s="8">
        <v>1</v>
      </c>
      <c r="B788" s="8">
        <v>0</v>
      </c>
      <c r="C788" s="8">
        <v>0</v>
      </c>
      <c r="D788" s="8">
        <v>1</v>
      </c>
      <c r="E788" s="8">
        <v>0</v>
      </c>
      <c r="F788" s="8">
        <v>0</v>
      </c>
      <c r="G788" s="8">
        <v>1</v>
      </c>
      <c r="H788" s="8">
        <v>0</v>
      </c>
      <c r="I788" s="8">
        <v>0</v>
      </c>
      <c r="J788" s="8">
        <v>0</v>
      </c>
      <c r="K788" s="8">
        <v>0</v>
      </c>
      <c r="L788" s="8">
        <v>0</v>
      </c>
      <c r="M788" s="8">
        <v>0</v>
      </c>
      <c r="N788" s="8">
        <v>0</v>
      </c>
      <c r="O788" s="8">
        <v>0</v>
      </c>
      <c r="P788" s="8">
        <v>0</v>
      </c>
      <c r="Q788" s="8">
        <v>0</v>
      </c>
      <c r="R788" s="8">
        <v>0</v>
      </c>
      <c r="S788" s="8">
        <v>0</v>
      </c>
      <c r="T788" s="8"/>
      <c r="U788" s="9">
        <v>0</v>
      </c>
      <c r="V788" s="12">
        <f>SUMPRODUCT('Linear Model'!B$2:T$2, 'Test Set'!A788:S788)+'Linear Model'!U$2</f>
        <v>0.14041823010900908</v>
      </c>
      <c r="W788" s="1" t="e">
        <f>SUMPRODUCT(#REF!,'Test Set'!A788:S788)+#REF!</f>
        <v>#REF!</v>
      </c>
      <c r="X788" s="24" t="e">
        <f t="shared" si="12"/>
        <v>#REF!</v>
      </c>
    </row>
    <row r="789" spans="1:24" x14ac:dyDescent="0.25">
      <c r="A789" s="8">
        <v>0</v>
      </c>
      <c r="B789" s="8">
        <v>0</v>
      </c>
      <c r="C789" s="8">
        <v>0</v>
      </c>
      <c r="D789" s="8">
        <v>0</v>
      </c>
      <c r="E789" s="8">
        <v>0</v>
      </c>
      <c r="F789" s="8">
        <v>1</v>
      </c>
      <c r="G789" s="8">
        <v>1</v>
      </c>
      <c r="H789" s="8">
        <v>0</v>
      </c>
      <c r="I789" s="8">
        <v>0</v>
      </c>
      <c r="J789" s="8">
        <v>1</v>
      </c>
      <c r="K789" s="8">
        <v>0</v>
      </c>
      <c r="L789" s="8">
        <v>0</v>
      </c>
      <c r="M789" s="8">
        <v>0</v>
      </c>
      <c r="N789" s="8">
        <v>0</v>
      </c>
      <c r="O789" s="8">
        <v>0</v>
      </c>
      <c r="P789" s="8">
        <v>0</v>
      </c>
      <c r="Q789" s="8">
        <v>0</v>
      </c>
      <c r="R789" s="8">
        <v>0</v>
      </c>
      <c r="S789" s="8">
        <v>0</v>
      </c>
      <c r="T789" s="8"/>
      <c r="U789" s="9">
        <v>0</v>
      </c>
      <c r="V789" s="12">
        <f>SUMPRODUCT('Linear Model'!B$2:T$2, 'Test Set'!A789:S789)+'Linear Model'!U$2</f>
        <v>0.11317812636680807</v>
      </c>
      <c r="W789" s="1" t="e">
        <f>SUMPRODUCT(#REF!,'Test Set'!A789:S789)+#REF!</f>
        <v>#REF!</v>
      </c>
      <c r="X789" s="24" t="e">
        <f t="shared" si="12"/>
        <v>#REF!</v>
      </c>
    </row>
    <row r="790" spans="1:24" x14ac:dyDescent="0.25">
      <c r="A790" s="8">
        <v>1</v>
      </c>
      <c r="B790" s="8">
        <v>0</v>
      </c>
      <c r="C790" s="8">
        <v>0</v>
      </c>
      <c r="D790" s="8">
        <v>0</v>
      </c>
      <c r="E790" s="8">
        <v>0</v>
      </c>
      <c r="F790" s="8">
        <v>1</v>
      </c>
      <c r="G790" s="8">
        <v>0</v>
      </c>
      <c r="H790" s="8">
        <v>0</v>
      </c>
      <c r="I790" s="8">
        <v>0</v>
      </c>
      <c r="J790" s="8">
        <v>0</v>
      </c>
      <c r="K790" s="8">
        <v>0</v>
      </c>
      <c r="L790" s="8">
        <v>0</v>
      </c>
      <c r="M790" s="8">
        <v>0</v>
      </c>
      <c r="N790" s="8">
        <v>0</v>
      </c>
      <c r="O790" s="8">
        <v>0</v>
      </c>
      <c r="P790" s="8">
        <v>0</v>
      </c>
      <c r="Q790" s="8">
        <v>0</v>
      </c>
      <c r="R790" s="8">
        <v>0</v>
      </c>
      <c r="S790" s="8">
        <v>0</v>
      </c>
      <c r="T790" s="8"/>
      <c r="U790" s="9">
        <v>0</v>
      </c>
      <c r="V790" s="12">
        <f>SUMPRODUCT('Linear Model'!B$2:T$2, 'Test Set'!A790:S790)+'Linear Model'!U$2</f>
        <v>3.0147255645263382E-2</v>
      </c>
      <c r="W790" s="1" t="e">
        <f>SUMPRODUCT(#REF!,'Test Set'!A790:S790)+#REF!</f>
        <v>#REF!</v>
      </c>
      <c r="X790" s="24" t="e">
        <f t="shared" si="12"/>
        <v>#REF!</v>
      </c>
    </row>
    <row r="791" spans="1:24" x14ac:dyDescent="0.25">
      <c r="A791" s="8">
        <v>0</v>
      </c>
      <c r="B791" s="8">
        <v>0</v>
      </c>
      <c r="C791" s="8">
        <v>0</v>
      </c>
      <c r="D791" s="8">
        <v>1</v>
      </c>
      <c r="E791" s="8">
        <v>0</v>
      </c>
      <c r="F791" s="8">
        <v>0</v>
      </c>
      <c r="G791" s="8">
        <v>0</v>
      </c>
      <c r="H791" s="8">
        <v>0</v>
      </c>
      <c r="I791" s="8">
        <v>0</v>
      </c>
      <c r="J791" s="8">
        <v>0</v>
      </c>
      <c r="K791" s="8">
        <v>0</v>
      </c>
      <c r="L791" s="8">
        <v>0</v>
      </c>
      <c r="M791" s="8">
        <v>0</v>
      </c>
      <c r="N791" s="8">
        <v>0</v>
      </c>
      <c r="O791" s="8">
        <v>0</v>
      </c>
      <c r="P791" s="8">
        <v>0</v>
      </c>
      <c r="Q791" s="8">
        <v>0</v>
      </c>
      <c r="R791" s="8">
        <v>0</v>
      </c>
      <c r="S791" s="8">
        <v>0</v>
      </c>
      <c r="T791" s="8"/>
      <c r="U791" s="9">
        <v>0</v>
      </c>
      <c r="V791" s="12">
        <f>SUMPRODUCT('Linear Model'!B$2:T$2, 'Test Set'!A791:S791)+'Linear Model'!U$2</f>
        <v>0.44122369035995923</v>
      </c>
      <c r="W791" s="1" t="e">
        <f>SUMPRODUCT(#REF!,'Test Set'!A791:S791)+#REF!</f>
        <v>#REF!</v>
      </c>
      <c r="X791" s="24" t="e">
        <f t="shared" si="12"/>
        <v>#REF!</v>
      </c>
    </row>
    <row r="792" spans="1:24" x14ac:dyDescent="0.25">
      <c r="A792" s="8">
        <v>0</v>
      </c>
      <c r="B792" s="8">
        <v>1</v>
      </c>
      <c r="C792" s="8">
        <v>1</v>
      </c>
      <c r="D792" s="8">
        <v>0</v>
      </c>
      <c r="E792" s="8">
        <v>0</v>
      </c>
      <c r="F792" s="8">
        <v>0</v>
      </c>
      <c r="G792" s="8">
        <v>0</v>
      </c>
      <c r="H792" s="8">
        <v>0</v>
      </c>
      <c r="I792" s="8">
        <v>0</v>
      </c>
      <c r="J792" s="8">
        <v>0</v>
      </c>
      <c r="K792" s="8">
        <v>0</v>
      </c>
      <c r="L792" s="8">
        <v>0</v>
      </c>
      <c r="M792" s="8">
        <v>0</v>
      </c>
      <c r="N792" s="8">
        <v>0</v>
      </c>
      <c r="O792" s="8">
        <v>0</v>
      </c>
      <c r="P792" s="8">
        <v>0</v>
      </c>
      <c r="Q792" s="8">
        <v>0</v>
      </c>
      <c r="R792" s="8">
        <v>1</v>
      </c>
      <c r="S792" s="8">
        <v>0</v>
      </c>
      <c r="T792" s="8"/>
      <c r="U792" s="9">
        <v>0</v>
      </c>
      <c r="V792" s="12">
        <f>SUMPRODUCT('Linear Model'!B$2:T$2, 'Test Set'!A792:S792)+'Linear Model'!U$2</f>
        <v>0.22262119059349816</v>
      </c>
      <c r="W792" s="1" t="e">
        <f>SUMPRODUCT(#REF!,'Test Set'!A792:S792)+#REF!</f>
        <v>#REF!</v>
      </c>
      <c r="X792" s="24" t="e">
        <f t="shared" si="12"/>
        <v>#REF!</v>
      </c>
    </row>
    <row r="793" spans="1:24" x14ac:dyDescent="0.25">
      <c r="A793" s="8">
        <v>0</v>
      </c>
      <c r="B793" s="8">
        <v>0</v>
      </c>
      <c r="C793" s="8">
        <v>0</v>
      </c>
      <c r="D793" s="8">
        <v>0</v>
      </c>
      <c r="E793" s="8">
        <v>0</v>
      </c>
      <c r="F793" s="8">
        <v>1</v>
      </c>
      <c r="G793" s="8">
        <v>0</v>
      </c>
      <c r="H793" s="8">
        <v>0</v>
      </c>
      <c r="I793" s="8">
        <v>0</v>
      </c>
      <c r="J793" s="8">
        <v>0</v>
      </c>
      <c r="K793" s="8">
        <v>0</v>
      </c>
      <c r="L793" s="8">
        <v>0</v>
      </c>
      <c r="M793" s="8">
        <v>0</v>
      </c>
      <c r="N793" s="8">
        <v>0</v>
      </c>
      <c r="O793" s="8">
        <v>1</v>
      </c>
      <c r="P793" s="8">
        <v>0</v>
      </c>
      <c r="Q793" s="8">
        <v>0</v>
      </c>
      <c r="R793" s="8">
        <v>0</v>
      </c>
      <c r="S793" s="8">
        <v>0</v>
      </c>
      <c r="T793" s="8"/>
      <c r="U793" s="9">
        <v>0</v>
      </c>
      <c r="V793" s="12">
        <f>SUMPRODUCT('Linear Model'!B$2:T$2, 'Test Set'!A793:S793)+'Linear Model'!U$2</f>
        <v>-7.0907418340724837E-2</v>
      </c>
      <c r="W793" s="1" t="e">
        <f>SUMPRODUCT(#REF!,'Test Set'!A793:S793)+#REF!</f>
        <v>#REF!</v>
      </c>
      <c r="X793" s="24" t="e">
        <f t="shared" si="12"/>
        <v>#REF!</v>
      </c>
    </row>
    <row r="794" spans="1:24" x14ac:dyDescent="0.25">
      <c r="A794" s="8">
        <v>1</v>
      </c>
      <c r="B794" s="8">
        <v>0</v>
      </c>
      <c r="C794" s="8">
        <v>0</v>
      </c>
      <c r="D794" s="8">
        <v>0</v>
      </c>
      <c r="E794" s="8">
        <v>0</v>
      </c>
      <c r="F794" s="8">
        <v>0</v>
      </c>
      <c r="G794" s="8">
        <v>0</v>
      </c>
      <c r="H794" s="8">
        <v>0</v>
      </c>
      <c r="I794" s="8">
        <v>0</v>
      </c>
      <c r="J794" s="8">
        <v>0</v>
      </c>
      <c r="K794" s="8">
        <v>0</v>
      </c>
      <c r="L794" s="8">
        <v>0</v>
      </c>
      <c r="M794" s="8">
        <v>0</v>
      </c>
      <c r="N794" s="8">
        <v>0</v>
      </c>
      <c r="O794" s="8">
        <v>0</v>
      </c>
      <c r="P794" s="8">
        <v>0</v>
      </c>
      <c r="Q794" s="8">
        <v>1</v>
      </c>
      <c r="R794" s="8">
        <v>0</v>
      </c>
      <c r="S794" s="8">
        <v>0</v>
      </c>
      <c r="T794" s="8"/>
      <c r="U794" s="9">
        <v>0</v>
      </c>
      <c r="V794" s="12">
        <f>SUMPRODUCT('Linear Model'!B$2:T$2, 'Test Set'!A794:S794)+'Linear Model'!U$2</f>
        <v>0.4736091015929399</v>
      </c>
      <c r="W794" s="1" t="e">
        <f>SUMPRODUCT(#REF!,'Test Set'!A794:S794)+#REF!</f>
        <v>#REF!</v>
      </c>
      <c r="X794" s="24" t="e">
        <f t="shared" si="12"/>
        <v>#REF!</v>
      </c>
    </row>
    <row r="795" spans="1:24" x14ac:dyDescent="0.25">
      <c r="A795" s="8">
        <v>0</v>
      </c>
      <c r="B795" s="8">
        <v>0</v>
      </c>
      <c r="C795" s="8">
        <v>0</v>
      </c>
      <c r="D795" s="8">
        <v>1</v>
      </c>
      <c r="E795" s="8">
        <v>0</v>
      </c>
      <c r="F795" s="8">
        <v>0</v>
      </c>
      <c r="G795" s="8">
        <v>0</v>
      </c>
      <c r="H795" s="8">
        <v>0</v>
      </c>
      <c r="I795" s="8">
        <v>0</v>
      </c>
      <c r="J795" s="8">
        <v>0</v>
      </c>
      <c r="K795" s="8">
        <v>0</v>
      </c>
      <c r="L795" s="8">
        <v>0</v>
      </c>
      <c r="M795" s="8">
        <v>0</v>
      </c>
      <c r="N795" s="8">
        <v>0</v>
      </c>
      <c r="O795" s="8">
        <v>0</v>
      </c>
      <c r="P795" s="8">
        <v>0</v>
      </c>
      <c r="Q795" s="8">
        <v>0</v>
      </c>
      <c r="R795" s="8">
        <v>1</v>
      </c>
      <c r="S795" s="8">
        <v>0</v>
      </c>
      <c r="T795" s="8"/>
      <c r="U795" s="9">
        <v>0</v>
      </c>
      <c r="V795" s="12">
        <f>SUMPRODUCT('Linear Model'!B$2:T$2, 'Test Set'!A795:S795)+'Linear Model'!U$2</f>
        <v>0.21709036303199294</v>
      </c>
      <c r="W795" s="1" t="e">
        <f>SUMPRODUCT(#REF!,'Test Set'!A795:S795)+#REF!</f>
        <v>#REF!</v>
      </c>
      <c r="X795" s="24" t="e">
        <f t="shared" si="12"/>
        <v>#REF!</v>
      </c>
    </row>
    <row r="796" spans="1:24" x14ac:dyDescent="0.25">
      <c r="A796" s="8">
        <v>1</v>
      </c>
      <c r="B796" s="8">
        <v>0</v>
      </c>
      <c r="C796" s="8">
        <v>0</v>
      </c>
      <c r="D796" s="8">
        <v>0</v>
      </c>
      <c r="E796" s="8">
        <v>0</v>
      </c>
      <c r="F796" s="8">
        <v>0</v>
      </c>
      <c r="G796" s="8">
        <v>0</v>
      </c>
      <c r="H796" s="8">
        <v>0</v>
      </c>
      <c r="I796" s="8">
        <v>0</v>
      </c>
      <c r="J796" s="8">
        <v>0</v>
      </c>
      <c r="K796" s="8">
        <v>0</v>
      </c>
      <c r="L796" s="8">
        <v>0</v>
      </c>
      <c r="M796" s="8">
        <v>0</v>
      </c>
      <c r="N796" s="8">
        <v>0</v>
      </c>
      <c r="O796" s="8">
        <v>0</v>
      </c>
      <c r="P796" s="8">
        <v>0</v>
      </c>
      <c r="Q796" s="8">
        <v>1</v>
      </c>
      <c r="R796" s="8">
        <v>0</v>
      </c>
      <c r="S796" s="8">
        <v>0</v>
      </c>
      <c r="T796" s="8"/>
      <c r="U796" s="9">
        <v>0</v>
      </c>
      <c r="V796" s="12">
        <f>SUMPRODUCT('Linear Model'!B$2:T$2, 'Test Set'!A796:S796)+'Linear Model'!U$2</f>
        <v>0.4736091015929399</v>
      </c>
      <c r="W796" s="1" t="e">
        <f>SUMPRODUCT(#REF!,'Test Set'!A796:S796)+#REF!</f>
        <v>#REF!</v>
      </c>
      <c r="X796" s="24" t="e">
        <f t="shared" si="12"/>
        <v>#REF!</v>
      </c>
    </row>
    <row r="797" spans="1:24" x14ac:dyDescent="0.25">
      <c r="A797" s="8">
        <v>0</v>
      </c>
      <c r="B797" s="8">
        <v>1</v>
      </c>
      <c r="C797" s="8">
        <v>0</v>
      </c>
      <c r="D797" s="8">
        <v>1</v>
      </c>
      <c r="E797" s="8">
        <v>0</v>
      </c>
      <c r="F797" s="8">
        <v>0</v>
      </c>
      <c r="G797" s="8">
        <v>0</v>
      </c>
      <c r="H797" s="8">
        <v>0</v>
      </c>
      <c r="I797" s="8">
        <v>0</v>
      </c>
      <c r="J797" s="8">
        <v>0</v>
      </c>
      <c r="K797" s="8">
        <v>0</v>
      </c>
      <c r="L797" s="8">
        <v>0</v>
      </c>
      <c r="M797" s="8">
        <v>0</v>
      </c>
      <c r="N797" s="8">
        <v>0</v>
      </c>
      <c r="O797" s="8">
        <v>0</v>
      </c>
      <c r="P797" s="8">
        <v>0</v>
      </c>
      <c r="Q797" s="8">
        <v>0</v>
      </c>
      <c r="R797" s="8">
        <v>0</v>
      </c>
      <c r="S797" s="8">
        <v>0</v>
      </c>
      <c r="T797" s="8"/>
      <c r="U797" s="9">
        <v>0</v>
      </c>
      <c r="V797" s="12">
        <f>SUMPRODUCT('Linear Model'!B$2:T$2, 'Test Set'!A797:S797)+'Linear Model'!U$2</f>
        <v>0.45553318416188188</v>
      </c>
      <c r="W797" s="1" t="e">
        <f>SUMPRODUCT(#REF!,'Test Set'!A797:S797)+#REF!</f>
        <v>#REF!</v>
      </c>
      <c r="X797" s="24" t="e">
        <f t="shared" si="12"/>
        <v>#REF!</v>
      </c>
    </row>
    <row r="798" spans="1:24" x14ac:dyDescent="0.25">
      <c r="A798" s="8">
        <v>1</v>
      </c>
      <c r="B798" s="8">
        <v>0</v>
      </c>
      <c r="C798" s="8">
        <v>0</v>
      </c>
      <c r="D798" s="8">
        <v>0</v>
      </c>
      <c r="E798" s="8">
        <v>0</v>
      </c>
      <c r="F798" s="8">
        <v>0</v>
      </c>
      <c r="G798" s="8">
        <v>0</v>
      </c>
      <c r="H798" s="8">
        <v>0</v>
      </c>
      <c r="I798" s="8">
        <v>0</v>
      </c>
      <c r="J798" s="8">
        <v>0</v>
      </c>
      <c r="K798" s="8">
        <v>0</v>
      </c>
      <c r="L798" s="8">
        <v>0</v>
      </c>
      <c r="M798" s="8">
        <v>0</v>
      </c>
      <c r="N798" s="8">
        <v>0</v>
      </c>
      <c r="O798" s="8">
        <v>0</v>
      </c>
      <c r="P798" s="8">
        <v>0</v>
      </c>
      <c r="Q798" s="8">
        <v>0</v>
      </c>
      <c r="R798" s="8">
        <v>1</v>
      </c>
      <c r="S798" s="8">
        <v>0</v>
      </c>
      <c r="T798" s="8"/>
      <c r="U798" s="9">
        <v>0</v>
      </c>
      <c r="V798" s="12">
        <f>SUMPRODUCT('Linear Model'!B$2:T$2, 'Test Set'!A798:S798)+'Linear Model'!U$2</f>
        <v>6.1341097015422508E-2</v>
      </c>
      <c r="W798" s="1" t="e">
        <f>SUMPRODUCT(#REF!,'Test Set'!A798:S798)+#REF!</f>
        <v>#REF!</v>
      </c>
      <c r="X798" s="24" t="e">
        <f t="shared" si="12"/>
        <v>#REF!</v>
      </c>
    </row>
    <row r="799" spans="1:24" x14ac:dyDescent="0.25">
      <c r="A799" s="8">
        <v>0</v>
      </c>
      <c r="B799" s="8">
        <v>1</v>
      </c>
      <c r="C799" s="8">
        <v>1</v>
      </c>
      <c r="D799" s="8">
        <v>0</v>
      </c>
      <c r="E799" s="8">
        <v>0</v>
      </c>
      <c r="F799" s="8">
        <v>0</v>
      </c>
      <c r="G799" s="8">
        <v>0</v>
      </c>
      <c r="H799" s="8">
        <v>0</v>
      </c>
      <c r="I799" s="8">
        <v>0</v>
      </c>
      <c r="J799" s="8">
        <v>0</v>
      </c>
      <c r="K799" s="8">
        <v>0</v>
      </c>
      <c r="L799" s="8">
        <v>0</v>
      </c>
      <c r="M799" s="8">
        <v>0</v>
      </c>
      <c r="N799" s="8">
        <v>0</v>
      </c>
      <c r="O799" s="8">
        <v>0</v>
      </c>
      <c r="P799" s="8">
        <v>0</v>
      </c>
      <c r="Q799" s="8">
        <v>0</v>
      </c>
      <c r="R799" s="8">
        <v>1</v>
      </c>
      <c r="S799" s="8">
        <v>0</v>
      </c>
      <c r="T799" s="8"/>
      <c r="U799" s="9">
        <v>0</v>
      </c>
      <c r="V799" s="12">
        <f>SUMPRODUCT('Linear Model'!B$2:T$2, 'Test Set'!A799:S799)+'Linear Model'!U$2</f>
        <v>0.22262119059349816</v>
      </c>
      <c r="W799" s="1" t="e">
        <f>SUMPRODUCT(#REF!,'Test Set'!A799:S799)+#REF!</f>
        <v>#REF!</v>
      </c>
      <c r="X799" s="24" t="e">
        <f t="shared" si="12"/>
        <v>#REF!</v>
      </c>
    </row>
    <row r="800" spans="1:24" x14ac:dyDescent="0.25">
      <c r="A800" s="8">
        <v>0</v>
      </c>
      <c r="B800" s="8">
        <v>1</v>
      </c>
      <c r="C800" s="8">
        <v>1</v>
      </c>
      <c r="D800" s="8">
        <v>0</v>
      </c>
      <c r="E800" s="8">
        <v>0</v>
      </c>
      <c r="F800" s="8">
        <v>1</v>
      </c>
      <c r="G800" s="8">
        <v>0</v>
      </c>
      <c r="H800" s="8">
        <v>0</v>
      </c>
      <c r="I800" s="8">
        <v>0</v>
      </c>
      <c r="J800" s="8">
        <v>0</v>
      </c>
      <c r="K800" s="8">
        <v>0</v>
      </c>
      <c r="L800" s="8">
        <v>0</v>
      </c>
      <c r="M800" s="8">
        <v>0</v>
      </c>
      <c r="N800" s="8">
        <v>0</v>
      </c>
      <c r="O800" s="8">
        <v>0</v>
      </c>
      <c r="P800" s="8">
        <v>0</v>
      </c>
      <c r="Q800" s="8">
        <v>0</v>
      </c>
      <c r="R800" s="8">
        <v>0</v>
      </c>
      <c r="S800" s="8">
        <v>0</v>
      </c>
      <c r="T800" s="8"/>
      <c r="U800" s="9">
        <v>0</v>
      </c>
      <c r="V800" s="12">
        <f>SUMPRODUCT('Linear Model'!B$2:T$2, 'Test Set'!A800:S800)+'Linear Model'!U$2</f>
        <v>0.19142734922333909</v>
      </c>
      <c r="W800" s="1" t="e">
        <f>SUMPRODUCT(#REF!,'Test Set'!A800:S800)+#REF!</f>
        <v>#REF!</v>
      </c>
      <c r="X800" s="24" t="e">
        <f t="shared" si="12"/>
        <v>#REF!</v>
      </c>
    </row>
    <row r="801" spans="1:24" x14ac:dyDescent="0.25">
      <c r="A801" s="8">
        <v>1</v>
      </c>
      <c r="B801" s="8">
        <v>0</v>
      </c>
      <c r="C801" s="8">
        <v>1</v>
      </c>
      <c r="D801" s="8">
        <v>0</v>
      </c>
      <c r="E801" s="8">
        <v>0</v>
      </c>
      <c r="F801" s="8">
        <v>0</v>
      </c>
      <c r="G801" s="8">
        <v>0</v>
      </c>
      <c r="H801" s="8">
        <v>0</v>
      </c>
      <c r="I801" s="8">
        <v>0</v>
      </c>
      <c r="J801" s="8">
        <v>0</v>
      </c>
      <c r="K801" s="8">
        <v>0</v>
      </c>
      <c r="L801" s="8">
        <v>0</v>
      </c>
      <c r="M801" s="8">
        <v>0</v>
      </c>
      <c r="N801" s="8">
        <v>0</v>
      </c>
      <c r="O801" s="8">
        <v>0</v>
      </c>
      <c r="P801" s="8">
        <v>0</v>
      </c>
      <c r="Q801" s="8">
        <v>0</v>
      </c>
      <c r="R801" s="8">
        <v>0</v>
      </c>
      <c r="S801" s="8">
        <v>0</v>
      </c>
      <c r="T801" s="8"/>
      <c r="U801" s="9">
        <v>0</v>
      </c>
      <c r="V801" s="12">
        <f>SUMPRODUCT('Linear Model'!B$2:T$2, 'Test Set'!A801:S801)+'Linear Model'!U$2</f>
        <v>0.37173150644540837</v>
      </c>
      <c r="W801" s="1" t="e">
        <f>SUMPRODUCT(#REF!,'Test Set'!A801:S801)+#REF!</f>
        <v>#REF!</v>
      </c>
      <c r="X801" s="24" t="e">
        <f t="shared" si="12"/>
        <v>#REF!</v>
      </c>
    </row>
    <row r="802" spans="1:24" x14ac:dyDescent="0.25">
      <c r="A802" s="8">
        <v>1</v>
      </c>
      <c r="B802" s="8">
        <v>0</v>
      </c>
      <c r="C802" s="8">
        <v>0</v>
      </c>
      <c r="D802" s="8">
        <v>0</v>
      </c>
      <c r="E802" s="8">
        <v>0</v>
      </c>
      <c r="F802" s="8">
        <v>0</v>
      </c>
      <c r="G802" s="8">
        <v>0</v>
      </c>
      <c r="H802" s="8">
        <v>0</v>
      </c>
      <c r="I802" s="8">
        <v>0</v>
      </c>
      <c r="J802" s="8">
        <v>0</v>
      </c>
      <c r="K802" s="8">
        <v>0</v>
      </c>
      <c r="L802" s="8">
        <v>0</v>
      </c>
      <c r="M802" s="8">
        <v>0</v>
      </c>
      <c r="N802" s="8">
        <v>0</v>
      </c>
      <c r="O802" s="8">
        <v>1</v>
      </c>
      <c r="P802" s="8">
        <v>0</v>
      </c>
      <c r="Q802" s="8">
        <v>0</v>
      </c>
      <c r="R802" s="8">
        <v>0</v>
      </c>
      <c r="S802" s="8">
        <v>0</v>
      </c>
      <c r="T802" s="8"/>
      <c r="U802" s="9">
        <v>0</v>
      </c>
      <c r="V802" s="12">
        <f>SUMPRODUCT('Linear Model'!B$2:T$2, 'Test Set'!A802:S802)+'Linear Model'!U$2</f>
        <v>0.12370623268326711</v>
      </c>
      <c r="W802" s="1" t="e">
        <f>SUMPRODUCT(#REF!,'Test Set'!A802:S802)+#REF!</f>
        <v>#REF!</v>
      </c>
      <c r="X802" s="24" t="e">
        <f t="shared" si="12"/>
        <v>#REF!</v>
      </c>
    </row>
    <row r="803" spans="1:24" x14ac:dyDescent="0.25">
      <c r="A803" s="8">
        <v>0</v>
      </c>
      <c r="B803" s="8">
        <v>0</v>
      </c>
      <c r="C803" s="8">
        <v>1</v>
      </c>
      <c r="D803" s="8">
        <v>0</v>
      </c>
      <c r="E803" s="8">
        <v>0</v>
      </c>
      <c r="F803" s="8">
        <v>0</v>
      </c>
      <c r="G803" s="8">
        <v>0</v>
      </c>
      <c r="H803" s="8">
        <v>0</v>
      </c>
      <c r="I803" s="8">
        <v>0</v>
      </c>
      <c r="J803" s="8">
        <v>0</v>
      </c>
      <c r="K803" s="8">
        <v>0</v>
      </c>
      <c r="L803" s="8">
        <v>0</v>
      </c>
      <c r="M803" s="8">
        <v>0</v>
      </c>
      <c r="N803" s="8">
        <v>0</v>
      </c>
      <c r="O803" s="8">
        <v>0</v>
      </c>
      <c r="P803" s="8">
        <v>0</v>
      </c>
      <c r="Q803" s="8">
        <v>0</v>
      </c>
      <c r="R803" s="8">
        <v>0</v>
      </c>
      <c r="S803" s="8">
        <v>0</v>
      </c>
      <c r="T803" s="8"/>
      <c r="U803" s="9">
        <v>0</v>
      </c>
      <c r="V803" s="12">
        <f>SUMPRODUCT('Linear Model'!B$2:T$2, 'Test Set'!A803:S803)+'Linear Model'!U$2</f>
        <v>0.43244502411954183</v>
      </c>
      <c r="W803" s="1" t="e">
        <f>SUMPRODUCT(#REF!,'Test Set'!A803:S803)+#REF!</f>
        <v>#REF!</v>
      </c>
      <c r="X803" s="24" t="e">
        <f t="shared" si="12"/>
        <v>#REF!</v>
      </c>
    </row>
    <row r="804" spans="1:24" x14ac:dyDescent="0.25">
      <c r="A804" s="8">
        <v>0</v>
      </c>
      <c r="B804" s="8">
        <v>1</v>
      </c>
      <c r="C804" s="8">
        <v>1</v>
      </c>
      <c r="D804" s="8">
        <v>0</v>
      </c>
      <c r="E804" s="8">
        <v>0</v>
      </c>
      <c r="F804" s="8">
        <v>0</v>
      </c>
      <c r="G804" s="8">
        <v>0</v>
      </c>
      <c r="H804" s="8">
        <v>0</v>
      </c>
      <c r="I804" s="8">
        <v>0</v>
      </c>
      <c r="J804" s="8">
        <v>0</v>
      </c>
      <c r="K804" s="8">
        <v>0</v>
      </c>
      <c r="L804" s="8">
        <v>0</v>
      </c>
      <c r="M804" s="8">
        <v>0</v>
      </c>
      <c r="N804" s="8">
        <v>0</v>
      </c>
      <c r="O804" s="8">
        <v>0</v>
      </c>
      <c r="P804" s="8">
        <v>0</v>
      </c>
      <c r="Q804" s="8">
        <v>0</v>
      </c>
      <c r="R804" s="8">
        <v>0</v>
      </c>
      <c r="S804" s="8">
        <v>0</v>
      </c>
      <c r="T804" s="8"/>
      <c r="U804" s="9">
        <v>0</v>
      </c>
      <c r="V804" s="12">
        <f>SUMPRODUCT('Linear Model'!B$2:T$2, 'Test Set'!A804:S804)+'Linear Model'!U$2</f>
        <v>0.44675451792146448</v>
      </c>
      <c r="W804" s="1" t="e">
        <f>SUMPRODUCT(#REF!,'Test Set'!A804:S804)+#REF!</f>
        <v>#REF!</v>
      </c>
      <c r="X804" s="24" t="e">
        <f t="shared" si="12"/>
        <v>#REF!</v>
      </c>
    </row>
    <row r="805" spans="1:24" x14ac:dyDescent="0.25">
      <c r="A805" s="8">
        <v>0</v>
      </c>
      <c r="B805" s="8">
        <v>0</v>
      </c>
      <c r="C805" s="8">
        <v>1</v>
      </c>
      <c r="D805" s="8">
        <v>0</v>
      </c>
      <c r="E805" s="8">
        <v>0</v>
      </c>
      <c r="F805" s="8">
        <v>1</v>
      </c>
      <c r="G805" s="8">
        <v>0</v>
      </c>
      <c r="H805" s="8">
        <v>0</v>
      </c>
      <c r="I805" s="8">
        <v>0</v>
      </c>
      <c r="J805" s="8">
        <v>0</v>
      </c>
      <c r="K805" s="8">
        <v>0</v>
      </c>
      <c r="L805" s="8">
        <v>0</v>
      </c>
      <c r="M805" s="8">
        <v>0</v>
      </c>
      <c r="N805" s="8">
        <v>0</v>
      </c>
      <c r="O805" s="8">
        <v>0</v>
      </c>
      <c r="P805" s="8">
        <v>0</v>
      </c>
      <c r="Q805" s="8">
        <v>0</v>
      </c>
      <c r="R805" s="8">
        <v>0</v>
      </c>
      <c r="S805" s="8">
        <v>0</v>
      </c>
      <c r="T805" s="8"/>
      <c r="U805" s="9">
        <v>0</v>
      </c>
      <c r="V805" s="12">
        <f>SUMPRODUCT('Linear Model'!B$2:T$2, 'Test Set'!A805:S805)+'Linear Model'!U$2</f>
        <v>0.17711785542141645</v>
      </c>
      <c r="W805" s="1" t="e">
        <f>SUMPRODUCT(#REF!,'Test Set'!A805:S805)+#REF!</f>
        <v>#REF!</v>
      </c>
      <c r="X805" s="24" t="e">
        <f t="shared" si="12"/>
        <v>#REF!</v>
      </c>
    </row>
    <row r="806" spans="1:24" x14ac:dyDescent="0.25">
      <c r="A806" s="8">
        <v>1</v>
      </c>
      <c r="B806" s="8">
        <v>0</v>
      </c>
      <c r="C806" s="8">
        <v>1</v>
      </c>
      <c r="D806" s="8">
        <v>0</v>
      </c>
      <c r="E806" s="8">
        <v>0</v>
      </c>
      <c r="F806" s="8">
        <v>0</v>
      </c>
      <c r="G806" s="8">
        <v>0</v>
      </c>
      <c r="H806" s="8">
        <v>1</v>
      </c>
      <c r="I806" s="8">
        <v>0</v>
      </c>
      <c r="J806" s="8">
        <v>0</v>
      </c>
      <c r="K806" s="8">
        <v>0</v>
      </c>
      <c r="L806" s="8">
        <v>0</v>
      </c>
      <c r="M806" s="8">
        <v>0</v>
      </c>
      <c r="N806" s="8">
        <v>0</v>
      </c>
      <c r="O806" s="8">
        <v>0</v>
      </c>
      <c r="P806" s="8">
        <v>0</v>
      </c>
      <c r="Q806" s="8">
        <v>0</v>
      </c>
      <c r="R806" s="8">
        <v>0</v>
      </c>
      <c r="S806" s="8">
        <v>0</v>
      </c>
      <c r="T806" s="8"/>
      <c r="U806" s="9">
        <v>0</v>
      </c>
      <c r="V806" s="12">
        <f>SUMPRODUCT('Linear Model'!B$2:T$2, 'Test Set'!A806:S806)+'Linear Model'!U$2</f>
        <v>0.71191022138866389</v>
      </c>
      <c r="W806" s="1" t="e">
        <f>SUMPRODUCT(#REF!,'Test Set'!A806:S806)+#REF!</f>
        <v>#REF!</v>
      </c>
      <c r="X806" s="24" t="e">
        <f t="shared" si="12"/>
        <v>#REF!</v>
      </c>
    </row>
    <row r="807" spans="1:24" x14ac:dyDescent="0.25">
      <c r="A807" s="8">
        <v>0</v>
      </c>
      <c r="B807" s="8">
        <v>0</v>
      </c>
      <c r="C807" s="8">
        <v>0</v>
      </c>
      <c r="D807" s="8">
        <v>0</v>
      </c>
      <c r="E807" s="8">
        <v>0</v>
      </c>
      <c r="F807" s="8">
        <v>0</v>
      </c>
      <c r="G807" s="8">
        <v>1</v>
      </c>
      <c r="H807" s="8">
        <v>0</v>
      </c>
      <c r="I807" s="8">
        <v>1</v>
      </c>
      <c r="J807" s="8">
        <v>0</v>
      </c>
      <c r="K807" s="8">
        <v>0</v>
      </c>
      <c r="L807" s="8">
        <v>0</v>
      </c>
      <c r="M807" s="8">
        <v>0</v>
      </c>
      <c r="N807" s="8">
        <v>0</v>
      </c>
      <c r="O807" s="8">
        <v>0</v>
      </c>
      <c r="P807" s="8">
        <v>0</v>
      </c>
      <c r="Q807" s="8">
        <v>0</v>
      </c>
      <c r="R807" s="8">
        <v>0</v>
      </c>
      <c r="S807" s="8">
        <v>0</v>
      </c>
      <c r="T807" s="8"/>
      <c r="U807" s="9">
        <v>0</v>
      </c>
      <c r="V807" s="12">
        <f>SUMPRODUCT('Linear Model'!B$2:T$2, 'Test Set'!A807:S807)+'Linear Model'!U$2</f>
        <v>0.39943132222382649</v>
      </c>
      <c r="W807" s="1" t="e">
        <f>SUMPRODUCT(#REF!,'Test Set'!A807:S807)+#REF!</f>
        <v>#REF!</v>
      </c>
      <c r="X807" s="24" t="e">
        <f t="shared" si="12"/>
        <v>#REF!</v>
      </c>
    </row>
    <row r="808" spans="1:24" x14ac:dyDescent="0.25">
      <c r="A808" s="8">
        <v>1</v>
      </c>
      <c r="B808" s="8">
        <v>0</v>
      </c>
      <c r="C808" s="8">
        <v>1</v>
      </c>
      <c r="D808" s="8">
        <v>0</v>
      </c>
      <c r="E808" s="8">
        <v>0</v>
      </c>
      <c r="F808" s="8">
        <v>1</v>
      </c>
      <c r="G808" s="8">
        <v>0</v>
      </c>
      <c r="H808" s="8">
        <v>0</v>
      </c>
      <c r="I808" s="8">
        <v>0</v>
      </c>
      <c r="J808" s="8">
        <v>0</v>
      </c>
      <c r="K808" s="8">
        <v>0</v>
      </c>
      <c r="L808" s="8">
        <v>0</v>
      </c>
      <c r="M808" s="8">
        <v>0</v>
      </c>
      <c r="N808" s="8">
        <v>0</v>
      </c>
      <c r="O808" s="8">
        <v>0</v>
      </c>
      <c r="P808" s="8">
        <v>0</v>
      </c>
      <c r="Q808" s="8">
        <v>0</v>
      </c>
      <c r="R808" s="8">
        <v>0</v>
      </c>
      <c r="S808" s="8">
        <v>0</v>
      </c>
      <c r="T808" s="8"/>
      <c r="U808" s="9">
        <v>0</v>
      </c>
      <c r="V808" s="12">
        <f>SUMPRODUCT('Linear Model'!B$2:T$2, 'Test Set'!A808:S808)+'Linear Model'!U$2</f>
        <v>0.11640433774728298</v>
      </c>
      <c r="W808" s="1" t="e">
        <f>SUMPRODUCT(#REF!,'Test Set'!A808:S808)+#REF!</f>
        <v>#REF!</v>
      </c>
      <c r="X808" s="24" t="e">
        <f t="shared" si="12"/>
        <v>#REF!</v>
      </c>
    </row>
    <row r="809" spans="1:24" x14ac:dyDescent="0.25">
      <c r="A809" s="8">
        <v>1</v>
      </c>
      <c r="B809" s="8">
        <v>0</v>
      </c>
      <c r="C809" s="8">
        <v>0</v>
      </c>
      <c r="D809" s="8">
        <v>1</v>
      </c>
      <c r="E809" s="8">
        <v>0</v>
      </c>
      <c r="F809" s="8">
        <v>0</v>
      </c>
      <c r="G809" s="8">
        <v>0</v>
      </c>
      <c r="H809" s="8">
        <v>0</v>
      </c>
      <c r="I809" s="8">
        <v>0</v>
      </c>
      <c r="J809" s="8">
        <v>0</v>
      </c>
      <c r="K809" s="8">
        <v>1</v>
      </c>
      <c r="L809" s="8">
        <v>0</v>
      </c>
      <c r="M809" s="8">
        <v>0</v>
      </c>
      <c r="N809" s="8">
        <v>0</v>
      </c>
      <c r="O809" s="8">
        <v>0</v>
      </c>
      <c r="P809" s="8">
        <v>0</v>
      </c>
      <c r="Q809" s="8">
        <v>0</v>
      </c>
      <c r="R809" s="8">
        <v>1</v>
      </c>
      <c r="S809" s="8">
        <v>0</v>
      </c>
      <c r="T809" s="8"/>
      <c r="U809" s="9">
        <v>0</v>
      </c>
      <c r="V809" s="12">
        <f>SUMPRODUCT('Linear Model'!B$2:T$2, 'Test Set'!A809:S809)+'Linear Model'!U$2</f>
        <v>0.33676361488084677</v>
      </c>
      <c r="W809" s="1" t="e">
        <f>SUMPRODUCT(#REF!,'Test Set'!A809:S809)+#REF!</f>
        <v>#REF!</v>
      </c>
      <c r="X809" s="24" t="e">
        <f t="shared" si="12"/>
        <v>#REF!</v>
      </c>
    </row>
    <row r="810" spans="1:24" x14ac:dyDescent="0.25">
      <c r="A810" s="8">
        <v>1</v>
      </c>
      <c r="B810" s="8">
        <v>0</v>
      </c>
      <c r="C810" s="8">
        <v>0</v>
      </c>
      <c r="D810" s="8">
        <v>1</v>
      </c>
      <c r="E810" s="8">
        <v>0</v>
      </c>
      <c r="F810" s="8">
        <v>0</v>
      </c>
      <c r="G810" s="8">
        <v>1</v>
      </c>
      <c r="H810" s="8">
        <v>0</v>
      </c>
      <c r="I810" s="8">
        <v>0</v>
      </c>
      <c r="J810" s="8">
        <v>0</v>
      </c>
      <c r="K810" s="8">
        <v>0</v>
      </c>
      <c r="L810" s="8">
        <v>0</v>
      </c>
      <c r="M810" s="8">
        <v>0</v>
      </c>
      <c r="N810" s="8">
        <v>1</v>
      </c>
      <c r="O810" s="8">
        <v>0</v>
      </c>
      <c r="P810" s="8">
        <v>0</v>
      </c>
      <c r="Q810" s="8">
        <v>0</v>
      </c>
      <c r="R810" s="8">
        <v>0</v>
      </c>
      <c r="S810" s="8">
        <v>0</v>
      </c>
      <c r="T810" s="8"/>
      <c r="U810" s="9">
        <v>0</v>
      </c>
      <c r="V810" s="12">
        <f>SUMPRODUCT('Linear Model'!B$2:T$2, 'Test Set'!A810:S810)+'Linear Model'!U$2</f>
        <v>0.31599615710150919</v>
      </c>
      <c r="W810" s="1" t="e">
        <f>SUMPRODUCT(#REF!,'Test Set'!A810:S810)+#REF!</f>
        <v>#REF!</v>
      </c>
      <c r="X810" s="24" t="e">
        <f t="shared" si="12"/>
        <v>#REF!</v>
      </c>
    </row>
    <row r="811" spans="1:24" x14ac:dyDescent="0.25">
      <c r="A811" s="8">
        <v>0</v>
      </c>
      <c r="B811" s="8">
        <v>0</v>
      </c>
      <c r="C811" s="8">
        <v>0</v>
      </c>
      <c r="D811" s="8">
        <v>0</v>
      </c>
      <c r="E811" s="8">
        <v>0</v>
      </c>
      <c r="F811" s="8">
        <v>0</v>
      </c>
      <c r="G811" s="8">
        <v>1</v>
      </c>
      <c r="H811" s="8">
        <v>0</v>
      </c>
      <c r="I811" s="8">
        <v>0</v>
      </c>
      <c r="J811" s="8">
        <v>0</v>
      </c>
      <c r="K811" s="8">
        <v>0</v>
      </c>
      <c r="L811" s="8">
        <v>0</v>
      </c>
      <c r="M811" s="8">
        <v>0</v>
      </c>
      <c r="N811" s="8">
        <v>0</v>
      </c>
      <c r="O811" s="8">
        <v>0</v>
      </c>
      <c r="P811" s="8">
        <v>0</v>
      </c>
      <c r="Q811" s="8">
        <v>1</v>
      </c>
      <c r="R811" s="8">
        <v>0</v>
      </c>
      <c r="S811" s="8">
        <v>0</v>
      </c>
      <c r="T811" s="8"/>
      <c r="U811" s="9">
        <v>0</v>
      </c>
      <c r="V811" s="12">
        <f>SUMPRODUCT('Linear Model'!B$2:T$2, 'Test Set'!A811:S811)+'Linear Model'!U$2</f>
        <v>0.29423067669025665</v>
      </c>
      <c r="W811" s="1" t="e">
        <f>SUMPRODUCT(#REF!,'Test Set'!A811:S811)+#REF!</f>
        <v>#REF!</v>
      </c>
      <c r="X811" s="24" t="e">
        <f t="shared" si="12"/>
        <v>#REF!</v>
      </c>
    </row>
    <row r="812" spans="1:24" x14ac:dyDescent="0.25">
      <c r="A812" s="8">
        <v>1</v>
      </c>
      <c r="B812" s="8">
        <v>0</v>
      </c>
      <c r="C812" s="8">
        <v>1</v>
      </c>
      <c r="D812" s="8">
        <v>0</v>
      </c>
      <c r="E812" s="8">
        <v>0</v>
      </c>
      <c r="F812" s="8">
        <v>0</v>
      </c>
      <c r="G812" s="8">
        <v>1</v>
      </c>
      <c r="H812" s="8">
        <v>0</v>
      </c>
      <c r="I812" s="8">
        <v>0</v>
      </c>
      <c r="J812" s="8">
        <v>0</v>
      </c>
      <c r="K812" s="8">
        <v>0</v>
      </c>
      <c r="L812" s="8">
        <v>0</v>
      </c>
      <c r="M812" s="8">
        <v>0</v>
      </c>
      <c r="N812" s="8">
        <v>0</v>
      </c>
      <c r="O812" s="8">
        <v>0</v>
      </c>
      <c r="P812" s="8">
        <v>0</v>
      </c>
      <c r="Q812" s="8">
        <v>0</v>
      </c>
      <c r="R812" s="8">
        <v>0</v>
      </c>
      <c r="S812" s="8">
        <v>0</v>
      </c>
      <c r="T812" s="8"/>
      <c r="U812" s="9">
        <v>0</v>
      </c>
      <c r="V812" s="12">
        <f>SUMPRODUCT('Linear Model'!B$2:T$2, 'Test Set'!A812:S812)+'Linear Model'!U$2</f>
        <v>0.13163956386859166</v>
      </c>
      <c r="W812" s="1" t="e">
        <f>SUMPRODUCT(#REF!,'Test Set'!A812:S812)+#REF!</f>
        <v>#REF!</v>
      </c>
      <c r="X812" s="24" t="e">
        <f t="shared" si="12"/>
        <v>#REF!</v>
      </c>
    </row>
    <row r="813" spans="1:24" x14ac:dyDescent="0.25">
      <c r="A813" s="8">
        <v>1</v>
      </c>
      <c r="B813" s="8">
        <v>0</v>
      </c>
      <c r="C813" s="8">
        <v>0</v>
      </c>
      <c r="D813" s="8">
        <v>0</v>
      </c>
      <c r="E813" s="8">
        <v>0</v>
      </c>
      <c r="F813" s="8">
        <v>1</v>
      </c>
      <c r="G813" s="8">
        <v>0</v>
      </c>
      <c r="H813" s="8">
        <v>0</v>
      </c>
      <c r="I813" s="8">
        <v>0</v>
      </c>
      <c r="J813" s="8">
        <v>0</v>
      </c>
      <c r="K813" s="8">
        <v>0</v>
      </c>
      <c r="L813" s="8">
        <v>0</v>
      </c>
      <c r="M813" s="8">
        <v>0</v>
      </c>
      <c r="N813" s="8">
        <v>0</v>
      </c>
      <c r="O813" s="8">
        <v>0</v>
      </c>
      <c r="P813" s="8">
        <v>0</v>
      </c>
      <c r="Q813" s="8">
        <v>0</v>
      </c>
      <c r="R813" s="8">
        <v>0</v>
      </c>
      <c r="S813" s="8">
        <v>0</v>
      </c>
      <c r="T813" s="8"/>
      <c r="U813" s="9">
        <v>0</v>
      </c>
      <c r="V813" s="12">
        <f>SUMPRODUCT('Linear Model'!B$2:T$2, 'Test Set'!A813:S813)+'Linear Model'!U$2</f>
        <v>3.0147255645263382E-2</v>
      </c>
      <c r="W813" s="1" t="e">
        <f>SUMPRODUCT(#REF!,'Test Set'!A813:S813)+#REF!</f>
        <v>#REF!</v>
      </c>
      <c r="X813" s="24" t="e">
        <f t="shared" si="12"/>
        <v>#REF!</v>
      </c>
    </row>
    <row r="814" spans="1:24" x14ac:dyDescent="0.25">
      <c r="A814" s="8">
        <v>0</v>
      </c>
      <c r="B814" s="8">
        <v>1</v>
      </c>
      <c r="C814" s="8">
        <v>0</v>
      </c>
      <c r="D814" s="8">
        <v>1</v>
      </c>
      <c r="E814" s="8">
        <v>0</v>
      </c>
      <c r="F814" s="8">
        <v>0</v>
      </c>
      <c r="G814" s="8">
        <v>0</v>
      </c>
      <c r="H814" s="8">
        <v>0</v>
      </c>
      <c r="I814" s="8">
        <v>0</v>
      </c>
      <c r="J814" s="8">
        <v>0</v>
      </c>
      <c r="K814" s="8">
        <v>0</v>
      </c>
      <c r="L814" s="8">
        <v>0</v>
      </c>
      <c r="M814" s="8">
        <v>0</v>
      </c>
      <c r="N814" s="8">
        <v>0</v>
      </c>
      <c r="O814" s="8">
        <v>1</v>
      </c>
      <c r="P814" s="8">
        <v>0</v>
      </c>
      <c r="Q814" s="8">
        <v>0</v>
      </c>
      <c r="R814" s="8">
        <v>0</v>
      </c>
      <c r="S814" s="8">
        <v>0</v>
      </c>
      <c r="T814" s="8"/>
      <c r="U814" s="9">
        <v>0</v>
      </c>
      <c r="V814" s="12">
        <f>SUMPRODUCT('Linear Model'!B$2:T$2, 'Test Set'!A814:S814)+'Linear Model'!U$2</f>
        <v>0.29376499250176019</v>
      </c>
      <c r="W814" s="1" t="e">
        <f>SUMPRODUCT(#REF!,'Test Set'!A814:S814)+#REF!</f>
        <v>#REF!</v>
      </c>
      <c r="X814" s="24" t="e">
        <f t="shared" si="12"/>
        <v>#REF!</v>
      </c>
    </row>
    <row r="815" spans="1:24" x14ac:dyDescent="0.25">
      <c r="A815" s="8">
        <v>1</v>
      </c>
      <c r="B815" s="8">
        <v>0</v>
      </c>
      <c r="C815" s="8">
        <v>0</v>
      </c>
      <c r="D815" s="8">
        <v>1</v>
      </c>
      <c r="E815" s="8">
        <v>0</v>
      </c>
      <c r="F815" s="8">
        <v>1</v>
      </c>
      <c r="G815" s="8">
        <v>1</v>
      </c>
      <c r="H815" s="8">
        <v>0</v>
      </c>
      <c r="I815" s="8">
        <v>0</v>
      </c>
      <c r="J815" s="8">
        <v>0</v>
      </c>
      <c r="K815" s="8">
        <v>0</v>
      </c>
      <c r="L815" s="8">
        <v>0</v>
      </c>
      <c r="M815" s="8">
        <v>0</v>
      </c>
      <c r="N815" s="8">
        <v>0</v>
      </c>
      <c r="O815" s="8">
        <v>0</v>
      </c>
      <c r="P815" s="8">
        <v>0</v>
      </c>
      <c r="Q815" s="8">
        <v>0</v>
      </c>
      <c r="R815" s="8">
        <v>0</v>
      </c>
      <c r="S815" s="8">
        <v>0</v>
      </c>
      <c r="T815" s="8"/>
      <c r="U815" s="9">
        <v>0</v>
      </c>
      <c r="V815" s="12">
        <f>SUMPRODUCT('Linear Model'!B$2:T$2, 'Test Set'!A815:S815)+'Linear Model'!U$2</f>
        <v>-0.11490893858911633</v>
      </c>
      <c r="W815" s="1" t="e">
        <f>SUMPRODUCT(#REF!,'Test Set'!A815:S815)+#REF!</f>
        <v>#REF!</v>
      </c>
      <c r="X815" s="24" t="e">
        <f t="shared" si="12"/>
        <v>#REF!</v>
      </c>
    </row>
    <row r="816" spans="1:24" x14ac:dyDescent="0.25">
      <c r="A816" s="8">
        <v>1</v>
      </c>
      <c r="B816" s="8">
        <v>0</v>
      </c>
      <c r="C816" s="8">
        <v>0</v>
      </c>
      <c r="D816" s="8">
        <v>1</v>
      </c>
      <c r="E816" s="8">
        <v>0</v>
      </c>
      <c r="F816" s="8">
        <v>0</v>
      </c>
      <c r="G816" s="8">
        <v>0</v>
      </c>
      <c r="H816" s="8">
        <v>0</v>
      </c>
      <c r="I816" s="8">
        <v>0</v>
      </c>
      <c r="J816" s="8">
        <v>0</v>
      </c>
      <c r="K816" s="8">
        <v>0</v>
      </c>
      <c r="L816" s="8">
        <v>0</v>
      </c>
      <c r="M816" s="8">
        <v>0</v>
      </c>
      <c r="N816" s="8">
        <v>0</v>
      </c>
      <c r="O816" s="8">
        <v>0</v>
      </c>
      <c r="P816" s="8">
        <v>0</v>
      </c>
      <c r="Q816" s="8">
        <v>0</v>
      </c>
      <c r="R816" s="8">
        <v>0</v>
      </c>
      <c r="S816" s="8">
        <v>0</v>
      </c>
      <c r="T816" s="8"/>
      <c r="U816" s="9">
        <v>0</v>
      </c>
      <c r="V816" s="12">
        <f>SUMPRODUCT('Linear Model'!B$2:T$2, 'Test Set'!A816:S816)+'Linear Model'!U$2</f>
        <v>0.38051017268582576</v>
      </c>
      <c r="W816" s="1" t="e">
        <f>SUMPRODUCT(#REF!,'Test Set'!A816:S816)+#REF!</f>
        <v>#REF!</v>
      </c>
      <c r="X816" s="24" t="e">
        <f t="shared" si="12"/>
        <v>#REF!</v>
      </c>
    </row>
    <row r="817" spans="1:24" x14ac:dyDescent="0.25">
      <c r="A817" s="8">
        <v>0</v>
      </c>
      <c r="B817" s="8">
        <v>0</v>
      </c>
      <c r="C817" s="8">
        <v>1</v>
      </c>
      <c r="D817" s="8">
        <v>0</v>
      </c>
      <c r="E817" s="8">
        <v>0</v>
      </c>
      <c r="F817" s="8">
        <v>0</v>
      </c>
      <c r="G817" s="8">
        <v>0</v>
      </c>
      <c r="H817" s="8">
        <v>0</v>
      </c>
      <c r="I817" s="8">
        <v>0</v>
      </c>
      <c r="J817" s="8">
        <v>0</v>
      </c>
      <c r="K817" s="8">
        <v>0</v>
      </c>
      <c r="L817" s="8">
        <v>0</v>
      </c>
      <c r="M817" s="8">
        <v>0</v>
      </c>
      <c r="N817" s="8">
        <v>0</v>
      </c>
      <c r="O817" s="8">
        <v>1</v>
      </c>
      <c r="P817" s="8">
        <v>0</v>
      </c>
      <c r="Q817" s="8">
        <v>0</v>
      </c>
      <c r="R817" s="8">
        <v>0</v>
      </c>
      <c r="S817" s="8">
        <v>0</v>
      </c>
      <c r="T817" s="8"/>
      <c r="U817" s="9">
        <v>0</v>
      </c>
      <c r="V817" s="12">
        <f>SUMPRODUCT('Linear Model'!B$2:T$2, 'Test Set'!A817:S817)+'Linear Model'!U$2</f>
        <v>0.27067683245942015</v>
      </c>
      <c r="W817" s="1" t="e">
        <f>SUMPRODUCT(#REF!,'Test Set'!A817:S817)+#REF!</f>
        <v>#REF!</v>
      </c>
      <c r="X817" s="24" t="e">
        <f t="shared" si="12"/>
        <v>#REF!</v>
      </c>
    </row>
    <row r="818" spans="1:24" x14ac:dyDescent="0.25">
      <c r="A818" s="8">
        <v>0</v>
      </c>
      <c r="B818" s="8">
        <v>0</v>
      </c>
      <c r="C818" s="8">
        <v>0</v>
      </c>
      <c r="D818" s="8">
        <v>0</v>
      </c>
      <c r="E818" s="8">
        <v>0</v>
      </c>
      <c r="F818" s="8">
        <v>0</v>
      </c>
      <c r="G818" s="8">
        <v>0</v>
      </c>
      <c r="H818" s="8">
        <v>0</v>
      </c>
      <c r="I818" s="8">
        <v>0</v>
      </c>
      <c r="J818" s="8">
        <v>0</v>
      </c>
      <c r="K818" s="8">
        <v>0</v>
      </c>
      <c r="L818" s="8">
        <v>0</v>
      </c>
      <c r="M818" s="8">
        <v>0</v>
      </c>
      <c r="N818" s="8">
        <v>0</v>
      </c>
      <c r="O818" s="8">
        <v>0</v>
      </c>
      <c r="P818" s="8">
        <v>0</v>
      </c>
      <c r="Q818" s="8">
        <v>0</v>
      </c>
      <c r="R818" s="8">
        <v>0</v>
      </c>
      <c r="S818" s="8">
        <v>0</v>
      </c>
      <c r="T818" s="8"/>
      <c r="U818" s="9">
        <v>0</v>
      </c>
      <c r="V818" s="12">
        <f>SUMPRODUCT('Linear Model'!B$2:T$2, 'Test Set'!A818:S818)+'Linear Model'!U$2</f>
        <v>0.34618794201752223</v>
      </c>
      <c r="W818" s="1" t="e">
        <f>SUMPRODUCT(#REF!,'Test Set'!A818:S818)+#REF!</f>
        <v>#REF!</v>
      </c>
      <c r="X818" s="24" t="e">
        <f t="shared" si="12"/>
        <v>#REF!</v>
      </c>
    </row>
    <row r="819" spans="1:24" x14ac:dyDescent="0.25">
      <c r="A819" s="8">
        <v>0</v>
      </c>
      <c r="B819" s="8">
        <v>0</v>
      </c>
      <c r="C819" s="8">
        <v>1</v>
      </c>
      <c r="D819" s="8">
        <v>0</v>
      </c>
      <c r="E819" s="8">
        <v>0</v>
      </c>
      <c r="F819" s="8">
        <v>0</v>
      </c>
      <c r="G819" s="8">
        <v>0</v>
      </c>
      <c r="H819" s="8">
        <v>0</v>
      </c>
      <c r="I819" s="8">
        <v>0</v>
      </c>
      <c r="J819" s="8">
        <v>0</v>
      </c>
      <c r="K819" s="8">
        <v>0</v>
      </c>
      <c r="L819" s="8">
        <v>0</v>
      </c>
      <c r="M819" s="8">
        <v>0</v>
      </c>
      <c r="N819" s="8">
        <v>0</v>
      </c>
      <c r="O819" s="8">
        <v>0</v>
      </c>
      <c r="P819" s="8">
        <v>0</v>
      </c>
      <c r="Q819" s="8">
        <v>0</v>
      </c>
      <c r="R819" s="8">
        <v>0</v>
      </c>
      <c r="S819" s="8">
        <v>0</v>
      </c>
      <c r="T819" s="8"/>
      <c r="U819" s="9">
        <v>0</v>
      </c>
      <c r="V819" s="12">
        <f>SUMPRODUCT('Linear Model'!B$2:T$2, 'Test Set'!A819:S819)+'Linear Model'!U$2</f>
        <v>0.43244502411954183</v>
      </c>
      <c r="W819" s="1" t="e">
        <f>SUMPRODUCT(#REF!,'Test Set'!A819:S819)+#REF!</f>
        <v>#REF!</v>
      </c>
      <c r="X819" s="24" t="e">
        <f t="shared" si="12"/>
        <v>#REF!</v>
      </c>
    </row>
    <row r="820" spans="1:24" x14ac:dyDescent="0.25">
      <c r="A820" s="8">
        <v>1</v>
      </c>
      <c r="B820" s="8">
        <v>0</v>
      </c>
      <c r="C820" s="8">
        <v>1</v>
      </c>
      <c r="D820" s="8">
        <v>0</v>
      </c>
      <c r="E820" s="8">
        <v>0</v>
      </c>
      <c r="F820" s="8">
        <v>0</v>
      </c>
      <c r="G820" s="8">
        <v>0</v>
      </c>
      <c r="H820" s="8">
        <v>0</v>
      </c>
      <c r="I820" s="8">
        <v>0</v>
      </c>
      <c r="J820" s="8">
        <v>0</v>
      </c>
      <c r="K820" s="8">
        <v>0</v>
      </c>
      <c r="L820" s="8">
        <v>0</v>
      </c>
      <c r="M820" s="8">
        <v>0</v>
      </c>
      <c r="N820" s="8">
        <v>0</v>
      </c>
      <c r="O820" s="8">
        <v>0</v>
      </c>
      <c r="P820" s="8">
        <v>0</v>
      </c>
      <c r="Q820" s="8">
        <v>0</v>
      </c>
      <c r="R820" s="8">
        <v>0</v>
      </c>
      <c r="S820" s="8">
        <v>0</v>
      </c>
      <c r="T820" s="8"/>
      <c r="U820" s="9">
        <v>0</v>
      </c>
      <c r="V820" s="12">
        <f>SUMPRODUCT('Linear Model'!B$2:T$2, 'Test Set'!A820:S820)+'Linear Model'!U$2</f>
        <v>0.37173150644540837</v>
      </c>
      <c r="W820" s="1" t="e">
        <f>SUMPRODUCT(#REF!,'Test Set'!A820:S820)+#REF!</f>
        <v>#REF!</v>
      </c>
      <c r="X820" s="24" t="e">
        <f t="shared" si="12"/>
        <v>#REF!</v>
      </c>
    </row>
    <row r="821" spans="1:24" x14ac:dyDescent="0.25">
      <c r="A821" s="8">
        <v>1</v>
      </c>
      <c r="B821" s="8">
        <v>0</v>
      </c>
      <c r="C821" s="8">
        <v>0</v>
      </c>
      <c r="D821" s="8">
        <v>0</v>
      </c>
      <c r="E821" s="8">
        <v>0</v>
      </c>
      <c r="F821" s="8">
        <v>1</v>
      </c>
      <c r="G821" s="8">
        <v>0</v>
      </c>
      <c r="H821" s="8">
        <v>0</v>
      </c>
      <c r="I821" s="8">
        <v>0</v>
      </c>
      <c r="J821" s="8">
        <v>0</v>
      </c>
      <c r="K821" s="8">
        <v>0</v>
      </c>
      <c r="L821" s="8">
        <v>1</v>
      </c>
      <c r="M821" s="8">
        <v>0</v>
      </c>
      <c r="N821" s="8">
        <v>0</v>
      </c>
      <c r="O821" s="8">
        <v>0</v>
      </c>
      <c r="P821" s="8">
        <v>0</v>
      </c>
      <c r="Q821" s="8">
        <v>0</v>
      </c>
      <c r="R821" s="8">
        <v>0</v>
      </c>
      <c r="S821" s="8">
        <v>0</v>
      </c>
      <c r="T821" s="8"/>
      <c r="U821" s="9">
        <v>0</v>
      </c>
      <c r="V821" s="12">
        <f>SUMPRODUCT('Linear Model'!B$2:T$2, 'Test Set'!A821:S821)+'Linear Model'!U$2</f>
        <v>0.2438545627982531</v>
      </c>
      <c r="W821" s="1" t="e">
        <f>SUMPRODUCT(#REF!,'Test Set'!A821:S821)+#REF!</f>
        <v>#REF!</v>
      </c>
      <c r="X821" s="24" t="e">
        <f t="shared" si="12"/>
        <v>#REF!</v>
      </c>
    </row>
    <row r="822" spans="1:24" x14ac:dyDescent="0.25">
      <c r="A822" s="8">
        <v>1</v>
      </c>
      <c r="B822" s="8">
        <v>0</v>
      </c>
      <c r="C822" s="8">
        <v>1</v>
      </c>
      <c r="D822" s="8">
        <v>0</v>
      </c>
      <c r="E822" s="8">
        <v>0</v>
      </c>
      <c r="F822" s="8">
        <v>0</v>
      </c>
      <c r="G822" s="8">
        <v>0</v>
      </c>
      <c r="H822" s="8">
        <v>0</v>
      </c>
      <c r="I822" s="8">
        <v>0</v>
      </c>
      <c r="J822" s="8">
        <v>0</v>
      </c>
      <c r="K822" s="8">
        <v>0</v>
      </c>
      <c r="L822" s="8">
        <v>0</v>
      </c>
      <c r="M822" s="8">
        <v>0</v>
      </c>
      <c r="N822" s="8">
        <v>0</v>
      </c>
      <c r="O822" s="8">
        <v>0</v>
      </c>
      <c r="P822" s="8">
        <v>0</v>
      </c>
      <c r="Q822" s="8">
        <v>0</v>
      </c>
      <c r="R822" s="8">
        <v>0</v>
      </c>
      <c r="S822" s="8">
        <v>1</v>
      </c>
      <c r="T822" s="8"/>
      <c r="U822" s="9">
        <v>0</v>
      </c>
      <c r="V822" s="12">
        <f>SUMPRODUCT('Linear Model'!B$2:T$2, 'Test Set'!A822:S822)+'Linear Model'!U$2</f>
        <v>0.61938021524999143</v>
      </c>
      <c r="W822" s="1" t="e">
        <f>SUMPRODUCT(#REF!,'Test Set'!A822:S822)+#REF!</f>
        <v>#REF!</v>
      </c>
      <c r="X822" s="24" t="e">
        <f t="shared" si="12"/>
        <v>#REF!</v>
      </c>
    </row>
    <row r="823" spans="1:24" x14ac:dyDescent="0.25">
      <c r="A823" s="8">
        <v>1</v>
      </c>
      <c r="B823" s="8">
        <v>0</v>
      </c>
      <c r="C823" s="8">
        <v>1</v>
      </c>
      <c r="D823" s="8">
        <v>0</v>
      </c>
      <c r="E823" s="8">
        <v>0</v>
      </c>
      <c r="F823" s="8">
        <v>0</v>
      </c>
      <c r="G823" s="8">
        <v>0</v>
      </c>
      <c r="H823" s="8">
        <v>0</v>
      </c>
      <c r="I823" s="8">
        <v>0</v>
      </c>
      <c r="J823" s="8">
        <v>0</v>
      </c>
      <c r="K823" s="8">
        <v>0</v>
      </c>
      <c r="L823" s="8">
        <v>0</v>
      </c>
      <c r="M823" s="8">
        <v>0</v>
      </c>
      <c r="N823" s="8">
        <v>0</v>
      </c>
      <c r="O823" s="8">
        <v>0</v>
      </c>
      <c r="P823" s="8">
        <v>1</v>
      </c>
      <c r="Q823" s="8">
        <v>0</v>
      </c>
      <c r="R823" s="8">
        <v>1</v>
      </c>
      <c r="S823" s="8">
        <v>0</v>
      </c>
      <c r="T823" s="8"/>
      <c r="U823" s="9">
        <v>0</v>
      </c>
      <c r="V823" s="12">
        <f>SUMPRODUCT('Linear Model'!B$2:T$2, 'Test Set'!A823:S823)+'Linear Model'!U$2</f>
        <v>0.31991490895496844</v>
      </c>
      <c r="W823" s="1" t="e">
        <f>SUMPRODUCT(#REF!,'Test Set'!A823:S823)+#REF!</f>
        <v>#REF!</v>
      </c>
      <c r="X823" s="24" t="e">
        <f t="shared" si="12"/>
        <v>#REF!</v>
      </c>
    </row>
    <row r="824" spans="1:24" x14ac:dyDescent="0.25">
      <c r="A824" s="8">
        <v>1</v>
      </c>
      <c r="B824" s="8">
        <v>0</v>
      </c>
      <c r="C824" s="8">
        <v>0</v>
      </c>
      <c r="D824" s="8">
        <v>0</v>
      </c>
      <c r="E824" s="8">
        <v>0</v>
      </c>
      <c r="F824" s="8">
        <v>0</v>
      </c>
      <c r="G824" s="8">
        <v>0</v>
      </c>
      <c r="H824" s="8">
        <v>0</v>
      </c>
      <c r="I824" s="8">
        <v>0</v>
      </c>
      <c r="J824" s="8">
        <v>0</v>
      </c>
      <c r="K824" s="8">
        <v>0</v>
      </c>
      <c r="L824" s="8">
        <v>0</v>
      </c>
      <c r="M824" s="8">
        <v>0</v>
      </c>
      <c r="N824" s="8">
        <v>0</v>
      </c>
      <c r="O824" s="8">
        <v>0</v>
      </c>
      <c r="P824" s="8">
        <v>0</v>
      </c>
      <c r="Q824" s="8">
        <v>0</v>
      </c>
      <c r="R824" s="8">
        <v>0</v>
      </c>
      <c r="S824" s="8">
        <v>0</v>
      </c>
      <c r="T824" s="8"/>
      <c r="U824" s="9">
        <v>0</v>
      </c>
      <c r="V824" s="12">
        <f>SUMPRODUCT('Linear Model'!B$2:T$2, 'Test Set'!A824:S824)+'Linear Model'!U$2</f>
        <v>0.28547442434338877</v>
      </c>
      <c r="W824" s="1" t="e">
        <f>SUMPRODUCT(#REF!,'Test Set'!A824:S824)+#REF!</f>
        <v>#REF!</v>
      </c>
      <c r="X824" s="24" t="e">
        <f t="shared" si="12"/>
        <v>#REF!</v>
      </c>
    </row>
    <row r="825" spans="1:24" x14ac:dyDescent="0.25">
      <c r="A825" s="8">
        <v>0</v>
      </c>
      <c r="B825" s="8">
        <v>0</v>
      </c>
      <c r="C825" s="8">
        <v>0</v>
      </c>
      <c r="D825" s="8">
        <v>0</v>
      </c>
      <c r="E825" s="8">
        <v>0</v>
      </c>
      <c r="F825" s="8">
        <v>0</v>
      </c>
      <c r="G825" s="8">
        <v>0</v>
      </c>
      <c r="H825" s="8">
        <v>0</v>
      </c>
      <c r="I825" s="8">
        <v>0</v>
      </c>
      <c r="J825" s="8">
        <v>0</v>
      </c>
      <c r="K825" s="8">
        <v>0</v>
      </c>
      <c r="L825" s="8">
        <v>0</v>
      </c>
      <c r="M825" s="8">
        <v>0</v>
      </c>
      <c r="N825" s="8">
        <v>0</v>
      </c>
      <c r="O825" s="8">
        <v>0</v>
      </c>
      <c r="P825" s="8">
        <v>0</v>
      </c>
      <c r="Q825" s="8">
        <v>1</v>
      </c>
      <c r="R825" s="8">
        <v>0</v>
      </c>
      <c r="S825" s="8">
        <v>0</v>
      </c>
      <c r="T825" s="8"/>
      <c r="U825" s="9">
        <v>0</v>
      </c>
      <c r="V825" s="12">
        <f>SUMPRODUCT('Linear Model'!B$2:T$2, 'Test Set'!A825:S825)+'Linear Model'!U$2</f>
        <v>0.53432261926707336</v>
      </c>
      <c r="W825" s="1" t="e">
        <f>SUMPRODUCT(#REF!,'Test Set'!A825:S825)+#REF!</f>
        <v>#REF!</v>
      </c>
      <c r="X825" s="24" t="e">
        <f t="shared" si="12"/>
        <v>#REF!</v>
      </c>
    </row>
    <row r="826" spans="1:24" x14ac:dyDescent="0.25">
      <c r="A826" s="8">
        <v>0</v>
      </c>
      <c r="B826" s="8">
        <v>0</v>
      </c>
      <c r="C826" s="8">
        <v>1</v>
      </c>
      <c r="D826" s="8">
        <v>0</v>
      </c>
      <c r="E826" s="8">
        <v>0</v>
      </c>
      <c r="F826" s="8">
        <v>0</v>
      </c>
      <c r="G826" s="8">
        <v>0</v>
      </c>
      <c r="H826" s="8">
        <v>0</v>
      </c>
      <c r="I826" s="8">
        <v>0</v>
      </c>
      <c r="J826" s="8">
        <v>0</v>
      </c>
      <c r="K826" s="8">
        <v>0</v>
      </c>
      <c r="L826" s="8">
        <v>0</v>
      </c>
      <c r="M826" s="8">
        <v>0</v>
      </c>
      <c r="N826" s="8">
        <v>0</v>
      </c>
      <c r="O826" s="8">
        <v>0</v>
      </c>
      <c r="P826" s="8">
        <v>0</v>
      </c>
      <c r="Q826" s="8">
        <v>0</v>
      </c>
      <c r="R826" s="8">
        <v>0</v>
      </c>
      <c r="S826" s="8">
        <v>0</v>
      </c>
      <c r="T826" s="8"/>
      <c r="U826" s="9">
        <v>0</v>
      </c>
      <c r="V826" s="12">
        <f>SUMPRODUCT('Linear Model'!B$2:T$2, 'Test Set'!A826:S826)+'Linear Model'!U$2</f>
        <v>0.43244502411954183</v>
      </c>
      <c r="W826" s="1" t="e">
        <f>SUMPRODUCT(#REF!,'Test Set'!A826:S826)+#REF!</f>
        <v>#REF!</v>
      </c>
      <c r="X826" s="24" t="e">
        <f t="shared" si="12"/>
        <v>#REF!</v>
      </c>
    </row>
    <row r="827" spans="1:24" x14ac:dyDescent="0.25">
      <c r="A827" s="8">
        <v>0</v>
      </c>
      <c r="B827" s="8">
        <v>0</v>
      </c>
      <c r="C827" s="8">
        <v>1</v>
      </c>
      <c r="D827" s="8">
        <v>0</v>
      </c>
      <c r="E827" s="8">
        <v>0</v>
      </c>
      <c r="F827" s="8">
        <v>0</v>
      </c>
      <c r="G827" s="8">
        <v>0</v>
      </c>
      <c r="H827" s="8">
        <v>0</v>
      </c>
      <c r="I827" s="8">
        <v>0</v>
      </c>
      <c r="J827" s="8">
        <v>0</v>
      </c>
      <c r="K827" s="8">
        <v>0</v>
      </c>
      <c r="L827" s="8">
        <v>1</v>
      </c>
      <c r="M827" s="8">
        <v>0</v>
      </c>
      <c r="N827" s="8">
        <v>0</v>
      </c>
      <c r="O827" s="8">
        <v>0</v>
      </c>
      <c r="P827" s="8">
        <v>0</v>
      </c>
      <c r="Q827" s="8">
        <v>0</v>
      </c>
      <c r="R827" s="8">
        <v>0</v>
      </c>
      <c r="S827" s="8">
        <v>0</v>
      </c>
      <c r="T827" s="8"/>
      <c r="U827" s="9">
        <v>0</v>
      </c>
      <c r="V827" s="12">
        <f>SUMPRODUCT('Linear Model'!B$2:T$2, 'Test Set'!A827:S827)+'Linear Model'!U$2</f>
        <v>0.64615233127253147</v>
      </c>
      <c r="W827" s="1" t="e">
        <f>SUMPRODUCT(#REF!,'Test Set'!A827:S827)+#REF!</f>
        <v>#REF!</v>
      </c>
      <c r="X827" s="24" t="e">
        <f t="shared" si="12"/>
        <v>#REF!</v>
      </c>
    </row>
    <row r="828" spans="1:24" x14ac:dyDescent="0.25">
      <c r="A828" s="8">
        <v>0</v>
      </c>
      <c r="B828" s="8">
        <v>0</v>
      </c>
      <c r="C828" s="8">
        <v>1</v>
      </c>
      <c r="D828" s="8">
        <v>0</v>
      </c>
      <c r="E828" s="8">
        <v>0</v>
      </c>
      <c r="F828" s="8">
        <v>0</v>
      </c>
      <c r="G828" s="8">
        <v>1</v>
      </c>
      <c r="H828" s="8">
        <v>0</v>
      </c>
      <c r="I828" s="8">
        <v>0</v>
      </c>
      <c r="J828" s="8">
        <v>0</v>
      </c>
      <c r="K828" s="8">
        <v>0</v>
      </c>
      <c r="L828" s="8">
        <v>0</v>
      </c>
      <c r="M828" s="8">
        <v>0</v>
      </c>
      <c r="N828" s="8">
        <v>0</v>
      </c>
      <c r="O828" s="8">
        <v>1</v>
      </c>
      <c r="P828" s="8">
        <v>0</v>
      </c>
      <c r="Q828" s="8">
        <v>0</v>
      </c>
      <c r="R828" s="8">
        <v>0</v>
      </c>
      <c r="S828" s="8">
        <v>0</v>
      </c>
      <c r="T828" s="8"/>
      <c r="U828" s="9">
        <v>0</v>
      </c>
      <c r="V828" s="12">
        <f>SUMPRODUCT('Linear Model'!B$2:T$2, 'Test Set'!A828:S828)+'Linear Model'!U$2</f>
        <v>3.0584889882603439E-2</v>
      </c>
      <c r="W828" s="1" t="e">
        <f>SUMPRODUCT(#REF!,'Test Set'!A828:S828)+#REF!</f>
        <v>#REF!</v>
      </c>
      <c r="X828" s="24" t="e">
        <f t="shared" si="12"/>
        <v>#REF!</v>
      </c>
    </row>
    <row r="829" spans="1:24" x14ac:dyDescent="0.25">
      <c r="A829" s="8">
        <v>1</v>
      </c>
      <c r="B829" s="8">
        <v>0</v>
      </c>
      <c r="C829" s="8">
        <v>1</v>
      </c>
      <c r="D829" s="8">
        <v>0</v>
      </c>
      <c r="E829" s="8">
        <v>0</v>
      </c>
      <c r="F829" s="8">
        <v>0</v>
      </c>
      <c r="G829" s="8">
        <v>0</v>
      </c>
      <c r="H829" s="8">
        <v>0</v>
      </c>
      <c r="I829" s="8">
        <v>0</v>
      </c>
      <c r="J829" s="8">
        <v>0</v>
      </c>
      <c r="K829" s="8">
        <v>0</v>
      </c>
      <c r="L829" s="8">
        <v>1</v>
      </c>
      <c r="M829" s="8">
        <v>0</v>
      </c>
      <c r="N829" s="8">
        <v>0</v>
      </c>
      <c r="O829" s="8">
        <v>0</v>
      </c>
      <c r="P829" s="8">
        <v>0</v>
      </c>
      <c r="Q829" s="8">
        <v>0</v>
      </c>
      <c r="R829" s="8">
        <v>0</v>
      </c>
      <c r="S829" s="8">
        <v>0</v>
      </c>
      <c r="T829" s="8"/>
      <c r="U829" s="9">
        <v>0</v>
      </c>
      <c r="V829" s="12">
        <f>SUMPRODUCT('Linear Model'!B$2:T$2, 'Test Set'!A829:S829)+'Linear Model'!U$2</f>
        <v>0.58543881359839811</v>
      </c>
      <c r="W829" s="1" t="e">
        <f>SUMPRODUCT(#REF!,'Test Set'!A829:S829)+#REF!</f>
        <v>#REF!</v>
      </c>
      <c r="X829" s="24" t="e">
        <f t="shared" si="12"/>
        <v>#REF!</v>
      </c>
    </row>
    <row r="830" spans="1:24" x14ac:dyDescent="0.25">
      <c r="A830" s="8">
        <v>0</v>
      </c>
      <c r="B830" s="8">
        <v>1</v>
      </c>
      <c r="C830" s="8">
        <v>1</v>
      </c>
      <c r="D830" s="8">
        <v>0</v>
      </c>
      <c r="E830" s="8">
        <v>0</v>
      </c>
      <c r="F830" s="8">
        <v>0</v>
      </c>
      <c r="G830" s="8">
        <v>0</v>
      </c>
      <c r="H830" s="8">
        <v>0</v>
      </c>
      <c r="I830" s="8">
        <v>0</v>
      </c>
      <c r="J830" s="8">
        <v>0</v>
      </c>
      <c r="K830" s="8">
        <v>0</v>
      </c>
      <c r="L830" s="8">
        <v>0</v>
      </c>
      <c r="M830" s="8">
        <v>0</v>
      </c>
      <c r="N830" s="8">
        <v>0</v>
      </c>
      <c r="O830" s="8">
        <v>0</v>
      </c>
      <c r="P830" s="8">
        <v>0</v>
      </c>
      <c r="Q830" s="8">
        <v>0</v>
      </c>
      <c r="R830" s="8">
        <v>0</v>
      </c>
      <c r="S830" s="8">
        <v>0</v>
      </c>
      <c r="T830" s="8"/>
      <c r="U830" s="9">
        <v>0</v>
      </c>
      <c r="V830" s="12">
        <f>SUMPRODUCT('Linear Model'!B$2:T$2, 'Test Set'!A830:S830)+'Linear Model'!U$2</f>
        <v>0.44675451792146448</v>
      </c>
      <c r="W830" s="1" t="e">
        <f>SUMPRODUCT(#REF!,'Test Set'!A830:S830)+#REF!</f>
        <v>#REF!</v>
      </c>
      <c r="X830" s="24" t="e">
        <f t="shared" si="12"/>
        <v>#REF!</v>
      </c>
    </row>
    <row r="831" spans="1:24" x14ac:dyDescent="0.25">
      <c r="A831" s="8">
        <v>0</v>
      </c>
      <c r="B831" s="8">
        <v>0</v>
      </c>
      <c r="C831" s="8">
        <v>0</v>
      </c>
      <c r="D831" s="8">
        <v>1</v>
      </c>
      <c r="E831" s="8">
        <v>0</v>
      </c>
      <c r="F831" s="8">
        <v>0</v>
      </c>
      <c r="G831" s="8">
        <v>0</v>
      </c>
      <c r="H831" s="8">
        <v>0</v>
      </c>
      <c r="I831" s="8">
        <v>0</v>
      </c>
      <c r="J831" s="8">
        <v>0</v>
      </c>
      <c r="K831" s="8">
        <v>0</v>
      </c>
      <c r="L831" s="8">
        <v>0</v>
      </c>
      <c r="M831" s="8">
        <v>0</v>
      </c>
      <c r="N831" s="8">
        <v>0</v>
      </c>
      <c r="O831" s="8">
        <v>0</v>
      </c>
      <c r="P831" s="8">
        <v>0</v>
      </c>
      <c r="Q831" s="8">
        <v>0</v>
      </c>
      <c r="R831" s="8">
        <v>0</v>
      </c>
      <c r="S831" s="8">
        <v>0</v>
      </c>
      <c r="T831" s="8"/>
      <c r="U831" s="9">
        <v>0</v>
      </c>
      <c r="V831" s="12">
        <f>SUMPRODUCT('Linear Model'!B$2:T$2, 'Test Set'!A831:S831)+'Linear Model'!U$2</f>
        <v>0.44122369035995923</v>
      </c>
      <c r="W831" s="1" t="e">
        <f>SUMPRODUCT(#REF!,'Test Set'!A831:S831)+#REF!</f>
        <v>#REF!</v>
      </c>
      <c r="X831" s="24" t="e">
        <f t="shared" si="12"/>
        <v>#REF!</v>
      </c>
    </row>
    <row r="832" spans="1:24" x14ac:dyDescent="0.25">
      <c r="A832" s="8">
        <v>0</v>
      </c>
      <c r="B832" s="8">
        <v>0</v>
      </c>
      <c r="C832" s="8">
        <v>1</v>
      </c>
      <c r="D832" s="8">
        <v>0</v>
      </c>
      <c r="E832" s="8">
        <v>0</v>
      </c>
      <c r="F832" s="8">
        <v>0</v>
      </c>
      <c r="G832" s="8">
        <v>1</v>
      </c>
      <c r="H832" s="8">
        <v>0</v>
      </c>
      <c r="I832" s="8">
        <v>1</v>
      </c>
      <c r="J832" s="8">
        <v>0</v>
      </c>
      <c r="K832" s="8">
        <v>0</v>
      </c>
      <c r="L832" s="8">
        <v>0</v>
      </c>
      <c r="M832" s="8">
        <v>0</v>
      </c>
      <c r="N832" s="8">
        <v>0</v>
      </c>
      <c r="O832" s="8">
        <v>0</v>
      </c>
      <c r="P832" s="8">
        <v>0</v>
      </c>
      <c r="Q832" s="8">
        <v>0</v>
      </c>
      <c r="R832" s="8">
        <v>1</v>
      </c>
      <c r="S832" s="8">
        <v>0</v>
      </c>
      <c r="T832" s="8"/>
      <c r="U832" s="9">
        <v>0</v>
      </c>
      <c r="V832" s="12">
        <f>SUMPRODUCT('Linear Model'!B$2:T$2, 'Test Set'!A832:S832)+'Linear Model'!U$2</f>
        <v>0.26155507699787983</v>
      </c>
      <c r="W832" s="1" t="e">
        <f>SUMPRODUCT(#REF!,'Test Set'!A832:S832)+#REF!</f>
        <v>#REF!</v>
      </c>
      <c r="X832" s="24" t="e">
        <f t="shared" si="12"/>
        <v>#REF!</v>
      </c>
    </row>
    <row r="833" spans="1:24" x14ac:dyDescent="0.25">
      <c r="A833" s="8">
        <v>1</v>
      </c>
      <c r="B833" s="8">
        <v>0</v>
      </c>
      <c r="C833" s="8">
        <v>1</v>
      </c>
      <c r="D833" s="8">
        <v>0</v>
      </c>
      <c r="E833" s="8">
        <v>0</v>
      </c>
      <c r="F833" s="8">
        <v>0</v>
      </c>
      <c r="G833" s="8">
        <v>0</v>
      </c>
      <c r="H833" s="8">
        <v>0</v>
      </c>
      <c r="I833" s="8">
        <v>0</v>
      </c>
      <c r="J833" s="8">
        <v>0</v>
      </c>
      <c r="K833" s="8">
        <v>0</v>
      </c>
      <c r="L833" s="8">
        <v>0</v>
      </c>
      <c r="M833" s="8">
        <v>0</v>
      </c>
      <c r="N833" s="8">
        <v>0</v>
      </c>
      <c r="O833" s="8">
        <v>0</v>
      </c>
      <c r="P833" s="8">
        <v>0</v>
      </c>
      <c r="Q833" s="8">
        <v>0</v>
      </c>
      <c r="R833" s="8">
        <v>0</v>
      </c>
      <c r="S833" s="8">
        <v>0</v>
      </c>
      <c r="T833" s="8"/>
      <c r="U833" s="9">
        <v>0</v>
      </c>
      <c r="V833" s="12">
        <f>SUMPRODUCT('Linear Model'!B$2:T$2, 'Test Set'!A833:S833)+'Linear Model'!U$2</f>
        <v>0.37173150644540837</v>
      </c>
      <c r="W833" s="1" t="e">
        <f>SUMPRODUCT(#REF!,'Test Set'!A833:S833)+#REF!</f>
        <v>#REF!</v>
      </c>
      <c r="X833" s="24" t="e">
        <f t="shared" si="12"/>
        <v>#REF!</v>
      </c>
    </row>
    <row r="834" spans="1:24" x14ac:dyDescent="0.25">
      <c r="A834" s="8">
        <v>0</v>
      </c>
      <c r="B834" s="8">
        <v>1</v>
      </c>
      <c r="C834" s="8">
        <v>1</v>
      </c>
      <c r="D834" s="8">
        <v>0</v>
      </c>
      <c r="E834" s="8">
        <v>0</v>
      </c>
      <c r="F834" s="8">
        <v>1</v>
      </c>
      <c r="G834" s="8">
        <v>0</v>
      </c>
      <c r="H834" s="8">
        <v>0</v>
      </c>
      <c r="I834" s="8">
        <v>0</v>
      </c>
      <c r="J834" s="8">
        <v>0</v>
      </c>
      <c r="K834" s="8">
        <v>0</v>
      </c>
      <c r="L834" s="8">
        <v>0</v>
      </c>
      <c r="M834" s="8">
        <v>0</v>
      </c>
      <c r="N834" s="8">
        <v>0</v>
      </c>
      <c r="O834" s="8">
        <v>0</v>
      </c>
      <c r="P834" s="8">
        <v>0</v>
      </c>
      <c r="Q834" s="8">
        <v>0</v>
      </c>
      <c r="R834" s="8">
        <v>0</v>
      </c>
      <c r="S834" s="8">
        <v>0</v>
      </c>
      <c r="T834" s="8"/>
      <c r="U834" s="9">
        <v>0</v>
      </c>
      <c r="V834" s="12">
        <f>SUMPRODUCT('Linear Model'!B$2:T$2, 'Test Set'!A834:S834)+'Linear Model'!U$2</f>
        <v>0.19142734922333909</v>
      </c>
      <c r="W834" s="1" t="e">
        <f>SUMPRODUCT(#REF!,'Test Set'!A834:S834)+#REF!</f>
        <v>#REF!</v>
      </c>
      <c r="X834" s="24" t="e">
        <f t="shared" si="12"/>
        <v>#REF!</v>
      </c>
    </row>
    <row r="835" spans="1:24" x14ac:dyDescent="0.25">
      <c r="A835" s="8">
        <v>0</v>
      </c>
      <c r="B835" s="8">
        <v>0</v>
      </c>
      <c r="C835" s="8">
        <v>0</v>
      </c>
      <c r="D835" s="8">
        <v>1</v>
      </c>
      <c r="E835" s="8">
        <v>0</v>
      </c>
      <c r="F835" s="8">
        <v>0</v>
      </c>
      <c r="G835" s="8">
        <v>0</v>
      </c>
      <c r="H835" s="8">
        <v>0</v>
      </c>
      <c r="I835" s="8">
        <v>0</v>
      </c>
      <c r="J835" s="8">
        <v>0</v>
      </c>
      <c r="K835" s="8">
        <v>0</v>
      </c>
      <c r="L835" s="8">
        <v>0</v>
      </c>
      <c r="M835" s="8">
        <v>0</v>
      </c>
      <c r="N835" s="8">
        <v>0</v>
      </c>
      <c r="O835" s="8">
        <v>0</v>
      </c>
      <c r="P835" s="8">
        <v>0</v>
      </c>
      <c r="Q835" s="8">
        <v>0</v>
      </c>
      <c r="R835" s="8">
        <v>1</v>
      </c>
      <c r="S835" s="8">
        <v>0</v>
      </c>
      <c r="T835" s="8"/>
      <c r="U835" s="9">
        <v>0</v>
      </c>
      <c r="V835" s="12">
        <f>SUMPRODUCT('Linear Model'!B$2:T$2, 'Test Set'!A835:S835)+'Linear Model'!U$2</f>
        <v>0.21709036303199294</v>
      </c>
      <c r="W835" s="1" t="e">
        <f>SUMPRODUCT(#REF!,'Test Set'!A835:S835)+#REF!</f>
        <v>#REF!</v>
      </c>
      <c r="X835" s="24" t="e">
        <f t="shared" ref="X835:X898" si="13">EXP(W835)/(1+EXP(W835))</f>
        <v>#REF!</v>
      </c>
    </row>
    <row r="836" spans="1:24" x14ac:dyDescent="0.25">
      <c r="A836" s="8">
        <v>0</v>
      </c>
      <c r="B836" s="8">
        <v>0</v>
      </c>
      <c r="C836" s="8">
        <v>0</v>
      </c>
      <c r="D836" s="8">
        <v>0</v>
      </c>
      <c r="E836" s="8">
        <v>0</v>
      </c>
      <c r="F836" s="8">
        <v>0</v>
      </c>
      <c r="G836" s="8">
        <v>0</v>
      </c>
      <c r="H836" s="8">
        <v>0</v>
      </c>
      <c r="I836" s="8">
        <v>0</v>
      </c>
      <c r="J836" s="8">
        <v>0</v>
      </c>
      <c r="K836" s="8">
        <v>0</v>
      </c>
      <c r="L836" s="8">
        <v>0</v>
      </c>
      <c r="M836" s="8">
        <v>0</v>
      </c>
      <c r="N836" s="8">
        <v>0</v>
      </c>
      <c r="O836" s="8">
        <v>0</v>
      </c>
      <c r="P836" s="8">
        <v>0</v>
      </c>
      <c r="Q836" s="8">
        <v>0</v>
      </c>
      <c r="R836" s="8">
        <v>1</v>
      </c>
      <c r="S836" s="8">
        <v>0</v>
      </c>
      <c r="T836" s="8"/>
      <c r="U836" s="9">
        <v>0</v>
      </c>
      <c r="V836" s="12">
        <f>SUMPRODUCT('Linear Model'!B$2:T$2, 'Test Set'!A836:S836)+'Linear Model'!U$2</f>
        <v>0.12205461468955595</v>
      </c>
      <c r="W836" s="1" t="e">
        <f>SUMPRODUCT(#REF!,'Test Set'!A836:S836)+#REF!</f>
        <v>#REF!</v>
      </c>
      <c r="X836" s="24" t="e">
        <f t="shared" si="13"/>
        <v>#REF!</v>
      </c>
    </row>
    <row r="837" spans="1:24" x14ac:dyDescent="0.25">
      <c r="A837" s="8">
        <v>1</v>
      </c>
      <c r="B837" s="8">
        <v>0</v>
      </c>
      <c r="C837" s="8">
        <v>1</v>
      </c>
      <c r="D837" s="8">
        <v>0</v>
      </c>
      <c r="E837" s="8">
        <v>0</v>
      </c>
      <c r="F837" s="8">
        <v>1</v>
      </c>
      <c r="G837" s="8">
        <v>1</v>
      </c>
      <c r="H837" s="8">
        <v>0</v>
      </c>
      <c r="I837" s="8">
        <v>0</v>
      </c>
      <c r="J837" s="8">
        <v>0</v>
      </c>
      <c r="K837" s="8">
        <v>0</v>
      </c>
      <c r="L837" s="8">
        <v>0</v>
      </c>
      <c r="M837" s="8">
        <v>0</v>
      </c>
      <c r="N837" s="8">
        <v>0</v>
      </c>
      <c r="O837" s="8">
        <v>0</v>
      </c>
      <c r="P837" s="8">
        <v>0</v>
      </c>
      <c r="Q837" s="8">
        <v>0</v>
      </c>
      <c r="R837" s="8">
        <v>0</v>
      </c>
      <c r="S837" s="8">
        <v>0</v>
      </c>
      <c r="T837" s="8"/>
      <c r="U837" s="9">
        <v>0</v>
      </c>
      <c r="V837" s="12">
        <f>SUMPRODUCT('Linear Model'!B$2:T$2, 'Test Set'!A837:S837)+'Linear Model'!U$2</f>
        <v>-0.12368760482953373</v>
      </c>
      <c r="W837" s="1" t="e">
        <f>SUMPRODUCT(#REF!,'Test Set'!A837:S837)+#REF!</f>
        <v>#REF!</v>
      </c>
      <c r="X837" s="24" t="e">
        <f t="shared" si="13"/>
        <v>#REF!</v>
      </c>
    </row>
    <row r="838" spans="1:24" x14ac:dyDescent="0.25">
      <c r="A838" s="8">
        <v>0</v>
      </c>
      <c r="B838" s="8">
        <v>1</v>
      </c>
      <c r="C838" s="8">
        <v>0</v>
      </c>
      <c r="D838" s="8">
        <v>1</v>
      </c>
      <c r="E838" s="8">
        <v>0</v>
      </c>
      <c r="F838" s="8">
        <v>0</v>
      </c>
      <c r="G838" s="8">
        <v>0</v>
      </c>
      <c r="H838" s="8">
        <v>0</v>
      </c>
      <c r="I838" s="8">
        <v>0</v>
      </c>
      <c r="J838" s="8">
        <v>0</v>
      </c>
      <c r="K838" s="8">
        <v>0</v>
      </c>
      <c r="L838" s="8">
        <v>0</v>
      </c>
      <c r="M838" s="8">
        <v>0</v>
      </c>
      <c r="N838" s="8">
        <v>0</v>
      </c>
      <c r="O838" s="8">
        <v>0</v>
      </c>
      <c r="P838" s="8">
        <v>0</v>
      </c>
      <c r="Q838" s="8">
        <v>0</v>
      </c>
      <c r="R838" s="8">
        <v>0</v>
      </c>
      <c r="S838" s="8">
        <v>0</v>
      </c>
      <c r="T838" s="8"/>
      <c r="U838" s="9">
        <v>0</v>
      </c>
      <c r="V838" s="12">
        <f>SUMPRODUCT('Linear Model'!B$2:T$2, 'Test Set'!A838:S838)+'Linear Model'!U$2</f>
        <v>0.45553318416188188</v>
      </c>
      <c r="W838" s="1" t="e">
        <f>SUMPRODUCT(#REF!,'Test Set'!A838:S838)+#REF!</f>
        <v>#REF!</v>
      </c>
      <c r="X838" s="24" t="e">
        <f t="shared" si="13"/>
        <v>#REF!</v>
      </c>
    </row>
    <row r="839" spans="1:24" x14ac:dyDescent="0.25">
      <c r="A839" s="8">
        <v>0</v>
      </c>
      <c r="B839" s="8">
        <v>1</v>
      </c>
      <c r="C839" s="8">
        <v>1</v>
      </c>
      <c r="D839" s="8">
        <v>0</v>
      </c>
      <c r="E839" s="8">
        <v>0</v>
      </c>
      <c r="F839" s="8">
        <v>0</v>
      </c>
      <c r="G839" s="8">
        <v>0</v>
      </c>
      <c r="H839" s="8">
        <v>0</v>
      </c>
      <c r="I839" s="8">
        <v>0</v>
      </c>
      <c r="J839" s="8">
        <v>0</v>
      </c>
      <c r="K839" s="8">
        <v>0</v>
      </c>
      <c r="L839" s="8">
        <v>0</v>
      </c>
      <c r="M839" s="8">
        <v>0</v>
      </c>
      <c r="N839" s="8">
        <v>0</v>
      </c>
      <c r="O839" s="8">
        <v>0</v>
      </c>
      <c r="P839" s="8">
        <v>0</v>
      </c>
      <c r="Q839" s="8">
        <v>0</v>
      </c>
      <c r="R839" s="8">
        <v>1</v>
      </c>
      <c r="S839" s="8">
        <v>0</v>
      </c>
      <c r="T839" s="8"/>
      <c r="U839" s="9">
        <v>0</v>
      </c>
      <c r="V839" s="12">
        <f>SUMPRODUCT('Linear Model'!B$2:T$2, 'Test Set'!A839:S839)+'Linear Model'!U$2</f>
        <v>0.22262119059349816</v>
      </c>
      <c r="W839" s="1" t="e">
        <f>SUMPRODUCT(#REF!,'Test Set'!A839:S839)+#REF!</f>
        <v>#REF!</v>
      </c>
      <c r="X839" s="24" t="e">
        <f t="shared" si="13"/>
        <v>#REF!</v>
      </c>
    </row>
    <row r="840" spans="1:24" x14ac:dyDescent="0.25">
      <c r="A840" s="8">
        <v>0</v>
      </c>
      <c r="B840" s="8">
        <v>0</v>
      </c>
      <c r="C840" s="8">
        <v>0</v>
      </c>
      <c r="D840" s="8">
        <v>1</v>
      </c>
      <c r="E840" s="8">
        <v>0</v>
      </c>
      <c r="F840" s="8">
        <v>0</v>
      </c>
      <c r="G840" s="8">
        <v>0</v>
      </c>
      <c r="H840" s="8">
        <v>0</v>
      </c>
      <c r="I840" s="8">
        <v>0</v>
      </c>
      <c r="J840" s="8">
        <v>0</v>
      </c>
      <c r="K840" s="8">
        <v>0</v>
      </c>
      <c r="L840" s="8">
        <v>0</v>
      </c>
      <c r="M840" s="8">
        <v>0</v>
      </c>
      <c r="N840" s="8">
        <v>0</v>
      </c>
      <c r="O840" s="8">
        <v>0</v>
      </c>
      <c r="P840" s="8">
        <v>0</v>
      </c>
      <c r="Q840" s="8">
        <v>0</v>
      </c>
      <c r="R840" s="8">
        <v>0</v>
      </c>
      <c r="S840" s="8">
        <v>0</v>
      </c>
      <c r="T840" s="8"/>
      <c r="U840" s="9">
        <v>0</v>
      </c>
      <c r="V840" s="12">
        <f>SUMPRODUCT('Linear Model'!B$2:T$2, 'Test Set'!A840:S840)+'Linear Model'!U$2</f>
        <v>0.44122369035995923</v>
      </c>
      <c r="W840" s="1" t="e">
        <f>SUMPRODUCT(#REF!,'Test Set'!A840:S840)+#REF!</f>
        <v>#REF!</v>
      </c>
      <c r="X840" s="24" t="e">
        <f t="shared" si="13"/>
        <v>#REF!</v>
      </c>
    </row>
    <row r="841" spans="1:24" x14ac:dyDescent="0.25">
      <c r="A841" s="8">
        <v>1</v>
      </c>
      <c r="B841" s="8">
        <v>0</v>
      </c>
      <c r="C841" s="8">
        <v>1</v>
      </c>
      <c r="D841" s="8">
        <v>0</v>
      </c>
      <c r="E841" s="8">
        <v>0</v>
      </c>
      <c r="F841" s="8">
        <v>1</v>
      </c>
      <c r="G841" s="8">
        <v>0</v>
      </c>
      <c r="H841" s="8">
        <v>0</v>
      </c>
      <c r="I841" s="8">
        <v>0</v>
      </c>
      <c r="J841" s="8">
        <v>0</v>
      </c>
      <c r="K841" s="8">
        <v>0</v>
      </c>
      <c r="L841" s="8">
        <v>0</v>
      </c>
      <c r="M841" s="8">
        <v>0</v>
      </c>
      <c r="N841" s="8">
        <v>0</v>
      </c>
      <c r="O841" s="8">
        <v>1</v>
      </c>
      <c r="P841" s="8">
        <v>0</v>
      </c>
      <c r="Q841" s="8">
        <v>0</v>
      </c>
      <c r="R841" s="8">
        <v>1</v>
      </c>
      <c r="S841" s="8">
        <v>0</v>
      </c>
      <c r="T841" s="8"/>
      <c r="U841" s="9">
        <v>0</v>
      </c>
      <c r="V841" s="12">
        <f>SUMPRODUCT('Linear Model'!B$2:T$2, 'Test Set'!A841:S841)+'Linear Model'!U$2</f>
        <v>-0.26949718124080502</v>
      </c>
      <c r="W841" s="1" t="e">
        <f>SUMPRODUCT(#REF!,'Test Set'!A841:S841)+#REF!</f>
        <v>#REF!</v>
      </c>
      <c r="X841" s="24" t="e">
        <f t="shared" si="13"/>
        <v>#REF!</v>
      </c>
    </row>
    <row r="842" spans="1:24" x14ac:dyDescent="0.25">
      <c r="A842" s="8">
        <v>0</v>
      </c>
      <c r="B842" s="8">
        <v>1</v>
      </c>
      <c r="C842" s="8">
        <v>0</v>
      </c>
      <c r="D842" s="8">
        <v>1</v>
      </c>
      <c r="E842" s="8">
        <v>0</v>
      </c>
      <c r="F842" s="8">
        <v>0</v>
      </c>
      <c r="G842" s="8">
        <v>0</v>
      </c>
      <c r="H842" s="8">
        <v>0</v>
      </c>
      <c r="I842" s="8">
        <v>0</v>
      </c>
      <c r="J842" s="8">
        <v>0</v>
      </c>
      <c r="K842" s="8">
        <v>0</v>
      </c>
      <c r="L842" s="8">
        <v>0</v>
      </c>
      <c r="M842" s="8">
        <v>0</v>
      </c>
      <c r="N842" s="8">
        <v>0</v>
      </c>
      <c r="O842" s="8">
        <v>0</v>
      </c>
      <c r="P842" s="8">
        <v>0</v>
      </c>
      <c r="Q842" s="8">
        <v>0</v>
      </c>
      <c r="R842" s="8">
        <v>1</v>
      </c>
      <c r="S842" s="8">
        <v>0</v>
      </c>
      <c r="T842" s="8"/>
      <c r="U842" s="9">
        <v>0</v>
      </c>
      <c r="V842" s="12">
        <f>SUMPRODUCT('Linear Model'!B$2:T$2, 'Test Set'!A842:S842)+'Linear Model'!U$2</f>
        <v>0.23139985683391559</v>
      </c>
      <c r="W842" s="1" t="e">
        <f>SUMPRODUCT(#REF!,'Test Set'!A842:S842)+#REF!</f>
        <v>#REF!</v>
      </c>
      <c r="X842" s="24" t="e">
        <f t="shared" si="13"/>
        <v>#REF!</v>
      </c>
    </row>
    <row r="843" spans="1:24" x14ac:dyDescent="0.25">
      <c r="A843" s="8">
        <v>0</v>
      </c>
      <c r="B843" s="8">
        <v>1</v>
      </c>
      <c r="C843" s="8">
        <v>0</v>
      </c>
      <c r="D843" s="8">
        <v>1</v>
      </c>
      <c r="E843" s="8">
        <v>0</v>
      </c>
      <c r="F843" s="8">
        <v>0</v>
      </c>
      <c r="G843" s="8">
        <v>0</v>
      </c>
      <c r="H843" s="8">
        <v>0</v>
      </c>
      <c r="I843" s="8">
        <v>0</v>
      </c>
      <c r="J843" s="8">
        <v>0</v>
      </c>
      <c r="K843" s="8">
        <v>0</v>
      </c>
      <c r="L843" s="8">
        <v>0</v>
      </c>
      <c r="M843" s="8">
        <v>0</v>
      </c>
      <c r="N843" s="8">
        <v>0</v>
      </c>
      <c r="O843" s="8">
        <v>0</v>
      </c>
      <c r="P843" s="8">
        <v>0</v>
      </c>
      <c r="Q843" s="8">
        <v>0</v>
      </c>
      <c r="R843" s="8">
        <v>0</v>
      </c>
      <c r="S843" s="8">
        <v>0</v>
      </c>
      <c r="T843" s="8"/>
      <c r="U843" s="9">
        <v>0</v>
      </c>
      <c r="V843" s="12">
        <f>SUMPRODUCT('Linear Model'!B$2:T$2, 'Test Set'!A843:S843)+'Linear Model'!U$2</f>
        <v>0.45553318416188188</v>
      </c>
      <c r="W843" s="1" t="e">
        <f>SUMPRODUCT(#REF!,'Test Set'!A843:S843)+#REF!</f>
        <v>#REF!</v>
      </c>
      <c r="X843" s="24" t="e">
        <f t="shared" si="13"/>
        <v>#REF!</v>
      </c>
    </row>
    <row r="844" spans="1:24" x14ac:dyDescent="0.25">
      <c r="A844" s="8">
        <v>0</v>
      </c>
      <c r="B844" s="8">
        <v>1</v>
      </c>
      <c r="C844" s="8">
        <v>0</v>
      </c>
      <c r="D844" s="8">
        <v>0</v>
      </c>
      <c r="E844" s="8">
        <v>0</v>
      </c>
      <c r="F844" s="8">
        <v>0</v>
      </c>
      <c r="G844" s="8">
        <v>0</v>
      </c>
      <c r="H844" s="8">
        <v>0</v>
      </c>
      <c r="I844" s="8">
        <v>0</v>
      </c>
      <c r="J844" s="8">
        <v>0</v>
      </c>
      <c r="K844" s="8">
        <v>0</v>
      </c>
      <c r="L844" s="8">
        <v>0</v>
      </c>
      <c r="M844" s="8">
        <v>0</v>
      </c>
      <c r="N844" s="8">
        <v>0</v>
      </c>
      <c r="O844" s="8">
        <v>0</v>
      </c>
      <c r="P844" s="8">
        <v>0</v>
      </c>
      <c r="Q844" s="8">
        <v>0</v>
      </c>
      <c r="R844" s="8">
        <v>0</v>
      </c>
      <c r="S844" s="8">
        <v>0</v>
      </c>
      <c r="T844" s="8"/>
      <c r="U844" s="9">
        <v>0</v>
      </c>
      <c r="V844" s="12">
        <f>SUMPRODUCT('Linear Model'!B$2:T$2, 'Test Set'!A844:S844)+'Linear Model'!U$2</f>
        <v>0.36049743581944488</v>
      </c>
      <c r="W844" s="1" t="e">
        <f>SUMPRODUCT(#REF!,'Test Set'!A844:S844)+#REF!</f>
        <v>#REF!</v>
      </c>
      <c r="X844" s="24" t="e">
        <f t="shared" si="13"/>
        <v>#REF!</v>
      </c>
    </row>
    <row r="845" spans="1:24" x14ac:dyDescent="0.25">
      <c r="A845" s="8">
        <v>1</v>
      </c>
      <c r="B845" s="8">
        <v>0</v>
      </c>
      <c r="C845" s="8">
        <v>0</v>
      </c>
      <c r="D845" s="8">
        <v>0</v>
      </c>
      <c r="E845" s="8">
        <v>0</v>
      </c>
      <c r="F845" s="8">
        <v>1</v>
      </c>
      <c r="G845" s="8">
        <v>1</v>
      </c>
      <c r="H845" s="8">
        <v>0</v>
      </c>
      <c r="I845" s="8">
        <v>0</v>
      </c>
      <c r="J845" s="8">
        <v>0</v>
      </c>
      <c r="K845" s="8">
        <v>0</v>
      </c>
      <c r="L845" s="8">
        <v>0</v>
      </c>
      <c r="M845" s="8">
        <v>0</v>
      </c>
      <c r="N845" s="8">
        <v>0</v>
      </c>
      <c r="O845" s="8">
        <v>1</v>
      </c>
      <c r="P845" s="8">
        <v>0</v>
      </c>
      <c r="Q845" s="8">
        <v>0</v>
      </c>
      <c r="R845" s="8">
        <v>0</v>
      </c>
      <c r="S845" s="8">
        <v>0</v>
      </c>
      <c r="T845" s="8"/>
      <c r="U845" s="9">
        <v>0</v>
      </c>
      <c r="V845" s="12">
        <f>SUMPRODUCT('Linear Model'!B$2:T$2, 'Test Set'!A845:S845)+'Linear Model'!U$2</f>
        <v>-0.37171287859167501</v>
      </c>
      <c r="W845" s="1" t="e">
        <f>SUMPRODUCT(#REF!,'Test Set'!A845:S845)+#REF!</f>
        <v>#REF!</v>
      </c>
      <c r="X845" s="24" t="e">
        <f t="shared" si="13"/>
        <v>#REF!</v>
      </c>
    </row>
    <row r="846" spans="1:24" x14ac:dyDescent="0.25">
      <c r="A846" s="8">
        <v>0</v>
      </c>
      <c r="B846" s="8">
        <v>0</v>
      </c>
      <c r="C846" s="8">
        <v>0</v>
      </c>
      <c r="D846" s="8">
        <v>0</v>
      </c>
      <c r="E846" s="8">
        <v>0</v>
      </c>
      <c r="F846" s="8">
        <v>0</v>
      </c>
      <c r="G846" s="8">
        <v>0</v>
      </c>
      <c r="H846" s="8">
        <v>0</v>
      </c>
      <c r="I846" s="8">
        <v>0</v>
      </c>
      <c r="J846" s="8">
        <v>0</v>
      </c>
      <c r="K846" s="8">
        <v>0</v>
      </c>
      <c r="L846" s="8">
        <v>0</v>
      </c>
      <c r="M846" s="8">
        <v>0</v>
      </c>
      <c r="N846" s="8">
        <v>0</v>
      </c>
      <c r="O846" s="8">
        <v>0</v>
      </c>
      <c r="P846" s="8">
        <v>0</v>
      </c>
      <c r="Q846" s="8">
        <v>0</v>
      </c>
      <c r="R846" s="8">
        <v>0</v>
      </c>
      <c r="S846" s="8">
        <v>0</v>
      </c>
      <c r="T846" s="8"/>
      <c r="U846" s="9">
        <v>0</v>
      </c>
      <c r="V846" s="12">
        <f>SUMPRODUCT('Linear Model'!B$2:T$2, 'Test Set'!A846:S846)+'Linear Model'!U$2</f>
        <v>0.34618794201752223</v>
      </c>
      <c r="W846" s="1" t="e">
        <f>SUMPRODUCT(#REF!,'Test Set'!A846:S846)+#REF!</f>
        <v>#REF!</v>
      </c>
      <c r="X846" s="24" t="e">
        <f t="shared" si="13"/>
        <v>#REF!</v>
      </c>
    </row>
    <row r="847" spans="1:24" x14ac:dyDescent="0.25">
      <c r="A847" s="8">
        <v>1</v>
      </c>
      <c r="B847" s="8">
        <v>0</v>
      </c>
      <c r="C847" s="8">
        <v>1</v>
      </c>
      <c r="D847" s="8">
        <v>0</v>
      </c>
      <c r="E847" s="8">
        <v>0</v>
      </c>
      <c r="F847" s="8">
        <v>0</v>
      </c>
      <c r="G847" s="8">
        <v>0</v>
      </c>
      <c r="H847" s="8">
        <v>0</v>
      </c>
      <c r="I847" s="8">
        <v>0</v>
      </c>
      <c r="J847" s="8">
        <v>0</v>
      </c>
      <c r="K847" s="8">
        <v>0</v>
      </c>
      <c r="L847" s="8">
        <v>0</v>
      </c>
      <c r="M847" s="8">
        <v>0</v>
      </c>
      <c r="N847" s="8">
        <v>0</v>
      </c>
      <c r="O847" s="8">
        <v>0</v>
      </c>
      <c r="P847" s="8">
        <v>0</v>
      </c>
      <c r="Q847" s="8">
        <v>0</v>
      </c>
      <c r="R847" s="8">
        <v>0</v>
      </c>
      <c r="S847" s="8">
        <v>0</v>
      </c>
      <c r="T847" s="8"/>
      <c r="U847" s="9">
        <v>0</v>
      </c>
      <c r="V847" s="12">
        <f>SUMPRODUCT('Linear Model'!B$2:T$2, 'Test Set'!A847:S847)+'Linear Model'!U$2</f>
        <v>0.37173150644540837</v>
      </c>
      <c r="W847" s="1" t="e">
        <f>SUMPRODUCT(#REF!,'Test Set'!A847:S847)+#REF!</f>
        <v>#REF!</v>
      </c>
      <c r="X847" s="24" t="e">
        <f t="shared" si="13"/>
        <v>#REF!</v>
      </c>
    </row>
    <row r="848" spans="1:24" x14ac:dyDescent="0.25">
      <c r="A848" s="8">
        <v>1</v>
      </c>
      <c r="B848" s="8">
        <v>0</v>
      </c>
      <c r="C848" s="8">
        <v>1</v>
      </c>
      <c r="D848" s="8">
        <v>0</v>
      </c>
      <c r="E848" s="8">
        <v>0</v>
      </c>
      <c r="F848" s="8">
        <v>0</v>
      </c>
      <c r="G848" s="8">
        <v>1</v>
      </c>
      <c r="H848" s="8">
        <v>0</v>
      </c>
      <c r="I848" s="8">
        <v>0</v>
      </c>
      <c r="J848" s="8">
        <v>0</v>
      </c>
      <c r="K848" s="8">
        <v>0</v>
      </c>
      <c r="L848" s="8">
        <v>0</v>
      </c>
      <c r="M848" s="8">
        <v>0</v>
      </c>
      <c r="N848" s="8">
        <v>0</v>
      </c>
      <c r="O848" s="8">
        <v>0</v>
      </c>
      <c r="P848" s="8">
        <v>0</v>
      </c>
      <c r="Q848" s="8">
        <v>1</v>
      </c>
      <c r="R848" s="8">
        <v>0</v>
      </c>
      <c r="S848" s="8">
        <v>0</v>
      </c>
      <c r="T848" s="8"/>
      <c r="U848" s="9">
        <v>0</v>
      </c>
      <c r="V848" s="12">
        <f>SUMPRODUCT('Linear Model'!B$2:T$2, 'Test Set'!A848:S848)+'Linear Model'!U$2</f>
        <v>0.31977424111814279</v>
      </c>
      <c r="W848" s="1" t="e">
        <f>SUMPRODUCT(#REF!,'Test Set'!A848:S848)+#REF!</f>
        <v>#REF!</v>
      </c>
      <c r="X848" s="24" t="e">
        <f t="shared" si="13"/>
        <v>#REF!</v>
      </c>
    </row>
    <row r="849" spans="1:24" x14ac:dyDescent="0.25">
      <c r="A849" s="8">
        <v>0</v>
      </c>
      <c r="B849" s="8">
        <v>0</v>
      </c>
      <c r="C849" s="8">
        <v>1</v>
      </c>
      <c r="D849" s="8">
        <v>0</v>
      </c>
      <c r="E849" s="8">
        <v>0</v>
      </c>
      <c r="F849" s="8">
        <v>0</v>
      </c>
      <c r="G849" s="8">
        <v>1</v>
      </c>
      <c r="H849" s="8">
        <v>0</v>
      </c>
      <c r="I849" s="8">
        <v>0</v>
      </c>
      <c r="J849" s="8">
        <v>0</v>
      </c>
      <c r="K849" s="8">
        <v>0</v>
      </c>
      <c r="L849" s="8">
        <v>0</v>
      </c>
      <c r="M849" s="8">
        <v>0</v>
      </c>
      <c r="N849" s="8">
        <v>0</v>
      </c>
      <c r="O849" s="8">
        <v>1</v>
      </c>
      <c r="P849" s="8">
        <v>0</v>
      </c>
      <c r="Q849" s="8">
        <v>0</v>
      </c>
      <c r="R849" s="8">
        <v>0</v>
      </c>
      <c r="S849" s="8">
        <v>0</v>
      </c>
      <c r="T849" s="8"/>
      <c r="U849" s="9">
        <v>0</v>
      </c>
      <c r="V849" s="12">
        <f>SUMPRODUCT('Linear Model'!B$2:T$2, 'Test Set'!A849:S849)+'Linear Model'!U$2</f>
        <v>3.0584889882603439E-2</v>
      </c>
      <c r="W849" s="1" t="e">
        <f>SUMPRODUCT(#REF!,'Test Set'!A849:S849)+#REF!</f>
        <v>#REF!</v>
      </c>
      <c r="X849" s="24" t="e">
        <f t="shared" si="13"/>
        <v>#REF!</v>
      </c>
    </row>
    <row r="850" spans="1:24" x14ac:dyDescent="0.25">
      <c r="A850" s="8">
        <v>1</v>
      </c>
      <c r="B850" s="8">
        <v>0</v>
      </c>
      <c r="C850" s="8">
        <v>1</v>
      </c>
      <c r="D850" s="8">
        <v>0</v>
      </c>
      <c r="E850" s="8">
        <v>0</v>
      </c>
      <c r="F850" s="8">
        <v>0</v>
      </c>
      <c r="G850" s="8">
        <v>1</v>
      </c>
      <c r="H850" s="8">
        <v>0</v>
      </c>
      <c r="I850" s="8">
        <v>0</v>
      </c>
      <c r="J850" s="8">
        <v>0</v>
      </c>
      <c r="K850" s="8">
        <v>0</v>
      </c>
      <c r="L850" s="8">
        <v>1</v>
      </c>
      <c r="M850" s="8">
        <v>0</v>
      </c>
      <c r="N850" s="8">
        <v>0</v>
      </c>
      <c r="O850" s="8">
        <v>0</v>
      </c>
      <c r="P850" s="8">
        <v>0</v>
      </c>
      <c r="Q850" s="8">
        <v>0</v>
      </c>
      <c r="R850" s="8">
        <v>0</v>
      </c>
      <c r="S850" s="8">
        <v>0</v>
      </c>
      <c r="T850" s="8"/>
      <c r="U850" s="9">
        <v>0</v>
      </c>
      <c r="V850" s="12">
        <f>SUMPRODUCT('Linear Model'!B$2:T$2, 'Test Set'!A850:S850)+'Linear Model'!U$2</f>
        <v>0.34534687102158135</v>
      </c>
      <c r="W850" s="1" t="e">
        <f>SUMPRODUCT(#REF!,'Test Set'!A850:S850)+#REF!</f>
        <v>#REF!</v>
      </c>
      <c r="X850" s="24" t="e">
        <f t="shared" si="13"/>
        <v>#REF!</v>
      </c>
    </row>
    <row r="851" spans="1:24" x14ac:dyDescent="0.25">
      <c r="A851" s="8">
        <v>0</v>
      </c>
      <c r="B851" s="8">
        <v>0</v>
      </c>
      <c r="C851" s="8">
        <v>0</v>
      </c>
      <c r="D851" s="8">
        <v>1</v>
      </c>
      <c r="E851" s="8">
        <v>0</v>
      </c>
      <c r="F851" s="8">
        <v>0</v>
      </c>
      <c r="G851" s="8">
        <v>1</v>
      </c>
      <c r="H851" s="8">
        <v>0</v>
      </c>
      <c r="I851" s="8">
        <v>0</v>
      </c>
      <c r="J851" s="8">
        <v>0</v>
      </c>
      <c r="K851" s="8">
        <v>0</v>
      </c>
      <c r="L851" s="8">
        <v>0</v>
      </c>
      <c r="M851" s="8">
        <v>0</v>
      </c>
      <c r="N851" s="8">
        <v>0</v>
      </c>
      <c r="O851" s="8">
        <v>0</v>
      </c>
      <c r="P851" s="8">
        <v>0</v>
      </c>
      <c r="Q851" s="8">
        <v>1</v>
      </c>
      <c r="R851" s="8">
        <v>1</v>
      </c>
      <c r="S851" s="8">
        <v>0</v>
      </c>
      <c r="T851" s="8"/>
      <c r="U851" s="9">
        <v>0</v>
      </c>
      <c r="V851" s="12">
        <f>SUMPRODUCT('Linear Model'!B$2:T$2, 'Test Set'!A851:S851)+'Linear Model'!U$2</f>
        <v>0.16513309770472737</v>
      </c>
      <c r="W851" s="1" t="e">
        <f>SUMPRODUCT(#REF!,'Test Set'!A851:S851)+#REF!</f>
        <v>#REF!</v>
      </c>
      <c r="X851" s="24" t="e">
        <f t="shared" si="13"/>
        <v>#REF!</v>
      </c>
    </row>
    <row r="852" spans="1:24" x14ac:dyDescent="0.25">
      <c r="A852" s="8">
        <v>0</v>
      </c>
      <c r="B852" s="8">
        <v>1</v>
      </c>
      <c r="C852" s="8">
        <v>1</v>
      </c>
      <c r="D852" s="8">
        <v>0</v>
      </c>
      <c r="E852" s="8">
        <v>0</v>
      </c>
      <c r="F852" s="8">
        <v>0</v>
      </c>
      <c r="G852" s="8">
        <v>0</v>
      </c>
      <c r="H852" s="8">
        <v>0</v>
      </c>
      <c r="I852" s="8">
        <v>0</v>
      </c>
      <c r="J852" s="8">
        <v>0</v>
      </c>
      <c r="K852" s="8">
        <v>0</v>
      </c>
      <c r="L852" s="8">
        <v>0</v>
      </c>
      <c r="M852" s="8">
        <v>0</v>
      </c>
      <c r="N852" s="8">
        <v>0</v>
      </c>
      <c r="O852" s="8">
        <v>0</v>
      </c>
      <c r="P852" s="8">
        <v>0</v>
      </c>
      <c r="Q852" s="8">
        <v>0</v>
      </c>
      <c r="R852" s="8">
        <v>0</v>
      </c>
      <c r="S852" s="8">
        <v>0</v>
      </c>
      <c r="T852" s="8"/>
      <c r="U852" s="9">
        <v>0</v>
      </c>
      <c r="V852" s="12">
        <f>SUMPRODUCT('Linear Model'!B$2:T$2, 'Test Set'!A852:S852)+'Linear Model'!U$2</f>
        <v>0.44675451792146448</v>
      </c>
      <c r="W852" s="1" t="e">
        <f>SUMPRODUCT(#REF!,'Test Set'!A852:S852)+#REF!</f>
        <v>#REF!</v>
      </c>
      <c r="X852" s="24" t="e">
        <f t="shared" si="13"/>
        <v>#REF!</v>
      </c>
    </row>
    <row r="853" spans="1:24" x14ac:dyDescent="0.25">
      <c r="A853" s="8">
        <v>1</v>
      </c>
      <c r="B853" s="8">
        <v>0</v>
      </c>
      <c r="C853" s="8">
        <v>1</v>
      </c>
      <c r="D853" s="8">
        <v>0</v>
      </c>
      <c r="E853" s="8">
        <v>0</v>
      </c>
      <c r="F853" s="8">
        <v>0</v>
      </c>
      <c r="G853" s="8">
        <v>0</v>
      </c>
      <c r="H853" s="8">
        <v>0</v>
      </c>
      <c r="I853" s="8">
        <v>0</v>
      </c>
      <c r="J853" s="8">
        <v>0</v>
      </c>
      <c r="K853" s="8">
        <v>0</v>
      </c>
      <c r="L853" s="8">
        <v>0</v>
      </c>
      <c r="M853" s="8">
        <v>1</v>
      </c>
      <c r="N853" s="8">
        <v>0</v>
      </c>
      <c r="O853" s="8">
        <v>0</v>
      </c>
      <c r="P853" s="8">
        <v>0</v>
      </c>
      <c r="Q853" s="8">
        <v>0</v>
      </c>
      <c r="R853" s="8">
        <v>0</v>
      </c>
      <c r="S853" s="8">
        <v>0</v>
      </c>
      <c r="T853" s="8"/>
      <c r="U853" s="9">
        <v>0</v>
      </c>
      <c r="V853" s="12">
        <f>SUMPRODUCT('Linear Model'!B$2:T$2, 'Test Set'!A853:S853)+'Linear Model'!U$2</f>
        <v>0.48870407722460207</v>
      </c>
      <c r="W853" s="1" t="e">
        <f>SUMPRODUCT(#REF!,'Test Set'!A853:S853)+#REF!</f>
        <v>#REF!</v>
      </c>
      <c r="X853" s="24" t="e">
        <f t="shared" si="13"/>
        <v>#REF!</v>
      </c>
    </row>
    <row r="854" spans="1:24" x14ac:dyDescent="0.25">
      <c r="A854" s="8">
        <v>1</v>
      </c>
      <c r="B854" s="8">
        <v>0</v>
      </c>
      <c r="C854" s="8">
        <v>0</v>
      </c>
      <c r="D854" s="8">
        <v>0</v>
      </c>
      <c r="E854" s="8">
        <v>0</v>
      </c>
      <c r="F854" s="8">
        <v>0</v>
      </c>
      <c r="G854" s="8">
        <v>0</v>
      </c>
      <c r="H854" s="8">
        <v>0</v>
      </c>
      <c r="I854" s="8">
        <v>0</v>
      </c>
      <c r="J854" s="8">
        <v>0</v>
      </c>
      <c r="K854" s="8">
        <v>0</v>
      </c>
      <c r="L854" s="8">
        <v>0</v>
      </c>
      <c r="M854" s="8">
        <v>0</v>
      </c>
      <c r="N854" s="8">
        <v>0</v>
      </c>
      <c r="O854" s="8">
        <v>0</v>
      </c>
      <c r="P854" s="8">
        <v>0</v>
      </c>
      <c r="Q854" s="8">
        <v>0</v>
      </c>
      <c r="R854" s="8">
        <v>0</v>
      </c>
      <c r="S854" s="8">
        <v>0</v>
      </c>
      <c r="T854" s="8"/>
      <c r="U854" s="9">
        <v>0</v>
      </c>
      <c r="V854" s="12">
        <f>SUMPRODUCT('Linear Model'!B$2:T$2, 'Test Set'!A854:S854)+'Linear Model'!U$2</f>
        <v>0.28547442434338877</v>
      </c>
      <c r="W854" s="1" t="e">
        <f>SUMPRODUCT(#REF!,'Test Set'!A854:S854)+#REF!</f>
        <v>#REF!</v>
      </c>
      <c r="X854" s="24" t="e">
        <f t="shared" si="13"/>
        <v>#REF!</v>
      </c>
    </row>
    <row r="855" spans="1:24" x14ac:dyDescent="0.25">
      <c r="A855" s="8">
        <v>1</v>
      </c>
      <c r="B855" s="8">
        <v>0</v>
      </c>
      <c r="C855" s="8">
        <v>0</v>
      </c>
      <c r="D855" s="8">
        <v>0</v>
      </c>
      <c r="E855" s="8">
        <v>0</v>
      </c>
      <c r="F855" s="8">
        <v>0</v>
      </c>
      <c r="G855" s="8">
        <v>0</v>
      </c>
      <c r="H855" s="8">
        <v>0</v>
      </c>
      <c r="I855" s="8">
        <v>0</v>
      </c>
      <c r="J855" s="8">
        <v>0</v>
      </c>
      <c r="K855" s="8">
        <v>0</v>
      </c>
      <c r="L855" s="8">
        <v>0</v>
      </c>
      <c r="M855" s="8">
        <v>0</v>
      </c>
      <c r="N855" s="8">
        <v>0</v>
      </c>
      <c r="O855" s="8">
        <v>0</v>
      </c>
      <c r="P855" s="8">
        <v>0</v>
      </c>
      <c r="Q855" s="8">
        <v>0</v>
      </c>
      <c r="R855" s="8">
        <v>0</v>
      </c>
      <c r="S855" s="8">
        <v>0</v>
      </c>
      <c r="T855" s="8"/>
      <c r="U855" s="9">
        <v>0</v>
      </c>
      <c r="V855" s="12">
        <f>SUMPRODUCT('Linear Model'!B$2:T$2, 'Test Set'!A855:S855)+'Linear Model'!U$2</f>
        <v>0.28547442434338877</v>
      </c>
      <c r="W855" s="1" t="e">
        <f>SUMPRODUCT(#REF!,'Test Set'!A855:S855)+#REF!</f>
        <v>#REF!</v>
      </c>
      <c r="X855" s="24" t="e">
        <f t="shared" si="13"/>
        <v>#REF!</v>
      </c>
    </row>
    <row r="856" spans="1:24" x14ac:dyDescent="0.25">
      <c r="A856" s="8">
        <v>1</v>
      </c>
      <c r="B856" s="8">
        <v>0</v>
      </c>
      <c r="C856" s="8">
        <v>0</v>
      </c>
      <c r="D856" s="8">
        <v>0</v>
      </c>
      <c r="E856" s="8">
        <v>0</v>
      </c>
      <c r="F856" s="8">
        <v>0</v>
      </c>
      <c r="G856" s="8">
        <v>1</v>
      </c>
      <c r="H856" s="8">
        <v>0</v>
      </c>
      <c r="I856" s="8">
        <v>0</v>
      </c>
      <c r="J856" s="8">
        <v>0</v>
      </c>
      <c r="K856" s="8">
        <v>0</v>
      </c>
      <c r="L856" s="8">
        <v>0</v>
      </c>
      <c r="M856" s="8">
        <v>0</v>
      </c>
      <c r="N856" s="8">
        <v>0</v>
      </c>
      <c r="O856" s="8">
        <v>0</v>
      </c>
      <c r="P856" s="8">
        <v>0</v>
      </c>
      <c r="Q856" s="8">
        <v>0</v>
      </c>
      <c r="R856" s="8">
        <v>0</v>
      </c>
      <c r="S856" s="8">
        <v>0</v>
      </c>
      <c r="T856" s="8"/>
      <c r="U856" s="9">
        <v>0</v>
      </c>
      <c r="V856" s="12">
        <f>SUMPRODUCT('Linear Model'!B$2:T$2, 'Test Set'!A856:S856)+'Linear Model'!U$2</f>
        <v>4.5382481766572058E-2</v>
      </c>
      <c r="W856" s="1" t="e">
        <f>SUMPRODUCT(#REF!,'Test Set'!A856:S856)+#REF!</f>
        <v>#REF!</v>
      </c>
      <c r="X856" s="24" t="e">
        <f t="shared" si="13"/>
        <v>#REF!</v>
      </c>
    </row>
    <row r="857" spans="1:24" x14ac:dyDescent="0.25">
      <c r="A857" s="8">
        <v>0</v>
      </c>
      <c r="B857" s="8">
        <v>1</v>
      </c>
      <c r="C857" s="8">
        <v>0</v>
      </c>
      <c r="D857" s="8">
        <v>0</v>
      </c>
      <c r="E857" s="8">
        <v>0</v>
      </c>
      <c r="F857" s="8">
        <v>0</v>
      </c>
      <c r="G857" s="8">
        <v>0</v>
      </c>
      <c r="H857" s="8">
        <v>0</v>
      </c>
      <c r="I857" s="8">
        <v>0</v>
      </c>
      <c r="J857" s="8">
        <v>0</v>
      </c>
      <c r="K857" s="8">
        <v>0</v>
      </c>
      <c r="L857" s="8">
        <v>0</v>
      </c>
      <c r="M857" s="8">
        <v>0</v>
      </c>
      <c r="N857" s="8">
        <v>0</v>
      </c>
      <c r="O857" s="8">
        <v>0</v>
      </c>
      <c r="P857" s="8">
        <v>0</v>
      </c>
      <c r="Q857" s="8">
        <v>0</v>
      </c>
      <c r="R857" s="8">
        <v>0</v>
      </c>
      <c r="S857" s="8">
        <v>0</v>
      </c>
      <c r="T857" s="8"/>
      <c r="U857" s="9">
        <v>0</v>
      </c>
      <c r="V857" s="12">
        <f>SUMPRODUCT('Linear Model'!B$2:T$2, 'Test Set'!A857:S857)+'Linear Model'!U$2</f>
        <v>0.36049743581944488</v>
      </c>
      <c r="W857" s="1" t="e">
        <f>SUMPRODUCT(#REF!,'Test Set'!A857:S857)+#REF!</f>
        <v>#REF!</v>
      </c>
      <c r="X857" s="24" t="e">
        <f t="shared" si="13"/>
        <v>#REF!</v>
      </c>
    </row>
    <row r="858" spans="1:24" x14ac:dyDescent="0.25">
      <c r="A858" s="8">
        <v>1</v>
      </c>
      <c r="B858" s="8">
        <v>0</v>
      </c>
      <c r="C858" s="8">
        <v>1</v>
      </c>
      <c r="D858" s="8">
        <v>0</v>
      </c>
      <c r="E858" s="8">
        <v>0</v>
      </c>
      <c r="F858" s="8">
        <v>0</v>
      </c>
      <c r="G858" s="8">
        <v>0</v>
      </c>
      <c r="H858" s="8">
        <v>0</v>
      </c>
      <c r="I858" s="8">
        <v>0</v>
      </c>
      <c r="J858" s="8">
        <v>0</v>
      </c>
      <c r="K858" s="8">
        <v>0</v>
      </c>
      <c r="L858" s="8">
        <v>0</v>
      </c>
      <c r="M858" s="8">
        <v>0</v>
      </c>
      <c r="N858" s="8">
        <v>0</v>
      </c>
      <c r="O858" s="8">
        <v>0</v>
      </c>
      <c r="P858" s="8">
        <v>0</v>
      </c>
      <c r="Q858" s="8">
        <v>0</v>
      </c>
      <c r="R858" s="8">
        <v>0</v>
      </c>
      <c r="S858" s="8">
        <v>0</v>
      </c>
      <c r="T858" s="8"/>
      <c r="U858" s="9">
        <v>0</v>
      </c>
      <c r="V858" s="12">
        <f>SUMPRODUCT('Linear Model'!B$2:T$2, 'Test Set'!A858:S858)+'Linear Model'!U$2</f>
        <v>0.37173150644540837</v>
      </c>
      <c r="W858" s="1" t="e">
        <f>SUMPRODUCT(#REF!,'Test Set'!A858:S858)+#REF!</f>
        <v>#REF!</v>
      </c>
      <c r="X858" s="24" t="e">
        <f t="shared" si="13"/>
        <v>#REF!</v>
      </c>
    </row>
    <row r="859" spans="1:24" x14ac:dyDescent="0.25">
      <c r="A859" s="8">
        <v>0</v>
      </c>
      <c r="B859" s="8">
        <v>1</v>
      </c>
      <c r="C859" s="8">
        <v>1</v>
      </c>
      <c r="D859" s="8">
        <v>0</v>
      </c>
      <c r="E859" s="8">
        <v>0</v>
      </c>
      <c r="F859" s="8">
        <v>1</v>
      </c>
      <c r="G859" s="8">
        <v>0</v>
      </c>
      <c r="H859" s="8">
        <v>0</v>
      </c>
      <c r="I859" s="8">
        <v>0</v>
      </c>
      <c r="J859" s="8">
        <v>0</v>
      </c>
      <c r="K859" s="8">
        <v>0</v>
      </c>
      <c r="L859" s="8">
        <v>0</v>
      </c>
      <c r="M859" s="8">
        <v>0</v>
      </c>
      <c r="N859" s="8">
        <v>0</v>
      </c>
      <c r="O859" s="8">
        <v>0</v>
      </c>
      <c r="P859" s="8">
        <v>0</v>
      </c>
      <c r="Q859" s="8">
        <v>0</v>
      </c>
      <c r="R859" s="8">
        <v>0</v>
      </c>
      <c r="S859" s="8">
        <v>0</v>
      </c>
      <c r="T859" s="8"/>
      <c r="U859" s="9">
        <v>0</v>
      </c>
      <c r="V859" s="12">
        <f>SUMPRODUCT('Linear Model'!B$2:T$2, 'Test Set'!A859:S859)+'Linear Model'!U$2</f>
        <v>0.19142734922333909</v>
      </c>
      <c r="W859" s="1" t="e">
        <f>SUMPRODUCT(#REF!,'Test Set'!A859:S859)+#REF!</f>
        <v>#REF!</v>
      </c>
      <c r="X859" s="24" t="e">
        <f t="shared" si="13"/>
        <v>#REF!</v>
      </c>
    </row>
    <row r="860" spans="1:24" x14ac:dyDescent="0.25">
      <c r="A860" s="8">
        <v>0</v>
      </c>
      <c r="B860" s="8">
        <v>0</v>
      </c>
      <c r="C860" s="8">
        <v>0</v>
      </c>
      <c r="D860" s="8">
        <v>0</v>
      </c>
      <c r="E860" s="8">
        <v>0</v>
      </c>
      <c r="F860" s="8">
        <v>1</v>
      </c>
      <c r="G860" s="8">
        <v>0</v>
      </c>
      <c r="H860" s="8">
        <v>0</v>
      </c>
      <c r="I860" s="8">
        <v>0</v>
      </c>
      <c r="J860" s="8">
        <v>0</v>
      </c>
      <c r="K860" s="8">
        <v>0</v>
      </c>
      <c r="L860" s="8">
        <v>0</v>
      </c>
      <c r="M860" s="8">
        <v>0</v>
      </c>
      <c r="N860" s="8">
        <v>0</v>
      </c>
      <c r="O860" s="8">
        <v>0</v>
      </c>
      <c r="P860" s="8">
        <v>0</v>
      </c>
      <c r="Q860" s="8">
        <v>0</v>
      </c>
      <c r="R860" s="8">
        <v>0</v>
      </c>
      <c r="S860" s="8">
        <v>0</v>
      </c>
      <c r="T860" s="8"/>
      <c r="U860" s="9">
        <v>0</v>
      </c>
      <c r="V860" s="12">
        <f>SUMPRODUCT('Linear Model'!B$2:T$2, 'Test Set'!A860:S860)+'Linear Model'!U$2</f>
        <v>9.0860773319396848E-2</v>
      </c>
      <c r="W860" s="1" t="e">
        <f>SUMPRODUCT(#REF!,'Test Set'!A860:S860)+#REF!</f>
        <v>#REF!</v>
      </c>
      <c r="X860" s="24" t="e">
        <f t="shared" si="13"/>
        <v>#REF!</v>
      </c>
    </row>
    <row r="861" spans="1:24" x14ac:dyDescent="0.25">
      <c r="A861" s="8">
        <v>1</v>
      </c>
      <c r="B861" s="8">
        <v>0</v>
      </c>
      <c r="C861" s="8">
        <v>0</v>
      </c>
      <c r="D861" s="8">
        <v>1</v>
      </c>
      <c r="E861" s="8">
        <v>0</v>
      </c>
      <c r="F861" s="8">
        <v>0</v>
      </c>
      <c r="G861" s="8">
        <v>0</v>
      </c>
      <c r="H861" s="8">
        <v>0</v>
      </c>
      <c r="I861" s="8">
        <v>0</v>
      </c>
      <c r="J861" s="8">
        <v>0</v>
      </c>
      <c r="K861" s="8">
        <v>0</v>
      </c>
      <c r="L861" s="8">
        <v>0</v>
      </c>
      <c r="M861" s="8">
        <v>0</v>
      </c>
      <c r="N861" s="8">
        <v>0</v>
      </c>
      <c r="O861" s="8">
        <v>0</v>
      </c>
      <c r="P861" s="8">
        <v>0</v>
      </c>
      <c r="Q861" s="8">
        <v>0</v>
      </c>
      <c r="R861" s="8">
        <v>1</v>
      </c>
      <c r="S861" s="8">
        <v>0</v>
      </c>
      <c r="T861" s="8"/>
      <c r="U861" s="9">
        <v>0</v>
      </c>
      <c r="V861" s="12">
        <f>SUMPRODUCT('Linear Model'!B$2:T$2, 'Test Set'!A861:S861)+'Linear Model'!U$2</f>
        <v>0.15637684535785951</v>
      </c>
      <c r="W861" s="1" t="e">
        <f>SUMPRODUCT(#REF!,'Test Set'!A861:S861)+#REF!</f>
        <v>#REF!</v>
      </c>
      <c r="X861" s="24" t="e">
        <f t="shared" si="13"/>
        <v>#REF!</v>
      </c>
    </row>
    <row r="862" spans="1:24" x14ac:dyDescent="0.25">
      <c r="A862" s="8">
        <v>0</v>
      </c>
      <c r="B862" s="8">
        <v>0</v>
      </c>
      <c r="C862" s="8">
        <v>1</v>
      </c>
      <c r="D862" s="8">
        <v>0</v>
      </c>
      <c r="E862" s="8">
        <v>0</v>
      </c>
      <c r="F862" s="8">
        <v>1</v>
      </c>
      <c r="G862" s="8">
        <v>0</v>
      </c>
      <c r="H862" s="8">
        <v>0</v>
      </c>
      <c r="I862" s="8">
        <v>0</v>
      </c>
      <c r="J862" s="8">
        <v>0</v>
      </c>
      <c r="K862" s="8">
        <v>0</v>
      </c>
      <c r="L862" s="8">
        <v>0</v>
      </c>
      <c r="M862" s="8">
        <v>0</v>
      </c>
      <c r="N862" s="8">
        <v>0</v>
      </c>
      <c r="O862" s="8">
        <v>0</v>
      </c>
      <c r="P862" s="8">
        <v>0</v>
      </c>
      <c r="Q862" s="8">
        <v>0</v>
      </c>
      <c r="R862" s="8">
        <v>0</v>
      </c>
      <c r="S862" s="8">
        <v>0</v>
      </c>
      <c r="T862" s="8"/>
      <c r="U862" s="9">
        <v>0</v>
      </c>
      <c r="V862" s="12">
        <f>SUMPRODUCT('Linear Model'!B$2:T$2, 'Test Set'!A862:S862)+'Linear Model'!U$2</f>
        <v>0.17711785542141645</v>
      </c>
      <c r="W862" s="1" t="e">
        <f>SUMPRODUCT(#REF!,'Test Set'!A862:S862)+#REF!</f>
        <v>#REF!</v>
      </c>
      <c r="X862" s="24" t="e">
        <f t="shared" si="13"/>
        <v>#REF!</v>
      </c>
    </row>
    <row r="863" spans="1:24" x14ac:dyDescent="0.25">
      <c r="A863" s="8">
        <v>0</v>
      </c>
      <c r="B863" s="8">
        <v>1</v>
      </c>
      <c r="C863" s="8">
        <v>0</v>
      </c>
      <c r="D863" s="8">
        <v>0</v>
      </c>
      <c r="E863" s="8">
        <v>0</v>
      </c>
      <c r="F863" s="8">
        <v>0</v>
      </c>
      <c r="G863" s="8">
        <v>0</v>
      </c>
      <c r="H863" s="8">
        <v>0</v>
      </c>
      <c r="I863" s="8">
        <v>0</v>
      </c>
      <c r="J863" s="8">
        <v>0</v>
      </c>
      <c r="K863" s="8">
        <v>0</v>
      </c>
      <c r="L863" s="8">
        <v>0</v>
      </c>
      <c r="M863" s="8">
        <v>0</v>
      </c>
      <c r="N863" s="8">
        <v>0</v>
      </c>
      <c r="O863" s="8">
        <v>0</v>
      </c>
      <c r="P863" s="8">
        <v>0</v>
      </c>
      <c r="Q863" s="8">
        <v>0</v>
      </c>
      <c r="R863" s="8">
        <v>1</v>
      </c>
      <c r="S863" s="8">
        <v>0</v>
      </c>
      <c r="T863" s="8"/>
      <c r="U863" s="9">
        <v>0</v>
      </c>
      <c r="V863" s="12">
        <f>SUMPRODUCT('Linear Model'!B$2:T$2, 'Test Set'!A863:S863)+'Linear Model'!U$2</f>
        <v>0.13636410849147859</v>
      </c>
      <c r="W863" s="1" t="e">
        <f>SUMPRODUCT(#REF!,'Test Set'!A863:S863)+#REF!</f>
        <v>#REF!</v>
      </c>
      <c r="X863" s="24" t="e">
        <f t="shared" si="13"/>
        <v>#REF!</v>
      </c>
    </row>
    <row r="864" spans="1:24" x14ac:dyDescent="0.25">
      <c r="A864" s="8">
        <v>0</v>
      </c>
      <c r="B864" s="8">
        <v>1</v>
      </c>
      <c r="C864" s="8">
        <v>0</v>
      </c>
      <c r="D864" s="8">
        <v>0</v>
      </c>
      <c r="E864" s="8">
        <v>0</v>
      </c>
      <c r="F864" s="8">
        <v>0</v>
      </c>
      <c r="G864" s="8">
        <v>0</v>
      </c>
      <c r="H864" s="8">
        <v>0</v>
      </c>
      <c r="I864" s="8">
        <v>0</v>
      </c>
      <c r="J864" s="8">
        <v>0</v>
      </c>
      <c r="K864" s="8">
        <v>0</v>
      </c>
      <c r="L864" s="8">
        <v>0</v>
      </c>
      <c r="M864" s="8">
        <v>0</v>
      </c>
      <c r="N864" s="8">
        <v>0</v>
      </c>
      <c r="O864" s="8">
        <v>1</v>
      </c>
      <c r="P864" s="8">
        <v>0</v>
      </c>
      <c r="Q864" s="8">
        <v>0</v>
      </c>
      <c r="R864" s="8">
        <v>0</v>
      </c>
      <c r="S864" s="8">
        <v>0</v>
      </c>
      <c r="T864" s="8"/>
      <c r="U864" s="9">
        <v>0</v>
      </c>
      <c r="V864" s="12">
        <f>SUMPRODUCT('Linear Model'!B$2:T$2, 'Test Set'!A864:S864)+'Linear Model'!U$2</f>
        <v>0.19872924415932319</v>
      </c>
      <c r="W864" s="1" t="e">
        <f>SUMPRODUCT(#REF!,'Test Set'!A864:S864)+#REF!</f>
        <v>#REF!</v>
      </c>
      <c r="X864" s="24" t="e">
        <f t="shared" si="13"/>
        <v>#REF!</v>
      </c>
    </row>
    <row r="865" spans="1:24" x14ac:dyDescent="0.25">
      <c r="A865" s="8">
        <v>0</v>
      </c>
      <c r="B865" s="8">
        <v>0</v>
      </c>
      <c r="C865" s="8">
        <v>0</v>
      </c>
      <c r="D865" s="8">
        <v>1</v>
      </c>
      <c r="E865" s="8">
        <v>0</v>
      </c>
      <c r="F865" s="8">
        <v>0</v>
      </c>
      <c r="G865" s="8">
        <v>0</v>
      </c>
      <c r="H865" s="8">
        <v>0</v>
      </c>
      <c r="I865" s="8">
        <v>0</v>
      </c>
      <c r="J865" s="8">
        <v>0</v>
      </c>
      <c r="K865" s="8">
        <v>0</v>
      </c>
      <c r="L865" s="8">
        <v>0</v>
      </c>
      <c r="M865" s="8">
        <v>0</v>
      </c>
      <c r="N865" s="8">
        <v>0</v>
      </c>
      <c r="O865" s="8">
        <v>0</v>
      </c>
      <c r="P865" s="8">
        <v>0</v>
      </c>
      <c r="Q865" s="8">
        <v>0</v>
      </c>
      <c r="R865" s="8">
        <v>1</v>
      </c>
      <c r="S865" s="8">
        <v>0</v>
      </c>
      <c r="T865" s="8"/>
      <c r="U865" s="9">
        <v>0</v>
      </c>
      <c r="V865" s="12">
        <f>SUMPRODUCT('Linear Model'!B$2:T$2, 'Test Set'!A865:S865)+'Linear Model'!U$2</f>
        <v>0.21709036303199294</v>
      </c>
      <c r="W865" s="1" t="e">
        <f>SUMPRODUCT(#REF!,'Test Set'!A865:S865)+#REF!</f>
        <v>#REF!</v>
      </c>
      <c r="X865" s="24" t="e">
        <f t="shared" si="13"/>
        <v>#REF!</v>
      </c>
    </row>
    <row r="866" spans="1:24" x14ac:dyDescent="0.25">
      <c r="A866" s="8">
        <v>1</v>
      </c>
      <c r="B866" s="8">
        <v>0</v>
      </c>
      <c r="C866" s="8">
        <v>0</v>
      </c>
      <c r="D866" s="8">
        <v>0</v>
      </c>
      <c r="E866" s="8">
        <v>0</v>
      </c>
      <c r="F866" s="8">
        <v>0</v>
      </c>
      <c r="G866" s="8">
        <v>0</v>
      </c>
      <c r="H866" s="8">
        <v>0</v>
      </c>
      <c r="I866" s="8">
        <v>1</v>
      </c>
      <c r="J866" s="8">
        <v>0</v>
      </c>
      <c r="K866" s="8">
        <v>0</v>
      </c>
      <c r="L866" s="8">
        <v>0</v>
      </c>
      <c r="M866" s="8">
        <v>0</v>
      </c>
      <c r="N866" s="8">
        <v>0</v>
      </c>
      <c r="O866" s="8">
        <v>0</v>
      </c>
      <c r="P866" s="8">
        <v>0</v>
      </c>
      <c r="Q866" s="8">
        <v>0</v>
      </c>
      <c r="R866" s="8">
        <v>0</v>
      </c>
      <c r="S866" s="8">
        <v>0</v>
      </c>
      <c r="T866" s="8"/>
      <c r="U866" s="9">
        <v>0</v>
      </c>
      <c r="V866" s="12">
        <f>SUMPRODUCT('Linear Model'!B$2:T$2, 'Test Set'!A866:S866)+'Linear Model'!U$2</f>
        <v>0.57880974712650979</v>
      </c>
      <c r="W866" s="1" t="e">
        <f>SUMPRODUCT(#REF!,'Test Set'!A866:S866)+#REF!</f>
        <v>#REF!</v>
      </c>
      <c r="X866" s="24" t="e">
        <f t="shared" si="13"/>
        <v>#REF!</v>
      </c>
    </row>
    <row r="867" spans="1:24" x14ac:dyDescent="0.25">
      <c r="A867" s="8">
        <v>1</v>
      </c>
      <c r="B867" s="8">
        <v>0</v>
      </c>
      <c r="C867" s="8">
        <v>1</v>
      </c>
      <c r="D867" s="8">
        <v>0</v>
      </c>
      <c r="E867" s="8">
        <v>0</v>
      </c>
      <c r="F867" s="8">
        <v>0</v>
      </c>
      <c r="G867" s="8">
        <v>0</v>
      </c>
      <c r="H867" s="8">
        <v>0</v>
      </c>
      <c r="I867" s="8">
        <v>0</v>
      </c>
      <c r="J867" s="8">
        <v>0</v>
      </c>
      <c r="K867" s="8">
        <v>0</v>
      </c>
      <c r="L867" s="8">
        <v>0</v>
      </c>
      <c r="M867" s="8">
        <v>0</v>
      </c>
      <c r="N867" s="8">
        <v>0</v>
      </c>
      <c r="O867" s="8">
        <v>0</v>
      </c>
      <c r="P867" s="8">
        <v>0</v>
      </c>
      <c r="Q867" s="8">
        <v>0</v>
      </c>
      <c r="R867" s="8">
        <v>0</v>
      </c>
      <c r="S867" s="8">
        <v>1</v>
      </c>
      <c r="T867" s="8"/>
      <c r="U867" s="9">
        <v>0</v>
      </c>
      <c r="V867" s="12">
        <f>SUMPRODUCT('Linear Model'!B$2:T$2, 'Test Set'!A867:S867)+'Linear Model'!U$2</f>
        <v>0.61938021524999143</v>
      </c>
      <c r="W867" s="1" t="e">
        <f>SUMPRODUCT(#REF!,'Test Set'!A867:S867)+#REF!</f>
        <v>#REF!</v>
      </c>
      <c r="X867" s="24" t="e">
        <f t="shared" si="13"/>
        <v>#REF!</v>
      </c>
    </row>
    <row r="868" spans="1:24" x14ac:dyDescent="0.25">
      <c r="A868" s="8">
        <v>1</v>
      </c>
      <c r="B868" s="8">
        <v>0</v>
      </c>
      <c r="C868" s="8">
        <v>0</v>
      </c>
      <c r="D868" s="8">
        <v>0</v>
      </c>
      <c r="E868" s="8">
        <v>0</v>
      </c>
      <c r="F868" s="8">
        <v>0</v>
      </c>
      <c r="G868" s="8">
        <v>1</v>
      </c>
      <c r="H868" s="8">
        <v>0</v>
      </c>
      <c r="I868" s="8">
        <v>0</v>
      </c>
      <c r="J868" s="8">
        <v>0</v>
      </c>
      <c r="K868" s="8">
        <v>0</v>
      </c>
      <c r="L868" s="8">
        <v>0</v>
      </c>
      <c r="M868" s="8">
        <v>0</v>
      </c>
      <c r="N868" s="8">
        <v>0</v>
      </c>
      <c r="O868" s="8">
        <v>0</v>
      </c>
      <c r="P868" s="8">
        <v>0</v>
      </c>
      <c r="Q868" s="8">
        <v>0</v>
      </c>
      <c r="R868" s="8">
        <v>1</v>
      </c>
      <c r="S868" s="8">
        <v>0</v>
      </c>
      <c r="T868" s="8"/>
      <c r="U868" s="9">
        <v>0</v>
      </c>
      <c r="V868" s="12">
        <f>SUMPRODUCT('Linear Model'!B$2:T$2, 'Test Set'!A868:S868)+'Linear Model'!U$2</f>
        <v>-0.1787508455613942</v>
      </c>
      <c r="W868" s="1" t="e">
        <f>SUMPRODUCT(#REF!,'Test Set'!A868:S868)+#REF!</f>
        <v>#REF!</v>
      </c>
      <c r="X868" s="24" t="e">
        <f t="shared" si="13"/>
        <v>#REF!</v>
      </c>
    </row>
    <row r="869" spans="1:24" x14ac:dyDescent="0.25">
      <c r="A869" s="8">
        <v>0</v>
      </c>
      <c r="B869" s="8">
        <v>0</v>
      </c>
      <c r="C869" s="8">
        <v>0</v>
      </c>
      <c r="D869" s="8">
        <v>1</v>
      </c>
      <c r="E869" s="8">
        <v>0</v>
      </c>
      <c r="F869" s="8">
        <v>0</v>
      </c>
      <c r="G869" s="8">
        <v>0</v>
      </c>
      <c r="H869" s="8">
        <v>0</v>
      </c>
      <c r="I869" s="8">
        <v>0</v>
      </c>
      <c r="J869" s="8">
        <v>0</v>
      </c>
      <c r="K869" s="8">
        <v>0</v>
      </c>
      <c r="L869" s="8">
        <v>0</v>
      </c>
      <c r="M869" s="8">
        <v>0</v>
      </c>
      <c r="N869" s="8">
        <v>0</v>
      </c>
      <c r="O869" s="8">
        <v>0</v>
      </c>
      <c r="P869" s="8">
        <v>0</v>
      </c>
      <c r="Q869" s="8">
        <v>0</v>
      </c>
      <c r="R869" s="8">
        <v>0</v>
      </c>
      <c r="S869" s="8">
        <v>0</v>
      </c>
      <c r="T869" s="8"/>
      <c r="U869" s="9">
        <v>0</v>
      </c>
      <c r="V869" s="12">
        <f>SUMPRODUCT('Linear Model'!B$2:T$2, 'Test Set'!A869:S869)+'Linear Model'!U$2</f>
        <v>0.44122369035995923</v>
      </c>
      <c r="W869" s="1" t="e">
        <f>SUMPRODUCT(#REF!,'Test Set'!A869:S869)+#REF!</f>
        <v>#REF!</v>
      </c>
      <c r="X869" s="24" t="e">
        <f t="shared" si="13"/>
        <v>#REF!</v>
      </c>
    </row>
    <row r="870" spans="1:24" x14ac:dyDescent="0.25">
      <c r="A870" s="8">
        <v>0</v>
      </c>
      <c r="B870" s="8">
        <v>1</v>
      </c>
      <c r="C870" s="8">
        <v>0</v>
      </c>
      <c r="D870" s="8">
        <v>1</v>
      </c>
      <c r="E870" s="8">
        <v>0</v>
      </c>
      <c r="F870" s="8">
        <v>0</v>
      </c>
      <c r="G870" s="8">
        <v>0</v>
      </c>
      <c r="H870" s="8">
        <v>0</v>
      </c>
      <c r="I870" s="8">
        <v>0</v>
      </c>
      <c r="J870" s="8">
        <v>0</v>
      </c>
      <c r="K870" s="8">
        <v>0</v>
      </c>
      <c r="L870" s="8">
        <v>0</v>
      </c>
      <c r="M870" s="8">
        <v>0</v>
      </c>
      <c r="N870" s="8">
        <v>0</v>
      </c>
      <c r="O870" s="8">
        <v>0</v>
      </c>
      <c r="P870" s="8">
        <v>0</v>
      </c>
      <c r="Q870" s="8">
        <v>0</v>
      </c>
      <c r="R870" s="8">
        <v>0</v>
      </c>
      <c r="S870" s="8">
        <v>0</v>
      </c>
      <c r="T870" s="8"/>
      <c r="U870" s="9">
        <v>0</v>
      </c>
      <c r="V870" s="12">
        <f>SUMPRODUCT('Linear Model'!B$2:T$2, 'Test Set'!A870:S870)+'Linear Model'!U$2</f>
        <v>0.45553318416188188</v>
      </c>
      <c r="W870" s="1" t="e">
        <f>SUMPRODUCT(#REF!,'Test Set'!A870:S870)+#REF!</f>
        <v>#REF!</v>
      </c>
      <c r="X870" s="24" t="e">
        <f t="shared" si="13"/>
        <v>#REF!</v>
      </c>
    </row>
    <row r="871" spans="1:24" x14ac:dyDescent="0.25">
      <c r="A871" s="8">
        <v>0</v>
      </c>
      <c r="B871" s="8">
        <v>0</v>
      </c>
      <c r="C871" s="8">
        <v>1</v>
      </c>
      <c r="D871" s="8">
        <v>0</v>
      </c>
      <c r="E871" s="8">
        <v>0</v>
      </c>
      <c r="F871" s="8">
        <v>0</v>
      </c>
      <c r="G871" s="8">
        <v>0</v>
      </c>
      <c r="H871" s="8">
        <v>0</v>
      </c>
      <c r="I871" s="8">
        <v>0</v>
      </c>
      <c r="J871" s="8">
        <v>0</v>
      </c>
      <c r="K871" s="8">
        <v>0</v>
      </c>
      <c r="L871" s="8">
        <v>0</v>
      </c>
      <c r="M871" s="8">
        <v>0</v>
      </c>
      <c r="N871" s="8">
        <v>0</v>
      </c>
      <c r="O871" s="8">
        <v>0</v>
      </c>
      <c r="P871" s="8">
        <v>0</v>
      </c>
      <c r="Q871" s="8">
        <v>0</v>
      </c>
      <c r="R871" s="8">
        <v>0</v>
      </c>
      <c r="S871" s="8">
        <v>0</v>
      </c>
      <c r="T871" s="8"/>
      <c r="U871" s="9">
        <v>0</v>
      </c>
      <c r="V871" s="12">
        <f>SUMPRODUCT('Linear Model'!B$2:T$2, 'Test Set'!A871:S871)+'Linear Model'!U$2</f>
        <v>0.43244502411954183</v>
      </c>
      <c r="W871" s="1" t="e">
        <f>SUMPRODUCT(#REF!,'Test Set'!A871:S871)+#REF!</f>
        <v>#REF!</v>
      </c>
      <c r="X871" s="24" t="e">
        <f t="shared" si="13"/>
        <v>#REF!</v>
      </c>
    </row>
    <row r="872" spans="1:24" x14ac:dyDescent="0.25">
      <c r="A872" s="8">
        <v>1</v>
      </c>
      <c r="B872" s="8">
        <v>0</v>
      </c>
      <c r="C872" s="8">
        <v>1</v>
      </c>
      <c r="D872" s="8">
        <v>0</v>
      </c>
      <c r="E872" s="8">
        <v>0</v>
      </c>
      <c r="F872" s="8">
        <v>0</v>
      </c>
      <c r="G872" s="8">
        <v>1</v>
      </c>
      <c r="H872" s="8">
        <v>0</v>
      </c>
      <c r="I872" s="8">
        <v>0</v>
      </c>
      <c r="J872" s="8">
        <v>0</v>
      </c>
      <c r="K872" s="8">
        <v>0</v>
      </c>
      <c r="L872" s="8">
        <v>0</v>
      </c>
      <c r="M872" s="8">
        <v>0</v>
      </c>
      <c r="N872" s="8">
        <v>0</v>
      </c>
      <c r="O872" s="8">
        <v>0</v>
      </c>
      <c r="P872" s="8">
        <v>0</v>
      </c>
      <c r="Q872" s="8">
        <v>0</v>
      </c>
      <c r="R872" s="8">
        <v>0</v>
      </c>
      <c r="S872" s="8">
        <v>0</v>
      </c>
      <c r="T872" s="8"/>
      <c r="U872" s="9">
        <v>0</v>
      </c>
      <c r="V872" s="12">
        <f>SUMPRODUCT('Linear Model'!B$2:T$2, 'Test Set'!A872:S872)+'Linear Model'!U$2</f>
        <v>0.13163956386859166</v>
      </c>
      <c r="W872" s="1" t="e">
        <f>SUMPRODUCT(#REF!,'Test Set'!A872:S872)+#REF!</f>
        <v>#REF!</v>
      </c>
      <c r="X872" s="24" t="e">
        <f t="shared" si="13"/>
        <v>#REF!</v>
      </c>
    </row>
    <row r="873" spans="1:24" x14ac:dyDescent="0.25">
      <c r="A873" s="8">
        <v>0</v>
      </c>
      <c r="B873" s="8">
        <v>0</v>
      </c>
      <c r="C873" s="8">
        <v>0</v>
      </c>
      <c r="D873" s="8">
        <v>0</v>
      </c>
      <c r="E873" s="8">
        <v>0</v>
      </c>
      <c r="F873" s="8">
        <v>0</v>
      </c>
      <c r="G873" s="8">
        <v>1</v>
      </c>
      <c r="H873" s="8">
        <v>0</v>
      </c>
      <c r="I873" s="8">
        <v>0</v>
      </c>
      <c r="J873" s="8">
        <v>0</v>
      </c>
      <c r="K873" s="8">
        <v>0</v>
      </c>
      <c r="L873" s="8">
        <v>0</v>
      </c>
      <c r="M873" s="8">
        <v>0</v>
      </c>
      <c r="N873" s="8">
        <v>1</v>
      </c>
      <c r="O873" s="8">
        <v>0</v>
      </c>
      <c r="P873" s="8">
        <v>0</v>
      </c>
      <c r="Q873" s="8">
        <v>0</v>
      </c>
      <c r="R873" s="8">
        <v>0</v>
      </c>
      <c r="S873" s="8">
        <v>0</v>
      </c>
      <c r="T873" s="8"/>
      <c r="U873" s="9">
        <v>0</v>
      </c>
      <c r="V873" s="12">
        <f>SUMPRODUCT('Linear Model'!B$2:T$2, 'Test Set'!A873:S873)+'Linear Model'!U$2</f>
        <v>0.28167392643320566</v>
      </c>
      <c r="W873" s="1" t="e">
        <f>SUMPRODUCT(#REF!,'Test Set'!A873:S873)+#REF!</f>
        <v>#REF!</v>
      </c>
      <c r="X873" s="24" t="e">
        <f t="shared" si="13"/>
        <v>#REF!</v>
      </c>
    </row>
    <row r="874" spans="1:24" x14ac:dyDescent="0.25">
      <c r="A874" s="8">
        <v>1</v>
      </c>
      <c r="B874" s="8">
        <v>0</v>
      </c>
      <c r="C874" s="8">
        <v>1</v>
      </c>
      <c r="D874" s="8">
        <v>0</v>
      </c>
      <c r="E874" s="8">
        <v>0</v>
      </c>
      <c r="F874" s="8">
        <v>0</v>
      </c>
      <c r="G874" s="8">
        <v>1</v>
      </c>
      <c r="H874" s="8">
        <v>0</v>
      </c>
      <c r="I874" s="8">
        <v>0</v>
      </c>
      <c r="J874" s="8">
        <v>0</v>
      </c>
      <c r="K874" s="8">
        <v>0</v>
      </c>
      <c r="L874" s="8">
        <v>0</v>
      </c>
      <c r="M874" s="8">
        <v>0</v>
      </c>
      <c r="N874" s="8">
        <v>0</v>
      </c>
      <c r="O874" s="8">
        <v>0</v>
      </c>
      <c r="P874" s="8">
        <v>0</v>
      </c>
      <c r="Q874" s="8">
        <v>0</v>
      </c>
      <c r="R874" s="8">
        <v>0</v>
      </c>
      <c r="S874" s="8">
        <v>0</v>
      </c>
      <c r="T874" s="8"/>
      <c r="U874" s="9">
        <v>0</v>
      </c>
      <c r="V874" s="12">
        <f>SUMPRODUCT('Linear Model'!B$2:T$2, 'Test Set'!A874:S874)+'Linear Model'!U$2</f>
        <v>0.13163956386859166</v>
      </c>
      <c r="W874" s="1" t="e">
        <f>SUMPRODUCT(#REF!,'Test Set'!A874:S874)+#REF!</f>
        <v>#REF!</v>
      </c>
      <c r="X874" s="24" t="e">
        <f t="shared" si="13"/>
        <v>#REF!</v>
      </c>
    </row>
    <row r="875" spans="1:24" x14ac:dyDescent="0.25">
      <c r="A875" s="8">
        <v>0</v>
      </c>
      <c r="B875" s="8">
        <v>0</v>
      </c>
      <c r="C875" s="8">
        <v>1</v>
      </c>
      <c r="D875" s="8">
        <v>0</v>
      </c>
      <c r="E875" s="8">
        <v>0</v>
      </c>
      <c r="F875" s="8">
        <v>0</v>
      </c>
      <c r="G875" s="8">
        <v>1</v>
      </c>
      <c r="H875" s="8">
        <v>0</v>
      </c>
      <c r="I875" s="8">
        <v>0</v>
      </c>
      <c r="J875" s="8">
        <v>0</v>
      </c>
      <c r="K875" s="8">
        <v>0</v>
      </c>
      <c r="L875" s="8">
        <v>0</v>
      </c>
      <c r="M875" s="8">
        <v>0</v>
      </c>
      <c r="N875" s="8">
        <v>0</v>
      </c>
      <c r="O875" s="8">
        <v>0</v>
      </c>
      <c r="P875" s="8">
        <v>0</v>
      </c>
      <c r="Q875" s="8">
        <v>0</v>
      </c>
      <c r="R875" s="8">
        <v>0</v>
      </c>
      <c r="S875" s="8">
        <v>0</v>
      </c>
      <c r="T875" s="8"/>
      <c r="U875" s="9">
        <v>0</v>
      </c>
      <c r="V875" s="12">
        <f>SUMPRODUCT('Linear Model'!B$2:T$2, 'Test Set'!A875:S875)+'Linear Model'!U$2</f>
        <v>0.19235308154272512</v>
      </c>
      <c r="W875" s="1" t="e">
        <f>SUMPRODUCT(#REF!,'Test Set'!A875:S875)+#REF!</f>
        <v>#REF!</v>
      </c>
      <c r="X875" s="24" t="e">
        <f t="shared" si="13"/>
        <v>#REF!</v>
      </c>
    </row>
    <row r="876" spans="1:24" x14ac:dyDescent="0.25">
      <c r="A876" s="8">
        <v>0</v>
      </c>
      <c r="B876" s="8">
        <v>0</v>
      </c>
      <c r="C876" s="8">
        <v>1</v>
      </c>
      <c r="D876" s="8">
        <v>0</v>
      </c>
      <c r="E876" s="8">
        <v>0</v>
      </c>
      <c r="F876" s="8">
        <v>0</v>
      </c>
      <c r="G876" s="8">
        <v>1</v>
      </c>
      <c r="H876" s="8">
        <v>0</v>
      </c>
      <c r="I876" s="8">
        <v>0</v>
      </c>
      <c r="J876" s="8">
        <v>0</v>
      </c>
      <c r="K876" s="8">
        <v>0</v>
      </c>
      <c r="L876" s="8">
        <v>0</v>
      </c>
      <c r="M876" s="8">
        <v>0</v>
      </c>
      <c r="N876" s="8">
        <v>0</v>
      </c>
      <c r="O876" s="8">
        <v>0</v>
      </c>
      <c r="P876" s="8">
        <v>0</v>
      </c>
      <c r="Q876" s="8">
        <v>0</v>
      </c>
      <c r="R876" s="8">
        <v>1</v>
      </c>
      <c r="S876" s="8">
        <v>0</v>
      </c>
      <c r="T876" s="8"/>
      <c r="U876" s="9">
        <v>0</v>
      </c>
      <c r="V876" s="12">
        <f>SUMPRODUCT('Linear Model'!B$2:T$2, 'Test Set'!A876:S876)+'Linear Model'!U$2</f>
        <v>-3.178024578524119E-2</v>
      </c>
      <c r="W876" s="1" t="e">
        <f>SUMPRODUCT(#REF!,'Test Set'!A876:S876)+#REF!</f>
        <v>#REF!</v>
      </c>
      <c r="X876" s="24" t="e">
        <f t="shared" si="13"/>
        <v>#REF!</v>
      </c>
    </row>
    <row r="877" spans="1:24" x14ac:dyDescent="0.25">
      <c r="A877" s="8">
        <v>0</v>
      </c>
      <c r="B877" s="8">
        <v>1</v>
      </c>
      <c r="C877" s="8">
        <v>0</v>
      </c>
      <c r="D877" s="8">
        <v>1</v>
      </c>
      <c r="E877" s="8">
        <v>0</v>
      </c>
      <c r="F877" s="8">
        <v>1</v>
      </c>
      <c r="G877" s="8">
        <v>0</v>
      </c>
      <c r="H877" s="8">
        <v>0</v>
      </c>
      <c r="I877" s="8">
        <v>0</v>
      </c>
      <c r="J877" s="8">
        <v>0</v>
      </c>
      <c r="K877" s="8">
        <v>0</v>
      </c>
      <c r="L877" s="8">
        <v>0</v>
      </c>
      <c r="M877" s="8">
        <v>0</v>
      </c>
      <c r="N877" s="8">
        <v>0</v>
      </c>
      <c r="O877" s="8">
        <v>0</v>
      </c>
      <c r="P877" s="8">
        <v>0</v>
      </c>
      <c r="Q877" s="8">
        <v>0</v>
      </c>
      <c r="R877" s="8">
        <v>1</v>
      </c>
      <c r="S877" s="8">
        <v>0</v>
      </c>
      <c r="T877" s="8"/>
      <c r="U877" s="9">
        <v>0</v>
      </c>
      <c r="V877" s="12">
        <f>SUMPRODUCT('Linear Model'!B$2:T$2, 'Test Set'!A877:S877)+'Linear Model'!U$2</f>
        <v>-2.3927311864209821E-2</v>
      </c>
      <c r="W877" s="1" t="e">
        <f>SUMPRODUCT(#REF!,'Test Set'!A877:S877)+#REF!</f>
        <v>#REF!</v>
      </c>
      <c r="X877" s="24" t="e">
        <f t="shared" si="13"/>
        <v>#REF!</v>
      </c>
    </row>
    <row r="878" spans="1:24" x14ac:dyDescent="0.25">
      <c r="A878" s="8">
        <v>1</v>
      </c>
      <c r="B878" s="8">
        <v>0</v>
      </c>
      <c r="C878" s="8">
        <v>1</v>
      </c>
      <c r="D878" s="8">
        <v>0</v>
      </c>
      <c r="E878" s="8">
        <v>0</v>
      </c>
      <c r="F878" s="8">
        <v>0</v>
      </c>
      <c r="G878" s="8">
        <v>0</v>
      </c>
      <c r="H878" s="8">
        <v>0</v>
      </c>
      <c r="I878" s="8">
        <v>0</v>
      </c>
      <c r="J878" s="8">
        <v>0</v>
      </c>
      <c r="K878" s="8">
        <v>0</v>
      </c>
      <c r="L878" s="8">
        <v>0</v>
      </c>
      <c r="M878" s="8">
        <v>0</v>
      </c>
      <c r="N878" s="8">
        <v>1</v>
      </c>
      <c r="O878" s="8">
        <v>0</v>
      </c>
      <c r="P878" s="8">
        <v>0</v>
      </c>
      <c r="Q878" s="8">
        <v>0</v>
      </c>
      <c r="R878" s="8">
        <v>1</v>
      </c>
      <c r="S878" s="8">
        <v>0</v>
      </c>
      <c r="T878" s="8"/>
      <c r="U878" s="9">
        <v>0</v>
      </c>
      <c r="V878" s="12">
        <f>SUMPRODUCT('Linear Model'!B$2:T$2, 'Test Set'!A878:S878)+'Linear Model'!U$2</f>
        <v>0.32317610610994219</v>
      </c>
      <c r="W878" s="1" t="e">
        <f>SUMPRODUCT(#REF!,'Test Set'!A878:S878)+#REF!</f>
        <v>#REF!</v>
      </c>
      <c r="X878" s="24" t="e">
        <f t="shared" si="13"/>
        <v>#REF!</v>
      </c>
    </row>
    <row r="879" spans="1:24" x14ac:dyDescent="0.25">
      <c r="A879" s="8">
        <v>0</v>
      </c>
      <c r="B879" s="8">
        <v>1</v>
      </c>
      <c r="C879" s="8">
        <v>0</v>
      </c>
      <c r="D879" s="8">
        <v>1</v>
      </c>
      <c r="E879" s="8">
        <v>0</v>
      </c>
      <c r="F879" s="8">
        <v>0</v>
      </c>
      <c r="G879" s="8">
        <v>1</v>
      </c>
      <c r="H879" s="8">
        <v>0</v>
      </c>
      <c r="I879" s="8">
        <v>0</v>
      </c>
      <c r="J879" s="8">
        <v>0</v>
      </c>
      <c r="K879" s="8">
        <v>0</v>
      </c>
      <c r="L879" s="8">
        <v>0</v>
      </c>
      <c r="M879" s="8">
        <v>0</v>
      </c>
      <c r="N879" s="8">
        <v>0</v>
      </c>
      <c r="O879" s="8">
        <v>0</v>
      </c>
      <c r="P879" s="8">
        <v>0</v>
      </c>
      <c r="Q879" s="8">
        <v>0</v>
      </c>
      <c r="R879" s="8">
        <v>1</v>
      </c>
      <c r="S879" s="8">
        <v>0</v>
      </c>
      <c r="T879" s="8"/>
      <c r="U879" s="9">
        <v>0</v>
      </c>
      <c r="V879" s="12">
        <f>SUMPRODUCT('Linear Model'!B$2:T$2, 'Test Set'!A879:S879)+'Linear Model'!U$2</f>
        <v>-8.6920857429011456E-3</v>
      </c>
      <c r="W879" s="1" t="e">
        <f>SUMPRODUCT(#REF!,'Test Set'!A879:S879)+#REF!</f>
        <v>#REF!</v>
      </c>
      <c r="X879" s="24" t="e">
        <f t="shared" si="13"/>
        <v>#REF!</v>
      </c>
    </row>
    <row r="880" spans="1:24" x14ac:dyDescent="0.25">
      <c r="A880" s="8">
        <v>1</v>
      </c>
      <c r="B880" s="8">
        <v>0</v>
      </c>
      <c r="C880" s="8">
        <v>0</v>
      </c>
      <c r="D880" s="8">
        <v>1</v>
      </c>
      <c r="E880" s="8">
        <v>0</v>
      </c>
      <c r="F880" s="8">
        <v>0</v>
      </c>
      <c r="G880" s="8">
        <v>1</v>
      </c>
      <c r="H880" s="8">
        <v>0</v>
      </c>
      <c r="I880" s="8">
        <v>0</v>
      </c>
      <c r="J880" s="8">
        <v>0</v>
      </c>
      <c r="K880" s="8">
        <v>0</v>
      </c>
      <c r="L880" s="8">
        <v>0</v>
      </c>
      <c r="M880" s="8">
        <v>0</v>
      </c>
      <c r="N880" s="8">
        <v>0</v>
      </c>
      <c r="O880" s="8">
        <v>1</v>
      </c>
      <c r="P880" s="8">
        <v>0</v>
      </c>
      <c r="Q880" s="8">
        <v>0</v>
      </c>
      <c r="R880" s="8">
        <v>1</v>
      </c>
      <c r="S880" s="8">
        <v>0</v>
      </c>
      <c r="T880" s="8"/>
      <c r="U880" s="9">
        <v>0</v>
      </c>
      <c r="V880" s="12">
        <f>SUMPRODUCT('Linear Model'!B$2:T$2, 'Test Set'!A880:S880)+'Linear Model'!U$2</f>
        <v>-0.24548328887907889</v>
      </c>
      <c r="W880" s="1" t="e">
        <f>SUMPRODUCT(#REF!,'Test Set'!A880:S880)+#REF!</f>
        <v>#REF!</v>
      </c>
      <c r="X880" s="24" t="e">
        <f t="shared" si="13"/>
        <v>#REF!</v>
      </c>
    </row>
    <row r="881" spans="1:24" x14ac:dyDescent="0.25">
      <c r="A881" s="8">
        <v>1</v>
      </c>
      <c r="B881" s="8">
        <v>0</v>
      </c>
      <c r="C881" s="8">
        <v>1</v>
      </c>
      <c r="D881" s="8">
        <v>0</v>
      </c>
      <c r="E881" s="8">
        <v>0</v>
      </c>
      <c r="F881" s="8">
        <v>0</v>
      </c>
      <c r="G881" s="8">
        <v>0</v>
      </c>
      <c r="H881" s="8">
        <v>0</v>
      </c>
      <c r="I881" s="8">
        <v>0</v>
      </c>
      <c r="J881" s="8">
        <v>0</v>
      </c>
      <c r="K881" s="8">
        <v>0</v>
      </c>
      <c r="L881" s="8">
        <v>0</v>
      </c>
      <c r="M881" s="8">
        <v>0</v>
      </c>
      <c r="N881" s="8">
        <v>0</v>
      </c>
      <c r="O881" s="8">
        <v>0</v>
      </c>
      <c r="P881" s="8">
        <v>0</v>
      </c>
      <c r="Q881" s="8">
        <v>0</v>
      </c>
      <c r="R881" s="8">
        <v>1</v>
      </c>
      <c r="S881" s="8">
        <v>0</v>
      </c>
      <c r="T881" s="8"/>
      <c r="U881" s="9">
        <v>0</v>
      </c>
      <c r="V881" s="12">
        <f>SUMPRODUCT('Linear Model'!B$2:T$2, 'Test Set'!A881:S881)+'Linear Model'!U$2</f>
        <v>0.14759817911744208</v>
      </c>
      <c r="W881" s="1" t="e">
        <f>SUMPRODUCT(#REF!,'Test Set'!A881:S881)+#REF!</f>
        <v>#REF!</v>
      </c>
      <c r="X881" s="24" t="e">
        <f t="shared" si="13"/>
        <v>#REF!</v>
      </c>
    </row>
    <row r="882" spans="1:24" x14ac:dyDescent="0.25">
      <c r="A882" s="8">
        <v>0</v>
      </c>
      <c r="B882" s="8">
        <v>0</v>
      </c>
      <c r="C882" s="8">
        <v>1</v>
      </c>
      <c r="D882" s="8">
        <v>0</v>
      </c>
      <c r="E882" s="8">
        <v>0</v>
      </c>
      <c r="F882" s="8">
        <v>0</v>
      </c>
      <c r="G882" s="8">
        <v>0</v>
      </c>
      <c r="H882" s="8">
        <v>0</v>
      </c>
      <c r="I882" s="8">
        <v>0</v>
      </c>
      <c r="J882" s="8">
        <v>0</v>
      </c>
      <c r="K882" s="8">
        <v>0</v>
      </c>
      <c r="L882" s="8">
        <v>0</v>
      </c>
      <c r="M882" s="8">
        <v>0</v>
      </c>
      <c r="N882" s="8">
        <v>0</v>
      </c>
      <c r="O882" s="8">
        <v>0</v>
      </c>
      <c r="P882" s="8">
        <v>0</v>
      </c>
      <c r="Q882" s="8">
        <v>0</v>
      </c>
      <c r="R882" s="8">
        <v>1</v>
      </c>
      <c r="S882" s="8">
        <v>0</v>
      </c>
      <c r="T882" s="8"/>
      <c r="U882" s="9">
        <v>0</v>
      </c>
      <c r="V882" s="12">
        <f>SUMPRODUCT('Linear Model'!B$2:T$2, 'Test Set'!A882:S882)+'Linear Model'!U$2</f>
        <v>0.20831169679157552</v>
      </c>
      <c r="W882" s="1" t="e">
        <f>SUMPRODUCT(#REF!,'Test Set'!A882:S882)+#REF!</f>
        <v>#REF!</v>
      </c>
      <c r="X882" s="24" t="e">
        <f t="shared" si="13"/>
        <v>#REF!</v>
      </c>
    </row>
    <row r="883" spans="1:24" x14ac:dyDescent="0.25">
      <c r="A883" s="8">
        <v>0</v>
      </c>
      <c r="B883" s="8">
        <v>0</v>
      </c>
      <c r="C883" s="8">
        <v>1</v>
      </c>
      <c r="D883" s="8">
        <v>0</v>
      </c>
      <c r="E883" s="8">
        <v>0</v>
      </c>
      <c r="F883" s="8">
        <v>0</v>
      </c>
      <c r="G883" s="8">
        <v>0</v>
      </c>
      <c r="H883" s="8">
        <v>0</v>
      </c>
      <c r="I883" s="8">
        <v>0</v>
      </c>
      <c r="J883" s="8">
        <v>0</v>
      </c>
      <c r="K883" s="8">
        <v>0</v>
      </c>
      <c r="L883" s="8">
        <v>0</v>
      </c>
      <c r="M883" s="8">
        <v>0</v>
      </c>
      <c r="N883" s="8">
        <v>1</v>
      </c>
      <c r="O883" s="8">
        <v>0</v>
      </c>
      <c r="P883" s="8">
        <v>0</v>
      </c>
      <c r="Q883" s="8">
        <v>0</v>
      </c>
      <c r="R883" s="8">
        <v>0</v>
      </c>
      <c r="S883" s="8">
        <v>0</v>
      </c>
      <c r="T883" s="8"/>
      <c r="U883" s="9">
        <v>0</v>
      </c>
      <c r="V883" s="12">
        <f>SUMPRODUCT('Linear Model'!B$2:T$2, 'Test Set'!A883:S883)+'Linear Model'!U$2</f>
        <v>0.60802295111204196</v>
      </c>
      <c r="W883" s="1" t="e">
        <f>SUMPRODUCT(#REF!,'Test Set'!A883:S883)+#REF!</f>
        <v>#REF!</v>
      </c>
      <c r="X883" s="24" t="e">
        <f t="shared" si="13"/>
        <v>#REF!</v>
      </c>
    </row>
    <row r="884" spans="1:24" x14ac:dyDescent="0.25">
      <c r="A884" s="8">
        <v>0</v>
      </c>
      <c r="B884" s="8">
        <v>1</v>
      </c>
      <c r="C884" s="8">
        <v>0</v>
      </c>
      <c r="D884" s="8">
        <v>0</v>
      </c>
      <c r="E884" s="8">
        <v>0</v>
      </c>
      <c r="F884" s="8">
        <v>0</v>
      </c>
      <c r="G884" s="8">
        <v>0</v>
      </c>
      <c r="H884" s="8">
        <v>0</v>
      </c>
      <c r="I884" s="8">
        <v>0</v>
      </c>
      <c r="J884" s="8">
        <v>0</v>
      </c>
      <c r="K884" s="8">
        <v>0</v>
      </c>
      <c r="L884" s="8">
        <v>0</v>
      </c>
      <c r="M884" s="8">
        <v>0</v>
      </c>
      <c r="N884" s="8">
        <v>0</v>
      </c>
      <c r="O884" s="8">
        <v>0</v>
      </c>
      <c r="P884" s="8">
        <v>0</v>
      </c>
      <c r="Q884" s="8">
        <v>0</v>
      </c>
      <c r="R884" s="8">
        <v>1</v>
      </c>
      <c r="S884" s="8">
        <v>1</v>
      </c>
      <c r="T884" s="8"/>
      <c r="U884" s="9">
        <v>0</v>
      </c>
      <c r="V884" s="12">
        <f>SUMPRODUCT('Linear Model'!B$2:T$2, 'Test Set'!A884:S884)+'Linear Model'!U$2</f>
        <v>0.38401281729606157</v>
      </c>
      <c r="W884" s="1" t="e">
        <f>SUMPRODUCT(#REF!,'Test Set'!A884:S884)+#REF!</f>
        <v>#REF!</v>
      </c>
      <c r="X884" s="24" t="e">
        <f t="shared" si="13"/>
        <v>#REF!</v>
      </c>
    </row>
    <row r="885" spans="1:24" x14ac:dyDescent="0.25">
      <c r="A885" s="8">
        <v>1</v>
      </c>
      <c r="B885" s="8">
        <v>0</v>
      </c>
      <c r="C885" s="8">
        <v>1</v>
      </c>
      <c r="D885" s="8">
        <v>0</v>
      </c>
      <c r="E885" s="8">
        <v>0</v>
      </c>
      <c r="F885" s="8">
        <v>0</v>
      </c>
      <c r="G885" s="8">
        <v>0</v>
      </c>
      <c r="H885" s="8">
        <v>0</v>
      </c>
      <c r="I885" s="8">
        <v>0</v>
      </c>
      <c r="J885" s="8">
        <v>0</v>
      </c>
      <c r="K885" s="8">
        <v>0</v>
      </c>
      <c r="L885" s="8">
        <v>0</v>
      </c>
      <c r="M885" s="8">
        <v>0</v>
      </c>
      <c r="N885" s="8">
        <v>0</v>
      </c>
      <c r="O885" s="8">
        <v>0</v>
      </c>
      <c r="P885" s="8">
        <v>0</v>
      </c>
      <c r="Q885" s="8">
        <v>0</v>
      </c>
      <c r="R885" s="8">
        <v>0</v>
      </c>
      <c r="S885" s="8">
        <v>0</v>
      </c>
      <c r="T885" s="8"/>
      <c r="U885" s="9">
        <v>0</v>
      </c>
      <c r="V885" s="12">
        <f>SUMPRODUCT('Linear Model'!B$2:T$2, 'Test Set'!A885:S885)+'Linear Model'!U$2</f>
        <v>0.37173150644540837</v>
      </c>
      <c r="W885" s="1" t="e">
        <f>SUMPRODUCT(#REF!,'Test Set'!A885:S885)+#REF!</f>
        <v>#REF!</v>
      </c>
      <c r="X885" s="24" t="e">
        <f t="shared" si="13"/>
        <v>#REF!</v>
      </c>
    </row>
    <row r="886" spans="1:24" x14ac:dyDescent="0.25">
      <c r="A886" s="8">
        <v>0</v>
      </c>
      <c r="B886" s="8">
        <v>0</v>
      </c>
      <c r="C886" s="8">
        <v>1</v>
      </c>
      <c r="D886" s="8">
        <v>0</v>
      </c>
      <c r="E886" s="8">
        <v>0</v>
      </c>
      <c r="F886" s="8">
        <v>1</v>
      </c>
      <c r="G886" s="8">
        <v>1</v>
      </c>
      <c r="H886" s="8">
        <v>0</v>
      </c>
      <c r="I886" s="8">
        <v>0</v>
      </c>
      <c r="J886" s="8">
        <v>0</v>
      </c>
      <c r="K886" s="8">
        <v>0</v>
      </c>
      <c r="L886" s="8">
        <v>0</v>
      </c>
      <c r="M886" s="8">
        <v>0</v>
      </c>
      <c r="N886" s="8">
        <v>0</v>
      </c>
      <c r="O886" s="8">
        <v>0</v>
      </c>
      <c r="P886" s="8">
        <v>0</v>
      </c>
      <c r="Q886" s="8">
        <v>0</v>
      </c>
      <c r="R886" s="8">
        <v>0</v>
      </c>
      <c r="S886" s="8">
        <v>0</v>
      </c>
      <c r="T886" s="8"/>
      <c r="U886" s="9">
        <v>0</v>
      </c>
      <c r="V886" s="12">
        <f>SUMPRODUCT('Linear Model'!B$2:T$2, 'Test Set'!A886:S886)+'Linear Model'!U$2</f>
        <v>-6.297408715540026E-2</v>
      </c>
      <c r="W886" s="1" t="e">
        <f>SUMPRODUCT(#REF!,'Test Set'!A886:S886)+#REF!</f>
        <v>#REF!</v>
      </c>
      <c r="X886" s="24" t="e">
        <f t="shared" si="13"/>
        <v>#REF!</v>
      </c>
    </row>
    <row r="887" spans="1:24" x14ac:dyDescent="0.25">
      <c r="A887" s="8">
        <v>0</v>
      </c>
      <c r="B887" s="8">
        <v>0</v>
      </c>
      <c r="C887" s="8">
        <v>0</v>
      </c>
      <c r="D887" s="8">
        <v>1</v>
      </c>
      <c r="E887" s="8">
        <v>0</v>
      </c>
      <c r="F887" s="8">
        <v>1</v>
      </c>
      <c r="G887" s="8">
        <v>0</v>
      </c>
      <c r="H887" s="8">
        <v>0</v>
      </c>
      <c r="I887" s="8">
        <v>0</v>
      </c>
      <c r="J887" s="8">
        <v>0</v>
      </c>
      <c r="K887" s="8">
        <v>0</v>
      </c>
      <c r="L887" s="8">
        <v>0</v>
      </c>
      <c r="M887" s="8">
        <v>0</v>
      </c>
      <c r="N887" s="8">
        <v>0</v>
      </c>
      <c r="O887" s="8">
        <v>0</v>
      </c>
      <c r="P887" s="8">
        <v>0</v>
      </c>
      <c r="Q887" s="8">
        <v>0</v>
      </c>
      <c r="R887" s="8">
        <v>0</v>
      </c>
      <c r="S887" s="8">
        <v>0</v>
      </c>
      <c r="T887" s="8"/>
      <c r="U887" s="9">
        <v>0</v>
      </c>
      <c r="V887" s="12">
        <f>SUMPRODUCT('Linear Model'!B$2:T$2, 'Test Set'!A887:S887)+'Linear Model'!U$2</f>
        <v>0.18589652166183385</v>
      </c>
      <c r="W887" s="1" t="e">
        <f>SUMPRODUCT(#REF!,'Test Set'!A887:S887)+#REF!</f>
        <v>#REF!</v>
      </c>
      <c r="X887" s="24" t="e">
        <f t="shared" si="13"/>
        <v>#REF!</v>
      </c>
    </row>
    <row r="888" spans="1:24" x14ac:dyDescent="0.25">
      <c r="A888" s="8">
        <v>0</v>
      </c>
      <c r="B888" s="8">
        <v>0</v>
      </c>
      <c r="C888" s="8">
        <v>1</v>
      </c>
      <c r="D888" s="8">
        <v>0</v>
      </c>
      <c r="E888" s="8">
        <v>0</v>
      </c>
      <c r="F888" s="8">
        <v>0</v>
      </c>
      <c r="G888" s="8">
        <v>0</v>
      </c>
      <c r="H888" s="8">
        <v>0</v>
      </c>
      <c r="I888" s="8">
        <v>0</v>
      </c>
      <c r="J888" s="8">
        <v>0</v>
      </c>
      <c r="K888" s="8">
        <v>0</v>
      </c>
      <c r="L888" s="8">
        <v>0</v>
      </c>
      <c r="M888" s="8">
        <v>1</v>
      </c>
      <c r="N888" s="8">
        <v>0</v>
      </c>
      <c r="O888" s="8">
        <v>0</v>
      </c>
      <c r="P888" s="8">
        <v>0</v>
      </c>
      <c r="Q888" s="8">
        <v>0</v>
      </c>
      <c r="R888" s="8">
        <v>0</v>
      </c>
      <c r="S888" s="8">
        <v>0</v>
      </c>
      <c r="T888" s="8"/>
      <c r="U888" s="9">
        <v>0</v>
      </c>
      <c r="V888" s="12">
        <f>SUMPRODUCT('Linear Model'!B$2:T$2, 'Test Set'!A888:S888)+'Linear Model'!U$2</f>
        <v>0.54941759489873554</v>
      </c>
      <c r="W888" s="1" t="e">
        <f>SUMPRODUCT(#REF!,'Test Set'!A888:S888)+#REF!</f>
        <v>#REF!</v>
      </c>
      <c r="X888" s="24" t="e">
        <f t="shared" si="13"/>
        <v>#REF!</v>
      </c>
    </row>
    <row r="889" spans="1:24" x14ac:dyDescent="0.25">
      <c r="A889" s="8">
        <v>0</v>
      </c>
      <c r="B889" s="8">
        <v>0</v>
      </c>
      <c r="C889" s="8">
        <v>0</v>
      </c>
      <c r="D889" s="8">
        <v>0</v>
      </c>
      <c r="E889" s="8">
        <v>0</v>
      </c>
      <c r="F889" s="8">
        <v>1</v>
      </c>
      <c r="G889" s="8">
        <v>0</v>
      </c>
      <c r="H889" s="8">
        <v>0</v>
      </c>
      <c r="I889" s="8">
        <v>0</v>
      </c>
      <c r="J889" s="8">
        <v>0</v>
      </c>
      <c r="K889" s="8">
        <v>0</v>
      </c>
      <c r="L889" s="8">
        <v>0</v>
      </c>
      <c r="M889" s="8">
        <v>0</v>
      </c>
      <c r="N889" s="8">
        <v>0</v>
      </c>
      <c r="O889" s="8">
        <v>0</v>
      </c>
      <c r="P889" s="8">
        <v>0</v>
      </c>
      <c r="Q889" s="8">
        <v>0</v>
      </c>
      <c r="R889" s="8">
        <v>0</v>
      </c>
      <c r="S889" s="8">
        <v>0</v>
      </c>
      <c r="T889" s="8"/>
      <c r="U889" s="9">
        <v>0</v>
      </c>
      <c r="V889" s="12">
        <f>SUMPRODUCT('Linear Model'!B$2:T$2, 'Test Set'!A889:S889)+'Linear Model'!U$2</f>
        <v>9.0860773319396848E-2</v>
      </c>
      <c r="W889" s="1" t="e">
        <f>SUMPRODUCT(#REF!,'Test Set'!A889:S889)+#REF!</f>
        <v>#REF!</v>
      </c>
      <c r="X889" s="24" t="e">
        <f t="shared" si="13"/>
        <v>#REF!</v>
      </c>
    </row>
    <row r="890" spans="1:24" x14ac:dyDescent="0.25">
      <c r="A890" s="8">
        <v>0</v>
      </c>
      <c r="B890" s="8">
        <v>1</v>
      </c>
      <c r="C890" s="8">
        <v>0</v>
      </c>
      <c r="D890" s="8">
        <v>1</v>
      </c>
      <c r="E890" s="8">
        <v>0</v>
      </c>
      <c r="F890" s="8">
        <v>0</v>
      </c>
      <c r="G890" s="8">
        <v>1</v>
      </c>
      <c r="H890" s="8">
        <v>0</v>
      </c>
      <c r="I890" s="8">
        <v>0</v>
      </c>
      <c r="J890" s="8">
        <v>0</v>
      </c>
      <c r="K890" s="8">
        <v>0</v>
      </c>
      <c r="L890" s="8">
        <v>0</v>
      </c>
      <c r="M890" s="8">
        <v>0</v>
      </c>
      <c r="N890" s="8">
        <v>0</v>
      </c>
      <c r="O890" s="8">
        <v>0</v>
      </c>
      <c r="P890" s="8">
        <v>0</v>
      </c>
      <c r="Q890" s="8">
        <v>1</v>
      </c>
      <c r="R890" s="8">
        <v>0</v>
      </c>
      <c r="S890" s="8">
        <v>0</v>
      </c>
      <c r="T890" s="8"/>
      <c r="U890" s="9">
        <v>0</v>
      </c>
      <c r="V890" s="12">
        <f>SUMPRODUCT('Linear Model'!B$2:T$2, 'Test Set'!A890:S890)+'Linear Model'!U$2</f>
        <v>0.4035759188346163</v>
      </c>
      <c r="W890" s="1" t="e">
        <f>SUMPRODUCT(#REF!,'Test Set'!A890:S890)+#REF!</f>
        <v>#REF!</v>
      </c>
      <c r="X890" s="24" t="e">
        <f t="shared" si="13"/>
        <v>#REF!</v>
      </c>
    </row>
    <row r="891" spans="1:24" x14ac:dyDescent="0.25">
      <c r="A891" s="8">
        <v>1</v>
      </c>
      <c r="B891" s="8">
        <v>0</v>
      </c>
      <c r="C891" s="8">
        <v>1</v>
      </c>
      <c r="D891" s="8">
        <v>0</v>
      </c>
      <c r="E891" s="8">
        <v>0</v>
      </c>
      <c r="F891" s="8">
        <v>0</v>
      </c>
      <c r="G891" s="8">
        <v>0</v>
      </c>
      <c r="H891" s="8">
        <v>0</v>
      </c>
      <c r="I891" s="8">
        <v>0</v>
      </c>
      <c r="J891" s="8">
        <v>0</v>
      </c>
      <c r="K891" s="8">
        <v>0</v>
      </c>
      <c r="L891" s="8">
        <v>0</v>
      </c>
      <c r="M891" s="8">
        <v>0</v>
      </c>
      <c r="N891" s="8">
        <v>0</v>
      </c>
      <c r="O891" s="8">
        <v>0</v>
      </c>
      <c r="P891" s="8">
        <v>0</v>
      </c>
      <c r="Q891" s="8">
        <v>0</v>
      </c>
      <c r="R891" s="8">
        <v>0</v>
      </c>
      <c r="S891" s="8">
        <v>0</v>
      </c>
      <c r="T891" s="8"/>
      <c r="U891" s="9">
        <v>0</v>
      </c>
      <c r="V891" s="12">
        <f>SUMPRODUCT('Linear Model'!B$2:T$2, 'Test Set'!A891:S891)+'Linear Model'!U$2</f>
        <v>0.37173150644540837</v>
      </c>
      <c r="W891" s="1" t="e">
        <f>SUMPRODUCT(#REF!,'Test Set'!A891:S891)+#REF!</f>
        <v>#REF!</v>
      </c>
      <c r="X891" s="24" t="e">
        <f t="shared" si="13"/>
        <v>#REF!</v>
      </c>
    </row>
    <row r="892" spans="1:24" x14ac:dyDescent="0.25">
      <c r="A892" s="8">
        <v>0</v>
      </c>
      <c r="B892" s="8">
        <v>1</v>
      </c>
      <c r="C892" s="8">
        <v>0</v>
      </c>
      <c r="D892" s="8">
        <v>0</v>
      </c>
      <c r="E892" s="8">
        <v>0</v>
      </c>
      <c r="F892" s="8">
        <v>0</v>
      </c>
      <c r="G892" s="8">
        <v>0</v>
      </c>
      <c r="H892" s="8">
        <v>0</v>
      </c>
      <c r="I892" s="8">
        <v>0</v>
      </c>
      <c r="J892" s="8">
        <v>0</v>
      </c>
      <c r="K892" s="8">
        <v>0</v>
      </c>
      <c r="L892" s="8">
        <v>1</v>
      </c>
      <c r="M892" s="8">
        <v>0</v>
      </c>
      <c r="N892" s="8">
        <v>0</v>
      </c>
      <c r="O892" s="8">
        <v>0</v>
      </c>
      <c r="P892" s="8">
        <v>0</v>
      </c>
      <c r="Q892" s="8">
        <v>0</v>
      </c>
      <c r="R892" s="8">
        <v>1</v>
      </c>
      <c r="S892" s="8">
        <v>0</v>
      </c>
      <c r="T892" s="8"/>
      <c r="U892" s="9">
        <v>0</v>
      </c>
      <c r="V892" s="12">
        <f>SUMPRODUCT('Linear Model'!B$2:T$2, 'Test Set'!A892:S892)+'Linear Model'!U$2</f>
        <v>0.35007141564446831</v>
      </c>
      <c r="W892" s="1" t="e">
        <f>SUMPRODUCT(#REF!,'Test Set'!A892:S892)+#REF!</f>
        <v>#REF!</v>
      </c>
      <c r="X892" s="24" t="e">
        <f t="shared" si="13"/>
        <v>#REF!</v>
      </c>
    </row>
    <row r="893" spans="1:24" x14ac:dyDescent="0.25">
      <c r="A893" s="8">
        <v>1</v>
      </c>
      <c r="B893" s="8">
        <v>0</v>
      </c>
      <c r="C893" s="8">
        <v>1</v>
      </c>
      <c r="D893" s="8">
        <v>0</v>
      </c>
      <c r="E893" s="8">
        <v>0</v>
      </c>
      <c r="F893" s="8">
        <v>0</v>
      </c>
      <c r="G893" s="8">
        <v>0</v>
      </c>
      <c r="H893" s="8">
        <v>0</v>
      </c>
      <c r="I893" s="8">
        <v>0</v>
      </c>
      <c r="J893" s="8">
        <v>0</v>
      </c>
      <c r="K893" s="8">
        <v>0</v>
      </c>
      <c r="L893" s="8">
        <v>0</v>
      </c>
      <c r="M893" s="8">
        <v>0</v>
      </c>
      <c r="N893" s="8">
        <v>0</v>
      </c>
      <c r="O893" s="8">
        <v>0</v>
      </c>
      <c r="P893" s="8">
        <v>0</v>
      </c>
      <c r="Q893" s="8">
        <v>1</v>
      </c>
      <c r="R893" s="8">
        <v>1</v>
      </c>
      <c r="S893" s="8">
        <v>0</v>
      </c>
      <c r="T893" s="8"/>
      <c r="U893" s="9">
        <v>0</v>
      </c>
      <c r="V893" s="12">
        <f>SUMPRODUCT('Linear Model'!B$2:T$2, 'Test Set'!A893:S893)+'Linear Model'!U$2</f>
        <v>0.33573285636699324</v>
      </c>
      <c r="W893" s="1" t="e">
        <f>SUMPRODUCT(#REF!,'Test Set'!A893:S893)+#REF!</f>
        <v>#REF!</v>
      </c>
      <c r="X893" s="24" t="e">
        <f t="shared" si="13"/>
        <v>#REF!</v>
      </c>
    </row>
    <row r="894" spans="1:24" x14ac:dyDescent="0.25">
      <c r="A894" s="8">
        <v>1</v>
      </c>
      <c r="B894" s="8">
        <v>0</v>
      </c>
      <c r="C894" s="8">
        <v>1</v>
      </c>
      <c r="D894" s="8">
        <v>0</v>
      </c>
      <c r="E894" s="8">
        <v>0</v>
      </c>
      <c r="F894" s="8">
        <v>0</v>
      </c>
      <c r="G894" s="8">
        <v>0</v>
      </c>
      <c r="H894" s="8">
        <v>0</v>
      </c>
      <c r="I894" s="8">
        <v>0</v>
      </c>
      <c r="J894" s="8">
        <v>0</v>
      </c>
      <c r="K894" s="8">
        <v>0</v>
      </c>
      <c r="L894" s="8">
        <v>0</v>
      </c>
      <c r="M894" s="8">
        <v>0</v>
      </c>
      <c r="N894" s="8">
        <v>0</v>
      </c>
      <c r="O894" s="8">
        <v>0</v>
      </c>
      <c r="P894" s="8">
        <v>0</v>
      </c>
      <c r="Q894" s="8">
        <v>1</v>
      </c>
      <c r="R894" s="8">
        <v>0</v>
      </c>
      <c r="S894" s="8">
        <v>0</v>
      </c>
      <c r="T894" s="8"/>
      <c r="U894" s="9">
        <v>0</v>
      </c>
      <c r="V894" s="12">
        <f>SUMPRODUCT('Linear Model'!B$2:T$2, 'Test Set'!A894:S894)+'Linear Model'!U$2</f>
        <v>0.55986618369495944</v>
      </c>
      <c r="W894" s="1" t="e">
        <f>SUMPRODUCT(#REF!,'Test Set'!A894:S894)+#REF!</f>
        <v>#REF!</v>
      </c>
      <c r="X894" s="24" t="e">
        <f t="shared" si="13"/>
        <v>#REF!</v>
      </c>
    </row>
    <row r="895" spans="1:24" x14ac:dyDescent="0.25">
      <c r="A895" s="8">
        <v>0</v>
      </c>
      <c r="B895" s="8">
        <v>1</v>
      </c>
      <c r="C895" s="8">
        <v>1</v>
      </c>
      <c r="D895" s="8">
        <v>0</v>
      </c>
      <c r="E895" s="8">
        <v>0</v>
      </c>
      <c r="F895" s="8">
        <v>0</v>
      </c>
      <c r="G895" s="8">
        <v>0</v>
      </c>
      <c r="H895" s="8">
        <v>0</v>
      </c>
      <c r="I895" s="8">
        <v>0</v>
      </c>
      <c r="J895" s="8">
        <v>0</v>
      </c>
      <c r="K895" s="8">
        <v>0</v>
      </c>
      <c r="L895" s="8">
        <v>0</v>
      </c>
      <c r="M895" s="8">
        <v>0</v>
      </c>
      <c r="N895" s="8">
        <v>0</v>
      </c>
      <c r="O895" s="8">
        <v>0</v>
      </c>
      <c r="P895" s="8">
        <v>0</v>
      </c>
      <c r="Q895" s="8">
        <v>0</v>
      </c>
      <c r="R895" s="8">
        <v>0</v>
      </c>
      <c r="S895" s="8">
        <v>0</v>
      </c>
      <c r="T895" s="8"/>
      <c r="U895" s="9">
        <v>0</v>
      </c>
      <c r="V895" s="12">
        <f>SUMPRODUCT('Linear Model'!B$2:T$2, 'Test Set'!A895:S895)+'Linear Model'!U$2</f>
        <v>0.44675451792146448</v>
      </c>
      <c r="W895" s="1" t="e">
        <f>SUMPRODUCT(#REF!,'Test Set'!A895:S895)+#REF!</f>
        <v>#REF!</v>
      </c>
      <c r="X895" s="24" t="e">
        <f t="shared" si="13"/>
        <v>#REF!</v>
      </c>
    </row>
    <row r="896" spans="1:24" x14ac:dyDescent="0.25">
      <c r="A896" s="8">
        <v>0</v>
      </c>
      <c r="B896" s="8">
        <v>0</v>
      </c>
      <c r="C896" s="8">
        <v>1</v>
      </c>
      <c r="D896" s="8">
        <v>0</v>
      </c>
      <c r="E896" s="8">
        <v>0</v>
      </c>
      <c r="F896" s="8">
        <v>1</v>
      </c>
      <c r="G896" s="8">
        <v>0</v>
      </c>
      <c r="H896" s="8">
        <v>0</v>
      </c>
      <c r="I896" s="8">
        <v>0</v>
      </c>
      <c r="J896" s="8">
        <v>0</v>
      </c>
      <c r="K896" s="8">
        <v>0</v>
      </c>
      <c r="L896" s="8">
        <v>0</v>
      </c>
      <c r="M896" s="8">
        <v>0</v>
      </c>
      <c r="N896" s="8">
        <v>0</v>
      </c>
      <c r="O896" s="8">
        <v>0</v>
      </c>
      <c r="P896" s="8">
        <v>0</v>
      </c>
      <c r="Q896" s="8">
        <v>0</v>
      </c>
      <c r="R896" s="8">
        <v>0</v>
      </c>
      <c r="S896" s="8">
        <v>0</v>
      </c>
      <c r="T896" s="8"/>
      <c r="U896" s="9">
        <v>0</v>
      </c>
      <c r="V896" s="12">
        <f>SUMPRODUCT('Linear Model'!B$2:T$2, 'Test Set'!A896:S896)+'Linear Model'!U$2</f>
        <v>0.17711785542141645</v>
      </c>
      <c r="W896" s="1" t="e">
        <f>SUMPRODUCT(#REF!,'Test Set'!A896:S896)+#REF!</f>
        <v>#REF!</v>
      </c>
      <c r="X896" s="24" t="e">
        <f t="shared" si="13"/>
        <v>#REF!</v>
      </c>
    </row>
    <row r="897" spans="1:24" x14ac:dyDescent="0.25">
      <c r="A897" s="8">
        <v>0</v>
      </c>
      <c r="B897" s="8">
        <v>1</v>
      </c>
      <c r="C897" s="8">
        <v>1</v>
      </c>
      <c r="D897" s="8">
        <v>0</v>
      </c>
      <c r="E897" s="8">
        <v>0</v>
      </c>
      <c r="F897" s="8">
        <v>0</v>
      </c>
      <c r="G897" s="8">
        <v>1</v>
      </c>
      <c r="H897" s="8">
        <v>0</v>
      </c>
      <c r="I897" s="8">
        <v>0</v>
      </c>
      <c r="J897" s="8">
        <v>0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  <c r="P897" s="8">
        <v>0</v>
      </c>
      <c r="Q897" s="8">
        <v>0</v>
      </c>
      <c r="R897" s="8">
        <v>0</v>
      </c>
      <c r="S897" s="8">
        <v>0</v>
      </c>
      <c r="T897" s="8"/>
      <c r="U897" s="9">
        <v>0</v>
      </c>
      <c r="V897" s="12">
        <f>SUMPRODUCT('Linear Model'!B$2:T$2, 'Test Set'!A897:S897)+'Linear Model'!U$2</f>
        <v>0.20666257534464777</v>
      </c>
      <c r="W897" s="1" t="e">
        <f>SUMPRODUCT(#REF!,'Test Set'!A897:S897)+#REF!</f>
        <v>#REF!</v>
      </c>
      <c r="X897" s="24" t="e">
        <f t="shared" si="13"/>
        <v>#REF!</v>
      </c>
    </row>
    <row r="898" spans="1:24" x14ac:dyDescent="0.25">
      <c r="A898" s="8">
        <v>0</v>
      </c>
      <c r="B898" s="8">
        <v>1</v>
      </c>
      <c r="C898" s="8">
        <v>0</v>
      </c>
      <c r="D898" s="8">
        <v>0</v>
      </c>
      <c r="E898" s="8">
        <v>0</v>
      </c>
      <c r="F898" s="8">
        <v>0</v>
      </c>
      <c r="G898" s="8">
        <v>0</v>
      </c>
      <c r="H898" s="8">
        <v>1</v>
      </c>
      <c r="I898" s="8">
        <v>0</v>
      </c>
      <c r="J898" s="8">
        <v>0</v>
      </c>
      <c r="K898" s="8">
        <v>0</v>
      </c>
      <c r="L898" s="8">
        <v>0</v>
      </c>
      <c r="M898" s="8">
        <v>0</v>
      </c>
      <c r="N898" s="8">
        <v>0</v>
      </c>
      <c r="O898" s="8">
        <v>0</v>
      </c>
      <c r="P898" s="8">
        <v>0</v>
      </c>
      <c r="Q898" s="8">
        <v>0</v>
      </c>
      <c r="R898" s="8">
        <v>0</v>
      </c>
      <c r="S898" s="8">
        <v>0</v>
      </c>
      <c r="T898" s="8"/>
      <c r="U898" s="9">
        <v>0</v>
      </c>
      <c r="V898" s="12">
        <f>SUMPRODUCT('Linear Model'!B$2:T$2, 'Test Set'!A898:S898)+'Linear Model'!U$2</f>
        <v>0.7006761507627004</v>
      </c>
      <c r="W898" s="1" t="e">
        <f>SUMPRODUCT(#REF!,'Test Set'!A898:S898)+#REF!</f>
        <v>#REF!</v>
      </c>
      <c r="X898" s="24" t="e">
        <f t="shared" si="13"/>
        <v>#REF!</v>
      </c>
    </row>
    <row r="899" spans="1:24" x14ac:dyDescent="0.25">
      <c r="A899" s="8">
        <v>1</v>
      </c>
      <c r="B899" s="8">
        <v>0</v>
      </c>
      <c r="C899" s="8">
        <v>0</v>
      </c>
      <c r="D899" s="8">
        <v>0</v>
      </c>
      <c r="E899" s="8">
        <v>0</v>
      </c>
      <c r="F899" s="8">
        <v>1</v>
      </c>
      <c r="G899" s="8">
        <v>0</v>
      </c>
      <c r="H899" s="8">
        <v>0</v>
      </c>
      <c r="I899" s="8">
        <v>0</v>
      </c>
      <c r="J899" s="8">
        <v>0</v>
      </c>
      <c r="K899" s="8">
        <v>0</v>
      </c>
      <c r="L899" s="8">
        <v>0</v>
      </c>
      <c r="M899" s="8">
        <v>0</v>
      </c>
      <c r="N899" s="8">
        <v>0</v>
      </c>
      <c r="O899" s="8">
        <v>0</v>
      </c>
      <c r="P899" s="8">
        <v>0</v>
      </c>
      <c r="Q899" s="8">
        <v>0</v>
      </c>
      <c r="R899" s="8">
        <v>1</v>
      </c>
      <c r="S899" s="8">
        <v>0</v>
      </c>
      <c r="T899" s="8"/>
      <c r="U899" s="9">
        <v>0</v>
      </c>
      <c r="V899" s="12">
        <f>SUMPRODUCT('Linear Model'!B$2:T$2, 'Test Set'!A899:S899)+'Linear Model'!U$2</f>
        <v>-0.19398607168270288</v>
      </c>
      <c r="W899" s="1" t="e">
        <f>SUMPRODUCT(#REF!,'Test Set'!A899:S899)+#REF!</f>
        <v>#REF!</v>
      </c>
      <c r="X899" s="24" t="e">
        <f t="shared" ref="X899:X962" si="14">EXP(W899)/(1+EXP(W899))</f>
        <v>#REF!</v>
      </c>
    </row>
    <row r="900" spans="1:24" x14ac:dyDescent="0.25">
      <c r="A900" s="8">
        <v>0</v>
      </c>
      <c r="B900" s="8">
        <v>0</v>
      </c>
      <c r="C900" s="8">
        <v>0</v>
      </c>
      <c r="D900" s="8">
        <v>1</v>
      </c>
      <c r="E900" s="8">
        <v>0</v>
      </c>
      <c r="F900" s="8">
        <v>0</v>
      </c>
      <c r="G900" s="8">
        <v>0</v>
      </c>
      <c r="H900" s="8">
        <v>0</v>
      </c>
      <c r="I900" s="8">
        <v>0</v>
      </c>
      <c r="J900" s="8">
        <v>0</v>
      </c>
      <c r="K900" s="8">
        <v>0</v>
      </c>
      <c r="L900" s="8">
        <v>0</v>
      </c>
      <c r="M900" s="8">
        <v>0</v>
      </c>
      <c r="N900" s="8">
        <v>0</v>
      </c>
      <c r="O900" s="8">
        <v>0</v>
      </c>
      <c r="P900" s="8">
        <v>0</v>
      </c>
      <c r="Q900" s="8">
        <v>0</v>
      </c>
      <c r="R900" s="8">
        <v>0</v>
      </c>
      <c r="S900" s="8">
        <v>0</v>
      </c>
      <c r="T900" s="8"/>
      <c r="U900" s="9">
        <v>0</v>
      </c>
      <c r="V900" s="12">
        <f>SUMPRODUCT('Linear Model'!B$2:T$2, 'Test Set'!A900:S900)+'Linear Model'!U$2</f>
        <v>0.44122369035995923</v>
      </c>
      <c r="W900" s="1" t="e">
        <f>SUMPRODUCT(#REF!,'Test Set'!A900:S900)+#REF!</f>
        <v>#REF!</v>
      </c>
      <c r="X900" s="24" t="e">
        <f t="shared" si="14"/>
        <v>#REF!</v>
      </c>
    </row>
    <row r="901" spans="1:24" x14ac:dyDescent="0.25">
      <c r="A901" s="8">
        <v>0</v>
      </c>
      <c r="B901" s="8">
        <v>0</v>
      </c>
      <c r="C901" s="8">
        <v>0</v>
      </c>
      <c r="D901" s="8">
        <v>0</v>
      </c>
      <c r="E901" s="8">
        <v>0</v>
      </c>
      <c r="F901" s="8">
        <v>1</v>
      </c>
      <c r="G901" s="8">
        <v>0</v>
      </c>
      <c r="H901" s="8">
        <v>0</v>
      </c>
      <c r="I901" s="8">
        <v>0</v>
      </c>
      <c r="J901" s="8">
        <v>0</v>
      </c>
      <c r="K901" s="8">
        <v>0</v>
      </c>
      <c r="L901" s="8">
        <v>0</v>
      </c>
      <c r="M901" s="8">
        <v>0</v>
      </c>
      <c r="N901" s="8">
        <v>0</v>
      </c>
      <c r="O901" s="8">
        <v>0</v>
      </c>
      <c r="P901" s="8">
        <v>0</v>
      </c>
      <c r="Q901" s="8">
        <v>1</v>
      </c>
      <c r="R901" s="8">
        <v>0</v>
      </c>
      <c r="S901" s="8">
        <v>0</v>
      </c>
      <c r="T901" s="8"/>
      <c r="U901" s="9">
        <v>0</v>
      </c>
      <c r="V901" s="12">
        <f>SUMPRODUCT('Linear Model'!B$2:T$2, 'Test Set'!A901:S901)+'Linear Model'!U$2</f>
        <v>0.27899545056894798</v>
      </c>
      <c r="W901" s="1" t="e">
        <f>SUMPRODUCT(#REF!,'Test Set'!A901:S901)+#REF!</f>
        <v>#REF!</v>
      </c>
      <c r="X901" s="24" t="e">
        <f t="shared" si="14"/>
        <v>#REF!</v>
      </c>
    </row>
    <row r="902" spans="1:24" x14ac:dyDescent="0.25">
      <c r="A902" s="8">
        <v>0</v>
      </c>
      <c r="B902" s="8">
        <v>0</v>
      </c>
      <c r="C902" s="8">
        <v>0</v>
      </c>
      <c r="D902" s="8">
        <v>1</v>
      </c>
      <c r="E902" s="8">
        <v>0</v>
      </c>
      <c r="F902" s="8">
        <v>0</v>
      </c>
      <c r="G902" s="8">
        <v>1</v>
      </c>
      <c r="H902" s="8">
        <v>0</v>
      </c>
      <c r="I902" s="8">
        <v>0</v>
      </c>
      <c r="J902" s="8">
        <v>0</v>
      </c>
      <c r="K902" s="8">
        <v>0</v>
      </c>
      <c r="L902" s="8">
        <v>1</v>
      </c>
      <c r="M902" s="8">
        <v>0</v>
      </c>
      <c r="N902" s="8">
        <v>0</v>
      </c>
      <c r="O902" s="8">
        <v>0</v>
      </c>
      <c r="P902" s="8">
        <v>0</v>
      </c>
      <c r="Q902" s="8">
        <v>0</v>
      </c>
      <c r="R902" s="8">
        <v>1</v>
      </c>
      <c r="S902" s="8">
        <v>0</v>
      </c>
      <c r="T902" s="8"/>
      <c r="U902" s="9">
        <v>0</v>
      </c>
      <c r="V902" s="12">
        <f>SUMPRODUCT('Linear Model'!B$2:T$2, 'Test Set'!A902:S902)+'Linear Model'!U$2</f>
        <v>0.19070572760816595</v>
      </c>
      <c r="W902" s="1" t="e">
        <f>SUMPRODUCT(#REF!,'Test Set'!A902:S902)+#REF!</f>
        <v>#REF!</v>
      </c>
      <c r="X902" s="24" t="e">
        <f t="shared" si="14"/>
        <v>#REF!</v>
      </c>
    </row>
    <row r="903" spans="1:24" x14ac:dyDescent="0.25">
      <c r="A903" s="8">
        <v>1</v>
      </c>
      <c r="B903" s="8">
        <v>0</v>
      </c>
      <c r="C903" s="8">
        <v>0</v>
      </c>
      <c r="D903" s="8">
        <v>1</v>
      </c>
      <c r="E903" s="8">
        <v>0</v>
      </c>
      <c r="F903" s="8">
        <v>1</v>
      </c>
      <c r="G903" s="8">
        <v>0</v>
      </c>
      <c r="H903" s="8">
        <v>0</v>
      </c>
      <c r="I903" s="8">
        <v>0</v>
      </c>
      <c r="J903" s="8">
        <v>0</v>
      </c>
      <c r="K903" s="8">
        <v>0</v>
      </c>
      <c r="L903" s="8">
        <v>0</v>
      </c>
      <c r="M903" s="8">
        <v>0</v>
      </c>
      <c r="N903" s="8">
        <v>0</v>
      </c>
      <c r="O903" s="8">
        <v>0</v>
      </c>
      <c r="P903" s="8">
        <v>0</v>
      </c>
      <c r="Q903" s="8">
        <v>0</v>
      </c>
      <c r="R903" s="8">
        <v>1</v>
      </c>
      <c r="S903" s="8">
        <v>0</v>
      </c>
      <c r="T903" s="8"/>
      <c r="U903" s="9">
        <v>0</v>
      </c>
      <c r="V903" s="12">
        <f>SUMPRODUCT('Linear Model'!B$2:T$2, 'Test Set'!A903:S903)+'Linear Model'!U$2</f>
        <v>-9.8950323340265878E-2</v>
      </c>
      <c r="W903" s="1" t="e">
        <f>SUMPRODUCT(#REF!,'Test Set'!A903:S903)+#REF!</f>
        <v>#REF!</v>
      </c>
      <c r="X903" s="24" t="e">
        <f t="shared" si="14"/>
        <v>#REF!</v>
      </c>
    </row>
    <row r="904" spans="1:24" x14ac:dyDescent="0.25">
      <c r="A904" s="8">
        <v>0</v>
      </c>
      <c r="B904" s="8">
        <v>0</v>
      </c>
      <c r="C904" s="8">
        <v>0</v>
      </c>
      <c r="D904" s="8">
        <v>0</v>
      </c>
      <c r="E904" s="8">
        <v>0</v>
      </c>
      <c r="F904" s="8">
        <v>0</v>
      </c>
      <c r="G904" s="8">
        <v>1</v>
      </c>
      <c r="H904" s="8">
        <v>0</v>
      </c>
      <c r="I904" s="8">
        <v>0</v>
      </c>
      <c r="J904" s="8">
        <v>0</v>
      </c>
      <c r="K904" s="8">
        <v>0</v>
      </c>
      <c r="L904" s="8">
        <v>0</v>
      </c>
      <c r="M904" s="8">
        <v>0</v>
      </c>
      <c r="N904" s="8">
        <v>0</v>
      </c>
      <c r="O904" s="8">
        <v>0</v>
      </c>
      <c r="P904" s="8">
        <v>0</v>
      </c>
      <c r="Q904" s="8">
        <v>0</v>
      </c>
      <c r="R904" s="8">
        <v>0</v>
      </c>
      <c r="S904" s="8">
        <v>0</v>
      </c>
      <c r="T904" s="8"/>
      <c r="U904" s="9">
        <v>0</v>
      </c>
      <c r="V904" s="12">
        <f>SUMPRODUCT('Linear Model'!B$2:T$2, 'Test Set'!A904:S904)+'Linear Model'!U$2</f>
        <v>0.10609599944070552</v>
      </c>
      <c r="W904" s="1" t="e">
        <f>SUMPRODUCT(#REF!,'Test Set'!A904:S904)+#REF!</f>
        <v>#REF!</v>
      </c>
      <c r="X904" s="24" t="e">
        <f t="shared" si="14"/>
        <v>#REF!</v>
      </c>
    </row>
    <row r="905" spans="1:24" x14ac:dyDescent="0.25">
      <c r="A905" s="8">
        <v>0</v>
      </c>
      <c r="B905" s="8">
        <v>0</v>
      </c>
      <c r="C905" s="8">
        <v>1</v>
      </c>
      <c r="D905" s="8">
        <v>0</v>
      </c>
      <c r="E905" s="8">
        <v>0</v>
      </c>
      <c r="F905" s="8">
        <v>0</v>
      </c>
      <c r="G905" s="8">
        <v>0</v>
      </c>
      <c r="H905" s="8">
        <v>0</v>
      </c>
      <c r="I905" s="8">
        <v>0</v>
      </c>
      <c r="J905" s="8">
        <v>0</v>
      </c>
      <c r="K905" s="8">
        <v>0</v>
      </c>
      <c r="L905" s="8">
        <v>0</v>
      </c>
      <c r="M905" s="8">
        <v>0</v>
      </c>
      <c r="N905" s="8">
        <v>0</v>
      </c>
      <c r="O905" s="8">
        <v>0</v>
      </c>
      <c r="P905" s="8">
        <v>0</v>
      </c>
      <c r="Q905" s="8">
        <v>0</v>
      </c>
      <c r="R905" s="8">
        <v>1</v>
      </c>
      <c r="S905" s="8">
        <v>0</v>
      </c>
      <c r="T905" s="8"/>
      <c r="U905" s="9">
        <v>0</v>
      </c>
      <c r="V905" s="12">
        <f>SUMPRODUCT('Linear Model'!B$2:T$2, 'Test Set'!A905:S905)+'Linear Model'!U$2</f>
        <v>0.20831169679157552</v>
      </c>
      <c r="W905" s="1" t="e">
        <f>SUMPRODUCT(#REF!,'Test Set'!A905:S905)+#REF!</f>
        <v>#REF!</v>
      </c>
      <c r="X905" s="24" t="e">
        <f t="shared" si="14"/>
        <v>#REF!</v>
      </c>
    </row>
    <row r="906" spans="1:24" x14ac:dyDescent="0.25">
      <c r="A906" s="8">
        <v>1</v>
      </c>
      <c r="B906" s="8">
        <v>0</v>
      </c>
      <c r="C906" s="8">
        <v>1</v>
      </c>
      <c r="D906" s="8">
        <v>0</v>
      </c>
      <c r="E906" s="8">
        <v>0</v>
      </c>
      <c r="F906" s="8">
        <v>0</v>
      </c>
      <c r="G906" s="8">
        <v>0</v>
      </c>
      <c r="H906" s="8">
        <v>0</v>
      </c>
      <c r="I906" s="8">
        <v>0</v>
      </c>
      <c r="J906" s="8">
        <v>0</v>
      </c>
      <c r="K906" s="8">
        <v>0</v>
      </c>
      <c r="L906" s="8">
        <v>0</v>
      </c>
      <c r="M906" s="8">
        <v>0</v>
      </c>
      <c r="N906" s="8">
        <v>1</v>
      </c>
      <c r="O906" s="8">
        <v>0</v>
      </c>
      <c r="P906" s="8">
        <v>0</v>
      </c>
      <c r="Q906" s="8">
        <v>0</v>
      </c>
      <c r="R906" s="8">
        <v>1</v>
      </c>
      <c r="S906" s="8">
        <v>0</v>
      </c>
      <c r="T906" s="8"/>
      <c r="U906" s="9">
        <v>0</v>
      </c>
      <c r="V906" s="12">
        <f>SUMPRODUCT('Linear Model'!B$2:T$2, 'Test Set'!A906:S906)+'Linear Model'!U$2</f>
        <v>0.32317610610994219</v>
      </c>
      <c r="W906" s="1" t="e">
        <f>SUMPRODUCT(#REF!,'Test Set'!A906:S906)+#REF!</f>
        <v>#REF!</v>
      </c>
      <c r="X906" s="24" t="e">
        <f t="shared" si="14"/>
        <v>#REF!</v>
      </c>
    </row>
    <row r="907" spans="1:24" x14ac:dyDescent="0.25">
      <c r="A907" s="8">
        <v>0</v>
      </c>
      <c r="B907" s="8">
        <v>0</v>
      </c>
      <c r="C907" s="8">
        <v>0</v>
      </c>
      <c r="D907" s="8">
        <v>0</v>
      </c>
      <c r="E907" s="8">
        <v>0</v>
      </c>
      <c r="F907" s="8">
        <v>0</v>
      </c>
      <c r="G907" s="8">
        <v>0</v>
      </c>
      <c r="H907" s="8">
        <v>0</v>
      </c>
      <c r="I907" s="8">
        <v>0</v>
      </c>
      <c r="J907" s="8">
        <v>0</v>
      </c>
      <c r="K907" s="8">
        <v>0</v>
      </c>
      <c r="L907" s="8">
        <v>0</v>
      </c>
      <c r="M907" s="8">
        <v>0</v>
      </c>
      <c r="N907" s="8">
        <v>0</v>
      </c>
      <c r="O907" s="8">
        <v>0</v>
      </c>
      <c r="P907" s="8">
        <v>0</v>
      </c>
      <c r="Q907" s="8">
        <v>0</v>
      </c>
      <c r="R907" s="8">
        <v>0</v>
      </c>
      <c r="S907" s="8">
        <v>0</v>
      </c>
      <c r="T907" s="8"/>
      <c r="U907" s="9">
        <v>0</v>
      </c>
      <c r="V907" s="12">
        <f>SUMPRODUCT('Linear Model'!B$2:T$2, 'Test Set'!A907:S907)+'Linear Model'!U$2</f>
        <v>0.34618794201752223</v>
      </c>
      <c r="W907" s="1" t="e">
        <f>SUMPRODUCT(#REF!,'Test Set'!A907:S907)+#REF!</f>
        <v>#REF!</v>
      </c>
      <c r="X907" s="24" t="e">
        <f t="shared" si="14"/>
        <v>#REF!</v>
      </c>
    </row>
    <row r="908" spans="1:24" x14ac:dyDescent="0.25">
      <c r="A908" s="8">
        <v>1</v>
      </c>
      <c r="B908" s="8">
        <v>0</v>
      </c>
      <c r="C908" s="8">
        <v>0</v>
      </c>
      <c r="D908" s="8">
        <v>1</v>
      </c>
      <c r="E908" s="8">
        <v>0</v>
      </c>
      <c r="F908" s="8">
        <v>0</v>
      </c>
      <c r="G908" s="8">
        <v>0</v>
      </c>
      <c r="H908" s="8">
        <v>0</v>
      </c>
      <c r="I908" s="8">
        <v>0</v>
      </c>
      <c r="J908" s="8">
        <v>0</v>
      </c>
      <c r="K908" s="8">
        <v>0</v>
      </c>
      <c r="L908" s="8">
        <v>0</v>
      </c>
      <c r="M908" s="8">
        <v>0</v>
      </c>
      <c r="N908" s="8">
        <v>0</v>
      </c>
      <c r="O908" s="8">
        <v>0</v>
      </c>
      <c r="P908" s="8">
        <v>0</v>
      </c>
      <c r="Q908" s="8">
        <v>0</v>
      </c>
      <c r="R908" s="8">
        <v>0</v>
      </c>
      <c r="S908" s="8">
        <v>0</v>
      </c>
      <c r="T908" s="8"/>
      <c r="U908" s="9">
        <v>0</v>
      </c>
      <c r="V908" s="12">
        <f>SUMPRODUCT('Linear Model'!B$2:T$2, 'Test Set'!A908:S908)+'Linear Model'!U$2</f>
        <v>0.38051017268582576</v>
      </c>
      <c r="W908" s="1" t="e">
        <f>SUMPRODUCT(#REF!,'Test Set'!A908:S908)+#REF!</f>
        <v>#REF!</v>
      </c>
      <c r="X908" s="24" t="e">
        <f t="shared" si="14"/>
        <v>#REF!</v>
      </c>
    </row>
    <row r="909" spans="1:24" x14ac:dyDescent="0.25">
      <c r="A909" s="8">
        <v>0</v>
      </c>
      <c r="B909" s="8">
        <v>0</v>
      </c>
      <c r="C909" s="8">
        <v>0</v>
      </c>
      <c r="D909" s="8">
        <v>1</v>
      </c>
      <c r="E909" s="8">
        <v>0</v>
      </c>
      <c r="F909" s="8">
        <v>0</v>
      </c>
      <c r="G909" s="8">
        <v>0</v>
      </c>
      <c r="H909" s="8">
        <v>0</v>
      </c>
      <c r="I909" s="8">
        <v>0</v>
      </c>
      <c r="J909" s="8">
        <v>0</v>
      </c>
      <c r="K909" s="8">
        <v>0</v>
      </c>
      <c r="L909" s="8">
        <v>0</v>
      </c>
      <c r="M909" s="8">
        <v>0</v>
      </c>
      <c r="N909" s="8">
        <v>0</v>
      </c>
      <c r="O909" s="8">
        <v>0</v>
      </c>
      <c r="P909" s="8">
        <v>0</v>
      </c>
      <c r="Q909" s="8">
        <v>0</v>
      </c>
      <c r="R909" s="8">
        <v>0</v>
      </c>
      <c r="S909" s="8">
        <v>0</v>
      </c>
      <c r="T909" s="8"/>
      <c r="U909" s="9">
        <v>0</v>
      </c>
      <c r="V909" s="12">
        <f>SUMPRODUCT('Linear Model'!B$2:T$2, 'Test Set'!A909:S909)+'Linear Model'!U$2</f>
        <v>0.44122369035995923</v>
      </c>
      <c r="W909" s="1" t="e">
        <f>SUMPRODUCT(#REF!,'Test Set'!A909:S909)+#REF!</f>
        <v>#REF!</v>
      </c>
      <c r="X909" s="24" t="e">
        <f t="shared" si="14"/>
        <v>#REF!</v>
      </c>
    </row>
    <row r="910" spans="1:24" x14ac:dyDescent="0.25">
      <c r="A910" s="8">
        <v>0</v>
      </c>
      <c r="B910" s="8">
        <v>0</v>
      </c>
      <c r="C910" s="8">
        <v>0</v>
      </c>
      <c r="D910" s="8">
        <v>1</v>
      </c>
      <c r="E910" s="8">
        <v>0</v>
      </c>
      <c r="F910" s="8">
        <v>0</v>
      </c>
      <c r="G910" s="8">
        <v>0</v>
      </c>
      <c r="H910" s="8">
        <v>0</v>
      </c>
      <c r="I910" s="8">
        <v>0</v>
      </c>
      <c r="J910" s="8">
        <v>0</v>
      </c>
      <c r="K910" s="8">
        <v>0</v>
      </c>
      <c r="L910" s="8">
        <v>0</v>
      </c>
      <c r="M910" s="8">
        <v>0</v>
      </c>
      <c r="N910" s="8">
        <v>0</v>
      </c>
      <c r="O910" s="8">
        <v>0</v>
      </c>
      <c r="P910" s="8">
        <v>0</v>
      </c>
      <c r="Q910" s="8">
        <v>0</v>
      </c>
      <c r="R910" s="8">
        <v>0</v>
      </c>
      <c r="S910" s="8">
        <v>0</v>
      </c>
      <c r="T910" s="8"/>
      <c r="U910" s="9">
        <v>0</v>
      </c>
      <c r="V910" s="12">
        <f>SUMPRODUCT('Linear Model'!B$2:T$2, 'Test Set'!A910:S910)+'Linear Model'!U$2</f>
        <v>0.44122369035995923</v>
      </c>
      <c r="W910" s="1" t="e">
        <f>SUMPRODUCT(#REF!,'Test Set'!A910:S910)+#REF!</f>
        <v>#REF!</v>
      </c>
      <c r="X910" s="24" t="e">
        <f t="shared" si="14"/>
        <v>#REF!</v>
      </c>
    </row>
    <row r="911" spans="1:24" x14ac:dyDescent="0.25">
      <c r="A911" s="8">
        <v>1</v>
      </c>
      <c r="B911" s="8">
        <v>0</v>
      </c>
      <c r="C911" s="8">
        <v>0</v>
      </c>
      <c r="D911" s="8">
        <v>1</v>
      </c>
      <c r="E911" s="8">
        <v>0</v>
      </c>
      <c r="F911" s="8">
        <v>0</v>
      </c>
      <c r="G911" s="8">
        <v>0</v>
      </c>
      <c r="H911" s="8">
        <v>0</v>
      </c>
      <c r="I911" s="8">
        <v>0</v>
      </c>
      <c r="J911" s="8">
        <v>0</v>
      </c>
      <c r="K911" s="8">
        <v>0</v>
      </c>
      <c r="L911" s="8">
        <v>0</v>
      </c>
      <c r="M911" s="8">
        <v>0</v>
      </c>
      <c r="N911" s="8">
        <v>0</v>
      </c>
      <c r="O911" s="8">
        <v>0</v>
      </c>
      <c r="P911" s="8">
        <v>0</v>
      </c>
      <c r="Q911" s="8">
        <v>0</v>
      </c>
      <c r="R911" s="8">
        <v>1</v>
      </c>
      <c r="S911" s="8">
        <v>0</v>
      </c>
      <c r="T911" s="8"/>
      <c r="U911" s="9">
        <v>0</v>
      </c>
      <c r="V911" s="12">
        <f>SUMPRODUCT('Linear Model'!B$2:T$2, 'Test Set'!A911:S911)+'Linear Model'!U$2</f>
        <v>0.15637684535785951</v>
      </c>
      <c r="W911" s="1" t="e">
        <f>SUMPRODUCT(#REF!,'Test Set'!A911:S911)+#REF!</f>
        <v>#REF!</v>
      </c>
      <c r="X911" s="24" t="e">
        <f t="shared" si="14"/>
        <v>#REF!</v>
      </c>
    </row>
    <row r="912" spans="1:24" x14ac:dyDescent="0.25">
      <c r="A912" s="8">
        <v>0</v>
      </c>
      <c r="B912" s="8">
        <v>1</v>
      </c>
      <c r="C912" s="8">
        <v>1</v>
      </c>
      <c r="D912" s="8">
        <v>0</v>
      </c>
      <c r="E912" s="8">
        <v>0</v>
      </c>
      <c r="F912" s="8">
        <v>0</v>
      </c>
      <c r="G912" s="8">
        <v>0</v>
      </c>
      <c r="H912" s="8">
        <v>0</v>
      </c>
      <c r="I912" s="8">
        <v>0</v>
      </c>
      <c r="J912" s="8">
        <v>0</v>
      </c>
      <c r="K912" s="8">
        <v>0</v>
      </c>
      <c r="L912" s="8">
        <v>0</v>
      </c>
      <c r="M912" s="8">
        <v>0</v>
      </c>
      <c r="N912" s="8">
        <v>0</v>
      </c>
      <c r="O912" s="8">
        <v>0</v>
      </c>
      <c r="P912" s="8">
        <v>0</v>
      </c>
      <c r="Q912" s="8">
        <v>0</v>
      </c>
      <c r="R912" s="8">
        <v>0</v>
      </c>
      <c r="S912" s="8">
        <v>0</v>
      </c>
      <c r="T912" s="8"/>
      <c r="U912" s="9">
        <v>0</v>
      </c>
      <c r="V912" s="12">
        <f>SUMPRODUCT('Linear Model'!B$2:T$2, 'Test Set'!A912:S912)+'Linear Model'!U$2</f>
        <v>0.44675451792146448</v>
      </c>
      <c r="W912" s="1" t="e">
        <f>SUMPRODUCT(#REF!,'Test Set'!A912:S912)+#REF!</f>
        <v>#REF!</v>
      </c>
      <c r="X912" s="24" t="e">
        <f t="shared" si="14"/>
        <v>#REF!</v>
      </c>
    </row>
    <row r="913" spans="1:24" x14ac:dyDescent="0.25">
      <c r="A913" s="8">
        <v>1</v>
      </c>
      <c r="B913" s="8">
        <v>0</v>
      </c>
      <c r="C913" s="8">
        <v>0</v>
      </c>
      <c r="D913" s="8">
        <v>0</v>
      </c>
      <c r="E913" s="8">
        <v>0</v>
      </c>
      <c r="F913" s="8">
        <v>1</v>
      </c>
      <c r="G913" s="8">
        <v>0</v>
      </c>
      <c r="H913" s="8">
        <v>0</v>
      </c>
      <c r="I913" s="8">
        <v>0</v>
      </c>
      <c r="J913" s="8">
        <v>0</v>
      </c>
      <c r="K913" s="8">
        <v>0</v>
      </c>
      <c r="L913" s="8">
        <v>0</v>
      </c>
      <c r="M913" s="8">
        <v>0</v>
      </c>
      <c r="N913" s="8">
        <v>0</v>
      </c>
      <c r="O913" s="8">
        <v>1</v>
      </c>
      <c r="P913" s="8">
        <v>0</v>
      </c>
      <c r="Q913" s="8">
        <v>0</v>
      </c>
      <c r="R913" s="8">
        <v>0</v>
      </c>
      <c r="S913" s="8">
        <v>0</v>
      </c>
      <c r="T913" s="8"/>
      <c r="U913" s="9">
        <v>0</v>
      </c>
      <c r="V913" s="12">
        <f>SUMPRODUCT('Linear Model'!B$2:T$2, 'Test Set'!A913:S913)+'Linear Model'!U$2</f>
        <v>-0.1316209360148583</v>
      </c>
      <c r="W913" s="1" t="e">
        <f>SUMPRODUCT(#REF!,'Test Set'!A913:S913)+#REF!</f>
        <v>#REF!</v>
      </c>
      <c r="X913" s="24" t="e">
        <f t="shared" si="14"/>
        <v>#REF!</v>
      </c>
    </row>
    <row r="914" spans="1:24" x14ac:dyDescent="0.25">
      <c r="A914" s="8">
        <v>0</v>
      </c>
      <c r="B914" s="8">
        <v>0</v>
      </c>
      <c r="C914" s="8">
        <v>0</v>
      </c>
      <c r="D914" s="8">
        <v>0</v>
      </c>
      <c r="E914" s="8">
        <v>0</v>
      </c>
      <c r="F914" s="8">
        <v>0</v>
      </c>
      <c r="G914" s="8">
        <v>0</v>
      </c>
      <c r="H914" s="8">
        <v>0</v>
      </c>
      <c r="I914" s="8">
        <v>0</v>
      </c>
      <c r="J914" s="8">
        <v>0</v>
      </c>
      <c r="K914" s="8">
        <v>0</v>
      </c>
      <c r="L914" s="8">
        <v>0</v>
      </c>
      <c r="M914" s="8">
        <v>0</v>
      </c>
      <c r="N914" s="8">
        <v>0</v>
      </c>
      <c r="O914" s="8">
        <v>1</v>
      </c>
      <c r="P914" s="8">
        <v>0</v>
      </c>
      <c r="Q914" s="8">
        <v>0</v>
      </c>
      <c r="R914" s="8">
        <v>0</v>
      </c>
      <c r="S914" s="8">
        <v>0</v>
      </c>
      <c r="T914" s="8"/>
      <c r="U914" s="9">
        <v>0</v>
      </c>
      <c r="V914" s="12">
        <f>SUMPRODUCT('Linear Model'!B$2:T$2, 'Test Set'!A914:S914)+'Linear Model'!U$2</f>
        <v>0.18441975035740055</v>
      </c>
      <c r="W914" s="1" t="e">
        <f>SUMPRODUCT(#REF!,'Test Set'!A914:S914)+#REF!</f>
        <v>#REF!</v>
      </c>
      <c r="X914" s="24" t="e">
        <f t="shared" si="14"/>
        <v>#REF!</v>
      </c>
    </row>
    <row r="915" spans="1:24" x14ac:dyDescent="0.25">
      <c r="A915" s="8">
        <v>0</v>
      </c>
      <c r="B915" s="8">
        <v>0</v>
      </c>
      <c r="C915" s="8">
        <v>0</v>
      </c>
      <c r="D915" s="8">
        <v>1</v>
      </c>
      <c r="E915" s="8">
        <v>0</v>
      </c>
      <c r="F915" s="8">
        <v>0</v>
      </c>
      <c r="G915" s="8">
        <v>1</v>
      </c>
      <c r="H915" s="8">
        <v>0</v>
      </c>
      <c r="I915" s="8">
        <v>0</v>
      </c>
      <c r="J915" s="8">
        <v>0</v>
      </c>
      <c r="K915" s="8">
        <v>0</v>
      </c>
      <c r="L915" s="8">
        <v>0</v>
      </c>
      <c r="M915" s="8">
        <v>0</v>
      </c>
      <c r="N915" s="8">
        <v>0</v>
      </c>
      <c r="O915" s="8">
        <v>0</v>
      </c>
      <c r="P915" s="8">
        <v>0</v>
      </c>
      <c r="Q915" s="8">
        <v>0</v>
      </c>
      <c r="R915" s="8">
        <v>0</v>
      </c>
      <c r="S915" s="8">
        <v>0</v>
      </c>
      <c r="T915" s="8"/>
      <c r="U915" s="9">
        <v>0</v>
      </c>
      <c r="V915" s="12">
        <f>SUMPRODUCT('Linear Model'!B$2:T$2, 'Test Set'!A915:S915)+'Linear Model'!U$2</f>
        <v>0.20113174778314252</v>
      </c>
      <c r="W915" s="1" t="e">
        <f>SUMPRODUCT(#REF!,'Test Set'!A915:S915)+#REF!</f>
        <v>#REF!</v>
      </c>
      <c r="X915" s="24" t="e">
        <f t="shared" si="14"/>
        <v>#REF!</v>
      </c>
    </row>
    <row r="916" spans="1:24" x14ac:dyDescent="0.25">
      <c r="A916" s="8">
        <v>0</v>
      </c>
      <c r="B916" s="8">
        <v>1</v>
      </c>
      <c r="C916" s="8">
        <v>0</v>
      </c>
      <c r="D916" s="8">
        <v>0</v>
      </c>
      <c r="E916" s="8">
        <v>0</v>
      </c>
      <c r="F916" s="8">
        <v>0</v>
      </c>
      <c r="G916" s="8">
        <v>0</v>
      </c>
      <c r="H916" s="8">
        <v>0</v>
      </c>
      <c r="I916" s="8">
        <v>0</v>
      </c>
      <c r="J916" s="8">
        <v>0</v>
      </c>
      <c r="K916" s="8">
        <v>0</v>
      </c>
      <c r="L916" s="8">
        <v>0</v>
      </c>
      <c r="M916" s="8">
        <v>0</v>
      </c>
      <c r="N916" s="8">
        <v>0</v>
      </c>
      <c r="O916" s="8">
        <v>0</v>
      </c>
      <c r="P916" s="8">
        <v>0</v>
      </c>
      <c r="Q916" s="8">
        <v>0</v>
      </c>
      <c r="R916" s="8">
        <v>0</v>
      </c>
      <c r="S916" s="8">
        <v>0</v>
      </c>
      <c r="T916" s="8"/>
      <c r="U916" s="9">
        <v>0</v>
      </c>
      <c r="V916" s="12">
        <f>SUMPRODUCT('Linear Model'!B$2:T$2, 'Test Set'!A916:S916)+'Linear Model'!U$2</f>
        <v>0.36049743581944488</v>
      </c>
      <c r="W916" s="1" t="e">
        <f>SUMPRODUCT(#REF!,'Test Set'!A916:S916)+#REF!</f>
        <v>#REF!</v>
      </c>
      <c r="X916" s="24" t="e">
        <f t="shared" si="14"/>
        <v>#REF!</v>
      </c>
    </row>
    <row r="917" spans="1:24" x14ac:dyDescent="0.25">
      <c r="A917" s="8">
        <v>0</v>
      </c>
      <c r="B917" s="8">
        <v>0</v>
      </c>
      <c r="C917" s="8">
        <v>1</v>
      </c>
      <c r="D917" s="8">
        <v>0</v>
      </c>
      <c r="E917" s="8">
        <v>0</v>
      </c>
      <c r="F917" s="8">
        <v>0</v>
      </c>
      <c r="G917" s="8">
        <v>1</v>
      </c>
      <c r="H917" s="8">
        <v>0</v>
      </c>
      <c r="I917" s="8">
        <v>0</v>
      </c>
      <c r="J917" s="8">
        <v>0</v>
      </c>
      <c r="K917" s="8">
        <v>0</v>
      </c>
      <c r="L917" s="8">
        <v>0</v>
      </c>
      <c r="M917" s="8">
        <v>0</v>
      </c>
      <c r="N917" s="8">
        <v>0</v>
      </c>
      <c r="O917" s="8">
        <v>0</v>
      </c>
      <c r="P917" s="8">
        <v>0</v>
      </c>
      <c r="Q917" s="8">
        <v>0</v>
      </c>
      <c r="R917" s="8">
        <v>1</v>
      </c>
      <c r="S917" s="8">
        <v>0</v>
      </c>
      <c r="T917" s="8"/>
      <c r="U917" s="9">
        <v>0</v>
      </c>
      <c r="V917" s="12">
        <f>SUMPRODUCT('Linear Model'!B$2:T$2, 'Test Set'!A917:S917)+'Linear Model'!U$2</f>
        <v>-3.178024578524119E-2</v>
      </c>
      <c r="W917" s="1" t="e">
        <f>SUMPRODUCT(#REF!,'Test Set'!A917:S917)+#REF!</f>
        <v>#REF!</v>
      </c>
      <c r="X917" s="24" t="e">
        <f t="shared" si="14"/>
        <v>#REF!</v>
      </c>
    </row>
    <row r="918" spans="1:24" x14ac:dyDescent="0.25">
      <c r="A918" s="8">
        <v>0</v>
      </c>
      <c r="B918" s="8">
        <v>1</v>
      </c>
      <c r="C918" s="8">
        <v>0</v>
      </c>
      <c r="D918" s="8">
        <v>0</v>
      </c>
      <c r="E918" s="8">
        <v>0</v>
      </c>
      <c r="F918" s="8">
        <v>0</v>
      </c>
      <c r="G918" s="8">
        <v>0</v>
      </c>
      <c r="H918" s="8">
        <v>0</v>
      </c>
      <c r="I918" s="8">
        <v>0</v>
      </c>
      <c r="J918" s="8">
        <v>0</v>
      </c>
      <c r="K918" s="8">
        <v>0</v>
      </c>
      <c r="L918" s="8">
        <v>0</v>
      </c>
      <c r="M918" s="8">
        <v>0</v>
      </c>
      <c r="N918" s="8">
        <v>0</v>
      </c>
      <c r="O918" s="8">
        <v>0</v>
      </c>
      <c r="P918" s="8">
        <v>0</v>
      </c>
      <c r="Q918" s="8">
        <v>0</v>
      </c>
      <c r="R918" s="8">
        <v>0</v>
      </c>
      <c r="S918" s="8">
        <v>0</v>
      </c>
      <c r="T918" s="8"/>
      <c r="U918" s="9">
        <v>0</v>
      </c>
      <c r="V918" s="12">
        <f>SUMPRODUCT('Linear Model'!B$2:T$2, 'Test Set'!A918:S918)+'Linear Model'!U$2</f>
        <v>0.36049743581944488</v>
      </c>
      <c r="W918" s="1" t="e">
        <f>SUMPRODUCT(#REF!,'Test Set'!A918:S918)+#REF!</f>
        <v>#REF!</v>
      </c>
      <c r="X918" s="24" t="e">
        <f t="shared" si="14"/>
        <v>#REF!</v>
      </c>
    </row>
    <row r="919" spans="1:24" x14ac:dyDescent="0.25">
      <c r="A919" s="8">
        <v>1</v>
      </c>
      <c r="B919" s="8">
        <v>0</v>
      </c>
      <c r="C919" s="8">
        <v>0</v>
      </c>
      <c r="D919" s="8">
        <v>1</v>
      </c>
      <c r="E919" s="8">
        <v>0</v>
      </c>
      <c r="F919" s="8">
        <v>0</v>
      </c>
      <c r="G919" s="8">
        <v>0</v>
      </c>
      <c r="H919" s="8">
        <v>0</v>
      </c>
      <c r="I919" s="8">
        <v>0</v>
      </c>
      <c r="J919" s="8">
        <v>0</v>
      </c>
      <c r="K919" s="8">
        <v>0</v>
      </c>
      <c r="L919" s="8">
        <v>0</v>
      </c>
      <c r="M919" s="8">
        <v>0</v>
      </c>
      <c r="N919" s="8">
        <v>0</v>
      </c>
      <c r="O919" s="8">
        <v>1</v>
      </c>
      <c r="P919" s="8">
        <v>0</v>
      </c>
      <c r="Q919" s="8">
        <v>0</v>
      </c>
      <c r="R919" s="8">
        <v>0</v>
      </c>
      <c r="S919" s="8">
        <v>0</v>
      </c>
      <c r="T919" s="8"/>
      <c r="U919" s="9">
        <v>0</v>
      </c>
      <c r="V919" s="12">
        <f>SUMPRODUCT('Linear Model'!B$2:T$2, 'Test Set'!A919:S919)+'Linear Model'!U$2</f>
        <v>0.21874198102570411</v>
      </c>
      <c r="W919" s="1" t="e">
        <f>SUMPRODUCT(#REF!,'Test Set'!A919:S919)+#REF!</f>
        <v>#REF!</v>
      </c>
      <c r="X919" s="24" t="e">
        <f t="shared" si="14"/>
        <v>#REF!</v>
      </c>
    </row>
    <row r="920" spans="1:24" x14ac:dyDescent="0.25">
      <c r="A920" s="8">
        <v>1</v>
      </c>
      <c r="B920" s="8">
        <v>0</v>
      </c>
      <c r="C920" s="8">
        <v>0</v>
      </c>
      <c r="D920" s="8">
        <v>0</v>
      </c>
      <c r="E920" s="8">
        <v>0</v>
      </c>
      <c r="F920" s="8">
        <v>0</v>
      </c>
      <c r="G920" s="8">
        <v>0</v>
      </c>
      <c r="H920" s="8">
        <v>0</v>
      </c>
      <c r="I920" s="8">
        <v>0</v>
      </c>
      <c r="J920" s="8">
        <v>0</v>
      </c>
      <c r="K920" s="8">
        <v>0</v>
      </c>
      <c r="L920" s="8">
        <v>0</v>
      </c>
      <c r="M920" s="8">
        <v>0</v>
      </c>
      <c r="N920" s="8">
        <v>0</v>
      </c>
      <c r="O920" s="8">
        <v>1</v>
      </c>
      <c r="P920" s="8">
        <v>0</v>
      </c>
      <c r="Q920" s="8">
        <v>0</v>
      </c>
      <c r="R920" s="8">
        <v>0</v>
      </c>
      <c r="S920" s="8">
        <v>0</v>
      </c>
      <c r="T920" s="8"/>
      <c r="U920" s="9">
        <v>0</v>
      </c>
      <c r="V920" s="12">
        <f>SUMPRODUCT('Linear Model'!B$2:T$2, 'Test Set'!A920:S920)+'Linear Model'!U$2</f>
        <v>0.12370623268326711</v>
      </c>
      <c r="W920" s="1" t="e">
        <f>SUMPRODUCT(#REF!,'Test Set'!A920:S920)+#REF!</f>
        <v>#REF!</v>
      </c>
      <c r="X920" s="24" t="e">
        <f t="shared" si="14"/>
        <v>#REF!</v>
      </c>
    </row>
    <row r="921" spans="1:24" x14ac:dyDescent="0.25">
      <c r="A921" s="8">
        <v>0</v>
      </c>
      <c r="B921" s="8">
        <v>1</v>
      </c>
      <c r="C921" s="8">
        <v>1</v>
      </c>
      <c r="D921" s="8">
        <v>0</v>
      </c>
      <c r="E921" s="8">
        <v>0</v>
      </c>
      <c r="F921" s="8">
        <v>0</v>
      </c>
      <c r="G921" s="8">
        <v>0</v>
      </c>
      <c r="H921" s="8">
        <v>0</v>
      </c>
      <c r="I921" s="8">
        <v>0</v>
      </c>
      <c r="J921" s="8">
        <v>0</v>
      </c>
      <c r="K921" s="8">
        <v>0</v>
      </c>
      <c r="L921" s="8">
        <v>0</v>
      </c>
      <c r="M921" s="8">
        <v>0</v>
      </c>
      <c r="N921" s="8">
        <v>0</v>
      </c>
      <c r="O921" s="8">
        <v>0</v>
      </c>
      <c r="P921" s="8">
        <v>0</v>
      </c>
      <c r="Q921" s="8">
        <v>0</v>
      </c>
      <c r="R921" s="8">
        <v>0</v>
      </c>
      <c r="S921" s="8">
        <v>0</v>
      </c>
      <c r="T921" s="8"/>
      <c r="U921" s="9">
        <v>0</v>
      </c>
      <c r="V921" s="12">
        <f>SUMPRODUCT('Linear Model'!B$2:T$2, 'Test Set'!A921:S921)+'Linear Model'!U$2</f>
        <v>0.44675451792146448</v>
      </c>
      <c r="W921" s="1" t="e">
        <f>SUMPRODUCT(#REF!,'Test Set'!A921:S921)+#REF!</f>
        <v>#REF!</v>
      </c>
      <c r="X921" s="24" t="e">
        <f t="shared" si="14"/>
        <v>#REF!</v>
      </c>
    </row>
    <row r="922" spans="1:24" x14ac:dyDescent="0.25">
      <c r="A922" s="8">
        <v>0</v>
      </c>
      <c r="B922" s="8">
        <v>0</v>
      </c>
      <c r="C922" s="8">
        <v>1</v>
      </c>
      <c r="D922" s="8">
        <v>0</v>
      </c>
      <c r="E922" s="8">
        <v>0</v>
      </c>
      <c r="F922" s="8">
        <v>0</v>
      </c>
      <c r="G922" s="8">
        <v>0</v>
      </c>
      <c r="H922" s="8">
        <v>0</v>
      </c>
      <c r="I922" s="8">
        <v>1</v>
      </c>
      <c r="J922" s="8">
        <v>0</v>
      </c>
      <c r="K922" s="8">
        <v>0</v>
      </c>
      <c r="L922" s="8">
        <v>0</v>
      </c>
      <c r="M922" s="8">
        <v>0</v>
      </c>
      <c r="N922" s="8">
        <v>0</v>
      </c>
      <c r="O922" s="8">
        <v>0</v>
      </c>
      <c r="P922" s="8">
        <v>0</v>
      </c>
      <c r="Q922" s="8">
        <v>0</v>
      </c>
      <c r="R922" s="8">
        <v>0</v>
      </c>
      <c r="S922" s="8">
        <v>0</v>
      </c>
      <c r="T922" s="8"/>
      <c r="U922" s="9">
        <v>0</v>
      </c>
      <c r="V922" s="12">
        <f>SUMPRODUCT('Linear Model'!B$2:T$2, 'Test Set'!A922:S922)+'Linear Model'!U$2</f>
        <v>0.7257803469026628</v>
      </c>
      <c r="W922" s="1" t="e">
        <f>SUMPRODUCT(#REF!,'Test Set'!A922:S922)+#REF!</f>
        <v>#REF!</v>
      </c>
      <c r="X922" s="24" t="e">
        <f t="shared" si="14"/>
        <v>#REF!</v>
      </c>
    </row>
    <row r="923" spans="1:24" x14ac:dyDescent="0.25">
      <c r="A923" s="8">
        <v>1</v>
      </c>
      <c r="B923" s="8">
        <v>0</v>
      </c>
      <c r="C923" s="8">
        <v>1</v>
      </c>
      <c r="D923" s="8">
        <v>0</v>
      </c>
      <c r="E923" s="8">
        <v>0</v>
      </c>
      <c r="F923" s="8">
        <v>0</v>
      </c>
      <c r="G923" s="8">
        <v>0</v>
      </c>
      <c r="H923" s="8">
        <v>0</v>
      </c>
      <c r="I923" s="8">
        <v>0</v>
      </c>
      <c r="J923" s="8">
        <v>0</v>
      </c>
      <c r="K923" s="8">
        <v>0</v>
      </c>
      <c r="L923" s="8">
        <v>0</v>
      </c>
      <c r="M923" s="8">
        <v>0</v>
      </c>
      <c r="N923" s="8">
        <v>0</v>
      </c>
      <c r="O923" s="8">
        <v>0</v>
      </c>
      <c r="P923" s="8">
        <v>0</v>
      </c>
      <c r="Q923" s="8">
        <v>0</v>
      </c>
      <c r="R923" s="8">
        <v>0</v>
      </c>
      <c r="S923" s="8">
        <v>1</v>
      </c>
      <c r="T923" s="8"/>
      <c r="U923" s="9">
        <v>0</v>
      </c>
      <c r="V923" s="12">
        <f>SUMPRODUCT('Linear Model'!B$2:T$2, 'Test Set'!A923:S923)+'Linear Model'!U$2</f>
        <v>0.61938021524999143</v>
      </c>
      <c r="W923" s="1" t="e">
        <f>SUMPRODUCT(#REF!,'Test Set'!A923:S923)+#REF!</f>
        <v>#REF!</v>
      </c>
      <c r="X923" s="24" t="e">
        <f t="shared" si="14"/>
        <v>#REF!</v>
      </c>
    </row>
    <row r="924" spans="1:24" x14ac:dyDescent="0.25">
      <c r="A924" s="8">
        <v>0</v>
      </c>
      <c r="B924" s="8">
        <v>0</v>
      </c>
      <c r="C924" s="8">
        <v>1</v>
      </c>
      <c r="D924" s="8">
        <v>0</v>
      </c>
      <c r="E924" s="8">
        <v>0</v>
      </c>
      <c r="F924" s="8">
        <v>0</v>
      </c>
      <c r="G924" s="8">
        <v>1</v>
      </c>
      <c r="H924" s="8">
        <v>0</v>
      </c>
      <c r="I924" s="8">
        <v>0</v>
      </c>
      <c r="J924" s="8">
        <v>0</v>
      </c>
      <c r="K924" s="8">
        <v>0</v>
      </c>
      <c r="L924" s="8">
        <v>0</v>
      </c>
      <c r="M924" s="8">
        <v>0</v>
      </c>
      <c r="N924" s="8">
        <v>0</v>
      </c>
      <c r="O924" s="8">
        <v>0</v>
      </c>
      <c r="P924" s="8">
        <v>0</v>
      </c>
      <c r="Q924" s="8">
        <v>0</v>
      </c>
      <c r="R924" s="8">
        <v>0</v>
      </c>
      <c r="S924" s="8">
        <v>0</v>
      </c>
      <c r="T924" s="8"/>
      <c r="U924" s="9">
        <v>0</v>
      </c>
      <c r="V924" s="12">
        <f>SUMPRODUCT('Linear Model'!B$2:T$2, 'Test Set'!A924:S924)+'Linear Model'!U$2</f>
        <v>0.19235308154272512</v>
      </c>
      <c r="W924" s="1" t="e">
        <f>SUMPRODUCT(#REF!,'Test Set'!A924:S924)+#REF!</f>
        <v>#REF!</v>
      </c>
      <c r="X924" s="24" t="e">
        <f t="shared" si="14"/>
        <v>#REF!</v>
      </c>
    </row>
    <row r="925" spans="1:24" x14ac:dyDescent="0.25">
      <c r="A925" s="8">
        <v>0</v>
      </c>
      <c r="B925" s="8">
        <v>1</v>
      </c>
      <c r="C925" s="8">
        <v>1</v>
      </c>
      <c r="D925" s="8">
        <v>0</v>
      </c>
      <c r="E925" s="8">
        <v>0</v>
      </c>
      <c r="F925" s="8">
        <v>1</v>
      </c>
      <c r="G925" s="8">
        <v>0</v>
      </c>
      <c r="H925" s="8">
        <v>0</v>
      </c>
      <c r="I925" s="8">
        <v>0</v>
      </c>
      <c r="J925" s="8">
        <v>0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  <c r="P925" s="8">
        <v>0</v>
      </c>
      <c r="Q925" s="8">
        <v>0</v>
      </c>
      <c r="R925" s="8">
        <v>0</v>
      </c>
      <c r="S925" s="8">
        <v>0</v>
      </c>
      <c r="T925" s="8"/>
      <c r="U925" s="9">
        <v>0</v>
      </c>
      <c r="V925" s="12">
        <f>SUMPRODUCT('Linear Model'!B$2:T$2, 'Test Set'!A925:S925)+'Linear Model'!U$2</f>
        <v>0.19142734922333909</v>
      </c>
      <c r="W925" s="1" t="e">
        <f>SUMPRODUCT(#REF!,'Test Set'!A925:S925)+#REF!</f>
        <v>#REF!</v>
      </c>
      <c r="X925" s="24" t="e">
        <f t="shared" si="14"/>
        <v>#REF!</v>
      </c>
    </row>
    <row r="926" spans="1:24" x14ac:dyDescent="0.25">
      <c r="A926" s="8">
        <v>0</v>
      </c>
      <c r="B926" s="8">
        <v>0</v>
      </c>
      <c r="C926" s="8">
        <v>0</v>
      </c>
      <c r="D926" s="8">
        <v>0</v>
      </c>
      <c r="E926" s="8">
        <v>0</v>
      </c>
      <c r="F926" s="8">
        <v>0</v>
      </c>
      <c r="G926" s="8">
        <v>0</v>
      </c>
      <c r="H926" s="8">
        <v>0</v>
      </c>
      <c r="I926" s="8">
        <v>0</v>
      </c>
      <c r="J926" s="8">
        <v>0</v>
      </c>
      <c r="K926" s="8">
        <v>0</v>
      </c>
      <c r="L926" s="8">
        <v>0</v>
      </c>
      <c r="M926" s="8">
        <v>0</v>
      </c>
      <c r="N926" s="8">
        <v>0</v>
      </c>
      <c r="O926" s="8">
        <v>0</v>
      </c>
      <c r="P926" s="8">
        <v>0</v>
      </c>
      <c r="Q926" s="8">
        <v>0</v>
      </c>
      <c r="R926" s="8">
        <v>0</v>
      </c>
      <c r="S926" s="8">
        <v>0</v>
      </c>
      <c r="T926" s="8"/>
      <c r="U926" s="9">
        <v>0</v>
      </c>
      <c r="V926" s="12">
        <f>SUMPRODUCT('Linear Model'!B$2:T$2, 'Test Set'!A926:S926)+'Linear Model'!U$2</f>
        <v>0.34618794201752223</v>
      </c>
      <c r="W926" s="1" t="e">
        <f>SUMPRODUCT(#REF!,'Test Set'!A926:S926)+#REF!</f>
        <v>#REF!</v>
      </c>
      <c r="X926" s="24" t="e">
        <f t="shared" si="14"/>
        <v>#REF!</v>
      </c>
    </row>
    <row r="927" spans="1:24" x14ac:dyDescent="0.25">
      <c r="A927" s="8">
        <v>0</v>
      </c>
      <c r="B927" s="8">
        <v>0</v>
      </c>
      <c r="C927" s="8">
        <v>0</v>
      </c>
      <c r="D927" s="8">
        <v>1</v>
      </c>
      <c r="E927" s="8">
        <v>0</v>
      </c>
      <c r="F927" s="8">
        <v>0</v>
      </c>
      <c r="G927" s="8">
        <v>0</v>
      </c>
      <c r="H927" s="8">
        <v>0</v>
      </c>
      <c r="I927" s="8">
        <v>0</v>
      </c>
      <c r="J927" s="8">
        <v>0</v>
      </c>
      <c r="K927" s="8">
        <v>0</v>
      </c>
      <c r="L927" s="8">
        <v>0</v>
      </c>
      <c r="M927" s="8">
        <v>0</v>
      </c>
      <c r="N927" s="8">
        <v>0</v>
      </c>
      <c r="O927" s="8">
        <v>0</v>
      </c>
      <c r="P927" s="8">
        <v>0</v>
      </c>
      <c r="Q927" s="8">
        <v>0</v>
      </c>
      <c r="R927" s="8">
        <v>0</v>
      </c>
      <c r="S927" s="8">
        <v>0</v>
      </c>
      <c r="T927" s="8"/>
      <c r="U927" s="9">
        <v>0</v>
      </c>
      <c r="V927" s="12">
        <f>SUMPRODUCT('Linear Model'!B$2:T$2, 'Test Set'!A927:S927)+'Linear Model'!U$2</f>
        <v>0.44122369035995923</v>
      </c>
      <c r="W927" s="1" t="e">
        <f>SUMPRODUCT(#REF!,'Test Set'!A927:S927)+#REF!</f>
        <v>#REF!</v>
      </c>
      <c r="X927" s="24" t="e">
        <f t="shared" si="14"/>
        <v>#REF!</v>
      </c>
    </row>
    <row r="928" spans="1:24" x14ac:dyDescent="0.25">
      <c r="A928" s="8">
        <v>0</v>
      </c>
      <c r="B928" s="8">
        <v>1</v>
      </c>
      <c r="C928" s="8">
        <v>1</v>
      </c>
      <c r="D928" s="8">
        <v>0</v>
      </c>
      <c r="E928" s="8">
        <v>0</v>
      </c>
      <c r="F928" s="8">
        <v>0</v>
      </c>
      <c r="G928" s="8">
        <v>0</v>
      </c>
      <c r="H928" s="8">
        <v>0</v>
      </c>
      <c r="I928" s="8">
        <v>0</v>
      </c>
      <c r="J928" s="8">
        <v>0</v>
      </c>
      <c r="K928" s="8">
        <v>0</v>
      </c>
      <c r="L928" s="8">
        <v>0</v>
      </c>
      <c r="M928" s="8">
        <v>0</v>
      </c>
      <c r="N928" s="8">
        <v>0</v>
      </c>
      <c r="O928" s="8">
        <v>0</v>
      </c>
      <c r="P928" s="8">
        <v>0</v>
      </c>
      <c r="Q928" s="8">
        <v>0</v>
      </c>
      <c r="R928" s="8">
        <v>0</v>
      </c>
      <c r="S928" s="8">
        <v>0</v>
      </c>
      <c r="T928" s="8"/>
      <c r="U928" s="9">
        <v>0</v>
      </c>
      <c r="V928" s="12">
        <f>SUMPRODUCT('Linear Model'!B$2:T$2, 'Test Set'!A928:S928)+'Linear Model'!U$2</f>
        <v>0.44675451792146448</v>
      </c>
      <c r="W928" s="1" t="e">
        <f>SUMPRODUCT(#REF!,'Test Set'!A928:S928)+#REF!</f>
        <v>#REF!</v>
      </c>
      <c r="X928" s="24" t="e">
        <f t="shared" si="14"/>
        <v>#REF!</v>
      </c>
    </row>
    <row r="929" spans="1:24" x14ac:dyDescent="0.25">
      <c r="A929" s="8">
        <v>0</v>
      </c>
      <c r="B929" s="8">
        <v>0</v>
      </c>
      <c r="C929" s="8">
        <v>1</v>
      </c>
      <c r="D929" s="8">
        <v>0</v>
      </c>
      <c r="E929" s="8">
        <v>0</v>
      </c>
      <c r="F929" s="8">
        <v>0</v>
      </c>
      <c r="G929" s="8">
        <v>0</v>
      </c>
      <c r="H929" s="8">
        <v>0</v>
      </c>
      <c r="I929" s="8">
        <v>0</v>
      </c>
      <c r="J929" s="8">
        <v>0</v>
      </c>
      <c r="K929" s="8">
        <v>0</v>
      </c>
      <c r="L929" s="8">
        <v>0</v>
      </c>
      <c r="M929" s="8">
        <v>0</v>
      </c>
      <c r="N929" s="8">
        <v>0</v>
      </c>
      <c r="O929" s="8">
        <v>0</v>
      </c>
      <c r="P929" s="8">
        <v>0</v>
      </c>
      <c r="Q929" s="8">
        <v>0</v>
      </c>
      <c r="R929" s="8">
        <v>0</v>
      </c>
      <c r="S929" s="8">
        <v>0</v>
      </c>
      <c r="T929" s="8"/>
      <c r="U929" s="9">
        <v>0</v>
      </c>
      <c r="V929" s="12">
        <f>SUMPRODUCT('Linear Model'!B$2:T$2, 'Test Set'!A929:S929)+'Linear Model'!U$2</f>
        <v>0.43244502411954183</v>
      </c>
      <c r="W929" s="1" t="e">
        <f>SUMPRODUCT(#REF!,'Test Set'!A929:S929)+#REF!</f>
        <v>#REF!</v>
      </c>
      <c r="X929" s="24" t="e">
        <f t="shared" si="14"/>
        <v>#REF!</v>
      </c>
    </row>
    <row r="930" spans="1:24" x14ac:dyDescent="0.25">
      <c r="A930" s="8">
        <v>1</v>
      </c>
      <c r="B930" s="8">
        <v>0</v>
      </c>
      <c r="C930" s="8">
        <v>1</v>
      </c>
      <c r="D930" s="8">
        <v>0</v>
      </c>
      <c r="E930" s="8">
        <v>0</v>
      </c>
      <c r="F930" s="8">
        <v>0</v>
      </c>
      <c r="G930" s="8">
        <v>0</v>
      </c>
      <c r="H930" s="8">
        <v>0</v>
      </c>
      <c r="I930" s="8">
        <v>0</v>
      </c>
      <c r="J930" s="8">
        <v>0</v>
      </c>
      <c r="K930" s="8">
        <v>0</v>
      </c>
      <c r="L930" s="8">
        <v>0</v>
      </c>
      <c r="M930" s="8">
        <v>0</v>
      </c>
      <c r="N930" s="8">
        <v>0</v>
      </c>
      <c r="O930" s="8">
        <v>0</v>
      </c>
      <c r="P930" s="8">
        <v>0</v>
      </c>
      <c r="Q930" s="8">
        <v>0</v>
      </c>
      <c r="R930" s="8">
        <v>0</v>
      </c>
      <c r="S930" s="8">
        <v>0</v>
      </c>
      <c r="T930" s="8"/>
      <c r="U930" s="9">
        <v>0</v>
      </c>
      <c r="V930" s="12">
        <f>SUMPRODUCT('Linear Model'!B$2:T$2, 'Test Set'!A930:S930)+'Linear Model'!U$2</f>
        <v>0.37173150644540837</v>
      </c>
      <c r="W930" s="1" t="e">
        <f>SUMPRODUCT(#REF!,'Test Set'!A930:S930)+#REF!</f>
        <v>#REF!</v>
      </c>
      <c r="X930" s="24" t="e">
        <f t="shared" si="14"/>
        <v>#REF!</v>
      </c>
    </row>
    <row r="931" spans="1:24" x14ac:dyDescent="0.25">
      <c r="A931" s="8">
        <v>1</v>
      </c>
      <c r="B931" s="8">
        <v>0</v>
      </c>
      <c r="C931" s="8">
        <v>1</v>
      </c>
      <c r="D931" s="8">
        <v>0</v>
      </c>
      <c r="E931" s="8">
        <v>0</v>
      </c>
      <c r="F931" s="8">
        <v>0</v>
      </c>
      <c r="G931" s="8">
        <v>0</v>
      </c>
      <c r="H931" s="8">
        <v>0</v>
      </c>
      <c r="I931" s="8">
        <v>0</v>
      </c>
      <c r="J931" s="8">
        <v>0</v>
      </c>
      <c r="K931" s="8">
        <v>0</v>
      </c>
      <c r="L931" s="8">
        <v>0</v>
      </c>
      <c r="M931" s="8">
        <v>0</v>
      </c>
      <c r="N931" s="8">
        <v>0</v>
      </c>
      <c r="O931" s="8">
        <v>1</v>
      </c>
      <c r="P931" s="8">
        <v>0</v>
      </c>
      <c r="Q931" s="8">
        <v>0</v>
      </c>
      <c r="R931" s="8">
        <v>0</v>
      </c>
      <c r="S931" s="8">
        <v>1</v>
      </c>
      <c r="T931" s="8"/>
      <c r="U931" s="9">
        <v>0</v>
      </c>
      <c r="V931" s="12">
        <f>SUMPRODUCT('Linear Model'!B$2:T$2, 'Test Set'!A931:S931)+'Linear Model'!U$2</f>
        <v>0.45761202358986963</v>
      </c>
      <c r="W931" s="1" t="e">
        <f>SUMPRODUCT(#REF!,'Test Set'!A931:S931)+#REF!</f>
        <v>#REF!</v>
      </c>
      <c r="X931" s="24" t="e">
        <f t="shared" si="14"/>
        <v>#REF!</v>
      </c>
    </row>
    <row r="932" spans="1:24" x14ac:dyDescent="0.25">
      <c r="A932" s="8">
        <v>0</v>
      </c>
      <c r="B932" s="8">
        <v>1</v>
      </c>
      <c r="C932" s="8">
        <v>0</v>
      </c>
      <c r="D932" s="8">
        <v>0</v>
      </c>
      <c r="E932" s="8">
        <v>0</v>
      </c>
      <c r="F932" s="8">
        <v>0</v>
      </c>
      <c r="G932" s="8">
        <v>0</v>
      </c>
      <c r="H932" s="8">
        <v>0</v>
      </c>
      <c r="I932" s="8">
        <v>0</v>
      </c>
      <c r="J932" s="8">
        <v>0</v>
      </c>
      <c r="K932" s="8">
        <v>0</v>
      </c>
      <c r="L932" s="8">
        <v>0</v>
      </c>
      <c r="M932" s="8">
        <v>0</v>
      </c>
      <c r="N932" s="8">
        <v>0</v>
      </c>
      <c r="O932" s="8">
        <v>0</v>
      </c>
      <c r="P932" s="8">
        <v>0</v>
      </c>
      <c r="Q932" s="8">
        <v>1</v>
      </c>
      <c r="R932" s="8">
        <v>0</v>
      </c>
      <c r="S932" s="8">
        <v>0</v>
      </c>
      <c r="T932" s="8"/>
      <c r="U932" s="9">
        <v>0</v>
      </c>
      <c r="V932" s="12">
        <f>SUMPRODUCT('Linear Model'!B$2:T$2, 'Test Set'!A932:S932)+'Linear Model'!U$2</f>
        <v>0.54863211306899595</v>
      </c>
      <c r="W932" s="1" t="e">
        <f>SUMPRODUCT(#REF!,'Test Set'!A932:S932)+#REF!</f>
        <v>#REF!</v>
      </c>
      <c r="X932" s="24" t="e">
        <f t="shared" si="14"/>
        <v>#REF!</v>
      </c>
    </row>
    <row r="933" spans="1:24" x14ac:dyDescent="0.25">
      <c r="A933" s="8">
        <v>1</v>
      </c>
      <c r="B933" s="8">
        <v>0</v>
      </c>
      <c r="C933" s="8">
        <v>0</v>
      </c>
      <c r="D933" s="8">
        <v>1</v>
      </c>
      <c r="E933" s="8">
        <v>0</v>
      </c>
      <c r="F933" s="8">
        <v>0</v>
      </c>
      <c r="G933" s="8">
        <v>0</v>
      </c>
      <c r="H933" s="8">
        <v>0</v>
      </c>
      <c r="I933" s="8">
        <v>0</v>
      </c>
      <c r="J933" s="8">
        <v>0</v>
      </c>
      <c r="K933" s="8">
        <v>0</v>
      </c>
      <c r="L933" s="8">
        <v>0</v>
      </c>
      <c r="M933" s="8">
        <v>0</v>
      </c>
      <c r="N933" s="8">
        <v>0</v>
      </c>
      <c r="O933" s="8">
        <v>0</v>
      </c>
      <c r="P933" s="8">
        <v>0</v>
      </c>
      <c r="Q933" s="8">
        <v>0</v>
      </c>
      <c r="R933" s="8">
        <v>0</v>
      </c>
      <c r="S933" s="8">
        <v>0</v>
      </c>
      <c r="T933" s="8"/>
      <c r="U933" s="9">
        <v>0</v>
      </c>
      <c r="V933" s="12">
        <f>SUMPRODUCT('Linear Model'!B$2:T$2, 'Test Set'!A933:S933)+'Linear Model'!U$2</f>
        <v>0.38051017268582576</v>
      </c>
      <c r="W933" s="1" t="e">
        <f>SUMPRODUCT(#REF!,'Test Set'!A933:S933)+#REF!</f>
        <v>#REF!</v>
      </c>
      <c r="X933" s="24" t="e">
        <f t="shared" si="14"/>
        <v>#REF!</v>
      </c>
    </row>
    <row r="934" spans="1:24" x14ac:dyDescent="0.25">
      <c r="A934" s="8">
        <v>0</v>
      </c>
      <c r="B934" s="8">
        <v>1</v>
      </c>
      <c r="C934" s="8">
        <v>0</v>
      </c>
      <c r="D934" s="8">
        <v>0</v>
      </c>
      <c r="E934" s="8">
        <v>0</v>
      </c>
      <c r="F934" s="8">
        <v>1</v>
      </c>
      <c r="G934" s="8">
        <v>0</v>
      </c>
      <c r="H934" s="8">
        <v>0</v>
      </c>
      <c r="I934" s="8">
        <v>0</v>
      </c>
      <c r="J934" s="8">
        <v>0</v>
      </c>
      <c r="K934" s="8">
        <v>0</v>
      </c>
      <c r="L934" s="8">
        <v>0</v>
      </c>
      <c r="M934" s="8">
        <v>0</v>
      </c>
      <c r="N934" s="8">
        <v>0</v>
      </c>
      <c r="O934" s="8">
        <v>0</v>
      </c>
      <c r="P934" s="8">
        <v>0</v>
      </c>
      <c r="Q934" s="8">
        <v>0</v>
      </c>
      <c r="R934" s="8">
        <v>0</v>
      </c>
      <c r="S934" s="8">
        <v>0</v>
      </c>
      <c r="T934" s="8"/>
      <c r="U934" s="9">
        <v>0</v>
      </c>
      <c r="V934" s="12">
        <f>SUMPRODUCT('Linear Model'!B$2:T$2, 'Test Set'!A934:S934)+'Linear Model'!U$2</f>
        <v>0.10517026712131949</v>
      </c>
      <c r="W934" s="1" t="e">
        <f>SUMPRODUCT(#REF!,'Test Set'!A934:S934)+#REF!</f>
        <v>#REF!</v>
      </c>
      <c r="X934" s="24" t="e">
        <f t="shared" si="14"/>
        <v>#REF!</v>
      </c>
    </row>
    <row r="935" spans="1:24" x14ac:dyDescent="0.25">
      <c r="A935" s="8">
        <v>1</v>
      </c>
      <c r="B935" s="8">
        <v>0</v>
      </c>
      <c r="C935" s="8">
        <v>0</v>
      </c>
      <c r="D935" s="8">
        <v>1</v>
      </c>
      <c r="E935" s="8">
        <v>0</v>
      </c>
      <c r="F935" s="8">
        <v>0</v>
      </c>
      <c r="G935" s="8">
        <v>0</v>
      </c>
      <c r="H935" s="8">
        <v>0</v>
      </c>
      <c r="I935" s="8">
        <v>0</v>
      </c>
      <c r="J935" s="8">
        <v>0</v>
      </c>
      <c r="K935" s="8">
        <v>0</v>
      </c>
      <c r="L935" s="8">
        <v>0</v>
      </c>
      <c r="M935" s="8">
        <v>0</v>
      </c>
      <c r="N935" s="8">
        <v>0</v>
      </c>
      <c r="O935" s="8">
        <v>0</v>
      </c>
      <c r="P935" s="8">
        <v>0</v>
      </c>
      <c r="Q935" s="8">
        <v>0</v>
      </c>
      <c r="R935" s="8">
        <v>0</v>
      </c>
      <c r="S935" s="8">
        <v>0</v>
      </c>
      <c r="T935" s="8"/>
      <c r="U935" s="9">
        <v>0</v>
      </c>
      <c r="V935" s="12">
        <f>SUMPRODUCT('Linear Model'!B$2:T$2, 'Test Set'!A935:S935)+'Linear Model'!U$2</f>
        <v>0.38051017268582576</v>
      </c>
      <c r="W935" s="1" t="e">
        <f>SUMPRODUCT(#REF!,'Test Set'!A935:S935)+#REF!</f>
        <v>#REF!</v>
      </c>
      <c r="X935" s="24" t="e">
        <f t="shared" si="14"/>
        <v>#REF!</v>
      </c>
    </row>
    <row r="936" spans="1:24" x14ac:dyDescent="0.25">
      <c r="A936" s="8">
        <v>0</v>
      </c>
      <c r="B936" s="8">
        <v>1</v>
      </c>
      <c r="C936" s="8">
        <v>0</v>
      </c>
      <c r="D936" s="8">
        <v>0</v>
      </c>
      <c r="E936" s="8">
        <v>0</v>
      </c>
      <c r="F936" s="8">
        <v>0</v>
      </c>
      <c r="G936" s="8">
        <v>0</v>
      </c>
      <c r="H936" s="8">
        <v>0</v>
      </c>
      <c r="I936" s="8">
        <v>0</v>
      </c>
      <c r="J936" s="8">
        <v>0</v>
      </c>
      <c r="K936" s="8">
        <v>0</v>
      </c>
      <c r="L936" s="8">
        <v>0</v>
      </c>
      <c r="M936" s="8">
        <v>0</v>
      </c>
      <c r="N936" s="8">
        <v>0</v>
      </c>
      <c r="O936" s="8">
        <v>0</v>
      </c>
      <c r="P936" s="8">
        <v>0</v>
      </c>
      <c r="Q936" s="8">
        <v>0</v>
      </c>
      <c r="R936" s="8">
        <v>0</v>
      </c>
      <c r="S936" s="8">
        <v>0</v>
      </c>
      <c r="T936" s="8"/>
      <c r="U936" s="9">
        <v>0</v>
      </c>
      <c r="V936" s="12">
        <f>SUMPRODUCT('Linear Model'!B$2:T$2, 'Test Set'!A936:S936)+'Linear Model'!U$2</f>
        <v>0.36049743581944488</v>
      </c>
      <c r="W936" s="1" t="e">
        <f>SUMPRODUCT(#REF!,'Test Set'!A936:S936)+#REF!</f>
        <v>#REF!</v>
      </c>
      <c r="X936" s="24" t="e">
        <f t="shared" si="14"/>
        <v>#REF!</v>
      </c>
    </row>
    <row r="937" spans="1:24" x14ac:dyDescent="0.25">
      <c r="A937" s="8">
        <v>1</v>
      </c>
      <c r="B937" s="8">
        <v>0</v>
      </c>
      <c r="C937" s="8">
        <v>0</v>
      </c>
      <c r="D937" s="8">
        <v>0</v>
      </c>
      <c r="E937" s="8">
        <v>0</v>
      </c>
      <c r="F937" s="8">
        <v>0</v>
      </c>
      <c r="G937" s="8">
        <v>0</v>
      </c>
      <c r="H937" s="8">
        <v>0</v>
      </c>
      <c r="I937" s="8">
        <v>0</v>
      </c>
      <c r="J937" s="8">
        <v>0</v>
      </c>
      <c r="K937" s="8">
        <v>0</v>
      </c>
      <c r="L937" s="8">
        <v>0</v>
      </c>
      <c r="M937" s="8">
        <v>0</v>
      </c>
      <c r="N937" s="8">
        <v>0</v>
      </c>
      <c r="O937" s="8">
        <v>1</v>
      </c>
      <c r="P937" s="8">
        <v>0</v>
      </c>
      <c r="Q937" s="8">
        <v>0</v>
      </c>
      <c r="R937" s="8">
        <v>0</v>
      </c>
      <c r="S937" s="8">
        <v>0</v>
      </c>
      <c r="T937" s="8"/>
      <c r="U937" s="9">
        <v>0</v>
      </c>
      <c r="V937" s="12">
        <f>SUMPRODUCT('Linear Model'!B$2:T$2, 'Test Set'!A937:S937)+'Linear Model'!U$2</f>
        <v>0.12370623268326711</v>
      </c>
      <c r="W937" s="1" t="e">
        <f>SUMPRODUCT(#REF!,'Test Set'!A937:S937)+#REF!</f>
        <v>#REF!</v>
      </c>
      <c r="X937" s="24" t="e">
        <f t="shared" si="14"/>
        <v>#REF!</v>
      </c>
    </row>
    <row r="938" spans="1:24" x14ac:dyDescent="0.25">
      <c r="A938" s="8">
        <v>0</v>
      </c>
      <c r="B938" s="8">
        <v>0</v>
      </c>
      <c r="C938" s="8">
        <v>0</v>
      </c>
      <c r="D938" s="8">
        <v>1</v>
      </c>
      <c r="E938" s="8">
        <v>0</v>
      </c>
      <c r="F938" s="8">
        <v>0</v>
      </c>
      <c r="G938" s="8">
        <v>0</v>
      </c>
      <c r="H938" s="8">
        <v>0</v>
      </c>
      <c r="I938" s="8">
        <v>0</v>
      </c>
      <c r="J938" s="8">
        <v>0</v>
      </c>
      <c r="K938" s="8">
        <v>0</v>
      </c>
      <c r="L938" s="8">
        <v>0</v>
      </c>
      <c r="M938" s="8">
        <v>0</v>
      </c>
      <c r="N938" s="8">
        <v>0</v>
      </c>
      <c r="O938" s="8">
        <v>0</v>
      </c>
      <c r="P938" s="8">
        <v>0</v>
      </c>
      <c r="Q938" s="8">
        <v>0</v>
      </c>
      <c r="R938" s="8">
        <v>0</v>
      </c>
      <c r="S938" s="8">
        <v>0</v>
      </c>
      <c r="T938" s="8"/>
      <c r="U938" s="9">
        <v>0</v>
      </c>
      <c r="V938" s="12">
        <f>SUMPRODUCT('Linear Model'!B$2:T$2, 'Test Set'!A938:S938)+'Linear Model'!U$2</f>
        <v>0.44122369035995923</v>
      </c>
      <c r="W938" s="1" t="e">
        <f>SUMPRODUCT(#REF!,'Test Set'!A938:S938)+#REF!</f>
        <v>#REF!</v>
      </c>
      <c r="X938" s="24" t="e">
        <f t="shared" si="14"/>
        <v>#REF!</v>
      </c>
    </row>
    <row r="939" spans="1:24" x14ac:dyDescent="0.25">
      <c r="A939" s="8">
        <v>0</v>
      </c>
      <c r="B939" s="8">
        <v>1</v>
      </c>
      <c r="C939" s="8">
        <v>1</v>
      </c>
      <c r="D939" s="8">
        <v>0</v>
      </c>
      <c r="E939" s="8">
        <v>0</v>
      </c>
      <c r="F939" s="8">
        <v>0</v>
      </c>
      <c r="G939" s="8">
        <v>0</v>
      </c>
      <c r="H939" s="8">
        <v>0</v>
      </c>
      <c r="I939" s="8">
        <v>0</v>
      </c>
      <c r="J939" s="8">
        <v>0</v>
      </c>
      <c r="K939" s="8">
        <v>0</v>
      </c>
      <c r="L939" s="8">
        <v>0</v>
      </c>
      <c r="M939" s="8">
        <v>0</v>
      </c>
      <c r="N939" s="8">
        <v>0</v>
      </c>
      <c r="O939" s="8">
        <v>0</v>
      </c>
      <c r="P939" s="8">
        <v>0</v>
      </c>
      <c r="Q939" s="8">
        <v>0</v>
      </c>
      <c r="R939" s="8">
        <v>1</v>
      </c>
      <c r="S939" s="8">
        <v>0</v>
      </c>
      <c r="T939" s="8"/>
      <c r="U939" s="9">
        <v>0</v>
      </c>
      <c r="V939" s="12">
        <f>SUMPRODUCT('Linear Model'!B$2:T$2, 'Test Set'!A939:S939)+'Linear Model'!U$2</f>
        <v>0.22262119059349816</v>
      </c>
      <c r="W939" s="1" t="e">
        <f>SUMPRODUCT(#REF!,'Test Set'!A939:S939)+#REF!</f>
        <v>#REF!</v>
      </c>
      <c r="X939" s="24" t="e">
        <f t="shared" si="14"/>
        <v>#REF!</v>
      </c>
    </row>
    <row r="940" spans="1:24" x14ac:dyDescent="0.25">
      <c r="A940" s="8">
        <v>0</v>
      </c>
      <c r="B940" s="8">
        <v>0</v>
      </c>
      <c r="C940" s="8">
        <v>1</v>
      </c>
      <c r="D940" s="8">
        <v>0</v>
      </c>
      <c r="E940" s="8">
        <v>0</v>
      </c>
      <c r="F940" s="8">
        <v>0</v>
      </c>
      <c r="G940" s="8">
        <v>0</v>
      </c>
      <c r="H940" s="8">
        <v>0</v>
      </c>
      <c r="I940" s="8">
        <v>0</v>
      </c>
      <c r="J940" s="8">
        <v>0</v>
      </c>
      <c r="K940" s="8">
        <v>0</v>
      </c>
      <c r="L940" s="8">
        <v>0</v>
      </c>
      <c r="M940" s="8">
        <v>0</v>
      </c>
      <c r="N940" s="8">
        <v>0</v>
      </c>
      <c r="O940" s="8">
        <v>1</v>
      </c>
      <c r="P940" s="8">
        <v>0</v>
      </c>
      <c r="Q940" s="8">
        <v>0</v>
      </c>
      <c r="R940" s="8">
        <v>0</v>
      </c>
      <c r="S940" s="8">
        <v>0</v>
      </c>
      <c r="T940" s="8"/>
      <c r="U940" s="9">
        <v>0</v>
      </c>
      <c r="V940" s="12">
        <f>SUMPRODUCT('Linear Model'!B$2:T$2, 'Test Set'!A940:S940)+'Linear Model'!U$2</f>
        <v>0.27067683245942015</v>
      </c>
      <c r="W940" s="1" t="e">
        <f>SUMPRODUCT(#REF!,'Test Set'!A940:S940)+#REF!</f>
        <v>#REF!</v>
      </c>
      <c r="X940" s="24" t="e">
        <f t="shared" si="14"/>
        <v>#REF!</v>
      </c>
    </row>
    <row r="941" spans="1:24" x14ac:dyDescent="0.25">
      <c r="A941" s="8">
        <v>0</v>
      </c>
      <c r="B941" s="8">
        <v>0</v>
      </c>
      <c r="C941" s="8">
        <v>0</v>
      </c>
      <c r="D941" s="8">
        <v>0</v>
      </c>
      <c r="E941" s="8">
        <v>0</v>
      </c>
      <c r="F941" s="8">
        <v>0</v>
      </c>
      <c r="G941" s="8">
        <v>0</v>
      </c>
      <c r="H941" s="8">
        <v>0</v>
      </c>
      <c r="I941" s="8">
        <v>0</v>
      </c>
      <c r="J941" s="8">
        <v>0</v>
      </c>
      <c r="K941" s="8">
        <v>1</v>
      </c>
      <c r="L941" s="8">
        <v>0</v>
      </c>
      <c r="M941" s="8">
        <v>0</v>
      </c>
      <c r="N941" s="8">
        <v>0</v>
      </c>
      <c r="O941" s="8">
        <v>0</v>
      </c>
      <c r="P941" s="8">
        <v>0</v>
      </c>
      <c r="Q941" s="8">
        <v>0</v>
      </c>
      <c r="R941" s="8">
        <v>0</v>
      </c>
      <c r="S941" s="8">
        <v>0</v>
      </c>
      <c r="T941" s="8"/>
      <c r="U941" s="9">
        <v>0</v>
      </c>
      <c r="V941" s="12">
        <f>SUMPRODUCT('Linear Model'!B$2:T$2, 'Test Set'!A941:S941)+'Linear Model'!U$2</f>
        <v>0.5265747115405095</v>
      </c>
      <c r="W941" s="1" t="e">
        <f>SUMPRODUCT(#REF!,'Test Set'!A941:S941)+#REF!</f>
        <v>#REF!</v>
      </c>
      <c r="X941" s="24" t="e">
        <f t="shared" si="14"/>
        <v>#REF!</v>
      </c>
    </row>
    <row r="942" spans="1:24" x14ac:dyDescent="0.25">
      <c r="A942" s="8">
        <v>1</v>
      </c>
      <c r="B942" s="8">
        <v>0</v>
      </c>
      <c r="C942" s="8">
        <v>0</v>
      </c>
      <c r="D942" s="8">
        <v>0</v>
      </c>
      <c r="E942" s="8">
        <v>0</v>
      </c>
      <c r="F942" s="8">
        <v>0</v>
      </c>
      <c r="G942" s="8">
        <v>0</v>
      </c>
      <c r="H942" s="8">
        <v>0</v>
      </c>
      <c r="I942" s="8">
        <v>0</v>
      </c>
      <c r="J942" s="8">
        <v>0</v>
      </c>
      <c r="K942" s="8">
        <v>0</v>
      </c>
      <c r="L942" s="8">
        <v>0</v>
      </c>
      <c r="M942" s="8">
        <v>0</v>
      </c>
      <c r="N942" s="8">
        <v>0</v>
      </c>
      <c r="O942" s="8">
        <v>0</v>
      </c>
      <c r="P942" s="8">
        <v>0</v>
      </c>
      <c r="Q942" s="8">
        <v>0</v>
      </c>
      <c r="R942" s="8">
        <v>0</v>
      </c>
      <c r="S942" s="8">
        <v>0</v>
      </c>
      <c r="T942" s="8"/>
      <c r="U942" s="9">
        <v>0</v>
      </c>
      <c r="V942" s="12">
        <f>SUMPRODUCT('Linear Model'!B$2:T$2, 'Test Set'!A942:S942)+'Linear Model'!U$2</f>
        <v>0.28547442434338877</v>
      </c>
      <c r="W942" s="1" t="e">
        <f>SUMPRODUCT(#REF!,'Test Set'!A942:S942)+#REF!</f>
        <v>#REF!</v>
      </c>
      <c r="X942" s="24" t="e">
        <f t="shared" si="14"/>
        <v>#REF!</v>
      </c>
    </row>
    <row r="943" spans="1:24" x14ac:dyDescent="0.25">
      <c r="A943" s="8">
        <v>0</v>
      </c>
      <c r="B943" s="8">
        <v>0</v>
      </c>
      <c r="C943" s="8">
        <v>0</v>
      </c>
      <c r="D943" s="8">
        <v>0</v>
      </c>
      <c r="E943" s="8">
        <v>0</v>
      </c>
      <c r="F943" s="8">
        <v>0</v>
      </c>
      <c r="G943" s="8">
        <v>0</v>
      </c>
      <c r="H943" s="8">
        <v>0</v>
      </c>
      <c r="I943" s="8">
        <v>1</v>
      </c>
      <c r="J943" s="8">
        <v>0</v>
      </c>
      <c r="K943" s="8">
        <v>0</v>
      </c>
      <c r="L943" s="8">
        <v>0</v>
      </c>
      <c r="M943" s="8">
        <v>0</v>
      </c>
      <c r="N943" s="8">
        <v>0</v>
      </c>
      <c r="O943" s="8">
        <v>0</v>
      </c>
      <c r="P943" s="8">
        <v>0</v>
      </c>
      <c r="Q943" s="8">
        <v>0</v>
      </c>
      <c r="R943" s="8">
        <v>0</v>
      </c>
      <c r="S943" s="8">
        <v>0</v>
      </c>
      <c r="T943" s="8"/>
      <c r="U943" s="9">
        <v>0</v>
      </c>
      <c r="V943" s="12">
        <f>SUMPRODUCT('Linear Model'!B$2:T$2, 'Test Set'!A943:S943)+'Linear Model'!U$2</f>
        <v>0.63952326480064325</v>
      </c>
      <c r="W943" s="1" t="e">
        <f>SUMPRODUCT(#REF!,'Test Set'!A943:S943)+#REF!</f>
        <v>#REF!</v>
      </c>
      <c r="X943" s="24" t="e">
        <f t="shared" si="14"/>
        <v>#REF!</v>
      </c>
    </row>
    <row r="944" spans="1:24" x14ac:dyDescent="0.25">
      <c r="A944" s="8">
        <v>0</v>
      </c>
      <c r="B944" s="8">
        <v>0</v>
      </c>
      <c r="C944" s="8">
        <v>0</v>
      </c>
      <c r="D944" s="8">
        <v>1</v>
      </c>
      <c r="E944" s="8">
        <v>0</v>
      </c>
      <c r="F944" s="8">
        <v>1</v>
      </c>
      <c r="G944" s="8">
        <v>0</v>
      </c>
      <c r="H944" s="8">
        <v>0</v>
      </c>
      <c r="I944" s="8">
        <v>0</v>
      </c>
      <c r="J944" s="8">
        <v>0</v>
      </c>
      <c r="K944" s="8">
        <v>0</v>
      </c>
      <c r="L944" s="8">
        <v>0</v>
      </c>
      <c r="M944" s="8">
        <v>0</v>
      </c>
      <c r="N944" s="8">
        <v>0</v>
      </c>
      <c r="O944" s="8">
        <v>0</v>
      </c>
      <c r="P944" s="8">
        <v>0</v>
      </c>
      <c r="Q944" s="8">
        <v>0</v>
      </c>
      <c r="R944" s="8">
        <v>1</v>
      </c>
      <c r="S944" s="8">
        <v>0</v>
      </c>
      <c r="T944" s="8"/>
      <c r="U944" s="9">
        <v>0</v>
      </c>
      <c r="V944" s="12">
        <f>SUMPRODUCT('Linear Model'!B$2:T$2, 'Test Set'!A944:S944)+'Linear Model'!U$2</f>
        <v>-3.8236805666132412E-2</v>
      </c>
      <c r="W944" s="1" t="e">
        <f>SUMPRODUCT(#REF!,'Test Set'!A944:S944)+#REF!</f>
        <v>#REF!</v>
      </c>
      <c r="X944" s="24" t="e">
        <f t="shared" si="14"/>
        <v>#REF!</v>
      </c>
    </row>
    <row r="945" spans="1:24" x14ac:dyDescent="0.25">
      <c r="A945" s="8">
        <v>0</v>
      </c>
      <c r="B945" s="8">
        <v>0</v>
      </c>
      <c r="C945" s="8">
        <v>1</v>
      </c>
      <c r="D945" s="8">
        <v>0</v>
      </c>
      <c r="E945" s="8">
        <v>0</v>
      </c>
      <c r="F945" s="8">
        <v>1</v>
      </c>
      <c r="G945" s="8">
        <v>0</v>
      </c>
      <c r="H945" s="8">
        <v>0</v>
      </c>
      <c r="I945" s="8">
        <v>0</v>
      </c>
      <c r="J945" s="8">
        <v>0</v>
      </c>
      <c r="K945" s="8">
        <v>0</v>
      </c>
      <c r="L945" s="8">
        <v>0</v>
      </c>
      <c r="M945" s="8">
        <v>0</v>
      </c>
      <c r="N945" s="8">
        <v>0</v>
      </c>
      <c r="O945" s="8">
        <v>0</v>
      </c>
      <c r="P945" s="8">
        <v>0</v>
      </c>
      <c r="Q945" s="8">
        <v>0</v>
      </c>
      <c r="R945" s="8">
        <v>1</v>
      </c>
      <c r="S945" s="8">
        <v>0</v>
      </c>
      <c r="T945" s="8"/>
      <c r="U945" s="9">
        <v>0</v>
      </c>
      <c r="V945" s="12">
        <f>SUMPRODUCT('Linear Model'!B$2:T$2, 'Test Set'!A945:S945)+'Linear Model'!U$2</f>
        <v>-4.7015471906549866E-2</v>
      </c>
      <c r="W945" s="1" t="e">
        <f>SUMPRODUCT(#REF!,'Test Set'!A945:S945)+#REF!</f>
        <v>#REF!</v>
      </c>
      <c r="X945" s="24" t="e">
        <f t="shared" si="14"/>
        <v>#REF!</v>
      </c>
    </row>
    <row r="946" spans="1:24" x14ac:dyDescent="0.25">
      <c r="A946" s="8">
        <v>0</v>
      </c>
      <c r="B946" s="8">
        <v>0</v>
      </c>
      <c r="C946" s="8">
        <v>0</v>
      </c>
      <c r="D946" s="8">
        <v>1</v>
      </c>
      <c r="E946" s="8">
        <v>0</v>
      </c>
      <c r="F946" s="8">
        <v>0</v>
      </c>
      <c r="G946" s="8">
        <v>1</v>
      </c>
      <c r="H946" s="8">
        <v>0</v>
      </c>
      <c r="I946" s="8">
        <v>0</v>
      </c>
      <c r="J946" s="8">
        <v>0</v>
      </c>
      <c r="K946" s="8">
        <v>0</v>
      </c>
      <c r="L946" s="8">
        <v>0</v>
      </c>
      <c r="M946" s="8">
        <v>0</v>
      </c>
      <c r="N946" s="8">
        <v>0</v>
      </c>
      <c r="O946" s="8">
        <v>0</v>
      </c>
      <c r="P946" s="8">
        <v>0</v>
      </c>
      <c r="Q946" s="8">
        <v>0</v>
      </c>
      <c r="R946" s="8">
        <v>1</v>
      </c>
      <c r="S946" s="8">
        <v>0</v>
      </c>
      <c r="T946" s="8"/>
      <c r="U946" s="9">
        <v>0</v>
      </c>
      <c r="V946" s="12">
        <f>SUMPRODUCT('Linear Model'!B$2:T$2, 'Test Set'!A946:S946)+'Linear Model'!U$2</f>
        <v>-2.3001579544823736E-2</v>
      </c>
      <c r="W946" s="1" t="e">
        <f>SUMPRODUCT(#REF!,'Test Set'!A946:S946)+#REF!</f>
        <v>#REF!</v>
      </c>
      <c r="X946" s="24" t="e">
        <f t="shared" si="14"/>
        <v>#REF!</v>
      </c>
    </row>
    <row r="947" spans="1:24" x14ac:dyDescent="0.25">
      <c r="A947" s="8">
        <v>0</v>
      </c>
      <c r="B947" s="8">
        <v>0</v>
      </c>
      <c r="C947" s="8">
        <v>0</v>
      </c>
      <c r="D947" s="8">
        <v>0</v>
      </c>
      <c r="E947" s="8">
        <v>0</v>
      </c>
      <c r="F947" s="8">
        <v>0</v>
      </c>
      <c r="G947" s="8">
        <v>0</v>
      </c>
      <c r="H947" s="8">
        <v>0</v>
      </c>
      <c r="I947" s="8">
        <v>0</v>
      </c>
      <c r="J947" s="8">
        <v>0</v>
      </c>
      <c r="K947" s="8">
        <v>0</v>
      </c>
      <c r="L947" s="8">
        <v>0</v>
      </c>
      <c r="M947" s="8">
        <v>0</v>
      </c>
      <c r="N947" s="8">
        <v>0</v>
      </c>
      <c r="O947" s="8">
        <v>1</v>
      </c>
      <c r="P947" s="8">
        <v>0</v>
      </c>
      <c r="Q947" s="8">
        <v>0</v>
      </c>
      <c r="R947" s="8">
        <v>0</v>
      </c>
      <c r="S947" s="8">
        <v>0</v>
      </c>
      <c r="T947" s="8"/>
      <c r="U947" s="9">
        <v>0</v>
      </c>
      <c r="V947" s="12">
        <f>SUMPRODUCT('Linear Model'!B$2:T$2, 'Test Set'!A947:S947)+'Linear Model'!U$2</f>
        <v>0.18441975035740055</v>
      </c>
      <c r="W947" s="1" t="e">
        <f>SUMPRODUCT(#REF!,'Test Set'!A947:S947)+#REF!</f>
        <v>#REF!</v>
      </c>
      <c r="X947" s="24" t="e">
        <f t="shared" si="14"/>
        <v>#REF!</v>
      </c>
    </row>
    <row r="948" spans="1:24" x14ac:dyDescent="0.25">
      <c r="A948" s="8">
        <v>1</v>
      </c>
      <c r="B948" s="8">
        <v>0</v>
      </c>
      <c r="C948" s="8">
        <v>0</v>
      </c>
      <c r="D948" s="8">
        <v>1</v>
      </c>
      <c r="E948" s="8">
        <v>0</v>
      </c>
      <c r="F948" s="8">
        <v>0</v>
      </c>
      <c r="G948" s="8">
        <v>0</v>
      </c>
      <c r="H948" s="8">
        <v>0</v>
      </c>
      <c r="I948" s="8">
        <v>0</v>
      </c>
      <c r="J948" s="8">
        <v>0</v>
      </c>
      <c r="K948" s="8">
        <v>0</v>
      </c>
      <c r="L948" s="8">
        <v>0</v>
      </c>
      <c r="M948" s="8">
        <v>0</v>
      </c>
      <c r="N948" s="8">
        <v>0</v>
      </c>
      <c r="O948" s="8">
        <v>0</v>
      </c>
      <c r="P948" s="8">
        <v>0</v>
      </c>
      <c r="Q948" s="8">
        <v>0</v>
      </c>
      <c r="R948" s="8">
        <v>0</v>
      </c>
      <c r="S948" s="8">
        <v>0</v>
      </c>
      <c r="T948" s="8"/>
      <c r="U948" s="9">
        <v>0</v>
      </c>
      <c r="V948" s="12">
        <f>SUMPRODUCT('Linear Model'!B$2:T$2, 'Test Set'!A948:S948)+'Linear Model'!U$2</f>
        <v>0.38051017268582576</v>
      </c>
      <c r="W948" s="1" t="e">
        <f>SUMPRODUCT(#REF!,'Test Set'!A948:S948)+#REF!</f>
        <v>#REF!</v>
      </c>
      <c r="X948" s="24" t="e">
        <f t="shared" si="14"/>
        <v>#REF!</v>
      </c>
    </row>
    <row r="949" spans="1:24" x14ac:dyDescent="0.25">
      <c r="A949" s="8">
        <v>1</v>
      </c>
      <c r="B949" s="8">
        <v>0</v>
      </c>
      <c r="C949" s="8">
        <v>0</v>
      </c>
      <c r="D949" s="8">
        <v>1</v>
      </c>
      <c r="E949" s="8">
        <v>0</v>
      </c>
      <c r="F949" s="8">
        <v>0</v>
      </c>
      <c r="G949" s="8">
        <v>0</v>
      </c>
      <c r="H949" s="8">
        <v>0</v>
      </c>
      <c r="I949" s="8">
        <v>0</v>
      </c>
      <c r="J949" s="8">
        <v>0</v>
      </c>
      <c r="K949" s="8">
        <v>0</v>
      </c>
      <c r="L949" s="8">
        <v>0</v>
      </c>
      <c r="M949" s="8">
        <v>0</v>
      </c>
      <c r="N949" s="8">
        <v>0</v>
      </c>
      <c r="O949" s="8">
        <v>0</v>
      </c>
      <c r="P949" s="8">
        <v>0</v>
      </c>
      <c r="Q949" s="8">
        <v>0</v>
      </c>
      <c r="R949" s="8">
        <v>0</v>
      </c>
      <c r="S949" s="8">
        <v>0</v>
      </c>
      <c r="T949" s="8"/>
      <c r="U949" s="9">
        <v>0</v>
      </c>
      <c r="V949" s="12">
        <f>SUMPRODUCT('Linear Model'!B$2:T$2, 'Test Set'!A949:S949)+'Linear Model'!U$2</f>
        <v>0.38051017268582576</v>
      </c>
      <c r="W949" s="1" t="e">
        <f>SUMPRODUCT(#REF!,'Test Set'!A949:S949)+#REF!</f>
        <v>#REF!</v>
      </c>
      <c r="X949" s="24" t="e">
        <f t="shared" si="14"/>
        <v>#REF!</v>
      </c>
    </row>
    <row r="950" spans="1:24" x14ac:dyDescent="0.25">
      <c r="A950" s="8">
        <v>0</v>
      </c>
      <c r="B950" s="8">
        <v>0</v>
      </c>
      <c r="C950" s="8">
        <v>1</v>
      </c>
      <c r="D950" s="8">
        <v>0</v>
      </c>
      <c r="E950" s="8">
        <v>0</v>
      </c>
      <c r="F950" s="8">
        <v>0</v>
      </c>
      <c r="G950" s="8">
        <v>0</v>
      </c>
      <c r="H950" s="8">
        <v>0</v>
      </c>
      <c r="I950" s="8">
        <v>0</v>
      </c>
      <c r="J950" s="8">
        <v>0</v>
      </c>
      <c r="K950" s="8">
        <v>0</v>
      </c>
      <c r="L950" s="8">
        <v>0</v>
      </c>
      <c r="M950" s="8">
        <v>0</v>
      </c>
      <c r="N950" s="8">
        <v>0</v>
      </c>
      <c r="O950" s="8">
        <v>0</v>
      </c>
      <c r="P950" s="8">
        <v>0</v>
      </c>
      <c r="Q950" s="8">
        <v>0</v>
      </c>
      <c r="R950" s="8">
        <v>0</v>
      </c>
      <c r="S950" s="8">
        <v>0</v>
      </c>
      <c r="T950" s="8"/>
      <c r="U950" s="9">
        <v>0</v>
      </c>
      <c r="V950" s="12">
        <f>SUMPRODUCT('Linear Model'!B$2:T$2, 'Test Set'!A950:S950)+'Linear Model'!U$2</f>
        <v>0.43244502411954183</v>
      </c>
      <c r="W950" s="1" t="e">
        <f>SUMPRODUCT(#REF!,'Test Set'!A950:S950)+#REF!</f>
        <v>#REF!</v>
      </c>
      <c r="X950" s="24" t="e">
        <f t="shared" si="14"/>
        <v>#REF!</v>
      </c>
    </row>
    <row r="951" spans="1:24" x14ac:dyDescent="0.25">
      <c r="A951" s="8">
        <v>1</v>
      </c>
      <c r="B951" s="8">
        <v>0</v>
      </c>
      <c r="C951" s="8">
        <v>1</v>
      </c>
      <c r="D951" s="8">
        <v>0</v>
      </c>
      <c r="E951" s="8">
        <v>0</v>
      </c>
      <c r="F951" s="8">
        <v>0</v>
      </c>
      <c r="G951" s="8">
        <v>0</v>
      </c>
      <c r="H951" s="8">
        <v>0</v>
      </c>
      <c r="I951" s="8">
        <v>0</v>
      </c>
      <c r="J951" s="8">
        <v>0</v>
      </c>
      <c r="K951" s="8">
        <v>0</v>
      </c>
      <c r="L951" s="8">
        <v>0</v>
      </c>
      <c r="M951" s="8">
        <v>0</v>
      </c>
      <c r="N951" s="8">
        <v>0</v>
      </c>
      <c r="O951" s="8">
        <v>0</v>
      </c>
      <c r="P951" s="8">
        <v>0</v>
      </c>
      <c r="Q951" s="8">
        <v>0</v>
      </c>
      <c r="R951" s="8">
        <v>0</v>
      </c>
      <c r="S951" s="8">
        <v>0</v>
      </c>
      <c r="T951" s="8"/>
      <c r="U951" s="9">
        <v>0</v>
      </c>
      <c r="V951" s="12">
        <f>SUMPRODUCT('Linear Model'!B$2:T$2, 'Test Set'!A951:S951)+'Linear Model'!U$2</f>
        <v>0.37173150644540837</v>
      </c>
      <c r="W951" s="1" t="e">
        <f>SUMPRODUCT(#REF!,'Test Set'!A951:S951)+#REF!</f>
        <v>#REF!</v>
      </c>
      <c r="X951" s="24" t="e">
        <f t="shared" si="14"/>
        <v>#REF!</v>
      </c>
    </row>
    <row r="952" spans="1:24" x14ac:dyDescent="0.25">
      <c r="A952" s="8">
        <v>0</v>
      </c>
      <c r="B952" s="8">
        <v>0</v>
      </c>
      <c r="C952" s="8">
        <v>1</v>
      </c>
      <c r="D952" s="8">
        <v>0</v>
      </c>
      <c r="E952" s="8">
        <v>0</v>
      </c>
      <c r="F952" s="8">
        <v>0</v>
      </c>
      <c r="G952" s="8">
        <v>0</v>
      </c>
      <c r="H952" s="8">
        <v>0</v>
      </c>
      <c r="I952" s="8">
        <v>0</v>
      </c>
      <c r="J952" s="8">
        <v>0</v>
      </c>
      <c r="K952" s="8">
        <v>1</v>
      </c>
      <c r="L952" s="8">
        <v>0</v>
      </c>
      <c r="M952" s="8">
        <v>0</v>
      </c>
      <c r="N952" s="8">
        <v>0</v>
      </c>
      <c r="O952" s="8">
        <v>1</v>
      </c>
      <c r="P952" s="8">
        <v>0</v>
      </c>
      <c r="Q952" s="8">
        <v>0</v>
      </c>
      <c r="R952" s="8">
        <v>0</v>
      </c>
      <c r="S952" s="8">
        <v>1</v>
      </c>
      <c r="T952" s="8"/>
      <c r="U952" s="9">
        <v>0</v>
      </c>
      <c r="V952" s="12">
        <f>SUMPRODUCT('Linear Model'!B$2:T$2, 'Test Set'!A952:S952)+'Linear Model'!U$2</f>
        <v>0.69871231078699036</v>
      </c>
      <c r="W952" s="1" t="e">
        <f>SUMPRODUCT(#REF!,'Test Set'!A952:S952)+#REF!</f>
        <v>#REF!</v>
      </c>
      <c r="X952" s="24" t="e">
        <f t="shared" si="14"/>
        <v>#REF!</v>
      </c>
    </row>
    <row r="953" spans="1:24" x14ac:dyDescent="0.25">
      <c r="A953" s="8">
        <v>1</v>
      </c>
      <c r="B953" s="8">
        <v>0</v>
      </c>
      <c r="C953" s="8">
        <v>1</v>
      </c>
      <c r="D953" s="8">
        <v>0</v>
      </c>
      <c r="E953" s="8">
        <v>0</v>
      </c>
      <c r="F953" s="8">
        <v>0</v>
      </c>
      <c r="G953" s="8">
        <v>1</v>
      </c>
      <c r="H953" s="8">
        <v>0</v>
      </c>
      <c r="I953" s="8">
        <v>0</v>
      </c>
      <c r="J953" s="8">
        <v>0</v>
      </c>
      <c r="K953" s="8">
        <v>0</v>
      </c>
      <c r="L953" s="8">
        <v>0</v>
      </c>
      <c r="M953" s="8">
        <v>0</v>
      </c>
      <c r="N953" s="8">
        <v>0</v>
      </c>
      <c r="O953" s="8">
        <v>0</v>
      </c>
      <c r="P953" s="8">
        <v>0</v>
      </c>
      <c r="Q953" s="8">
        <v>0</v>
      </c>
      <c r="R953" s="8">
        <v>0</v>
      </c>
      <c r="S953" s="8">
        <v>0</v>
      </c>
      <c r="T953" s="8"/>
      <c r="U953" s="9">
        <v>0</v>
      </c>
      <c r="V953" s="12">
        <f>SUMPRODUCT('Linear Model'!B$2:T$2, 'Test Set'!A953:S953)+'Linear Model'!U$2</f>
        <v>0.13163956386859166</v>
      </c>
      <c r="W953" s="1" t="e">
        <f>SUMPRODUCT(#REF!,'Test Set'!A953:S953)+#REF!</f>
        <v>#REF!</v>
      </c>
      <c r="X953" s="24" t="e">
        <f t="shared" si="14"/>
        <v>#REF!</v>
      </c>
    </row>
    <row r="954" spans="1:24" x14ac:dyDescent="0.25">
      <c r="A954" s="8">
        <v>1</v>
      </c>
      <c r="B954" s="8">
        <v>0</v>
      </c>
      <c r="C954" s="8">
        <v>0</v>
      </c>
      <c r="D954" s="8">
        <v>0</v>
      </c>
      <c r="E954" s="8">
        <v>0</v>
      </c>
      <c r="F954" s="8">
        <v>0</v>
      </c>
      <c r="G954" s="8">
        <v>0</v>
      </c>
      <c r="H954" s="8">
        <v>0</v>
      </c>
      <c r="I954" s="8">
        <v>0</v>
      </c>
      <c r="J954" s="8">
        <v>0</v>
      </c>
      <c r="K954" s="8">
        <v>0</v>
      </c>
      <c r="L954" s="8">
        <v>0</v>
      </c>
      <c r="M954" s="8">
        <v>0</v>
      </c>
      <c r="N954" s="8">
        <v>0</v>
      </c>
      <c r="O954" s="8">
        <v>0</v>
      </c>
      <c r="P954" s="8">
        <v>0</v>
      </c>
      <c r="Q954" s="8">
        <v>1</v>
      </c>
      <c r="R954" s="8">
        <v>0</v>
      </c>
      <c r="S954" s="8">
        <v>0</v>
      </c>
      <c r="T954" s="8"/>
      <c r="U954" s="9">
        <v>0</v>
      </c>
      <c r="V954" s="12">
        <f>SUMPRODUCT('Linear Model'!B$2:T$2, 'Test Set'!A954:S954)+'Linear Model'!U$2</f>
        <v>0.4736091015929399</v>
      </c>
      <c r="W954" s="1" t="e">
        <f>SUMPRODUCT(#REF!,'Test Set'!A954:S954)+#REF!</f>
        <v>#REF!</v>
      </c>
      <c r="X954" s="24" t="e">
        <f t="shared" si="14"/>
        <v>#REF!</v>
      </c>
    </row>
    <row r="955" spans="1:24" x14ac:dyDescent="0.25">
      <c r="A955" s="8">
        <v>1</v>
      </c>
      <c r="B955" s="8">
        <v>0</v>
      </c>
      <c r="C955" s="8">
        <v>1</v>
      </c>
      <c r="D955" s="8">
        <v>0</v>
      </c>
      <c r="E955" s="8">
        <v>0</v>
      </c>
      <c r="F955" s="8">
        <v>0</v>
      </c>
      <c r="G955" s="8">
        <v>1</v>
      </c>
      <c r="H955" s="8">
        <v>0</v>
      </c>
      <c r="I955" s="8">
        <v>0</v>
      </c>
      <c r="J955" s="8">
        <v>0</v>
      </c>
      <c r="K955" s="8">
        <v>0</v>
      </c>
      <c r="L955" s="8">
        <v>0</v>
      </c>
      <c r="M955" s="8">
        <v>0</v>
      </c>
      <c r="N955" s="8">
        <v>0</v>
      </c>
      <c r="O955" s="8">
        <v>1</v>
      </c>
      <c r="P955" s="8">
        <v>0</v>
      </c>
      <c r="Q955" s="8">
        <v>0</v>
      </c>
      <c r="R955" s="8">
        <v>0</v>
      </c>
      <c r="S955" s="8">
        <v>0</v>
      </c>
      <c r="T955" s="8"/>
      <c r="U955" s="9">
        <v>0</v>
      </c>
      <c r="V955" s="12">
        <f>SUMPRODUCT('Linear Model'!B$2:T$2, 'Test Set'!A955:S955)+'Linear Model'!U$2</f>
        <v>-3.0128627791530027E-2</v>
      </c>
      <c r="W955" s="1" t="e">
        <f>SUMPRODUCT(#REF!,'Test Set'!A955:S955)+#REF!</f>
        <v>#REF!</v>
      </c>
      <c r="X955" s="24" t="e">
        <f t="shared" si="14"/>
        <v>#REF!</v>
      </c>
    </row>
    <row r="956" spans="1:24" x14ac:dyDescent="0.25">
      <c r="A956" s="8">
        <v>1</v>
      </c>
      <c r="B956" s="8">
        <v>0</v>
      </c>
      <c r="C956" s="8">
        <v>1</v>
      </c>
      <c r="D956" s="8">
        <v>0</v>
      </c>
      <c r="E956" s="8">
        <v>0</v>
      </c>
      <c r="F956" s="8">
        <v>0</v>
      </c>
      <c r="G956" s="8">
        <v>0</v>
      </c>
      <c r="H956" s="8">
        <v>0</v>
      </c>
      <c r="I956" s="8">
        <v>0</v>
      </c>
      <c r="J956" s="8">
        <v>0</v>
      </c>
      <c r="K956" s="8">
        <v>0</v>
      </c>
      <c r="L956" s="8">
        <v>0</v>
      </c>
      <c r="M956" s="8">
        <v>0</v>
      </c>
      <c r="N956" s="8">
        <v>0</v>
      </c>
      <c r="O956" s="8">
        <v>0</v>
      </c>
      <c r="P956" s="8">
        <v>0</v>
      </c>
      <c r="Q956" s="8">
        <v>0</v>
      </c>
      <c r="R956" s="8">
        <v>0</v>
      </c>
      <c r="S956" s="8">
        <v>0</v>
      </c>
      <c r="T956" s="8"/>
      <c r="U956" s="9">
        <v>0</v>
      </c>
      <c r="V956" s="12">
        <f>SUMPRODUCT('Linear Model'!B$2:T$2, 'Test Set'!A956:S956)+'Linear Model'!U$2</f>
        <v>0.37173150644540837</v>
      </c>
      <c r="W956" s="1" t="e">
        <f>SUMPRODUCT(#REF!,'Test Set'!A956:S956)+#REF!</f>
        <v>#REF!</v>
      </c>
      <c r="X956" s="24" t="e">
        <f t="shared" si="14"/>
        <v>#REF!</v>
      </c>
    </row>
    <row r="957" spans="1:24" x14ac:dyDescent="0.25">
      <c r="A957" s="8">
        <v>1</v>
      </c>
      <c r="B957" s="8">
        <v>0</v>
      </c>
      <c r="C957" s="8">
        <v>1</v>
      </c>
      <c r="D957" s="8">
        <v>0</v>
      </c>
      <c r="E957" s="8">
        <v>0</v>
      </c>
      <c r="F957" s="8">
        <v>1</v>
      </c>
      <c r="G957" s="8">
        <v>0</v>
      </c>
      <c r="H957" s="8">
        <v>0</v>
      </c>
      <c r="I957" s="8">
        <v>0</v>
      </c>
      <c r="J957" s="8">
        <v>0</v>
      </c>
      <c r="K957" s="8">
        <v>0</v>
      </c>
      <c r="L957" s="8">
        <v>0</v>
      </c>
      <c r="M957" s="8">
        <v>0</v>
      </c>
      <c r="N957" s="8">
        <v>0</v>
      </c>
      <c r="O957" s="8">
        <v>0</v>
      </c>
      <c r="P957" s="8">
        <v>0</v>
      </c>
      <c r="Q957" s="8">
        <v>0</v>
      </c>
      <c r="R957" s="8">
        <v>0</v>
      </c>
      <c r="S957" s="8">
        <v>0</v>
      </c>
      <c r="T957" s="8"/>
      <c r="U957" s="9">
        <v>0</v>
      </c>
      <c r="V957" s="12">
        <f>SUMPRODUCT('Linear Model'!B$2:T$2, 'Test Set'!A957:S957)+'Linear Model'!U$2</f>
        <v>0.11640433774728298</v>
      </c>
      <c r="W957" s="1" t="e">
        <f>SUMPRODUCT(#REF!,'Test Set'!A957:S957)+#REF!</f>
        <v>#REF!</v>
      </c>
      <c r="X957" s="24" t="e">
        <f t="shared" si="14"/>
        <v>#REF!</v>
      </c>
    </row>
    <row r="958" spans="1:24" x14ac:dyDescent="0.25">
      <c r="A958" s="8">
        <v>0</v>
      </c>
      <c r="B958" s="8">
        <v>1</v>
      </c>
      <c r="C958" s="8">
        <v>0</v>
      </c>
      <c r="D958" s="8">
        <v>0</v>
      </c>
      <c r="E958" s="8">
        <v>0</v>
      </c>
      <c r="F958" s="8">
        <v>0</v>
      </c>
      <c r="G958" s="8">
        <v>0</v>
      </c>
      <c r="H958" s="8">
        <v>0</v>
      </c>
      <c r="I958" s="8">
        <v>1</v>
      </c>
      <c r="J958" s="8">
        <v>0</v>
      </c>
      <c r="K958" s="8">
        <v>0</v>
      </c>
      <c r="L958" s="8">
        <v>0</v>
      </c>
      <c r="M958" s="8">
        <v>0</v>
      </c>
      <c r="N958" s="8">
        <v>0</v>
      </c>
      <c r="O958" s="8">
        <v>0</v>
      </c>
      <c r="P958" s="8">
        <v>0</v>
      </c>
      <c r="Q958" s="8">
        <v>0</v>
      </c>
      <c r="R958" s="8">
        <v>0</v>
      </c>
      <c r="S958" s="8">
        <v>0</v>
      </c>
      <c r="T958" s="8"/>
      <c r="U958" s="9">
        <v>0</v>
      </c>
      <c r="V958" s="12">
        <f>SUMPRODUCT('Linear Model'!B$2:T$2, 'Test Set'!A958:S958)+'Linear Model'!U$2</f>
        <v>0.65383275860256584</v>
      </c>
      <c r="W958" s="1" t="e">
        <f>SUMPRODUCT(#REF!,'Test Set'!A958:S958)+#REF!</f>
        <v>#REF!</v>
      </c>
      <c r="X958" s="24" t="e">
        <f t="shared" si="14"/>
        <v>#REF!</v>
      </c>
    </row>
    <row r="959" spans="1:24" x14ac:dyDescent="0.25">
      <c r="A959" s="8">
        <v>1</v>
      </c>
      <c r="B959" s="8">
        <v>0</v>
      </c>
      <c r="C959" s="8">
        <v>1</v>
      </c>
      <c r="D959" s="8">
        <v>0</v>
      </c>
      <c r="E959" s="8">
        <v>0</v>
      </c>
      <c r="F959" s="8">
        <v>1</v>
      </c>
      <c r="G959" s="8">
        <v>0</v>
      </c>
      <c r="H959" s="8">
        <v>0</v>
      </c>
      <c r="I959" s="8">
        <v>0</v>
      </c>
      <c r="J959" s="8">
        <v>0</v>
      </c>
      <c r="K959" s="8">
        <v>0</v>
      </c>
      <c r="L959" s="8">
        <v>0</v>
      </c>
      <c r="M959" s="8">
        <v>0</v>
      </c>
      <c r="N959" s="8">
        <v>0</v>
      </c>
      <c r="O959" s="8">
        <v>1</v>
      </c>
      <c r="P959" s="8">
        <v>0</v>
      </c>
      <c r="Q959" s="8">
        <v>0</v>
      </c>
      <c r="R959" s="8">
        <v>1</v>
      </c>
      <c r="S959" s="8">
        <v>0</v>
      </c>
      <c r="T959" s="8"/>
      <c r="U959" s="9">
        <v>0</v>
      </c>
      <c r="V959" s="12">
        <f>SUMPRODUCT('Linear Model'!B$2:T$2, 'Test Set'!A959:S959)+'Linear Model'!U$2</f>
        <v>-0.26949718124080502</v>
      </c>
      <c r="W959" s="1" t="e">
        <f>SUMPRODUCT(#REF!,'Test Set'!A959:S959)+#REF!</f>
        <v>#REF!</v>
      </c>
      <c r="X959" s="24" t="e">
        <f t="shared" si="14"/>
        <v>#REF!</v>
      </c>
    </row>
    <row r="960" spans="1:24" x14ac:dyDescent="0.25">
      <c r="A960" s="8">
        <v>1</v>
      </c>
      <c r="B960" s="8">
        <v>0</v>
      </c>
      <c r="C960" s="8">
        <v>1</v>
      </c>
      <c r="D960" s="8">
        <v>0</v>
      </c>
      <c r="E960" s="8">
        <v>0</v>
      </c>
      <c r="F960" s="8">
        <v>0</v>
      </c>
      <c r="G960" s="8">
        <v>0</v>
      </c>
      <c r="H960" s="8">
        <v>0</v>
      </c>
      <c r="I960" s="8">
        <v>0</v>
      </c>
      <c r="J960" s="8">
        <v>0</v>
      </c>
      <c r="K960" s="8">
        <v>0</v>
      </c>
      <c r="L960" s="8">
        <v>0</v>
      </c>
      <c r="M960" s="8">
        <v>0</v>
      </c>
      <c r="N960" s="8">
        <v>0</v>
      </c>
      <c r="O960" s="8">
        <v>0</v>
      </c>
      <c r="P960" s="8">
        <v>0</v>
      </c>
      <c r="Q960" s="8">
        <v>0</v>
      </c>
      <c r="R960" s="8">
        <v>0</v>
      </c>
      <c r="S960" s="8">
        <v>0</v>
      </c>
      <c r="T960" s="8"/>
      <c r="U960" s="9">
        <v>0</v>
      </c>
      <c r="V960" s="12">
        <f>SUMPRODUCT('Linear Model'!B$2:T$2, 'Test Set'!A960:S960)+'Linear Model'!U$2</f>
        <v>0.37173150644540837</v>
      </c>
      <c r="W960" s="1" t="e">
        <f>SUMPRODUCT(#REF!,'Test Set'!A960:S960)+#REF!</f>
        <v>#REF!</v>
      </c>
      <c r="X960" s="24" t="e">
        <f t="shared" si="14"/>
        <v>#REF!</v>
      </c>
    </row>
    <row r="961" spans="1:24" x14ac:dyDescent="0.25">
      <c r="A961" s="8">
        <v>0</v>
      </c>
      <c r="B961" s="8">
        <v>1</v>
      </c>
      <c r="C961" s="8">
        <v>1</v>
      </c>
      <c r="D961" s="8">
        <v>0</v>
      </c>
      <c r="E961" s="8">
        <v>0</v>
      </c>
      <c r="F961" s="8">
        <v>1</v>
      </c>
      <c r="G961" s="8">
        <v>0</v>
      </c>
      <c r="H961" s="8">
        <v>0</v>
      </c>
      <c r="I961" s="8">
        <v>0</v>
      </c>
      <c r="J961" s="8">
        <v>0</v>
      </c>
      <c r="K961" s="8">
        <v>0</v>
      </c>
      <c r="L961" s="8">
        <v>0</v>
      </c>
      <c r="M961" s="8">
        <v>0</v>
      </c>
      <c r="N961" s="8">
        <v>0</v>
      </c>
      <c r="O961" s="8">
        <v>0</v>
      </c>
      <c r="P961" s="8">
        <v>0</v>
      </c>
      <c r="Q961" s="8">
        <v>0</v>
      </c>
      <c r="R961" s="8">
        <v>0</v>
      </c>
      <c r="S961" s="8">
        <v>0</v>
      </c>
      <c r="T961" s="8"/>
      <c r="U961" s="9">
        <v>0</v>
      </c>
      <c r="V961" s="12">
        <f>SUMPRODUCT('Linear Model'!B$2:T$2, 'Test Set'!A961:S961)+'Linear Model'!U$2</f>
        <v>0.19142734922333909</v>
      </c>
      <c r="W961" s="1" t="e">
        <f>SUMPRODUCT(#REF!,'Test Set'!A961:S961)+#REF!</f>
        <v>#REF!</v>
      </c>
      <c r="X961" s="24" t="e">
        <f t="shared" si="14"/>
        <v>#REF!</v>
      </c>
    </row>
    <row r="962" spans="1:24" x14ac:dyDescent="0.25">
      <c r="A962" s="8">
        <v>1</v>
      </c>
      <c r="B962" s="8">
        <v>0</v>
      </c>
      <c r="C962" s="8">
        <v>1</v>
      </c>
      <c r="D962" s="8">
        <v>0</v>
      </c>
      <c r="E962" s="8">
        <v>0</v>
      </c>
      <c r="F962" s="8">
        <v>0</v>
      </c>
      <c r="G962" s="8">
        <v>0</v>
      </c>
      <c r="H962" s="8">
        <v>0</v>
      </c>
      <c r="I962" s="8">
        <v>0</v>
      </c>
      <c r="J962" s="8">
        <v>0</v>
      </c>
      <c r="K962" s="8">
        <v>0</v>
      </c>
      <c r="L962" s="8">
        <v>0</v>
      </c>
      <c r="M962" s="8">
        <v>0</v>
      </c>
      <c r="N962" s="8">
        <v>0</v>
      </c>
      <c r="O962" s="8">
        <v>1</v>
      </c>
      <c r="P962" s="8">
        <v>0</v>
      </c>
      <c r="Q962" s="8">
        <v>0</v>
      </c>
      <c r="R962" s="8">
        <v>1</v>
      </c>
      <c r="S962" s="8">
        <v>0</v>
      </c>
      <c r="T962" s="8"/>
      <c r="U962" s="9">
        <v>0</v>
      </c>
      <c r="V962" s="12">
        <f>SUMPRODUCT('Linear Model'!B$2:T$2, 'Test Set'!A962:S962)+'Linear Model'!U$2</f>
        <v>-1.4170012542679578E-2</v>
      </c>
      <c r="W962" s="1" t="e">
        <f>SUMPRODUCT(#REF!,'Test Set'!A962:S962)+#REF!</f>
        <v>#REF!</v>
      </c>
      <c r="X962" s="24" t="e">
        <f t="shared" si="14"/>
        <v>#REF!</v>
      </c>
    </row>
    <row r="963" spans="1:24" x14ac:dyDescent="0.25">
      <c r="A963" s="8">
        <v>0</v>
      </c>
      <c r="B963" s="8">
        <v>0</v>
      </c>
      <c r="C963" s="8">
        <v>1</v>
      </c>
      <c r="D963" s="8">
        <v>0</v>
      </c>
      <c r="E963" s="8">
        <v>0</v>
      </c>
      <c r="F963" s="8">
        <v>0</v>
      </c>
      <c r="G963" s="8">
        <v>0</v>
      </c>
      <c r="H963" s="8">
        <v>0</v>
      </c>
      <c r="I963" s="8">
        <v>0</v>
      </c>
      <c r="J963" s="8">
        <v>0</v>
      </c>
      <c r="K963" s="8">
        <v>0</v>
      </c>
      <c r="L963" s="8">
        <v>0</v>
      </c>
      <c r="M963" s="8">
        <v>0</v>
      </c>
      <c r="N963" s="8">
        <v>0</v>
      </c>
      <c r="O963" s="8">
        <v>0</v>
      </c>
      <c r="P963" s="8">
        <v>0</v>
      </c>
      <c r="Q963" s="8">
        <v>0</v>
      </c>
      <c r="R963" s="8">
        <v>1</v>
      </c>
      <c r="S963" s="8">
        <v>0</v>
      </c>
      <c r="T963" s="8"/>
      <c r="U963" s="9">
        <v>0</v>
      </c>
      <c r="V963" s="12">
        <f>SUMPRODUCT('Linear Model'!B$2:T$2, 'Test Set'!A963:S963)+'Linear Model'!U$2</f>
        <v>0.20831169679157552</v>
      </c>
      <c r="W963" s="1" t="e">
        <f>SUMPRODUCT(#REF!,'Test Set'!A963:S963)+#REF!</f>
        <v>#REF!</v>
      </c>
      <c r="X963" s="24" t="e">
        <f t="shared" ref="X963:X1001" si="15">EXP(W963)/(1+EXP(W963))</f>
        <v>#REF!</v>
      </c>
    </row>
    <row r="964" spans="1:24" x14ac:dyDescent="0.25">
      <c r="A964" s="8">
        <v>0</v>
      </c>
      <c r="B964" s="8">
        <v>0</v>
      </c>
      <c r="C964" s="8">
        <v>1</v>
      </c>
      <c r="D964" s="8">
        <v>0</v>
      </c>
      <c r="E964" s="8">
        <v>0</v>
      </c>
      <c r="F964" s="8">
        <v>0</v>
      </c>
      <c r="G964" s="8">
        <v>0</v>
      </c>
      <c r="H964" s="8">
        <v>0</v>
      </c>
      <c r="I964" s="8">
        <v>0</v>
      </c>
      <c r="J964" s="8">
        <v>0</v>
      </c>
      <c r="K964" s="8">
        <v>0</v>
      </c>
      <c r="L964" s="8">
        <v>0</v>
      </c>
      <c r="M964" s="8">
        <v>0</v>
      </c>
      <c r="N964" s="8">
        <v>0</v>
      </c>
      <c r="O964" s="8">
        <v>0</v>
      </c>
      <c r="P964" s="8">
        <v>0</v>
      </c>
      <c r="Q964" s="8">
        <v>0</v>
      </c>
      <c r="R964" s="8">
        <v>0</v>
      </c>
      <c r="S964" s="8">
        <v>0</v>
      </c>
      <c r="T964" s="8"/>
      <c r="U964" s="9">
        <v>0</v>
      </c>
      <c r="V964" s="12">
        <f>SUMPRODUCT('Linear Model'!B$2:T$2, 'Test Set'!A964:S964)+'Linear Model'!U$2</f>
        <v>0.43244502411954183</v>
      </c>
      <c r="W964" s="1" t="e">
        <f>SUMPRODUCT(#REF!,'Test Set'!A964:S964)+#REF!</f>
        <v>#REF!</v>
      </c>
      <c r="X964" s="24" t="e">
        <f t="shared" si="15"/>
        <v>#REF!</v>
      </c>
    </row>
    <row r="965" spans="1:24" x14ac:dyDescent="0.25">
      <c r="A965" s="8">
        <v>0</v>
      </c>
      <c r="B965" s="8">
        <v>1</v>
      </c>
      <c r="C965" s="8">
        <v>1</v>
      </c>
      <c r="D965" s="8">
        <v>0</v>
      </c>
      <c r="E965" s="8">
        <v>0</v>
      </c>
      <c r="F965" s="8">
        <v>0</v>
      </c>
      <c r="G965" s="8">
        <v>0</v>
      </c>
      <c r="H965" s="8">
        <v>0</v>
      </c>
      <c r="I965" s="8">
        <v>1</v>
      </c>
      <c r="J965" s="8">
        <v>0</v>
      </c>
      <c r="K965" s="8">
        <v>0</v>
      </c>
      <c r="L965" s="8">
        <v>0</v>
      </c>
      <c r="M965" s="8">
        <v>0</v>
      </c>
      <c r="N965" s="8">
        <v>0</v>
      </c>
      <c r="O965" s="8">
        <v>0</v>
      </c>
      <c r="P965" s="8">
        <v>0</v>
      </c>
      <c r="Q965" s="8">
        <v>0</v>
      </c>
      <c r="R965" s="8">
        <v>1</v>
      </c>
      <c r="S965" s="8">
        <v>0</v>
      </c>
      <c r="T965" s="8"/>
      <c r="U965" s="9">
        <v>0</v>
      </c>
      <c r="V965" s="12">
        <f>SUMPRODUCT('Linear Model'!B$2:T$2, 'Test Set'!A965:S965)+'Linear Model'!U$2</f>
        <v>0.51595651337661919</v>
      </c>
      <c r="W965" s="1" t="e">
        <f>SUMPRODUCT(#REF!,'Test Set'!A965:S965)+#REF!</f>
        <v>#REF!</v>
      </c>
      <c r="X965" s="24" t="e">
        <f t="shared" si="15"/>
        <v>#REF!</v>
      </c>
    </row>
    <row r="966" spans="1:24" x14ac:dyDescent="0.25">
      <c r="A966" s="8">
        <v>0</v>
      </c>
      <c r="B966" s="8">
        <v>0</v>
      </c>
      <c r="C966" s="8">
        <v>1</v>
      </c>
      <c r="D966" s="8">
        <v>0</v>
      </c>
      <c r="E966" s="8">
        <v>0</v>
      </c>
      <c r="F966" s="8">
        <v>0</v>
      </c>
      <c r="G966" s="8">
        <v>1</v>
      </c>
      <c r="H966" s="8">
        <v>0</v>
      </c>
      <c r="I966" s="8">
        <v>0</v>
      </c>
      <c r="J966" s="8">
        <v>0</v>
      </c>
      <c r="K966" s="8">
        <v>0</v>
      </c>
      <c r="L966" s="8">
        <v>0</v>
      </c>
      <c r="M966" s="8">
        <v>0</v>
      </c>
      <c r="N966" s="8">
        <v>0</v>
      </c>
      <c r="O966" s="8">
        <v>0</v>
      </c>
      <c r="P966" s="8">
        <v>0</v>
      </c>
      <c r="Q966" s="8">
        <v>0</v>
      </c>
      <c r="R966" s="8">
        <v>0</v>
      </c>
      <c r="S966" s="8">
        <v>0</v>
      </c>
      <c r="T966" s="8"/>
      <c r="U966" s="9">
        <v>0</v>
      </c>
      <c r="V966" s="12">
        <f>SUMPRODUCT('Linear Model'!B$2:T$2, 'Test Set'!A966:S966)+'Linear Model'!U$2</f>
        <v>0.19235308154272512</v>
      </c>
      <c r="W966" s="1" t="e">
        <f>SUMPRODUCT(#REF!,'Test Set'!A966:S966)+#REF!</f>
        <v>#REF!</v>
      </c>
      <c r="X966" s="24" t="e">
        <f t="shared" si="15"/>
        <v>#REF!</v>
      </c>
    </row>
    <row r="967" spans="1:24" x14ac:dyDescent="0.25">
      <c r="A967" s="8">
        <v>0</v>
      </c>
      <c r="B967" s="8">
        <v>0</v>
      </c>
      <c r="C967" s="8">
        <v>1</v>
      </c>
      <c r="D967" s="8">
        <v>0</v>
      </c>
      <c r="E967" s="8">
        <v>0</v>
      </c>
      <c r="F967" s="8">
        <v>0</v>
      </c>
      <c r="G967" s="8">
        <v>0</v>
      </c>
      <c r="H967" s="8">
        <v>0</v>
      </c>
      <c r="I967" s="8">
        <v>0</v>
      </c>
      <c r="J967" s="8">
        <v>0</v>
      </c>
      <c r="K967" s="8">
        <v>0</v>
      </c>
      <c r="L967" s="8">
        <v>0</v>
      </c>
      <c r="M967" s="8">
        <v>0</v>
      </c>
      <c r="N967" s="8">
        <v>0</v>
      </c>
      <c r="O967" s="8">
        <v>0</v>
      </c>
      <c r="P967" s="8">
        <v>0</v>
      </c>
      <c r="Q967" s="8">
        <v>0</v>
      </c>
      <c r="R967" s="8">
        <v>0</v>
      </c>
      <c r="S967" s="8">
        <v>0</v>
      </c>
      <c r="T967" s="8"/>
      <c r="U967" s="9">
        <v>0</v>
      </c>
      <c r="V967" s="12">
        <f>SUMPRODUCT('Linear Model'!B$2:T$2, 'Test Set'!A967:S967)+'Linear Model'!U$2</f>
        <v>0.43244502411954183</v>
      </c>
      <c r="W967" s="1" t="e">
        <f>SUMPRODUCT(#REF!,'Test Set'!A967:S967)+#REF!</f>
        <v>#REF!</v>
      </c>
      <c r="X967" s="24" t="e">
        <f t="shared" si="15"/>
        <v>#REF!</v>
      </c>
    </row>
    <row r="968" spans="1:24" x14ac:dyDescent="0.25">
      <c r="A968" s="8">
        <v>1</v>
      </c>
      <c r="B968" s="8">
        <v>0</v>
      </c>
      <c r="C968" s="8">
        <v>1</v>
      </c>
      <c r="D968" s="8">
        <v>0</v>
      </c>
      <c r="E968" s="8">
        <v>0</v>
      </c>
      <c r="F968" s="8">
        <v>1</v>
      </c>
      <c r="G968" s="8">
        <v>0</v>
      </c>
      <c r="H968" s="8">
        <v>0</v>
      </c>
      <c r="I968" s="8">
        <v>0</v>
      </c>
      <c r="J968" s="8">
        <v>0</v>
      </c>
      <c r="K968" s="8">
        <v>0</v>
      </c>
      <c r="L968" s="8">
        <v>0</v>
      </c>
      <c r="M968" s="8">
        <v>0</v>
      </c>
      <c r="N968" s="8">
        <v>0</v>
      </c>
      <c r="O968" s="8">
        <v>0</v>
      </c>
      <c r="P968" s="8">
        <v>0</v>
      </c>
      <c r="Q968" s="8">
        <v>0</v>
      </c>
      <c r="R968" s="8">
        <v>0</v>
      </c>
      <c r="S968" s="8">
        <v>0</v>
      </c>
      <c r="T968" s="8"/>
      <c r="U968" s="9">
        <v>0</v>
      </c>
      <c r="V968" s="12">
        <f>SUMPRODUCT('Linear Model'!B$2:T$2, 'Test Set'!A968:S968)+'Linear Model'!U$2</f>
        <v>0.11640433774728298</v>
      </c>
      <c r="W968" s="1" t="e">
        <f>SUMPRODUCT(#REF!,'Test Set'!A968:S968)+#REF!</f>
        <v>#REF!</v>
      </c>
      <c r="X968" s="24" t="e">
        <f t="shared" si="15"/>
        <v>#REF!</v>
      </c>
    </row>
    <row r="969" spans="1:24" x14ac:dyDescent="0.25">
      <c r="A969" s="8">
        <v>1</v>
      </c>
      <c r="B969" s="8">
        <v>0</v>
      </c>
      <c r="C969" s="8">
        <v>0</v>
      </c>
      <c r="D969" s="8">
        <v>1</v>
      </c>
      <c r="E969" s="8">
        <v>0</v>
      </c>
      <c r="F969" s="8">
        <v>0</v>
      </c>
      <c r="G969" s="8">
        <v>1</v>
      </c>
      <c r="H969" s="8">
        <v>0</v>
      </c>
      <c r="I969" s="8">
        <v>0</v>
      </c>
      <c r="J969" s="8">
        <v>0</v>
      </c>
      <c r="K969" s="8">
        <v>0</v>
      </c>
      <c r="L969" s="8">
        <v>0</v>
      </c>
      <c r="M969" s="8">
        <v>0</v>
      </c>
      <c r="N969" s="8">
        <v>0</v>
      </c>
      <c r="O969" s="8">
        <v>0</v>
      </c>
      <c r="P969" s="8">
        <v>0</v>
      </c>
      <c r="Q969" s="8">
        <v>0</v>
      </c>
      <c r="R969" s="8">
        <v>0</v>
      </c>
      <c r="S969" s="8">
        <v>0</v>
      </c>
      <c r="T969" s="8"/>
      <c r="U969" s="9">
        <v>0</v>
      </c>
      <c r="V969" s="12">
        <f>SUMPRODUCT('Linear Model'!B$2:T$2, 'Test Set'!A969:S969)+'Linear Model'!U$2</f>
        <v>0.14041823010900908</v>
      </c>
      <c r="W969" s="1" t="e">
        <f>SUMPRODUCT(#REF!,'Test Set'!A969:S969)+#REF!</f>
        <v>#REF!</v>
      </c>
      <c r="X969" s="24" t="e">
        <f t="shared" si="15"/>
        <v>#REF!</v>
      </c>
    </row>
    <row r="970" spans="1:24" x14ac:dyDescent="0.25">
      <c r="A970" s="8">
        <v>0</v>
      </c>
      <c r="B970" s="8">
        <v>1</v>
      </c>
      <c r="C970" s="8">
        <v>1</v>
      </c>
      <c r="D970" s="8">
        <v>0</v>
      </c>
      <c r="E970" s="8">
        <v>0</v>
      </c>
      <c r="F970" s="8">
        <v>1</v>
      </c>
      <c r="G970" s="8">
        <v>0</v>
      </c>
      <c r="H970" s="8">
        <v>0</v>
      </c>
      <c r="I970" s="8">
        <v>0</v>
      </c>
      <c r="J970" s="8">
        <v>0</v>
      </c>
      <c r="K970" s="8">
        <v>0</v>
      </c>
      <c r="L970" s="8">
        <v>0</v>
      </c>
      <c r="M970" s="8">
        <v>0</v>
      </c>
      <c r="N970" s="8">
        <v>0</v>
      </c>
      <c r="O970" s="8">
        <v>0</v>
      </c>
      <c r="P970" s="8">
        <v>0</v>
      </c>
      <c r="Q970" s="8">
        <v>0</v>
      </c>
      <c r="R970" s="8">
        <v>0</v>
      </c>
      <c r="S970" s="8">
        <v>0</v>
      </c>
      <c r="T970" s="8"/>
      <c r="U970" s="9">
        <v>0</v>
      </c>
      <c r="V970" s="12">
        <f>SUMPRODUCT('Linear Model'!B$2:T$2, 'Test Set'!A970:S970)+'Linear Model'!U$2</f>
        <v>0.19142734922333909</v>
      </c>
      <c r="W970" s="1" t="e">
        <f>SUMPRODUCT(#REF!,'Test Set'!A970:S970)+#REF!</f>
        <v>#REF!</v>
      </c>
      <c r="X970" s="24" t="e">
        <f t="shared" si="15"/>
        <v>#REF!</v>
      </c>
    </row>
    <row r="971" spans="1:24" x14ac:dyDescent="0.25">
      <c r="A971" s="8">
        <v>0</v>
      </c>
      <c r="B971" s="8">
        <v>1</v>
      </c>
      <c r="C971" s="8">
        <v>1</v>
      </c>
      <c r="D971" s="8">
        <v>0</v>
      </c>
      <c r="E971" s="8">
        <v>0</v>
      </c>
      <c r="F971" s="8">
        <v>0</v>
      </c>
      <c r="G971" s="8">
        <v>0</v>
      </c>
      <c r="H971" s="8">
        <v>0</v>
      </c>
      <c r="I971" s="8">
        <v>0</v>
      </c>
      <c r="J971" s="8">
        <v>0</v>
      </c>
      <c r="K971" s="8">
        <v>0</v>
      </c>
      <c r="L971" s="8">
        <v>0</v>
      </c>
      <c r="M971" s="8">
        <v>0</v>
      </c>
      <c r="N971" s="8">
        <v>0</v>
      </c>
      <c r="O971" s="8">
        <v>0</v>
      </c>
      <c r="P971" s="8">
        <v>0</v>
      </c>
      <c r="Q971" s="8">
        <v>1</v>
      </c>
      <c r="R971" s="8">
        <v>0</v>
      </c>
      <c r="S971" s="8">
        <v>0</v>
      </c>
      <c r="T971" s="8"/>
      <c r="U971" s="9">
        <v>0</v>
      </c>
      <c r="V971" s="12">
        <f>SUMPRODUCT('Linear Model'!B$2:T$2, 'Test Set'!A971:S971)+'Linear Model'!U$2</f>
        <v>0.63488919517101561</v>
      </c>
      <c r="W971" s="1" t="e">
        <f>SUMPRODUCT(#REF!,'Test Set'!A971:S971)+#REF!</f>
        <v>#REF!</v>
      </c>
      <c r="X971" s="24" t="e">
        <f t="shared" si="15"/>
        <v>#REF!</v>
      </c>
    </row>
    <row r="972" spans="1:24" x14ac:dyDescent="0.25">
      <c r="A972" s="8">
        <v>0</v>
      </c>
      <c r="B972" s="8">
        <v>1</v>
      </c>
      <c r="C972" s="8">
        <v>0</v>
      </c>
      <c r="D972" s="8">
        <v>0</v>
      </c>
      <c r="E972" s="8">
        <v>0</v>
      </c>
      <c r="F972" s="8">
        <v>0</v>
      </c>
      <c r="G972" s="8">
        <v>1</v>
      </c>
      <c r="H972" s="8">
        <v>0</v>
      </c>
      <c r="I972" s="8">
        <v>0</v>
      </c>
      <c r="J972" s="8">
        <v>0</v>
      </c>
      <c r="K972" s="8">
        <v>0</v>
      </c>
      <c r="L972" s="8">
        <v>0</v>
      </c>
      <c r="M972" s="8">
        <v>0</v>
      </c>
      <c r="N972" s="8">
        <v>0</v>
      </c>
      <c r="O972" s="8">
        <v>1</v>
      </c>
      <c r="P972" s="8">
        <v>0</v>
      </c>
      <c r="Q972" s="8">
        <v>0</v>
      </c>
      <c r="R972" s="8">
        <v>0</v>
      </c>
      <c r="S972" s="8">
        <v>0</v>
      </c>
      <c r="T972" s="8"/>
      <c r="U972" s="9">
        <v>0</v>
      </c>
      <c r="V972" s="12">
        <f>SUMPRODUCT('Linear Model'!B$2:T$2, 'Test Set'!A972:S972)+'Linear Model'!U$2</f>
        <v>-4.1362698417493515E-2</v>
      </c>
      <c r="W972" s="1" t="e">
        <f>SUMPRODUCT(#REF!,'Test Set'!A972:S972)+#REF!</f>
        <v>#REF!</v>
      </c>
      <c r="X972" s="24" t="e">
        <f t="shared" si="15"/>
        <v>#REF!</v>
      </c>
    </row>
    <row r="973" spans="1:24" x14ac:dyDescent="0.25">
      <c r="A973" s="8">
        <v>1</v>
      </c>
      <c r="B973" s="8">
        <v>0</v>
      </c>
      <c r="C973" s="8">
        <v>0</v>
      </c>
      <c r="D973" s="8">
        <v>1</v>
      </c>
      <c r="E973" s="8">
        <v>0</v>
      </c>
      <c r="F973" s="8">
        <v>0</v>
      </c>
      <c r="G973" s="8">
        <v>0</v>
      </c>
      <c r="H973" s="8">
        <v>0</v>
      </c>
      <c r="I973" s="8">
        <v>0</v>
      </c>
      <c r="J973" s="8">
        <v>0</v>
      </c>
      <c r="K973" s="8">
        <v>0</v>
      </c>
      <c r="L973" s="8">
        <v>0</v>
      </c>
      <c r="M973" s="8">
        <v>0</v>
      </c>
      <c r="N973" s="8">
        <v>0</v>
      </c>
      <c r="O973" s="8">
        <v>1</v>
      </c>
      <c r="P973" s="8">
        <v>0</v>
      </c>
      <c r="Q973" s="8">
        <v>0</v>
      </c>
      <c r="R973" s="8">
        <v>0</v>
      </c>
      <c r="S973" s="8">
        <v>0</v>
      </c>
      <c r="T973" s="8"/>
      <c r="U973" s="9">
        <v>0</v>
      </c>
      <c r="V973" s="12">
        <f>SUMPRODUCT('Linear Model'!B$2:T$2, 'Test Set'!A973:S973)+'Linear Model'!U$2</f>
        <v>0.21874198102570411</v>
      </c>
      <c r="W973" s="1" t="e">
        <f>SUMPRODUCT(#REF!,'Test Set'!A973:S973)+#REF!</f>
        <v>#REF!</v>
      </c>
      <c r="X973" s="24" t="e">
        <f t="shared" si="15"/>
        <v>#REF!</v>
      </c>
    </row>
    <row r="974" spans="1:24" x14ac:dyDescent="0.25">
      <c r="A974" s="8">
        <v>0</v>
      </c>
      <c r="B974" s="8">
        <v>1</v>
      </c>
      <c r="C974" s="8">
        <v>0</v>
      </c>
      <c r="D974" s="8">
        <v>0</v>
      </c>
      <c r="E974" s="8">
        <v>0</v>
      </c>
      <c r="F974" s="8">
        <v>1</v>
      </c>
      <c r="G974" s="8">
        <v>0</v>
      </c>
      <c r="H974" s="8">
        <v>0</v>
      </c>
      <c r="I974" s="8">
        <v>0</v>
      </c>
      <c r="J974" s="8">
        <v>0</v>
      </c>
      <c r="K974" s="8">
        <v>0</v>
      </c>
      <c r="L974" s="8">
        <v>0</v>
      </c>
      <c r="M974" s="8">
        <v>0</v>
      </c>
      <c r="N974" s="8">
        <v>0</v>
      </c>
      <c r="O974" s="8">
        <v>0</v>
      </c>
      <c r="P974" s="8">
        <v>0</v>
      </c>
      <c r="Q974" s="8">
        <v>0</v>
      </c>
      <c r="R974" s="8">
        <v>0</v>
      </c>
      <c r="S974" s="8">
        <v>0</v>
      </c>
      <c r="T974" s="8"/>
      <c r="U974" s="9">
        <v>0</v>
      </c>
      <c r="V974" s="12">
        <f>SUMPRODUCT('Linear Model'!B$2:T$2, 'Test Set'!A974:S974)+'Linear Model'!U$2</f>
        <v>0.10517026712131949</v>
      </c>
      <c r="W974" s="1" t="e">
        <f>SUMPRODUCT(#REF!,'Test Set'!A974:S974)+#REF!</f>
        <v>#REF!</v>
      </c>
      <c r="X974" s="24" t="e">
        <f t="shared" si="15"/>
        <v>#REF!</v>
      </c>
    </row>
    <row r="975" spans="1:24" x14ac:dyDescent="0.25">
      <c r="A975" s="8">
        <v>0</v>
      </c>
      <c r="B975" s="8">
        <v>0</v>
      </c>
      <c r="C975" s="8">
        <v>0</v>
      </c>
      <c r="D975" s="8">
        <v>0</v>
      </c>
      <c r="E975" s="8">
        <v>0</v>
      </c>
      <c r="F975" s="8">
        <v>1</v>
      </c>
      <c r="G975" s="8">
        <v>0</v>
      </c>
      <c r="H975" s="8">
        <v>0</v>
      </c>
      <c r="I975" s="8">
        <v>0</v>
      </c>
      <c r="J975" s="8">
        <v>0</v>
      </c>
      <c r="K975" s="8">
        <v>0</v>
      </c>
      <c r="L975" s="8">
        <v>0</v>
      </c>
      <c r="M975" s="8">
        <v>0</v>
      </c>
      <c r="N975" s="8">
        <v>0</v>
      </c>
      <c r="O975" s="8">
        <v>0</v>
      </c>
      <c r="P975" s="8">
        <v>0</v>
      </c>
      <c r="Q975" s="8">
        <v>0</v>
      </c>
      <c r="R975" s="8">
        <v>0</v>
      </c>
      <c r="S975" s="8">
        <v>0</v>
      </c>
      <c r="T975" s="8"/>
      <c r="U975" s="9">
        <v>0</v>
      </c>
      <c r="V975" s="12">
        <f>SUMPRODUCT('Linear Model'!B$2:T$2, 'Test Set'!A975:S975)+'Linear Model'!U$2</f>
        <v>9.0860773319396848E-2</v>
      </c>
      <c r="W975" s="1" t="e">
        <f>SUMPRODUCT(#REF!,'Test Set'!A975:S975)+#REF!</f>
        <v>#REF!</v>
      </c>
      <c r="X975" s="24" t="e">
        <f t="shared" si="15"/>
        <v>#REF!</v>
      </c>
    </row>
    <row r="976" spans="1:24" x14ac:dyDescent="0.25">
      <c r="A976" s="8">
        <v>0</v>
      </c>
      <c r="B976" s="8">
        <v>1</v>
      </c>
      <c r="C976" s="8">
        <v>1</v>
      </c>
      <c r="D976" s="8">
        <v>0</v>
      </c>
      <c r="E976" s="8">
        <v>0</v>
      </c>
      <c r="F976" s="8">
        <v>0</v>
      </c>
      <c r="G976" s="8">
        <v>0</v>
      </c>
      <c r="H976" s="8">
        <v>0</v>
      </c>
      <c r="I976" s="8">
        <v>0</v>
      </c>
      <c r="J976" s="8">
        <v>0</v>
      </c>
      <c r="K976" s="8">
        <v>0</v>
      </c>
      <c r="L976" s="8">
        <v>0</v>
      </c>
      <c r="M976" s="8">
        <v>0</v>
      </c>
      <c r="N976" s="8">
        <v>0</v>
      </c>
      <c r="O976" s="8">
        <v>0</v>
      </c>
      <c r="P976" s="8">
        <v>0</v>
      </c>
      <c r="Q976" s="8">
        <v>0</v>
      </c>
      <c r="R976" s="8">
        <v>0</v>
      </c>
      <c r="S976" s="8">
        <v>0</v>
      </c>
      <c r="T976" s="8"/>
      <c r="U976" s="9">
        <v>0</v>
      </c>
      <c r="V976" s="12">
        <f>SUMPRODUCT('Linear Model'!B$2:T$2, 'Test Set'!A976:S976)+'Linear Model'!U$2</f>
        <v>0.44675451792146448</v>
      </c>
      <c r="W976" s="1" t="e">
        <f>SUMPRODUCT(#REF!,'Test Set'!A976:S976)+#REF!</f>
        <v>#REF!</v>
      </c>
      <c r="X976" s="24" t="e">
        <f t="shared" si="15"/>
        <v>#REF!</v>
      </c>
    </row>
    <row r="977" spans="1:24" x14ac:dyDescent="0.25">
      <c r="A977" s="8">
        <v>0</v>
      </c>
      <c r="B977" s="8">
        <v>0</v>
      </c>
      <c r="C977" s="8">
        <v>1</v>
      </c>
      <c r="D977" s="8">
        <v>0</v>
      </c>
      <c r="E977" s="8">
        <v>0</v>
      </c>
      <c r="F977" s="8">
        <v>0</v>
      </c>
      <c r="G977" s="8">
        <v>0</v>
      </c>
      <c r="H977" s="8">
        <v>0</v>
      </c>
      <c r="I977" s="8">
        <v>0</v>
      </c>
      <c r="J977" s="8">
        <v>0</v>
      </c>
      <c r="K977" s="8">
        <v>0</v>
      </c>
      <c r="L977" s="8">
        <v>0</v>
      </c>
      <c r="M977" s="8">
        <v>0</v>
      </c>
      <c r="N977" s="8">
        <v>0</v>
      </c>
      <c r="O977" s="8">
        <v>0</v>
      </c>
      <c r="P977" s="8">
        <v>0</v>
      </c>
      <c r="Q977" s="8">
        <v>1</v>
      </c>
      <c r="R977" s="8">
        <v>1</v>
      </c>
      <c r="S977" s="8">
        <v>0</v>
      </c>
      <c r="T977" s="8"/>
      <c r="U977" s="9">
        <v>0</v>
      </c>
      <c r="V977" s="12">
        <f>SUMPRODUCT('Linear Model'!B$2:T$2, 'Test Set'!A977:S977)+'Linear Model'!U$2</f>
        <v>0.3964463740411267</v>
      </c>
      <c r="W977" s="1" t="e">
        <f>SUMPRODUCT(#REF!,'Test Set'!A977:S977)+#REF!</f>
        <v>#REF!</v>
      </c>
      <c r="X977" s="24" t="e">
        <f t="shared" si="15"/>
        <v>#REF!</v>
      </c>
    </row>
    <row r="978" spans="1:24" x14ac:dyDescent="0.25">
      <c r="A978" s="8">
        <v>1</v>
      </c>
      <c r="B978" s="8">
        <v>0</v>
      </c>
      <c r="C978" s="8">
        <v>0</v>
      </c>
      <c r="D978" s="8">
        <v>1</v>
      </c>
      <c r="E978" s="8">
        <v>0</v>
      </c>
      <c r="F978" s="8">
        <v>0</v>
      </c>
      <c r="G978" s="8">
        <v>0</v>
      </c>
      <c r="H978" s="8">
        <v>0</v>
      </c>
      <c r="I978" s="8">
        <v>0</v>
      </c>
      <c r="J978" s="8">
        <v>0</v>
      </c>
      <c r="K978" s="8">
        <v>0</v>
      </c>
      <c r="L978" s="8">
        <v>0</v>
      </c>
      <c r="M978" s="8">
        <v>0</v>
      </c>
      <c r="N978" s="8">
        <v>0</v>
      </c>
      <c r="O978" s="8">
        <v>0</v>
      </c>
      <c r="P978" s="8">
        <v>0</v>
      </c>
      <c r="Q978" s="8">
        <v>0</v>
      </c>
      <c r="R978" s="8">
        <v>0</v>
      </c>
      <c r="S978" s="8">
        <v>0</v>
      </c>
      <c r="T978" s="8"/>
      <c r="U978" s="9">
        <v>0</v>
      </c>
      <c r="V978" s="12">
        <f>SUMPRODUCT('Linear Model'!B$2:T$2, 'Test Set'!A978:S978)+'Linear Model'!U$2</f>
        <v>0.38051017268582576</v>
      </c>
      <c r="W978" s="1" t="e">
        <f>SUMPRODUCT(#REF!,'Test Set'!A978:S978)+#REF!</f>
        <v>#REF!</v>
      </c>
      <c r="X978" s="24" t="e">
        <f t="shared" si="15"/>
        <v>#REF!</v>
      </c>
    </row>
    <row r="979" spans="1:24" x14ac:dyDescent="0.25">
      <c r="A979" s="8">
        <v>0</v>
      </c>
      <c r="B979" s="8">
        <v>0</v>
      </c>
      <c r="C979" s="8">
        <v>1</v>
      </c>
      <c r="D979" s="8">
        <v>0</v>
      </c>
      <c r="E979" s="8">
        <v>0</v>
      </c>
      <c r="F979" s="8">
        <v>0</v>
      </c>
      <c r="G979" s="8">
        <v>0</v>
      </c>
      <c r="H979" s="8">
        <v>0</v>
      </c>
      <c r="I979" s="8">
        <v>0</v>
      </c>
      <c r="J979" s="8">
        <v>0</v>
      </c>
      <c r="K979" s="8">
        <v>0</v>
      </c>
      <c r="L979" s="8">
        <v>0</v>
      </c>
      <c r="M979" s="8">
        <v>0</v>
      </c>
      <c r="N979" s="8">
        <v>0</v>
      </c>
      <c r="O979" s="8">
        <v>0</v>
      </c>
      <c r="P979" s="8">
        <v>0</v>
      </c>
      <c r="Q979" s="8">
        <v>0</v>
      </c>
      <c r="R979" s="8">
        <v>1</v>
      </c>
      <c r="S979" s="8">
        <v>0</v>
      </c>
      <c r="T979" s="8"/>
      <c r="U979" s="9">
        <v>0</v>
      </c>
      <c r="V979" s="12">
        <f>SUMPRODUCT('Linear Model'!B$2:T$2, 'Test Set'!A979:S979)+'Linear Model'!U$2</f>
        <v>0.20831169679157552</v>
      </c>
      <c r="W979" s="1" t="e">
        <f>SUMPRODUCT(#REF!,'Test Set'!A979:S979)+#REF!</f>
        <v>#REF!</v>
      </c>
      <c r="X979" s="24" t="e">
        <f t="shared" si="15"/>
        <v>#REF!</v>
      </c>
    </row>
    <row r="980" spans="1:24" x14ac:dyDescent="0.25">
      <c r="A980" s="8">
        <v>1</v>
      </c>
      <c r="B980" s="8">
        <v>0</v>
      </c>
      <c r="C980" s="8">
        <v>0</v>
      </c>
      <c r="D980" s="8">
        <v>1</v>
      </c>
      <c r="E980" s="8">
        <v>0</v>
      </c>
      <c r="F980" s="8">
        <v>0</v>
      </c>
      <c r="G980" s="8">
        <v>0</v>
      </c>
      <c r="H980" s="8">
        <v>0</v>
      </c>
      <c r="I980" s="8">
        <v>0</v>
      </c>
      <c r="J980" s="8">
        <v>0</v>
      </c>
      <c r="K980" s="8">
        <v>0</v>
      </c>
      <c r="L980" s="8">
        <v>0</v>
      </c>
      <c r="M980" s="8">
        <v>0</v>
      </c>
      <c r="N980" s="8">
        <v>0</v>
      </c>
      <c r="O980" s="8">
        <v>0</v>
      </c>
      <c r="P980" s="8">
        <v>0</v>
      </c>
      <c r="Q980" s="8">
        <v>0</v>
      </c>
      <c r="R980" s="8">
        <v>1</v>
      </c>
      <c r="S980" s="8">
        <v>0</v>
      </c>
      <c r="T980" s="8"/>
      <c r="U980" s="9">
        <v>0</v>
      </c>
      <c r="V980" s="12">
        <f>SUMPRODUCT('Linear Model'!B$2:T$2, 'Test Set'!A980:S980)+'Linear Model'!U$2</f>
        <v>0.15637684535785951</v>
      </c>
      <c r="W980" s="1" t="e">
        <f>SUMPRODUCT(#REF!,'Test Set'!A980:S980)+#REF!</f>
        <v>#REF!</v>
      </c>
      <c r="X980" s="24" t="e">
        <f t="shared" si="15"/>
        <v>#REF!</v>
      </c>
    </row>
    <row r="981" spans="1:24" x14ac:dyDescent="0.25">
      <c r="A981" s="8">
        <v>0</v>
      </c>
      <c r="B981" s="8">
        <v>1</v>
      </c>
      <c r="C981" s="8">
        <v>1</v>
      </c>
      <c r="D981" s="8">
        <v>0</v>
      </c>
      <c r="E981" s="8">
        <v>0</v>
      </c>
      <c r="F981" s="8">
        <v>0</v>
      </c>
      <c r="G981" s="8">
        <v>0</v>
      </c>
      <c r="H981" s="8">
        <v>0</v>
      </c>
      <c r="I981" s="8">
        <v>0</v>
      </c>
      <c r="J981" s="8">
        <v>0</v>
      </c>
      <c r="K981" s="8">
        <v>0</v>
      </c>
      <c r="L981" s="8">
        <v>0</v>
      </c>
      <c r="M981" s="8">
        <v>0</v>
      </c>
      <c r="N981" s="8">
        <v>0</v>
      </c>
      <c r="O981" s="8">
        <v>1</v>
      </c>
      <c r="P981" s="8">
        <v>0</v>
      </c>
      <c r="Q981" s="8">
        <v>0</v>
      </c>
      <c r="R981" s="8">
        <v>0</v>
      </c>
      <c r="S981" s="8">
        <v>0</v>
      </c>
      <c r="T981" s="8"/>
      <c r="U981" s="9">
        <v>0</v>
      </c>
      <c r="V981" s="12">
        <f>SUMPRODUCT('Linear Model'!B$2:T$2, 'Test Set'!A981:S981)+'Linear Model'!U$2</f>
        <v>0.28498632626134279</v>
      </c>
      <c r="W981" s="1" t="e">
        <f>SUMPRODUCT(#REF!,'Test Set'!A981:S981)+#REF!</f>
        <v>#REF!</v>
      </c>
      <c r="X981" s="24" t="e">
        <f t="shared" si="15"/>
        <v>#REF!</v>
      </c>
    </row>
    <row r="982" spans="1:24" x14ac:dyDescent="0.25">
      <c r="A982" s="8">
        <v>0</v>
      </c>
      <c r="B982" s="8">
        <v>0</v>
      </c>
      <c r="C982" s="8">
        <v>1</v>
      </c>
      <c r="D982" s="8">
        <v>0</v>
      </c>
      <c r="E982" s="8">
        <v>0</v>
      </c>
      <c r="F982" s="8">
        <v>1</v>
      </c>
      <c r="G982" s="8">
        <v>0</v>
      </c>
      <c r="H982" s="8">
        <v>0</v>
      </c>
      <c r="I982" s="8">
        <v>0</v>
      </c>
      <c r="J982" s="8">
        <v>0</v>
      </c>
      <c r="K982" s="8">
        <v>0</v>
      </c>
      <c r="L982" s="8">
        <v>0</v>
      </c>
      <c r="M982" s="8">
        <v>0</v>
      </c>
      <c r="N982" s="8">
        <v>0</v>
      </c>
      <c r="O982" s="8">
        <v>0</v>
      </c>
      <c r="P982" s="8">
        <v>0</v>
      </c>
      <c r="Q982" s="8">
        <v>1</v>
      </c>
      <c r="R982" s="8">
        <v>1</v>
      </c>
      <c r="S982" s="8">
        <v>0</v>
      </c>
      <c r="T982" s="8"/>
      <c r="U982" s="9">
        <v>0</v>
      </c>
      <c r="V982" s="12">
        <f>SUMPRODUCT('Linear Model'!B$2:T$2, 'Test Set'!A982:S982)+'Linear Model'!U$2</f>
        <v>0.14111920534300129</v>
      </c>
      <c r="W982" s="1" t="e">
        <f>SUMPRODUCT(#REF!,'Test Set'!A982:S982)+#REF!</f>
        <v>#REF!</v>
      </c>
      <c r="X982" s="24" t="e">
        <f t="shared" si="15"/>
        <v>#REF!</v>
      </c>
    </row>
    <row r="983" spans="1:24" x14ac:dyDescent="0.25">
      <c r="A983" s="8">
        <v>1</v>
      </c>
      <c r="B983" s="8">
        <v>0</v>
      </c>
      <c r="C983" s="8">
        <v>0</v>
      </c>
      <c r="D983" s="8">
        <v>0</v>
      </c>
      <c r="E983" s="8">
        <v>0</v>
      </c>
      <c r="F983" s="8">
        <v>0</v>
      </c>
      <c r="G983" s="8">
        <v>1</v>
      </c>
      <c r="H983" s="8">
        <v>0</v>
      </c>
      <c r="I983" s="8">
        <v>0</v>
      </c>
      <c r="J983" s="8">
        <v>0</v>
      </c>
      <c r="K983" s="8">
        <v>0</v>
      </c>
      <c r="L983" s="8">
        <v>0</v>
      </c>
      <c r="M983" s="8">
        <v>0</v>
      </c>
      <c r="N983" s="8">
        <v>0</v>
      </c>
      <c r="O983" s="8">
        <v>0</v>
      </c>
      <c r="P983" s="8">
        <v>0</v>
      </c>
      <c r="Q983" s="8">
        <v>0</v>
      </c>
      <c r="R983" s="8">
        <v>0</v>
      </c>
      <c r="S983" s="8">
        <v>0</v>
      </c>
      <c r="T983" s="8"/>
      <c r="U983" s="9">
        <v>0</v>
      </c>
      <c r="V983" s="12">
        <f>SUMPRODUCT('Linear Model'!B$2:T$2, 'Test Set'!A983:S983)+'Linear Model'!U$2</f>
        <v>4.5382481766572058E-2</v>
      </c>
      <c r="W983" s="1" t="e">
        <f>SUMPRODUCT(#REF!,'Test Set'!A983:S983)+#REF!</f>
        <v>#REF!</v>
      </c>
      <c r="X983" s="24" t="e">
        <f t="shared" si="15"/>
        <v>#REF!</v>
      </c>
    </row>
    <row r="984" spans="1:24" x14ac:dyDescent="0.25">
      <c r="A984" s="8">
        <v>1</v>
      </c>
      <c r="B984" s="8">
        <v>0</v>
      </c>
      <c r="C984" s="8">
        <v>0</v>
      </c>
      <c r="D984" s="8">
        <v>0</v>
      </c>
      <c r="E984" s="8">
        <v>0</v>
      </c>
      <c r="F984" s="8">
        <v>0</v>
      </c>
      <c r="G984" s="8">
        <v>0</v>
      </c>
      <c r="H984" s="8">
        <v>0</v>
      </c>
      <c r="I984" s="8">
        <v>0</v>
      </c>
      <c r="J984" s="8">
        <v>0</v>
      </c>
      <c r="K984" s="8">
        <v>0</v>
      </c>
      <c r="L984" s="8">
        <v>0</v>
      </c>
      <c r="M984" s="8">
        <v>0</v>
      </c>
      <c r="N984" s="8">
        <v>1</v>
      </c>
      <c r="O984" s="8">
        <v>1</v>
      </c>
      <c r="P984" s="8">
        <v>0</v>
      </c>
      <c r="Q984" s="8">
        <v>0</v>
      </c>
      <c r="R984" s="8">
        <v>1</v>
      </c>
      <c r="S984" s="8">
        <v>0</v>
      </c>
      <c r="T984" s="8"/>
      <c r="U984" s="9">
        <v>0</v>
      </c>
      <c r="V984" s="12">
        <f>SUMPRODUCT('Linear Model'!B$2:T$2, 'Test Set'!A984:S984)+'Linear Model'!U$2</f>
        <v>7.5150832347800955E-2</v>
      </c>
      <c r="W984" s="1" t="e">
        <f>SUMPRODUCT(#REF!,'Test Set'!A984:S984)+#REF!</f>
        <v>#REF!</v>
      </c>
      <c r="X984" s="24" t="e">
        <f t="shared" si="15"/>
        <v>#REF!</v>
      </c>
    </row>
    <row r="985" spans="1:24" x14ac:dyDescent="0.25">
      <c r="A985" s="8">
        <v>0</v>
      </c>
      <c r="B985" s="8">
        <v>0</v>
      </c>
      <c r="C985" s="8">
        <v>0</v>
      </c>
      <c r="D985" s="8">
        <v>1</v>
      </c>
      <c r="E985" s="8">
        <v>0</v>
      </c>
      <c r="F985" s="8">
        <v>0</v>
      </c>
      <c r="G985" s="8">
        <v>0</v>
      </c>
      <c r="H985" s="8">
        <v>0</v>
      </c>
      <c r="I985" s="8">
        <v>0</v>
      </c>
      <c r="J985" s="8">
        <v>0</v>
      </c>
      <c r="K985" s="8">
        <v>0</v>
      </c>
      <c r="L985" s="8">
        <v>0</v>
      </c>
      <c r="M985" s="8">
        <v>0</v>
      </c>
      <c r="N985" s="8">
        <v>0</v>
      </c>
      <c r="O985" s="8">
        <v>1</v>
      </c>
      <c r="P985" s="8">
        <v>0</v>
      </c>
      <c r="Q985" s="8">
        <v>0</v>
      </c>
      <c r="R985" s="8">
        <v>0</v>
      </c>
      <c r="S985" s="8">
        <v>0</v>
      </c>
      <c r="T985" s="8"/>
      <c r="U985" s="9">
        <v>0</v>
      </c>
      <c r="V985" s="12">
        <f>SUMPRODUCT('Linear Model'!B$2:T$2, 'Test Set'!A985:S985)+'Linear Model'!U$2</f>
        <v>0.27945549869983755</v>
      </c>
      <c r="W985" s="1" t="e">
        <f>SUMPRODUCT(#REF!,'Test Set'!A985:S985)+#REF!</f>
        <v>#REF!</v>
      </c>
      <c r="X985" s="24" t="e">
        <f t="shared" si="15"/>
        <v>#REF!</v>
      </c>
    </row>
    <row r="986" spans="1:24" x14ac:dyDescent="0.25">
      <c r="A986" s="8">
        <v>0</v>
      </c>
      <c r="B986" s="8">
        <v>1</v>
      </c>
      <c r="C986" s="8">
        <v>1</v>
      </c>
      <c r="D986" s="8">
        <v>0</v>
      </c>
      <c r="E986" s="8">
        <v>0</v>
      </c>
      <c r="F986" s="8">
        <v>0</v>
      </c>
      <c r="G986" s="8">
        <v>0</v>
      </c>
      <c r="H986" s="8">
        <v>0</v>
      </c>
      <c r="I986" s="8">
        <v>0</v>
      </c>
      <c r="J986" s="8">
        <v>0</v>
      </c>
      <c r="K986" s="8">
        <v>0</v>
      </c>
      <c r="L986" s="8">
        <v>0</v>
      </c>
      <c r="M986" s="8">
        <v>0</v>
      </c>
      <c r="N986" s="8">
        <v>0</v>
      </c>
      <c r="O986" s="8">
        <v>0</v>
      </c>
      <c r="P986" s="8">
        <v>0</v>
      </c>
      <c r="Q986" s="8">
        <v>0</v>
      </c>
      <c r="R986" s="8">
        <v>0</v>
      </c>
      <c r="S986" s="8">
        <v>0</v>
      </c>
      <c r="T986" s="8"/>
      <c r="U986" s="9">
        <v>0</v>
      </c>
      <c r="V986" s="12">
        <f>SUMPRODUCT('Linear Model'!B$2:T$2, 'Test Set'!A986:S986)+'Linear Model'!U$2</f>
        <v>0.44675451792146448</v>
      </c>
      <c r="W986" s="1" t="e">
        <f>SUMPRODUCT(#REF!,'Test Set'!A986:S986)+#REF!</f>
        <v>#REF!</v>
      </c>
      <c r="X986" s="24" t="e">
        <f t="shared" si="15"/>
        <v>#REF!</v>
      </c>
    </row>
    <row r="987" spans="1:24" x14ac:dyDescent="0.25">
      <c r="A987" s="8">
        <v>1</v>
      </c>
      <c r="B987" s="8">
        <v>0</v>
      </c>
      <c r="C987" s="8">
        <v>1</v>
      </c>
      <c r="D987" s="8">
        <v>0</v>
      </c>
      <c r="E987" s="8">
        <v>0</v>
      </c>
      <c r="F987" s="8">
        <v>0</v>
      </c>
      <c r="G987" s="8">
        <v>0</v>
      </c>
      <c r="H987" s="8">
        <v>0</v>
      </c>
      <c r="I987" s="8">
        <v>0</v>
      </c>
      <c r="J987" s="8">
        <v>0</v>
      </c>
      <c r="K987" s="8">
        <v>0</v>
      </c>
      <c r="L987" s="8">
        <v>0</v>
      </c>
      <c r="M987" s="8">
        <v>0</v>
      </c>
      <c r="N987" s="8">
        <v>1</v>
      </c>
      <c r="O987" s="8">
        <v>0</v>
      </c>
      <c r="P987" s="8">
        <v>0</v>
      </c>
      <c r="Q987" s="8">
        <v>0</v>
      </c>
      <c r="R987" s="8">
        <v>0</v>
      </c>
      <c r="S987" s="8">
        <v>0</v>
      </c>
      <c r="T987" s="8"/>
      <c r="U987" s="9">
        <v>0</v>
      </c>
      <c r="V987" s="12">
        <f>SUMPRODUCT('Linear Model'!B$2:T$2, 'Test Set'!A987:S987)+'Linear Model'!U$2</f>
        <v>0.5473094334379085</v>
      </c>
      <c r="W987" s="1" t="e">
        <f>SUMPRODUCT(#REF!,'Test Set'!A987:S987)+#REF!</f>
        <v>#REF!</v>
      </c>
      <c r="X987" s="24" t="e">
        <f t="shared" si="15"/>
        <v>#REF!</v>
      </c>
    </row>
    <row r="988" spans="1:24" x14ac:dyDescent="0.25">
      <c r="A988" s="8">
        <v>0</v>
      </c>
      <c r="B988" s="8">
        <v>1</v>
      </c>
      <c r="C988" s="8">
        <v>1</v>
      </c>
      <c r="D988" s="8">
        <v>0</v>
      </c>
      <c r="E988" s="8">
        <v>0</v>
      </c>
      <c r="F988" s="8">
        <v>1</v>
      </c>
      <c r="G988" s="8">
        <v>0</v>
      </c>
      <c r="H988" s="8">
        <v>0</v>
      </c>
      <c r="I988" s="8">
        <v>0</v>
      </c>
      <c r="J988" s="8">
        <v>0</v>
      </c>
      <c r="K988" s="8">
        <v>0</v>
      </c>
      <c r="L988" s="8">
        <v>0</v>
      </c>
      <c r="M988" s="8">
        <v>0</v>
      </c>
      <c r="N988" s="8">
        <v>0</v>
      </c>
      <c r="O988" s="8">
        <v>0</v>
      </c>
      <c r="P988" s="8">
        <v>0</v>
      </c>
      <c r="Q988" s="8">
        <v>0</v>
      </c>
      <c r="R988" s="8">
        <v>1</v>
      </c>
      <c r="S988" s="8">
        <v>0</v>
      </c>
      <c r="T988" s="8"/>
      <c r="U988" s="9">
        <v>0</v>
      </c>
      <c r="V988" s="12">
        <f>SUMPRODUCT('Linear Model'!B$2:T$2, 'Test Set'!A988:S988)+'Linear Model'!U$2</f>
        <v>-3.2705978104627165E-2</v>
      </c>
      <c r="W988" s="1" t="e">
        <f>SUMPRODUCT(#REF!,'Test Set'!A988:S988)+#REF!</f>
        <v>#REF!</v>
      </c>
      <c r="X988" s="24" t="e">
        <f t="shared" si="15"/>
        <v>#REF!</v>
      </c>
    </row>
    <row r="989" spans="1:24" x14ac:dyDescent="0.25">
      <c r="A989" s="8">
        <v>0</v>
      </c>
      <c r="B989" s="8">
        <v>1</v>
      </c>
      <c r="C989" s="8">
        <v>0</v>
      </c>
      <c r="D989" s="8">
        <v>1</v>
      </c>
      <c r="E989" s="8">
        <v>0</v>
      </c>
      <c r="F989" s="8">
        <v>1</v>
      </c>
      <c r="G989" s="8">
        <v>0</v>
      </c>
      <c r="H989" s="8">
        <v>0</v>
      </c>
      <c r="I989" s="8">
        <v>0</v>
      </c>
      <c r="J989" s="8">
        <v>0</v>
      </c>
      <c r="K989" s="8">
        <v>0</v>
      </c>
      <c r="L989" s="8">
        <v>0</v>
      </c>
      <c r="M989" s="8">
        <v>0</v>
      </c>
      <c r="N989" s="8">
        <v>0</v>
      </c>
      <c r="O989" s="8">
        <v>0</v>
      </c>
      <c r="P989" s="8">
        <v>0</v>
      </c>
      <c r="Q989" s="8">
        <v>0</v>
      </c>
      <c r="R989" s="8">
        <v>0</v>
      </c>
      <c r="S989" s="8">
        <v>0</v>
      </c>
      <c r="T989" s="8"/>
      <c r="U989" s="9">
        <v>0</v>
      </c>
      <c r="V989" s="12">
        <f>SUMPRODUCT('Linear Model'!B$2:T$2, 'Test Set'!A989:S989)+'Linear Model'!U$2</f>
        <v>0.20020601546375649</v>
      </c>
      <c r="W989" s="1" t="e">
        <f>SUMPRODUCT(#REF!,'Test Set'!A989:S989)+#REF!</f>
        <v>#REF!</v>
      </c>
      <c r="X989" s="24" t="e">
        <f t="shared" si="15"/>
        <v>#REF!</v>
      </c>
    </row>
    <row r="990" spans="1:24" x14ac:dyDescent="0.25">
      <c r="A990" s="8">
        <v>0</v>
      </c>
      <c r="B990" s="8">
        <v>0</v>
      </c>
      <c r="C990" s="8">
        <v>1</v>
      </c>
      <c r="D990" s="8">
        <v>0</v>
      </c>
      <c r="E990" s="8">
        <v>0</v>
      </c>
      <c r="F990" s="8">
        <v>0</v>
      </c>
      <c r="G990" s="8">
        <v>0</v>
      </c>
      <c r="H990" s="8">
        <v>0</v>
      </c>
      <c r="I990" s="8">
        <v>0</v>
      </c>
      <c r="J990" s="8">
        <v>0</v>
      </c>
      <c r="K990" s="8">
        <v>0</v>
      </c>
      <c r="L990" s="8">
        <v>0</v>
      </c>
      <c r="M990" s="8">
        <v>0</v>
      </c>
      <c r="N990" s="8">
        <v>0</v>
      </c>
      <c r="O990" s="8">
        <v>0</v>
      </c>
      <c r="P990" s="8">
        <v>0</v>
      </c>
      <c r="Q990" s="8">
        <v>0</v>
      </c>
      <c r="R990" s="8">
        <v>0</v>
      </c>
      <c r="S990" s="8">
        <v>0</v>
      </c>
      <c r="T990" s="8"/>
      <c r="U990" s="9">
        <v>0</v>
      </c>
      <c r="V990" s="12">
        <f>SUMPRODUCT('Linear Model'!B$2:T$2, 'Test Set'!A990:S990)+'Linear Model'!U$2</f>
        <v>0.43244502411954183</v>
      </c>
      <c r="W990" s="1" t="e">
        <f>SUMPRODUCT(#REF!,'Test Set'!A990:S990)+#REF!</f>
        <v>#REF!</v>
      </c>
      <c r="X990" s="24" t="e">
        <f t="shared" si="15"/>
        <v>#REF!</v>
      </c>
    </row>
    <row r="991" spans="1:24" x14ac:dyDescent="0.25">
      <c r="A991" s="8">
        <v>1</v>
      </c>
      <c r="B991" s="8">
        <v>0</v>
      </c>
      <c r="C991" s="8">
        <v>1</v>
      </c>
      <c r="D991" s="8">
        <v>0</v>
      </c>
      <c r="E991" s="8">
        <v>0</v>
      </c>
      <c r="F991" s="8">
        <v>0</v>
      </c>
      <c r="G991" s="8">
        <v>1</v>
      </c>
      <c r="H991" s="8">
        <v>0</v>
      </c>
      <c r="I991" s="8">
        <v>0</v>
      </c>
      <c r="J991" s="8">
        <v>0</v>
      </c>
      <c r="K991" s="8">
        <v>0</v>
      </c>
      <c r="L991" s="8">
        <v>0</v>
      </c>
      <c r="M991" s="8">
        <v>0</v>
      </c>
      <c r="N991" s="8">
        <v>0</v>
      </c>
      <c r="O991" s="8">
        <v>0</v>
      </c>
      <c r="P991" s="8">
        <v>0</v>
      </c>
      <c r="Q991" s="8">
        <v>0</v>
      </c>
      <c r="R991" s="8">
        <v>1</v>
      </c>
      <c r="S991" s="8">
        <v>0</v>
      </c>
      <c r="T991" s="8"/>
      <c r="U991" s="9">
        <v>0</v>
      </c>
      <c r="V991" s="12">
        <f>SUMPRODUCT('Linear Model'!B$2:T$2, 'Test Set'!A991:S991)+'Linear Model'!U$2</f>
        <v>-9.2493763459374656E-2</v>
      </c>
      <c r="W991" s="1" t="e">
        <f>SUMPRODUCT(#REF!,'Test Set'!A991:S991)+#REF!</f>
        <v>#REF!</v>
      </c>
      <c r="X991" s="24" t="e">
        <f t="shared" si="15"/>
        <v>#REF!</v>
      </c>
    </row>
    <row r="992" spans="1:24" x14ac:dyDescent="0.25">
      <c r="A992" s="8">
        <v>0</v>
      </c>
      <c r="B992" s="8">
        <v>0</v>
      </c>
      <c r="C992" s="8">
        <v>0</v>
      </c>
      <c r="D992" s="8">
        <v>1</v>
      </c>
      <c r="E992" s="8">
        <v>0</v>
      </c>
      <c r="F992" s="8">
        <v>0</v>
      </c>
      <c r="G992" s="8">
        <v>1</v>
      </c>
      <c r="H992" s="8">
        <v>0</v>
      </c>
      <c r="I992" s="8">
        <v>0</v>
      </c>
      <c r="J992" s="8">
        <v>0</v>
      </c>
      <c r="K992" s="8">
        <v>0</v>
      </c>
      <c r="L992" s="8">
        <v>0</v>
      </c>
      <c r="M992" s="8">
        <v>0</v>
      </c>
      <c r="N992" s="8">
        <v>0</v>
      </c>
      <c r="O992" s="8">
        <v>0</v>
      </c>
      <c r="P992" s="8">
        <v>0</v>
      </c>
      <c r="Q992" s="8">
        <v>0</v>
      </c>
      <c r="R992" s="8">
        <v>0</v>
      </c>
      <c r="S992" s="8">
        <v>0</v>
      </c>
      <c r="T992" s="8"/>
      <c r="U992" s="9">
        <v>0</v>
      </c>
      <c r="V992" s="12">
        <f>SUMPRODUCT('Linear Model'!B$2:T$2, 'Test Set'!A992:S992)+'Linear Model'!U$2</f>
        <v>0.20113174778314252</v>
      </c>
      <c r="W992" s="1" t="e">
        <f>SUMPRODUCT(#REF!,'Test Set'!A992:S992)+#REF!</f>
        <v>#REF!</v>
      </c>
      <c r="X992" s="24" t="e">
        <f t="shared" si="15"/>
        <v>#REF!</v>
      </c>
    </row>
    <row r="993" spans="1:24" x14ac:dyDescent="0.25">
      <c r="A993" s="8">
        <v>0</v>
      </c>
      <c r="B993" s="8">
        <v>0</v>
      </c>
      <c r="C993" s="8">
        <v>1</v>
      </c>
      <c r="D993" s="8">
        <v>0</v>
      </c>
      <c r="E993" s="8">
        <v>0</v>
      </c>
      <c r="F993" s="8">
        <v>1</v>
      </c>
      <c r="G993" s="8">
        <v>0</v>
      </c>
      <c r="H993" s="8">
        <v>0</v>
      </c>
      <c r="I993" s="8">
        <v>0</v>
      </c>
      <c r="J993" s="8">
        <v>0</v>
      </c>
      <c r="K993" s="8">
        <v>0</v>
      </c>
      <c r="L993" s="8">
        <v>0</v>
      </c>
      <c r="M993" s="8">
        <v>0</v>
      </c>
      <c r="N993" s="8">
        <v>0</v>
      </c>
      <c r="O993" s="8">
        <v>0</v>
      </c>
      <c r="P993" s="8">
        <v>0</v>
      </c>
      <c r="Q993" s="8">
        <v>0</v>
      </c>
      <c r="R993" s="8">
        <v>1</v>
      </c>
      <c r="S993" s="8">
        <v>0</v>
      </c>
      <c r="T993" s="8"/>
      <c r="U993" s="9">
        <v>0</v>
      </c>
      <c r="V993" s="12">
        <f>SUMPRODUCT('Linear Model'!B$2:T$2, 'Test Set'!A993:S993)+'Linear Model'!U$2</f>
        <v>-4.7015471906549866E-2</v>
      </c>
      <c r="W993" s="1" t="e">
        <f>SUMPRODUCT(#REF!,'Test Set'!A993:S993)+#REF!</f>
        <v>#REF!</v>
      </c>
      <c r="X993" s="24" t="e">
        <f t="shared" si="15"/>
        <v>#REF!</v>
      </c>
    </row>
    <row r="994" spans="1:24" x14ac:dyDescent="0.25">
      <c r="A994" s="8">
        <v>1</v>
      </c>
      <c r="B994" s="8">
        <v>0</v>
      </c>
      <c r="C994" s="8">
        <v>0</v>
      </c>
      <c r="D994" s="8">
        <v>0</v>
      </c>
      <c r="E994" s="8">
        <v>0</v>
      </c>
      <c r="F994" s="8">
        <v>1</v>
      </c>
      <c r="G994" s="8">
        <v>0</v>
      </c>
      <c r="H994" s="8">
        <v>0</v>
      </c>
      <c r="I994" s="8">
        <v>0</v>
      </c>
      <c r="J994" s="8">
        <v>0</v>
      </c>
      <c r="K994" s="8">
        <v>0</v>
      </c>
      <c r="L994" s="8">
        <v>0</v>
      </c>
      <c r="M994" s="8">
        <v>0</v>
      </c>
      <c r="N994" s="8">
        <v>0</v>
      </c>
      <c r="O994" s="8">
        <v>0</v>
      </c>
      <c r="P994" s="8">
        <v>0</v>
      </c>
      <c r="Q994" s="8">
        <v>0</v>
      </c>
      <c r="R994" s="8">
        <v>0</v>
      </c>
      <c r="S994" s="8">
        <v>0</v>
      </c>
      <c r="T994" s="8"/>
      <c r="U994" s="9">
        <v>0</v>
      </c>
      <c r="V994" s="12">
        <f>SUMPRODUCT('Linear Model'!B$2:T$2, 'Test Set'!A994:S994)+'Linear Model'!U$2</f>
        <v>3.0147255645263382E-2</v>
      </c>
      <c r="W994" s="1" t="e">
        <f>SUMPRODUCT(#REF!,'Test Set'!A994:S994)+#REF!</f>
        <v>#REF!</v>
      </c>
      <c r="X994" s="24" t="e">
        <f t="shared" si="15"/>
        <v>#REF!</v>
      </c>
    </row>
    <row r="995" spans="1:24" x14ac:dyDescent="0.25">
      <c r="A995" s="8">
        <v>1</v>
      </c>
      <c r="B995" s="8">
        <v>0</v>
      </c>
      <c r="C995" s="8">
        <v>0</v>
      </c>
      <c r="D995" s="8">
        <v>0</v>
      </c>
      <c r="E995" s="8">
        <v>0</v>
      </c>
      <c r="F995" s="8">
        <v>0</v>
      </c>
      <c r="G995" s="8">
        <v>0</v>
      </c>
      <c r="H995" s="8">
        <v>0</v>
      </c>
      <c r="I995" s="8">
        <v>0</v>
      </c>
      <c r="J995" s="8">
        <v>0</v>
      </c>
      <c r="K995" s="8">
        <v>0</v>
      </c>
      <c r="L995" s="8">
        <v>0</v>
      </c>
      <c r="M995" s="8">
        <v>0</v>
      </c>
      <c r="N995" s="8">
        <v>1</v>
      </c>
      <c r="O995" s="8">
        <v>0</v>
      </c>
      <c r="P995" s="8">
        <v>0</v>
      </c>
      <c r="Q995" s="8">
        <v>0</v>
      </c>
      <c r="R995" s="8">
        <v>0</v>
      </c>
      <c r="S995" s="8">
        <v>0</v>
      </c>
      <c r="T995" s="8"/>
      <c r="U995" s="9">
        <v>0</v>
      </c>
      <c r="V995" s="12">
        <f>SUMPRODUCT('Linear Model'!B$2:T$2, 'Test Set'!A995:S995)+'Linear Model'!U$2</f>
        <v>0.46105235133588895</v>
      </c>
      <c r="W995" s="1" t="e">
        <f>SUMPRODUCT(#REF!,'Test Set'!A995:S995)+#REF!</f>
        <v>#REF!</v>
      </c>
      <c r="X995" s="24" t="e">
        <f t="shared" si="15"/>
        <v>#REF!</v>
      </c>
    </row>
    <row r="996" spans="1:24" x14ac:dyDescent="0.25">
      <c r="A996" s="8">
        <v>1</v>
      </c>
      <c r="B996" s="8">
        <v>0</v>
      </c>
      <c r="C996" s="8">
        <v>0</v>
      </c>
      <c r="D996" s="8">
        <v>1</v>
      </c>
      <c r="E996" s="8">
        <v>0</v>
      </c>
      <c r="F996" s="8">
        <v>0</v>
      </c>
      <c r="G996" s="8">
        <v>0</v>
      </c>
      <c r="H996" s="8">
        <v>0</v>
      </c>
      <c r="I996" s="8">
        <v>0</v>
      </c>
      <c r="J996" s="8">
        <v>0</v>
      </c>
      <c r="K996" s="8">
        <v>1</v>
      </c>
      <c r="L996" s="8">
        <v>0</v>
      </c>
      <c r="M996" s="8">
        <v>0</v>
      </c>
      <c r="N996" s="8">
        <v>0</v>
      </c>
      <c r="O996" s="8">
        <v>0</v>
      </c>
      <c r="P996" s="8">
        <v>0</v>
      </c>
      <c r="Q996" s="8">
        <v>0</v>
      </c>
      <c r="R996" s="8">
        <v>1</v>
      </c>
      <c r="S996" s="8">
        <v>0</v>
      </c>
      <c r="T996" s="8"/>
      <c r="U996" s="9">
        <v>0</v>
      </c>
      <c r="V996" s="12">
        <f>SUMPRODUCT('Linear Model'!B$2:T$2, 'Test Set'!A996:S996)+'Linear Model'!U$2</f>
        <v>0.33676361488084677</v>
      </c>
      <c r="W996" s="1" t="e">
        <f>SUMPRODUCT(#REF!,'Test Set'!A996:S996)+#REF!</f>
        <v>#REF!</v>
      </c>
      <c r="X996" s="24" t="e">
        <f t="shared" si="15"/>
        <v>#REF!</v>
      </c>
    </row>
    <row r="997" spans="1:24" x14ac:dyDescent="0.25">
      <c r="A997" s="8">
        <v>1</v>
      </c>
      <c r="B997" s="8">
        <v>0</v>
      </c>
      <c r="C997" s="8">
        <v>0</v>
      </c>
      <c r="D997" s="8">
        <v>1</v>
      </c>
      <c r="E997" s="8">
        <v>0</v>
      </c>
      <c r="F997" s="8">
        <v>0</v>
      </c>
      <c r="G997" s="8">
        <v>0</v>
      </c>
      <c r="H997" s="8">
        <v>0</v>
      </c>
      <c r="I997" s="8">
        <v>1</v>
      </c>
      <c r="J997" s="8">
        <v>0</v>
      </c>
      <c r="K997" s="8">
        <v>0</v>
      </c>
      <c r="L997" s="8">
        <v>0</v>
      </c>
      <c r="M997" s="8">
        <v>0</v>
      </c>
      <c r="N997" s="8">
        <v>0</v>
      </c>
      <c r="O997" s="8">
        <v>0</v>
      </c>
      <c r="P997" s="8">
        <v>0</v>
      </c>
      <c r="Q997" s="8">
        <v>0</v>
      </c>
      <c r="R997" s="8">
        <v>0</v>
      </c>
      <c r="S997" s="8">
        <v>0</v>
      </c>
      <c r="T997" s="8"/>
      <c r="U997" s="9">
        <v>0</v>
      </c>
      <c r="V997" s="12">
        <f>SUMPRODUCT('Linear Model'!B$2:T$2, 'Test Set'!A997:S997)+'Linear Model'!U$2</f>
        <v>0.67384549546894679</v>
      </c>
      <c r="W997" s="1" t="e">
        <f>SUMPRODUCT(#REF!,'Test Set'!A997:S997)+#REF!</f>
        <v>#REF!</v>
      </c>
      <c r="X997" s="24" t="e">
        <f t="shared" si="15"/>
        <v>#REF!</v>
      </c>
    </row>
    <row r="998" spans="1:24" x14ac:dyDescent="0.25">
      <c r="A998" s="8">
        <v>0</v>
      </c>
      <c r="B998" s="8">
        <v>1</v>
      </c>
      <c r="C998" s="8">
        <v>0</v>
      </c>
      <c r="D998" s="8">
        <v>0</v>
      </c>
      <c r="E998" s="8">
        <v>0</v>
      </c>
      <c r="F998" s="8">
        <v>1</v>
      </c>
      <c r="G998" s="8">
        <v>1</v>
      </c>
      <c r="H998" s="8">
        <v>0</v>
      </c>
      <c r="I998" s="8">
        <v>0</v>
      </c>
      <c r="J998" s="8">
        <v>0</v>
      </c>
      <c r="K998" s="8">
        <v>0</v>
      </c>
      <c r="L998" s="8">
        <v>0</v>
      </c>
      <c r="M998" s="8">
        <v>0</v>
      </c>
      <c r="N998" s="8">
        <v>1</v>
      </c>
      <c r="O998" s="8">
        <v>0</v>
      </c>
      <c r="P998" s="8">
        <v>0</v>
      </c>
      <c r="Q998" s="8">
        <v>0</v>
      </c>
      <c r="R998" s="8">
        <v>0</v>
      </c>
      <c r="S998" s="8">
        <v>0</v>
      </c>
      <c r="T998" s="8"/>
      <c r="U998" s="9">
        <v>0</v>
      </c>
      <c r="V998" s="12">
        <f>SUMPRODUCT('Linear Model'!B$2:T$2, 'Test Set'!A998:S998)+'Linear Model'!U$2</f>
        <v>4.0656251537002919E-2</v>
      </c>
      <c r="W998" s="1" t="e">
        <f>SUMPRODUCT(#REF!,'Test Set'!A998:S998)+#REF!</f>
        <v>#REF!</v>
      </c>
      <c r="X998" s="24" t="e">
        <f t="shared" si="15"/>
        <v>#REF!</v>
      </c>
    </row>
    <row r="999" spans="1:24" x14ac:dyDescent="0.25">
      <c r="A999" s="8">
        <v>0</v>
      </c>
      <c r="B999" s="8">
        <v>0</v>
      </c>
      <c r="C999" s="8">
        <v>0</v>
      </c>
      <c r="D999" s="8">
        <v>0</v>
      </c>
      <c r="E999" s="8">
        <v>0</v>
      </c>
      <c r="F999" s="8">
        <v>1</v>
      </c>
      <c r="G999" s="8">
        <v>0</v>
      </c>
      <c r="H999" s="8">
        <v>0</v>
      </c>
      <c r="I999" s="8">
        <v>0</v>
      </c>
      <c r="J999" s="8">
        <v>0</v>
      </c>
      <c r="K999" s="8">
        <v>0</v>
      </c>
      <c r="L999" s="8">
        <v>0</v>
      </c>
      <c r="M999" s="8">
        <v>0</v>
      </c>
      <c r="N999" s="8">
        <v>0</v>
      </c>
      <c r="O999" s="8">
        <v>1</v>
      </c>
      <c r="P999" s="8">
        <v>0</v>
      </c>
      <c r="Q999" s="8">
        <v>0</v>
      </c>
      <c r="R999" s="8">
        <v>0</v>
      </c>
      <c r="S999" s="8">
        <v>1</v>
      </c>
      <c r="T999" s="8"/>
      <c r="U999" s="9">
        <v>0</v>
      </c>
      <c r="V999" s="12">
        <f>SUMPRODUCT('Linear Model'!B$2:T$2, 'Test Set'!A999:S999)+'Linear Model'!U$2</f>
        <v>0.17674129046385814</v>
      </c>
      <c r="W999" s="1" t="e">
        <f>SUMPRODUCT(#REF!,'Test Set'!A999:S999)+#REF!</f>
        <v>#REF!</v>
      </c>
      <c r="X999" s="24" t="e">
        <f t="shared" si="15"/>
        <v>#REF!</v>
      </c>
    </row>
    <row r="1000" spans="1:24" x14ac:dyDescent="0.25">
      <c r="A1000" s="8">
        <v>1</v>
      </c>
      <c r="B1000" s="8">
        <v>0</v>
      </c>
      <c r="C1000" s="8">
        <v>0</v>
      </c>
      <c r="D1000" s="8">
        <v>1</v>
      </c>
      <c r="E1000" s="8">
        <v>0</v>
      </c>
      <c r="F1000" s="8">
        <v>0</v>
      </c>
      <c r="G1000" s="8">
        <v>1</v>
      </c>
      <c r="H1000" s="8">
        <v>0</v>
      </c>
      <c r="I1000" s="8">
        <v>0</v>
      </c>
      <c r="J1000" s="8">
        <v>0</v>
      </c>
      <c r="K1000" s="8">
        <v>0</v>
      </c>
      <c r="L1000" s="8">
        <v>0</v>
      </c>
      <c r="M1000" s="8">
        <v>0</v>
      </c>
      <c r="N1000" s="8">
        <v>0</v>
      </c>
      <c r="O1000" s="8">
        <v>1</v>
      </c>
      <c r="P1000" s="8">
        <v>0</v>
      </c>
      <c r="Q1000" s="8">
        <v>0</v>
      </c>
      <c r="R1000" s="8">
        <v>0</v>
      </c>
      <c r="S1000" s="8">
        <v>0</v>
      </c>
      <c r="T1000" s="8"/>
      <c r="U1000" s="9">
        <v>0</v>
      </c>
      <c r="V1000" s="12">
        <f>SUMPRODUCT('Linear Model'!B$2:T$2, 'Test Set'!A1000:S1000)+'Linear Model'!U$2</f>
        <v>-2.1349961551112573E-2</v>
      </c>
      <c r="W1000" s="1" t="e">
        <f>SUMPRODUCT(#REF!,'Test Set'!A1000:S1000)+#REF!</f>
        <v>#REF!</v>
      </c>
      <c r="X1000" s="24" t="e">
        <f t="shared" si="15"/>
        <v>#REF!</v>
      </c>
    </row>
    <row r="1001" spans="1:24" x14ac:dyDescent="0.25">
      <c r="A1001" s="8">
        <v>0</v>
      </c>
      <c r="B1001" s="8">
        <v>0</v>
      </c>
      <c r="C1001" s="8">
        <v>1</v>
      </c>
      <c r="D1001" s="8">
        <v>0</v>
      </c>
      <c r="E1001" s="8">
        <v>0</v>
      </c>
      <c r="F1001" s="8">
        <v>0</v>
      </c>
      <c r="G1001" s="8">
        <v>0</v>
      </c>
      <c r="H1001" s="8">
        <v>0</v>
      </c>
      <c r="I1001" s="8">
        <v>0</v>
      </c>
      <c r="J1001" s="8">
        <v>0</v>
      </c>
      <c r="K1001" s="8">
        <v>0</v>
      </c>
      <c r="L1001" s="8">
        <v>0</v>
      </c>
      <c r="M1001" s="8">
        <v>0</v>
      </c>
      <c r="N1001" s="8">
        <v>0</v>
      </c>
      <c r="O1001" s="8">
        <v>0</v>
      </c>
      <c r="P1001" s="8">
        <v>0</v>
      </c>
      <c r="Q1001" s="8">
        <v>0</v>
      </c>
      <c r="R1001" s="8">
        <v>0</v>
      </c>
      <c r="S1001" s="8">
        <v>0</v>
      </c>
      <c r="T1001" s="8"/>
      <c r="U1001" s="9">
        <v>0</v>
      </c>
      <c r="V1001" s="12">
        <f>SUMPRODUCT('Linear Model'!B$2:T$2, 'Test Set'!A1001:S1001)+'Linear Model'!U$2</f>
        <v>0.43244502411954183</v>
      </c>
      <c r="W1001" s="1" t="e">
        <f>SUMPRODUCT(#REF!,'Test Set'!A1001:S1001)+#REF!</f>
        <v>#REF!</v>
      </c>
      <c r="X1001" s="24" t="e">
        <f t="shared" si="15"/>
        <v>#REF!</v>
      </c>
    </row>
    <row r="1003" spans="1:24" x14ac:dyDescent="0.25">
      <c r="V1003" s="12"/>
    </row>
  </sheetData>
  <conditionalFormatting sqref="A2:T1001">
    <cfRule type="cellIs" dxfId="0" priority="1" operator="greaterThan">
      <formula>0.5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Training Data</vt:lpstr>
      <vt:lpstr>Training Data w Dummy Vars</vt:lpstr>
      <vt:lpstr>Linear Model</vt:lpstr>
      <vt:lpstr>ModelCoefficientStandardError</vt:lpstr>
      <vt:lpstr>Performance</vt:lpstr>
      <vt:lpstr>Logistic Link Model</vt:lpstr>
      <vt:lpstr>Logistic Regression</vt:lpstr>
      <vt:lpstr>Test 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Bill Cary</cp:lastModifiedBy>
  <cp:lastPrinted>2013-07-21T15:34:03Z</cp:lastPrinted>
  <dcterms:created xsi:type="dcterms:W3CDTF">2013-01-08T02:02:09Z</dcterms:created>
  <dcterms:modified xsi:type="dcterms:W3CDTF">2014-02-16T00:30:41Z</dcterms:modified>
</cp:coreProperties>
</file>