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755" activeTab="1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K79" i="2" l="1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K148" i="2"/>
  <c r="K149" i="2"/>
  <c r="K150" i="2"/>
  <c r="K151" i="2"/>
  <c r="K152" i="2"/>
  <c r="K153" i="2"/>
  <c r="K154" i="2"/>
  <c r="K155" i="2"/>
  <c r="K156" i="2"/>
  <c r="K157" i="2"/>
  <c r="K158" i="2"/>
  <c r="F148" i="2"/>
  <c r="F149" i="2"/>
  <c r="F150" i="2"/>
  <c r="F151" i="2"/>
  <c r="F152" i="2"/>
  <c r="F153" i="2"/>
  <c r="F154" i="2"/>
  <c r="F155" i="2"/>
  <c r="F156" i="2"/>
  <c r="F157" i="2"/>
  <c r="F158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2" i="2"/>
  <c r="F1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I4" i="2"/>
  <c r="I5" i="2" s="1"/>
  <c r="H4" i="2"/>
  <c r="H5" i="2" s="1"/>
  <c r="D4" i="2"/>
  <c r="D3" i="2"/>
  <c r="D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E2" i="1"/>
  <c r="D2" i="1"/>
  <c r="I4" i="1"/>
  <c r="I5" i="1" s="1"/>
  <c r="H4" i="1"/>
  <c r="H5" i="1" s="1"/>
  <c r="K4" i="2" l="1"/>
  <c r="K2" i="2"/>
  <c r="K3" i="2"/>
  <c r="K5" i="2"/>
  <c r="K6" i="2"/>
  <c r="K7" i="2"/>
  <c r="K8" i="2"/>
  <c r="K9" i="2"/>
  <c r="K10" i="2"/>
  <c r="K11" i="2"/>
  <c r="K12" i="2"/>
  <c r="K13" i="2"/>
  <c r="K14" i="2"/>
  <c r="K3" i="1"/>
  <c r="K7" i="1"/>
  <c r="K11" i="1"/>
  <c r="K15" i="1"/>
  <c r="K19" i="1"/>
  <c r="K23" i="1"/>
  <c r="K27" i="1"/>
  <c r="K31" i="1"/>
  <c r="K2" i="1"/>
  <c r="K4" i="1"/>
  <c r="K8" i="1"/>
  <c r="K12" i="1"/>
  <c r="K16" i="1"/>
  <c r="K20" i="1"/>
  <c r="K24" i="1"/>
  <c r="K28" i="1"/>
  <c r="K32" i="1"/>
  <c r="K36" i="1"/>
  <c r="K5" i="1"/>
  <c r="K9" i="1"/>
  <c r="K13" i="1"/>
  <c r="K17" i="1"/>
  <c r="K21" i="1"/>
  <c r="K25" i="1"/>
  <c r="K29" i="1"/>
  <c r="K33" i="1"/>
  <c r="K37" i="1"/>
  <c r="K6" i="1"/>
  <c r="K10" i="1"/>
  <c r="K14" i="1"/>
  <c r="K18" i="1"/>
  <c r="K22" i="1"/>
  <c r="K26" i="1"/>
  <c r="K30" i="1"/>
  <c r="K34" i="1"/>
  <c r="K38" i="1"/>
  <c r="K35" i="1"/>
</calcChain>
</file>

<file path=xl/sharedStrings.xml><?xml version="1.0" encoding="utf-8"?>
<sst xmlns="http://schemas.openxmlformats.org/spreadsheetml/2006/main" count="20" uniqueCount="10">
  <si>
    <t>RSSI</t>
  </si>
  <si>
    <t>latitude</t>
  </si>
  <si>
    <t>longitude</t>
  </si>
  <si>
    <t>origin</t>
  </si>
  <si>
    <t>lat_unit</t>
  </si>
  <si>
    <t>long_unit</t>
  </si>
  <si>
    <t>lat(m)</t>
  </si>
  <si>
    <t>long(m)</t>
  </si>
  <si>
    <t>origin(m)</t>
  </si>
  <si>
    <t>distance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</si>
</sst>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</cellStyleXfs>
  <cellXfs count="3">
    <xf numFmtId="0" fontId="0" fillId="0" borderId="0" xfId="0"/>
    <xf numFmtId="0" fontId="1" fillId="0" borderId="0" xfId="0" applyFont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RSSI vs. distance</a:t>
            </a:r>
            <a:r>
              <a:rPr lang="en-US" baseline="0"/>
              <a:t> from cantenna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RSSI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Sheet1!$K$2:$K$42</c:f>
              <c:numCache>
                <c:formatCode>General</c:formatCode>
                <c:ptCount val="41"/>
                <c:pt idx="0">
                  <c:v>5.1924591973076035</c:v>
                </c:pt>
                <c:pt idx="1">
                  <c:v>7.3155514191291635</c:v>
                </c:pt>
                <c:pt idx="2">
                  <c:v>10.255396413155383</c:v>
                </c:pt>
                <c:pt idx="3">
                  <c:v>14.885652372058319</c:v>
                </c:pt>
                <c:pt idx="4">
                  <c:v>18.202452270806056</c:v>
                </c:pt>
                <c:pt idx="5">
                  <c:v>19.882363744076578</c:v>
                </c:pt>
                <c:pt idx="6">
                  <c:v>22.66277195514828</c:v>
                </c:pt>
                <c:pt idx="7">
                  <c:v>27.18034630653905</c:v>
                </c:pt>
                <c:pt idx="8">
                  <c:v>25.929580141672847</c:v>
                </c:pt>
                <c:pt idx="9">
                  <c:v>33.941267157538171</c:v>
                </c:pt>
                <c:pt idx="10">
                  <c:v>35.674810783226476</c:v>
                </c:pt>
                <c:pt idx="11">
                  <c:v>36.971376431893738</c:v>
                </c:pt>
                <c:pt idx="12">
                  <c:v>21.966502277421743</c:v>
                </c:pt>
                <c:pt idx="13">
                  <c:v>33.585706049982207</c:v>
                </c:pt>
                <c:pt idx="14">
                  <c:v>29.638486216769575</c:v>
                </c:pt>
                <c:pt idx="15">
                  <c:v>29.529687897609524</c:v>
                </c:pt>
                <c:pt idx="16">
                  <c:v>29.112808054582771</c:v>
                </c:pt>
                <c:pt idx="17">
                  <c:v>32.875044371621811</c:v>
                </c:pt>
                <c:pt idx="18">
                  <c:v>31.21802243519177</c:v>
                </c:pt>
                <c:pt idx="19">
                  <c:v>31.317948042666238</c:v>
                </c:pt>
                <c:pt idx="20">
                  <c:v>33.186874383043403</c:v>
                </c:pt>
                <c:pt idx="21">
                  <c:v>39.651157640848368</c:v>
                </c:pt>
                <c:pt idx="22">
                  <c:v>41.77529088528177</c:v>
                </c:pt>
                <c:pt idx="23">
                  <c:v>46.512939290147948</c:v>
                </c:pt>
                <c:pt idx="24">
                  <c:v>46.510157190113993</c:v>
                </c:pt>
                <c:pt idx="25">
                  <c:v>45.652167428846951</c:v>
                </c:pt>
                <c:pt idx="26">
                  <c:v>40.113647206640522</c:v>
                </c:pt>
                <c:pt idx="27">
                  <c:v>39.301891740700874</c:v>
                </c:pt>
                <c:pt idx="28">
                  <c:v>40.218434194324587</c:v>
                </c:pt>
                <c:pt idx="29">
                  <c:v>40.425361635137328</c:v>
                </c:pt>
                <c:pt idx="30">
                  <c:v>41.311080428816304</c:v>
                </c:pt>
                <c:pt idx="31">
                  <c:v>34.714644874918044</c:v>
                </c:pt>
                <c:pt idx="32">
                  <c:v>30.752669138573431</c:v>
                </c:pt>
                <c:pt idx="33">
                  <c:v>26.080686093356803</c:v>
                </c:pt>
                <c:pt idx="34">
                  <c:v>23.6592370639239</c:v>
                </c:pt>
                <c:pt idx="35">
                  <c:v>21.262236065098318</c:v>
                </c:pt>
                <c:pt idx="36">
                  <c:v>20.327525343630956</c:v>
                </c:pt>
              </c:numCache>
            </c:numRef>
          </c:xVal>
          <c:yVal>
            <c:numRef>
              <c:f>Sheet1!$F$2:$F$42</c:f>
              <c:numCache>
                <c:formatCode>General</c:formatCode>
                <c:ptCount val="41"/>
                <c:pt idx="0">
                  <c:v>-5</c:v>
                </c:pt>
                <c:pt idx="1">
                  <c:v>0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5">
                  <c:v>-6</c:v>
                </c:pt>
                <c:pt idx="6">
                  <c:v>-7</c:v>
                </c:pt>
                <c:pt idx="7">
                  <c:v>-9</c:v>
                </c:pt>
                <c:pt idx="8">
                  <c:v>-14</c:v>
                </c:pt>
                <c:pt idx="9">
                  <c:v>-17</c:v>
                </c:pt>
                <c:pt idx="10">
                  <c:v>-11</c:v>
                </c:pt>
                <c:pt idx="11">
                  <c:v>-17</c:v>
                </c:pt>
                <c:pt idx="12">
                  <c:v>-10</c:v>
                </c:pt>
                <c:pt idx="13">
                  <c:v>-19</c:v>
                </c:pt>
                <c:pt idx="14">
                  <c:v>-3</c:v>
                </c:pt>
                <c:pt idx="15">
                  <c:v>-5</c:v>
                </c:pt>
                <c:pt idx="16">
                  <c:v>-9</c:v>
                </c:pt>
                <c:pt idx="17">
                  <c:v>-10</c:v>
                </c:pt>
                <c:pt idx="18">
                  <c:v>-8</c:v>
                </c:pt>
                <c:pt idx="19">
                  <c:v>-8</c:v>
                </c:pt>
                <c:pt idx="20">
                  <c:v>-7</c:v>
                </c:pt>
                <c:pt idx="21">
                  <c:v>-3</c:v>
                </c:pt>
                <c:pt idx="22">
                  <c:v>-9</c:v>
                </c:pt>
                <c:pt idx="23">
                  <c:v>-9</c:v>
                </c:pt>
                <c:pt idx="24">
                  <c:v>-12</c:v>
                </c:pt>
                <c:pt idx="25">
                  <c:v>-15</c:v>
                </c:pt>
                <c:pt idx="26">
                  <c:v>-10</c:v>
                </c:pt>
                <c:pt idx="27">
                  <c:v>-15</c:v>
                </c:pt>
                <c:pt idx="28">
                  <c:v>-12</c:v>
                </c:pt>
                <c:pt idx="29">
                  <c:v>-14</c:v>
                </c:pt>
                <c:pt idx="30">
                  <c:v>-21</c:v>
                </c:pt>
                <c:pt idx="31">
                  <c:v>-19</c:v>
                </c:pt>
                <c:pt idx="32">
                  <c:v>-15</c:v>
                </c:pt>
                <c:pt idx="33">
                  <c:v>-10</c:v>
                </c:pt>
                <c:pt idx="34">
                  <c:v>-16</c:v>
                </c:pt>
                <c:pt idx="35">
                  <c:v>-18</c:v>
                </c:pt>
                <c:pt idx="36">
                  <c:v>-8</c:v>
                </c:pt>
                <c:pt idx="37">
                  <c:v>-12</c:v>
                </c:pt>
                <c:pt idx="38">
                  <c:v>-17</c:v>
                </c:pt>
                <c:pt idx="39">
                  <c:v>-12</c:v>
                </c:pt>
                <c:pt idx="40">
                  <c:v>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58016"/>
        <c:axId val="51156480"/>
      </c:scatterChart>
      <c:valAx>
        <c:axId val="51158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156480"/>
        <c:crosses val="autoZero"/>
        <c:crossBetween val="midCat"/>
      </c:valAx>
      <c:valAx>
        <c:axId val="5115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158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Sheet1!$M$8:$M$38</c:f>
              <c:numCache>
                <c:formatCode>General</c:formatCode>
                <c:ptCount val="31"/>
                <c:pt idx="0">
                  <c:v>22.66277195514828</c:v>
                </c:pt>
                <c:pt idx="1">
                  <c:v>27.18034630653905</c:v>
                </c:pt>
                <c:pt idx="2">
                  <c:v>25.929580141672847</c:v>
                </c:pt>
                <c:pt idx="3">
                  <c:v>33.941267157538171</c:v>
                </c:pt>
                <c:pt idx="4">
                  <c:v>35.674810783226476</c:v>
                </c:pt>
                <c:pt idx="5">
                  <c:v>36.971376431893738</c:v>
                </c:pt>
                <c:pt idx="6">
                  <c:v>21.966502277421743</c:v>
                </c:pt>
                <c:pt idx="7">
                  <c:v>33.585706049982207</c:v>
                </c:pt>
                <c:pt idx="8">
                  <c:v>29.638486216769575</c:v>
                </c:pt>
                <c:pt idx="9">
                  <c:v>29.529687897609524</c:v>
                </c:pt>
                <c:pt idx="10">
                  <c:v>29.112808054582771</c:v>
                </c:pt>
                <c:pt idx="11">
                  <c:v>32.875044371621811</c:v>
                </c:pt>
                <c:pt idx="12">
                  <c:v>31.21802243519177</c:v>
                </c:pt>
                <c:pt idx="13">
                  <c:v>31.317948042666238</c:v>
                </c:pt>
                <c:pt idx="14">
                  <c:v>33.186874383043403</c:v>
                </c:pt>
                <c:pt idx="15">
                  <c:v>39.651157640848368</c:v>
                </c:pt>
                <c:pt idx="16">
                  <c:v>41.77529088528177</c:v>
                </c:pt>
                <c:pt idx="17">
                  <c:v>46.512939290147948</c:v>
                </c:pt>
                <c:pt idx="18">
                  <c:v>46.510157190113993</c:v>
                </c:pt>
                <c:pt idx="19">
                  <c:v>45.652167428846951</c:v>
                </c:pt>
                <c:pt idx="20">
                  <c:v>40.113647206640522</c:v>
                </c:pt>
                <c:pt idx="21">
                  <c:v>39.301891740700874</c:v>
                </c:pt>
                <c:pt idx="22">
                  <c:v>40.218434194324587</c:v>
                </c:pt>
                <c:pt idx="23">
                  <c:v>40.425361635137328</c:v>
                </c:pt>
                <c:pt idx="24">
                  <c:v>41.311080428816304</c:v>
                </c:pt>
                <c:pt idx="25">
                  <c:v>34.714644874918044</c:v>
                </c:pt>
                <c:pt idx="26">
                  <c:v>30.752669138573431</c:v>
                </c:pt>
                <c:pt idx="27">
                  <c:v>26.080686093356803</c:v>
                </c:pt>
                <c:pt idx="28">
                  <c:v>23.6592370639239</c:v>
                </c:pt>
                <c:pt idx="29">
                  <c:v>21.262236065098318</c:v>
                </c:pt>
                <c:pt idx="30">
                  <c:v>20.327525343630956</c:v>
                </c:pt>
              </c:numCache>
            </c:numRef>
          </c:xVal>
          <c:yVal>
            <c:numRef>
              <c:f>Sheet1!$N$8:$N$38</c:f>
              <c:numCache>
                <c:formatCode>General</c:formatCode>
                <c:ptCount val="31"/>
                <c:pt idx="0">
                  <c:v>-51</c:v>
                </c:pt>
                <c:pt idx="1">
                  <c:v>-53</c:v>
                </c:pt>
                <c:pt idx="2">
                  <c:v>-58</c:v>
                </c:pt>
                <c:pt idx="3">
                  <c:v>-61</c:v>
                </c:pt>
                <c:pt idx="4">
                  <c:v>-55</c:v>
                </c:pt>
                <c:pt idx="5">
                  <c:v>-61</c:v>
                </c:pt>
                <c:pt idx="6">
                  <c:v>-54</c:v>
                </c:pt>
                <c:pt idx="7">
                  <c:v>-63</c:v>
                </c:pt>
                <c:pt idx="8">
                  <c:v>-49</c:v>
                </c:pt>
                <c:pt idx="9">
                  <c:v>-53</c:v>
                </c:pt>
                <c:pt idx="10">
                  <c:v>-54</c:v>
                </c:pt>
                <c:pt idx="11">
                  <c:v>-52</c:v>
                </c:pt>
                <c:pt idx="12">
                  <c:v>-52</c:v>
                </c:pt>
                <c:pt idx="13">
                  <c:v>-51</c:v>
                </c:pt>
                <c:pt idx="14">
                  <c:v>-47</c:v>
                </c:pt>
                <c:pt idx="15">
                  <c:v>-53</c:v>
                </c:pt>
                <c:pt idx="16">
                  <c:v>-53</c:v>
                </c:pt>
                <c:pt idx="17">
                  <c:v>-56</c:v>
                </c:pt>
                <c:pt idx="18">
                  <c:v>-59</c:v>
                </c:pt>
                <c:pt idx="19">
                  <c:v>-54</c:v>
                </c:pt>
                <c:pt idx="20">
                  <c:v>-59</c:v>
                </c:pt>
                <c:pt idx="21">
                  <c:v>-56</c:v>
                </c:pt>
                <c:pt idx="22">
                  <c:v>-58</c:v>
                </c:pt>
                <c:pt idx="23">
                  <c:v>-65</c:v>
                </c:pt>
                <c:pt idx="24">
                  <c:v>-63</c:v>
                </c:pt>
                <c:pt idx="25">
                  <c:v>-59</c:v>
                </c:pt>
                <c:pt idx="26">
                  <c:v>-54</c:v>
                </c:pt>
                <c:pt idx="27">
                  <c:v>-60</c:v>
                </c:pt>
                <c:pt idx="28">
                  <c:v>-62</c:v>
                </c:pt>
                <c:pt idx="29">
                  <c:v>-52</c:v>
                </c:pt>
                <c:pt idx="30">
                  <c:v>-56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50368"/>
        <c:axId val="76540544"/>
      </c:scatterChart>
      <c:valAx>
        <c:axId val="10385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540544"/>
        <c:crosses val="autoZero"/>
        <c:crossBetween val="midCat"/>
      </c:valAx>
      <c:valAx>
        <c:axId val="7654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850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Normalized RSSI vs. distance from cantenna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RSSI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6030640738597769"/>
                  <c:y val="3.0700688037610644E-2"/>
                </c:manualLayout>
              </c:layout>
              <c:numFmt formatCode="General" sourceLinked="0"/>
            </c:trendlineLbl>
          </c:trendline>
          <c:xVal>
            <c:numRef>
              <c:f>Sheet2!$K$2:$K$158</c:f>
              <c:numCache>
                <c:formatCode>General</c:formatCode>
                <c:ptCount val="157"/>
                <c:pt idx="0">
                  <c:v>20.327525343630956</c:v>
                </c:pt>
                <c:pt idx="1">
                  <c:v>20.682761577524118</c:v>
                </c:pt>
                <c:pt idx="2">
                  <c:v>21.071535889896918</c:v>
                </c:pt>
                <c:pt idx="3">
                  <c:v>21.279740137682623</c:v>
                </c:pt>
                <c:pt idx="4">
                  <c:v>22.942048302124142</c:v>
                </c:pt>
                <c:pt idx="5">
                  <c:v>25.223835895885582</c:v>
                </c:pt>
                <c:pt idx="6">
                  <c:v>28.152963338487051</c:v>
                </c:pt>
                <c:pt idx="7">
                  <c:v>30.623267975575637</c:v>
                </c:pt>
                <c:pt idx="8">
                  <c:v>32.131023770652789</c:v>
                </c:pt>
                <c:pt idx="9">
                  <c:v>32.104224995516972</c:v>
                </c:pt>
                <c:pt idx="10">
                  <c:v>33.429690767180126</c:v>
                </c:pt>
                <c:pt idx="11">
                  <c:v>33.806360155195115</c:v>
                </c:pt>
                <c:pt idx="12">
                  <c:v>35.756631960292708</c:v>
                </c:pt>
                <c:pt idx="13">
                  <c:v>37.57576129674019</c:v>
                </c:pt>
                <c:pt idx="14">
                  <c:v>38.203429998297402</c:v>
                </c:pt>
                <c:pt idx="15">
                  <c:v>42.145758494971595</c:v>
                </c:pt>
                <c:pt idx="16">
                  <c:v>42.141673586581661</c:v>
                </c:pt>
                <c:pt idx="17">
                  <c:v>41.996401598845281</c:v>
                </c:pt>
                <c:pt idx="18">
                  <c:v>41.979789223696734</c:v>
                </c:pt>
                <c:pt idx="19">
                  <c:v>42.089664461345748</c:v>
                </c:pt>
                <c:pt idx="20">
                  <c:v>42.149251119582118</c:v>
                </c:pt>
                <c:pt idx="21">
                  <c:v>42.189200652639364</c:v>
                </c:pt>
                <c:pt idx="22">
                  <c:v>42.857300145994166</c:v>
                </c:pt>
                <c:pt idx="23">
                  <c:v>43.19588857711399</c:v>
                </c:pt>
                <c:pt idx="24">
                  <c:v>41.311080428816304</c:v>
                </c:pt>
                <c:pt idx="25">
                  <c:v>40.425361635137328</c:v>
                </c:pt>
                <c:pt idx="26">
                  <c:v>39.816946796472948</c:v>
                </c:pt>
                <c:pt idx="27">
                  <c:v>40.391132515681534</c:v>
                </c:pt>
                <c:pt idx="28">
                  <c:v>40.817822050283453</c:v>
                </c:pt>
                <c:pt idx="29">
                  <c:v>40.218434194324587</c:v>
                </c:pt>
                <c:pt idx="30">
                  <c:v>39.214696444291505</c:v>
                </c:pt>
                <c:pt idx="31">
                  <c:v>39.301891740700874</c:v>
                </c:pt>
                <c:pt idx="32">
                  <c:v>39.549675684622187</c:v>
                </c:pt>
                <c:pt idx="33">
                  <c:v>40.113647206640522</c:v>
                </c:pt>
                <c:pt idx="34">
                  <c:v>40.394023248671367</c:v>
                </c:pt>
                <c:pt idx="35">
                  <c:v>40.309532882798479</c:v>
                </c:pt>
                <c:pt idx="36">
                  <c:v>43.211878773766351</c:v>
                </c:pt>
                <c:pt idx="37">
                  <c:v>43.435744579133242</c:v>
                </c:pt>
                <c:pt idx="38">
                  <c:v>46.060249789662706</c:v>
                </c:pt>
                <c:pt idx="39">
                  <c:v>46.512939290147948</c:v>
                </c:pt>
                <c:pt idx="40">
                  <c:v>42.156747325603327</c:v>
                </c:pt>
                <c:pt idx="41">
                  <c:v>41.531840224750233</c:v>
                </c:pt>
                <c:pt idx="42">
                  <c:v>41.77529088528177</c:v>
                </c:pt>
                <c:pt idx="43">
                  <c:v>40.239767403227575</c:v>
                </c:pt>
                <c:pt idx="44">
                  <c:v>39.651157640848368</c:v>
                </c:pt>
                <c:pt idx="45">
                  <c:v>39.810021356807141</c:v>
                </c:pt>
                <c:pt idx="46">
                  <c:v>36.076646929168284</c:v>
                </c:pt>
                <c:pt idx="47">
                  <c:v>34.679760699997082</c:v>
                </c:pt>
                <c:pt idx="48">
                  <c:v>33.587721663670294</c:v>
                </c:pt>
                <c:pt idx="49">
                  <c:v>33.186874383043403</c:v>
                </c:pt>
                <c:pt idx="50">
                  <c:v>31.21802243519177</c:v>
                </c:pt>
                <c:pt idx="51">
                  <c:v>31.068300794950709</c:v>
                </c:pt>
                <c:pt idx="52">
                  <c:v>31.439014587877601</c:v>
                </c:pt>
                <c:pt idx="53">
                  <c:v>32.875044371621811</c:v>
                </c:pt>
                <c:pt idx="54">
                  <c:v>33.153158719523177</c:v>
                </c:pt>
                <c:pt idx="55">
                  <c:v>29.112808054582771</c:v>
                </c:pt>
                <c:pt idx="56">
                  <c:v>28.791118188393984</c:v>
                </c:pt>
                <c:pt idx="57">
                  <c:v>28.649432945740113</c:v>
                </c:pt>
                <c:pt idx="58">
                  <c:v>29.638486216769575</c:v>
                </c:pt>
                <c:pt idx="59">
                  <c:v>31.53559349299784</c:v>
                </c:pt>
                <c:pt idx="60">
                  <c:v>32.667519699199886</c:v>
                </c:pt>
                <c:pt idx="61">
                  <c:v>32.847726581239378</c:v>
                </c:pt>
                <c:pt idx="62">
                  <c:v>32.825909798681266</c:v>
                </c:pt>
                <c:pt idx="63">
                  <c:v>34.19485815652471</c:v>
                </c:pt>
                <c:pt idx="64">
                  <c:v>34.104913987260893</c:v>
                </c:pt>
                <c:pt idx="65">
                  <c:v>35.678150495659352</c:v>
                </c:pt>
                <c:pt idx="66">
                  <c:v>36.971376431893738</c:v>
                </c:pt>
                <c:pt idx="67">
                  <c:v>35.637322461985526</c:v>
                </c:pt>
                <c:pt idx="68">
                  <c:v>35.674810783226476</c:v>
                </c:pt>
                <c:pt idx="69">
                  <c:v>33.941267157538171</c:v>
                </c:pt>
                <c:pt idx="70">
                  <c:v>32.782212644761842</c:v>
                </c:pt>
                <c:pt idx="71">
                  <c:v>32.27313437052652</c:v>
                </c:pt>
                <c:pt idx="72">
                  <c:v>31.535689061289833</c:v>
                </c:pt>
                <c:pt idx="73">
                  <c:v>27.753256054939399</c:v>
                </c:pt>
                <c:pt idx="74">
                  <c:v>27.18034630653905</c:v>
                </c:pt>
                <c:pt idx="75">
                  <c:v>23.179158223162293</c:v>
                </c:pt>
                <c:pt idx="76">
                  <c:v>22.66277195514828</c:v>
                </c:pt>
                <c:pt idx="77">
                  <c:v>19.882363744076578</c:v>
                </c:pt>
                <c:pt idx="78">
                  <c:v>18.202452270806056</c:v>
                </c:pt>
                <c:pt idx="79">
                  <c:v>15.73440736203086</c:v>
                </c:pt>
                <c:pt idx="80">
                  <c:v>14.885652372058319</c:v>
                </c:pt>
                <c:pt idx="81">
                  <c:v>10.255396413155383</c:v>
                </c:pt>
                <c:pt idx="82">
                  <c:v>10.510622315810798</c:v>
                </c:pt>
                <c:pt idx="83">
                  <c:v>7.7691743970028311</c:v>
                </c:pt>
                <c:pt idx="84">
                  <c:v>7.3155514191291635</c:v>
                </c:pt>
                <c:pt idx="85">
                  <c:v>5.1924591973076035</c:v>
                </c:pt>
                <c:pt idx="86">
                  <c:v>5.6130270792526407</c:v>
                </c:pt>
                <c:pt idx="87">
                  <c:v>5.7611848476487451</c:v>
                </c:pt>
                <c:pt idx="88">
                  <c:v>5.3319041184146574</c:v>
                </c:pt>
                <c:pt idx="89">
                  <c:v>4.4278672965311534</c:v>
                </c:pt>
                <c:pt idx="90">
                  <c:v>5.2143772320849786</c:v>
                </c:pt>
                <c:pt idx="91">
                  <c:v>5.1924591989392779</c:v>
                </c:pt>
                <c:pt idx="92">
                  <c:v>5.0651727895732819</c:v>
                </c:pt>
                <c:pt idx="93">
                  <c:v>5.0518121243385572</c:v>
                </c:pt>
                <c:pt idx="94">
                  <c:v>10.027139089679569</c:v>
                </c:pt>
                <c:pt idx="95">
                  <c:v>9.6546083486283276</c:v>
                </c:pt>
                <c:pt idx="96">
                  <c:v>16.876444610542073</c:v>
                </c:pt>
                <c:pt idx="97">
                  <c:v>18.031877836757726</c:v>
                </c:pt>
                <c:pt idx="98">
                  <c:v>21.262236065098318</c:v>
                </c:pt>
                <c:pt idx="99">
                  <c:v>19.684203812421629</c:v>
                </c:pt>
                <c:pt idx="100">
                  <c:v>23.426787700410948</c:v>
                </c:pt>
                <c:pt idx="101">
                  <c:v>23.6592370639239</c:v>
                </c:pt>
                <c:pt idx="102">
                  <c:v>25.36224679206234</c:v>
                </c:pt>
                <c:pt idx="103">
                  <c:v>26.080686093356803</c:v>
                </c:pt>
                <c:pt idx="104">
                  <c:v>30.101654826430345</c:v>
                </c:pt>
                <c:pt idx="105">
                  <c:v>30.752669138573431</c:v>
                </c:pt>
                <c:pt idx="106">
                  <c:v>33.44522160703886</c:v>
                </c:pt>
                <c:pt idx="107">
                  <c:v>34.465623416739824</c:v>
                </c:pt>
                <c:pt idx="108">
                  <c:v>34.681518790283477</c:v>
                </c:pt>
                <c:pt idx="109">
                  <c:v>34.714644874918044</c:v>
                </c:pt>
                <c:pt idx="110">
                  <c:v>39.68427103007172</c:v>
                </c:pt>
                <c:pt idx="111">
                  <c:v>42.788463374767623</c:v>
                </c:pt>
                <c:pt idx="112">
                  <c:v>42.887272088305217</c:v>
                </c:pt>
                <c:pt idx="113">
                  <c:v>42.956344949192157</c:v>
                </c:pt>
                <c:pt idx="114">
                  <c:v>45.320877742372922</c:v>
                </c:pt>
                <c:pt idx="115">
                  <c:v>46.700893674749047</c:v>
                </c:pt>
                <c:pt idx="116">
                  <c:v>47.466503843011253</c:v>
                </c:pt>
                <c:pt idx="117">
                  <c:v>46.937319177264456</c:v>
                </c:pt>
                <c:pt idx="118">
                  <c:v>46.256627504436814</c:v>
                </c:pt>
                <c:pt idx="119">
                  <c:v>45.652167428846951</c:v>
                </c:pt>
                <c:pt idx="120">
                  <c:v>46.510157190113993</c:v>
                </c:pt>
                <c:pt idx="121">
                  <c:v>45.933156634727702</c:v>
                </c:pt>
                <c:pt idx="122">
                  <c:v>44.655174162441526</c:v>
                </c:pt>
                <c:pt idx="123">
                  <c:v>39.561341349328416</c:v>
                </c:pt>
                <c:pt idx="124">
                  <c:v>39.22919392838736</c:v>
                </c:pt>
                <c:pt idx="125">
                  <c:v>32.687716407318149</c:v>
                </c:pt>
                <c:pt idx="126">
                  <c:v>31.317948042666238</c:v>
                </c:pt>
                <c:pt idx="127">
                  <c:v>34.349428346258456</c:v>
                </c:pt>
                <c:pt idx="128">
                  <c:v>33.7611898239049</c:v>
                </c:pt>
                <c:pt idx="129">
                  <c:v>30.581358952486745</c:v>
                </c:pt>
                <c:pt idx="130">
                  <c:v>29.529687897609524</c:v>
                </c:pt>
                <c:pt idx="131">
                  <c:v>30.2389313966451</c:v>
                </c:pt>
                <c:pt idx="132">
                  <c:v>30.608292459319625</c:v>
                </c:pt>
                <c:pt idx="133">
                  <c:v>33.585706049982207</c:v>
                </c:pt>
                <c:pt idx="134">
                  <c:v>34.263934936890024</c:v>
                </c:pt>
                <c:pt idx="135">
                  <c:v>35.286910183447809</c:v>
                </c:pt>
                <c:pt idx="136">
                  <c:v>36.605102367731504</c:v>
                </c:pt>
                <c:pt idx="137">
                  <c:v>36.54118773852467</c:v>
                </c:pt>
                <c:pt idx="138">
                  <c:v>36.385588334370041</c:v>
                </c:pt>
                <c:pt idx="139">
                  <c:v>32.750550776431155</c:v>
                </c:pt>
                <c:pt idx="140">
                  <c:v>28.724407733160703</c:v>
                </c:pt>
                <c:pt idx="141">
                  <c:v>28.651844032016943</c:v>
                </c:pt>
                <c:pt idx="142">
                  <c:v>26.637267324859845</c:v>
                </c:pt>
                <c:pt idx="143">
                  <c:v>25.929580141672847</c:v>
                </c:pt>
                <c:pt idx="144">
                  <c:v>21.966502277421743</c:v>
                </c:pt>
                <c:pt idx="145">
                  <c:v>21.28056894750576</c:v>
                </c:pt>
                <c:pt idx="146">
                  <c:v>17.145660619931483</c:v>
                </c:pt>
                <c:pt idx="147">
                  <c:v>15.519565649124992</c:v>
                </c:pt>
                <c:pt idx="148">
                  <c:v>10.431966005255633</c:v>
                </c:pt>
                <c:pt idx="149">
                  <c:v>10.639425099693113</c:v>
                </c:pt>
                <c:pt idx="150">
                  <c:v>3.2488290467753207</c:v>
                </c:pt>
                <c:pt idx="151">
                  <c:v>2.6988422249394279</c:v>
                </c:pt>
                <c:pt idx="152">
                  <c:v>1.5444319891933418</c:v>
                </c:pt>
                <c:pt idx="153">
                  <c:v>1.5233649829716629</c:v>
                </c:pt>
                <c:pt idx="154">
                  <c:v>1.5695243454072665</c:v>
                </c:pt>
                <c:pt idx="155">
                  <c:v>1.6394221228110384</c:v>
                </c:pt>
                <c:pt idx="156">
                  <c:v>1.6435335293930649</c:v>
                </c:pt>
              </c:numCache>
            </c:numRef>
          </c:xVal>
          <c:yVal>
            <c:numRef>
              <c:f>Sheet2!$F$2:$F$158</c:f>
              <c:numCache>
                <c:formatCode>General</c:formatCode>
                <c:ptCount val="157"/>
                <c:pt idx="0">
                  <c:v>-12</c:v>
                </c:pt>
                <c:pt idx="1">
                  <c:v>-12</c:v>
                </c:pt>
                <c:pt idx="2">
                  <c:v>-11</c:v>
                </c:pt>
                <c:pt idx="3">
                  <c:v>-18</c:v>
                </c:pt>
                <c:pt idx="4">
                  <c:v>-23</c:v>
                </c:pt>
                <c:pt idx="5">
                  <c:v>-26</c:v>
                </c:pt>
                <c:pt idx="6">
                  <c:v>-25</c:v>
                </c:pt>
                <c:pt idx="7">
                  <c:v>-22</c:v>
                </c:pt>
                <c:pt idx="8">
                  <c:v>-25</c:v>
                </c:pt>
                <c:pt idx="9">
                  <c:v>-22</c:v>
                </c:pt>
                <c:pt idx="10">
                  <c:v>-27</c:v>
                </c:pt>
                <c:pt idx="11">
                  <c:v>-27</c:v>
                </c:pt>
                <c:pt idx="12">
                  <c:v>-27</c:v>
                </c:pt>
                <c:pt idx="13">
                  <c:v>-31</c:v>
                </c:pt>
                <c:pt idx="14">
                  <c:v>-27</c:v>
                </c:pt>
                <c:pt idx="15">
                  <c:v>-32</c:v>
                </c:pt>
                <c:pt idx="16">
                  <c:v>-25</c:v>
                </c:pt>
                <c:pt idx="17">
                  <c:v>-26</c:v>
                </c:pt>
                <c:pt idx="18">
                  <c:v>-26</c:v>
                </c:pt>
                <c:pt idx="19">
                  <c:v>-29</c:v>
                </c:pt>
                <c:pt idx="20">
                  <c:v>-19</c:v>
                </c:pt>
                <c:pt idx="21">
                  <c:v>-19</c:v>
                </c:pt>
                <c:pt idx="22">
                  <c:v>-24</c:v>
                </c:pt>
                <c:pt idx="23">
                  <c:v>-24</c:v>
                </c:pt>
                <c:pt idx="24">
                  <c:v>-19</c:v>
                </c:pt>
                <c:pt idx="25">
                  <c:v>-21</c:v>
                </c:pt>
                <c:pt idx="26">
                  <c:v>-23</c:v>
                </c:pt>
                <c:pt idx="27">
                  <c:v>-23</c:v>
                </c:pt>
                <c:pt idx="28">
                  <c:v>-14</c:v>
                </c:pt>
                <c:pt idx="29">
                  <c:v>-14</c:v>
                </c:pt>
                <c:pt idx="30">
                  <c:v>-22</c:v>
                </c:pt>
                <c:pt idx="31">
                  <c:v>-12</c:v>
                </c:pt>
                <c:pt idx="32">
                  <c:v>-17</c:v>
                </c:pt>
                <c:pt idx="33">
                  <c:v>-15</c:v>
                </c:pt>
                <c:pt idx="34">
                  <c:v>-15</c:v>
                </c:pt>
                <c:pt idx="35">
                  <c:v>-18</c:v>
                </c:pt>
                <c:pt idx="36">
                  <c:v>-20</c:v>
                </c:pt>
                <c:pt idx="37">
                  <c:v>-20</c:v>
                </c:pt>
                <c:pt idx="38">
                  <c:v>-23</c:v>
                </c:pt>
                <c:pt idx="39">
                  <c:v>-12</c:v>
                </c:pt>
                <c:pt idx="40">
                  <c:v>-13</c:v>
                </c:pt>
                <c:pt idx="41">
                  <c:v>-9</c:v>
                </c:pt>
                <c:pt idx="42">
                  <c:v>-9</c:v>
                </c:pt>
                <c:pt idx="43">
                  <c:v>-16</c:v>
                </c:pt>
                <c:pt idx="44">
                  <c:v>-9</c:v>
                </c:pt>
                <c:pt idx="45">
                  <c:v>-15</c:v>
                </c:pt>
                <c:pt idx="46">
                  <c:v>-16</c:v>
                </c:pt>
                <c:pt idx="47">
                  <c:v>-20</c:v>
                </c:pt>
                <c:pt idx="48">
                  <c:v>-8</c:v>
                </c:pt>
                <c:pt idx="49">
                  <c:v>-3</c:v>
                </c:pt>
                <c:pt idx="50">
                  <c:v>-8</c:v>
                </c:pt>
                <c:pt idx="51">
                  <c:v>-13</c:v>
                </c:pt>
                <c:pt idx="52">
                  <c:v>-13</c:v>
                </c:pt>
                <c:pt idx="53">
                  <c:v>-8</c:v>
                </c:pt>
                <c:pt idx="54">
                  <c:v>-10</c:v>
                </c:pt>
                <c:pt idx="55">
                  <c:v>-10</c:v>
                </c:pt>
                <c:pt idx="56">
                  <c:v>-7</c:v>
                </c:pt>
                <c:pt idx="57">
                  <c:v>-20</c:v>
                </c:pt>
                <c:pt idx="58">
                  <c:v>-5</c:v>
                </c:pt>
                <c:pt idx="59">
                  <c:v>-15</c:v>
                </c:pt>
                <c:pt idx="60">
                  <c:v>-12</c:v>
                </c:pt>
                <c:pt idx="61">
                  <c:v>-16</c:v>
                </c:pt>
                <c:pt idx="62">
                  <c:v>-17</c:v>
                </c:pt>
                <c:pt idx="63">
                  <c:v>-26</c:v>
                </c:pt>
                <c:pt idx="64">
                  <c:v>-26</c:v>
                </c:pt>
                <c:pt idx="65">
                  <c:v>-18</c:v>
                </c:pt>
                <c:pt idx="66">
                  <c:v>-17</c:v>
                </c:pt>
                <c:pt idx="67">
                  <c:v>-12</c:v>
                </c:pt>
                <c:pt idx="68">
                  <c:v>-11</c:v>
                </c:pt>
                <c:pt idx="69">
                  <c:v>-17</c:v>
                </c:pt>
                <c:pt idx="70">
                  <c:v>-17</c:v>
                </c:pt>
                <c:pt idx="71">
                  <c:v>-19</c:v>
                </c:pt>
                <c:pt idx="72">
                  <c:v>-19</c:v>
                </c:pt>
                <c:pt idx="73">
                  <c:v>-9</c:v>
                </c:pt>
                <c:pt idx="74">
                  <c:v>-9</c:v>
                </c:pt>
                <c:pt idx="75">
                  <c:v>-8</c:v>
                </c:pt>
                <c:pt idx="76">
                  <c:v>-7</c:v>
                </c:pt>
                <c:pt idx="77">
                  <c:v>-6</c:v>
                </c:pt>
                <c:pt idx="78">
                  <c:v>-3</c:v>
                </c:pt>
                <c:pt idx="79">
                  <c:v>-17</c:v>
                </c:pt>
                <c:pt idx="80">
                  <c:v>-3</c:v>
                </c:pt>
                <c:pt idx="81">
                  <c:v>-3</c:v>
                </c:pt>
                <c:pt idx="82">
                  <c:v>-2</c:v>
                </c:pt>
                <c:pt idx="83">
                  <c:v>-3</c:v>
                </c:pt>
                <c:pt idx="84">
                  <c:v>0</c:v>
                </c:pt>
                <c:pt idx="85">
                  <c:v>-5</c:v>
                </c:pt>
                <c:pt idx="86">
                  <c:v>-9</c:v>
                </c:pt>
                <c:pt idx="87">
                  <c:v>-19</c:v>
                </c:pt>
                <c:pt idx="88">
                  <c:v>-27</c:v>
                </c:pt>
                <c:pt idx="89">
                  <c:v>-13</c:v>
                </c:pt>
                <c:pt idx="90">
                  <c:v>-6</c:v>
                </c:pt>
                <c:pt idx="91">
                  <c:v>-2</c:v>
                </c:pt>
                <c:pt idx="92">
                  <c:v>-4</c:v>
                </c:pt>
                <c:pt idx="93">
                  <c:v>-7</c:v>
                </c:pt>
                <c:pt idx="94">
                  <c:v>-15</c:v>
                </c:pt>
                <c:pt idx="95">
                  <c:v>-12</c:v>
                </c:pt>
                <c:pt idx="96">
                  <c:v>-18</c:v>
                </c:pt>
                <c:pt idx="97">
                  <c:v>-17</c:v>
                </c:pt>
                <c:pt idx="98">
                  <c:v>-8</c:v>
                </c:pt>
                <c:pt idx="99">
                  <c:v>-8</c:v>
                </c:pt>
                <c:pt idx="100">
                  <c:v>-17</c:v>
                </c:pt>
                <c:pt idx="101">
                  <c:v>-18</c:v>
                </c:pt>
                <c:pt idx="102">
                  <c:v>-22</c:v>
                </c:pt>
                <c:pt idx="103">
                  <c:v>-16</c:v>
                </c:pt>
                <c:pt idx="104">
                  <c:v>-21</c:v>
                </c:pt>
                <c:pt idx="105">
                  <c:v>-10</c:v>
                </c:pt>
                <c:pt idx="106">
                  <c:v>-21</c:v>
                </c:pt>
                <c:pt idx="107">
                  <c:v>-23</c:v>
                </c:pt>
                <c:pt idx="108">
                  <c:v>-21</c:v>
                </c:pt>
                <c:pt idx="109">
                  <c:v>-15</c:v>
                </c:pt>
                <c:pt idx="110">
                  <c:v>-23</c:v>
                </c:pt>
                <c:pt idx="111">
                  <c:v>-20</c:v>
                </c:pt>
                <c:pt idx="112">
                  <c:v>-26</c:v>
                </c:pt>
                <c:pt idx="113">
                  <c:v>-30</c:v>
                </c:pt>
                <c:pt idx="114">
                  <c:v>-19</c:v>
                </c:pt>
                <c:pt idx="115">
                  <c:v>-20</c:v>
                </c:pt>
                <c:pt idx="116">
                  <c:v>-20</c:v>
                </c:pt>
                <c:pt idx="117">
                  <c:v>-12</c:v>
                </c:pt>
                <c:pt idx="118">
                  <c:v>-16</c:v>
                </c:pt>
                <c:pt idx="119">
                  <c:v>-10</c:v>
                </c:pt>
                <c:pt idx="120">
                  <c:v>-15</c:v>
                </c:pt>
                <c:pt idx="121">
                  <c:v>-16</c:v>
                </c:pt>
                <c:pt idx="122">
                  <c:v>-23</c:v>
                </c:pt>
                <c:pt idx="123">
                  <c:v>-24</c:v>
                </c:pt>
                <c:pt idx="124">
                  <c:v>-10</c:v>
                </c:pt>
                <c:pt idx="125">
                  <c:v>-23</c:v>
                </c:pt>
                <c:pt idx="126">
                  <c:v>-7</c:v>
                </c:pt>
                <c:pt idx="127">
                  <c:v>-9</c:v>
                </c:pt>
                <c:pt idx="128">
                  <c:v>-9</c:v>
                </c:pt>
                <c:pt idx="129">
                  <c:v>-15</c:v>
                </c:pt>
                <c:pt idx="130">
                  <c:v>-9</c:v>
                </c:pt>
                <c:pt idx="131">
                  <c:v>-10</c:v>
                </c:pt>
                <c:pt idx="132">
                  <c:v>-13</c:v>
                </c:pt>
                <c:pt idx="133">
                  <c:v>-19</c:v>
                </c:pt>
                <c:pt idx="134">
                  <c:v>-19</c:v>
                </c:pt>
                <c:pt idx="135">
                  <c:v>-21</c:v>
                </c:pt>
                <c:pt idx="136">
                  <c:v>-17</c:v>
                </c:pt>
                <c:pt idx="137">
                  <c:v>-25</c:v>
                </c:pt>
                <c:pt idx="138">
                  <c:v>-19</c:v>
                </c:pt>
                <c:pt idx="139">
                  <c:v>-18</c:v>
                </c:pt>
                <c:pt idx="140">
                  <c:v>-23</c:v>
                </c:pt>
                <c:pt idx="141">
                  <c:v>-27</c:v>
                </c:pt>
                <c:pt idx="142">
                  <c:v>-15</c:v>
                </c:pt>
                <c:pt idx="143">
                  <c:v>-14</c:v>
                </c:pt>
                <c:pt idx="144">
                  <c:v>-10</c:v>
                </c:pt>
                <c:pt idx="145">
                  <c:v>-10</c:v>
                </c:pt>
                <c:pt idx="146">
                  <c:v>-11</c:v>
                </c:pt>
                <c:pt idx="147">
                  <c:v>-6</c:v>
                </c:pt>
                <c:pt idx="148">
                  <c:v>-5</c:v>
                </c:pt>
                <c:pt idx="149">
                  <c:v>-5</c:v>
                </c:pt>
                <c:pt idx="150">
                  <c:v>-10</c:v>
                </c:pt>
                <c:pt idx="151">
                  <c:v>-12</c:v>
                </c:pt>
                <c:pt idx="152">
                  <c:v>-10</c:v>
                </c:pt>
                <c:pt idx="153">
                  <c:v>-6</c:v>
                </c:pt>
                <c:pt idx="154">
                  <c:v>-7</c:v>
                </c:pt>
                <c:pt idx="155">
                  <c:v>-12</c:v>
                </c:pt>
                <c:pt idx="156">
                  <c:v>-11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90848"/>
        <c:axId val="118798592"/>
      </c:scatterChart>
      <c:valAx>
        <c:axId val="13819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798592"/>
        <c:crosses val="autoZero"/>
        <c:crossBetween val="midCat"/>
      </c:valAx>
      <c:valAx>
        <c:axId val="118798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190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2</xdr:row>
      <xdr:rowOff>133350</xdr:rowOff>
    </xdr:from>
    <xdr:to>
      <xdr:col>15</xdr:col>
      <xdr:colOff>552450</xdr:colOff>
      <xdr:row>21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133350</xdr:colOff>
      <xdr:row>22</xdr:row>
      <xdr:rowOff>0</xdr:rowOff>
    </xdr:from>
    <xdr:to>
      <xdr:col>20</xdr:col>
      <xdr:colOff>123825</xdr:colOff>
      <xdr:row>36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523875</xdr:colOff>
      <xdr:row>4</xdr:row>
      <xdr:rowOff>95250</xdr:rowOff>
    </xdr:from>
    <xdr:to>
      <xdr:col>22</xdr:col>
      <xdr:colOff>390525</xdr:colOff>
      <xdr:row>20</xdr:row>
      <xdr:rowOff>123826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workbookViewId="0">
      <selection sqref="A1:N43"/>
    </sheetView>
  </sheetViews>
  <sheetFormatPr defaultRowHeight="15" x14ac:dyDescent="0.25"/>
  <cols>
    <col min="1" max="1" width="12" bestFit="1" customWidth="1"/>
    <col min="2" max="2" width="12.7109375" bestFit="1" customWidth="1"/>
    <col min="3" max="3" width="4.7109375" bestFit="1" customWidth="1"/>
    <col min="11" max="11" width="12" bestFit="1" customWidth="1"/>
    <col min="14" max="14" width="4.7109375" bestFit="1" customWidth="1"/>
  </cols>
  <sheetData>
    <row r="1" spans="1:14" x14ac:dyDescent="0.25">
      <c r="A1" t="s">
        <v>1</v>
      </c>
      <c r="B1" t="s">
        <v>2</v>
      </c>
      <c r="C1" t="s">
        <v>0</v>
      </c>
      <c r="D1" t="s">
        <v>6</v>
      </c>
      <c r="E1" t="s">
        <v>7</v>
      </c>
      <c r="K1" t="s">
        <v>9</v>
      </c>
    </row>
    <row r="2" spans="1:14" x14ac:dyDescent="0.25">
      <c r="A2" s="1">
        <v>30.620600939999999</v>
      </c>
      <c r="B2">
        <v>-96.340567989999997</v>
      </c>
      <c r="C2" s="1">
        <v>-49</v>
      </c>
      <c r="D2">
        <f>A2*$H$8</f>
        <v>3394689.8447751636</v>
      </c>
      <c r="E2">
        <f>B2*$I$8</f>
        <v>-9237214.5849583112</v>
      </c>
      <c r="F2">
        <f>C2+44</f>
        <v>-5</v>
      </c>
      <c r="H2" s="1">
        <v>30.620600939999999</v>
      </c>
      <c r="I2">
        <v>-96.340567989999997</v>
      </c>
      <c r="K2">
        <f>SQRT(($H$5-D2)^2 +($I$5-E2)^2)</f>
        <v>5.1924591973076035</v>
      </c>
      <c r="N2" s="1"/>
    </row>
    <row r="3" spans="1:14" x14ac:dyDescent="0.25">
      <c r="A3" s="1">
        <v>30.620583870000001</v>
      </c>
      <c r="B3">
        <v>-96.340581529999994</v>
      </c>
      <c r="C3">
        <v>-44</v>
      </c>
      <c r="D3">
        <f t="shared" ref="D3:D42" si="0">A3*$H$8</f>
        <v>3394687.952344778</v>
      </c>
      <c r="E3">
        <f t="shared" ref="E3:E42" si="1">B3*$I$8</f>
        <v>-9237215.8831848837</v>
      </c>
      <c r="F3">
        <f t="shared" ref="F3:F42" si="2">C3+44</f>
        <v>0</v>
      </c>
      <c r="H3" s="1">
        <v>30.62064612</v>
      </c>
      <c r="I3">
        <v>-96.340473110000005</v>
      </c>
      <c r="K3">
        <f t="shared" ref="K3:K15" si="3">SQRT(($H$5-D3)^2 +($I$5-E3)^2)</f>
        <v>7.3155514191291635</v>
      </c>
    </row>
    <row r="4" spans="1:14" x14ac:dyDescent="0.25">
      <c r="A4" s="1">
        <v>30.620573409999999</v>
      </c>
      <c r="B4">
        <v>-96.34061045</v>
      </c>
      <c r="C4">
        <v>-47</v>
      </c>
      <c r="D4">
        <f t="shared" si="0"/>
        <v>3394686.7927184254</v>
      </c>
      <c r="E4">
        <f t="shared" si="1"/>
        <v>-9237218.6560587771</v>
      </c>
      <c r="F4">
        <f t="shared" si="2"/>
        <v>-3</v>
      </c>
      <c r="G4" t="s">
        <v>3</v>
      </c>
      <c r="H4">
        <f>(H2+H3)/2</f>
        <v>30.62062353</v>
      </c>
      <c r="I4">
        <f>(I2+I3)/2</f>
        <v>-96.340520550000008</v>
      </c>
      <c r="K4">
        <f t="shared" si="3"/>
        <v>10.255396413155383</v>
      </c>
    </row>
    <row r="5" spans="1:14" x14ac:dyDescent="0.25">
      <c r="A5" s="1">
        <v>30.620566700000001</v>
      </c>
      <c r="B5">
        <v>-96.340661209999993</v>
      </c>
      <c r="C5">
        <v>-47</v>
      </c>
      <c r="D5">
        <f t="shared" si="0"/>
        <v>3394686.048828098</v>
      </c>
      <c r="E5">
        <f t="shared" si="1"/>
        <v>-9237223.5229702163</v>
      </c>
      <c r="F5">
        <f t="shared" si="2"/>
        <v>-3</v>
      </c>
      <c r="G5" t="s">
        <v>8</v>
      </c>
      <c r="H5">
        <f>H4*H8</f>
        <v>3394692.3491689782</v>
      </c>
      <c r="I5">
        <f>I4*I8</f>
        <v>-9237210.0363712627</v>
      </c>
      <c r="K5">
        <f t="shared" si="3"/>
        <v>14.885652372058319</v>
      </c>
    </row>
    <row r="6" spans="1:14" x14ac:dyDescent="0.25">
      <c r="A6" s="1">
        <v>30.62056256</v>
      </c>
      <c r="B6">
        <v>-96.340696820000005</v>
      </c>
      <c r="C6">
        <v>-47</v>
      </c>
      <c r="D6">
        <f t="shared" si="0"/>
        <v>3394685.5898555266</v>
      </c>
      <c r="E6">
        <f t="shared" si="1"/>
        <v>-9237226.9372869283</v>
      </c>
      <c r="F6">
        <f t="shared" si="2"/>
        <v>-3</v>
      </c>
      <c r="K6">
        <f t="shared" si="3"/>
        <v>18.202452270806056</v>
      </c>
    </row>
    <row r="7" spans="1:14" x14ac:dyDescent="0.25">
      <c r="A7" s="1">
        <v>30.620561110000001</v>
      </c>
      <c r="B7">
        <v>-96.340714950000006</v>
      </c>
      <c r="C7">
        <v>-50</v>
      </c>
      <c r="D7">
        <f t="shared" si="0"/>
        <v>3394685.4291042634</v>
      </c>
      <c r="E7">
        <f t="shared" si="1"/>
        <v>-9237228.6756065581</v>
      </c>
      <c r="F7">
        <f t="shared" si="2"/>
        <v>-6</v>
      </c>
      <c r="H7" t="s">
        <v>4</v>
      </c>
      <c r="I7" t="s">
        <v>5</v>
      </c>
      <c r="K7">
        <f t="shared" si="3"/>
        <v>19.882363744076578</v>
      </c>
    </row>
    <row r="8" spans="1:14" x14ac:dyDescent="0.25">
      <c r="A8" s="1">
        <v>30.620594149999999</v>
      </c>
      <c r="B8">
        <v>-96.340754459999999</v>
      </c>
      <c r="C8">
        <v>-51</v>
      </c>
      <c r="D8">
        <f t="shared" si="0"/>
        <v>3394689.092015801</v>
      </c>
      <c r="E8">
        <f t="shared" si="1"/>
        <v>-9237232.4638585467</v>
      </c>
      <c r="F8">
        <f t="shared" si="2"/>
        <v>-7</v>
      </c>
      <c r="H8">
        <v>110862.94</v>
      </c>
      <c r="I8">
        <v>95880.84</v>
      </c>
      <c r="K8">
        <f t="shared" si="3"/>
        <v>22.66277195514828</v>
      </c>
      <c r="M8">
        <v>22.66277195514828</v>
      </c>
      <c r="N8">
        <v>-51</v>
      </c>
    </row>
    <row r="9" spans="1:14" x14ac:dyDescent="0.25">
      <c r="A9" s="1">
        <v>30.620623980000001</v>
      </c>
      <c r="B9">
        <v>-96.340804030000001</v>
      </c>
      <c r="C9" s="1">
        <v>-53</v>
      </c>
      <c r="D9">
        <f t="shared" si="0"/>
        <v>3394692.3990573012</v>
      </c>
      <c r="E9">
        <f t="shared" si="1"/>
        <v>-9237237.2166717853</v>
      </c>
      <c r="F9">
        <f t="shared" si="2"/>
        <v>-9</v>
      </c>
      <c r="K9">
        <f t="shared" si="3"/>
        <v>27.18034630653905</v>
      </c>
      <c r="M9">
        <v>27.18034630653905</v>
      </c>
      <c r="N9" s="1">
        <v>-53</v>
      </c>
    </row>
    <row r="10" spans="1:14" x14ac:dyDescent="0.25">
      <c r="A10" s="1">
        <v>30.620642010000001</v>
      </c>
      <c r="B10">
        <v>-96.340790139999996</v>
      </c>
      <c r="C10">
        <v>-58</v>
      </c>
      <c r="D10">
        <f t="shared" si="0"/>
        <v>3394694.3979161098</v>
      </c>
      <c r="E10">
        <f t="shared" si="1"/>
        <v>-9237235.8848869167</v>
      </c>
      <c r="F10">
        <f t="shared" si="2"/>
        <v>-14</v>
      </c>
      <c r="K10">
        <f t="shared" si="3"/>
        <v>25.929580141672847</v>
      </c>
      <c r="M10">
        <v>25.929580141672847</v>
      </c>
      <c r="N10">
        <v>-58</v>
      </c>
    </row>
    <row r="11" spans="1:14" x14ac:dyDescent="0.25">
      <c r="A11" s="1">
        <v>30.62063096</v>
      </c>
      <c r="B11">
        <v>-96.340874439999993</v>
      </c>
      <c r="C11">
        <v>-61</v>
      </c>
      <c r="D11">
        <f t="shared" si="0"/>
        <v>3394693.1728806226</v>
      </c>
      <c r="E11">
        <f t="shared" si="1"/>
        <v>-9237243.967641728</v>
      </c>
      <c r="F11">
        <f t="shared" si="2"/>
        <v>-17</v>
      </c>
      <c r="K11">
        <f t="shared" si="3"/>
        <v>33.941267157538171</v>
      </c>
      <c r="M11">
        <v>33.941267157538171</v>
      </c>
      <c r="N11">
        <v>-61</v>
      </c>
    </row>
    <row r="12" spans="1:14" x14ac:dyDescent="0.25">
      <c r="A12" s="1">
        <v>30.620614880000002</v>
      </c>
      <c r="B12">
        <v>-96.340892490000002</v>
      </c>
      <c r="C12">
        <v>-55</v>
      </c>
      <c r="D12">
        <f t="shared" si="0"/>
        <v>3394691.3902045474</v>
      </c>
      <c r="E12">
        <f t="shared" si="1"/>
        <v>-9237245.6982908919</v>
      </c>
      <c r="F12">
        <f t="shared" si="2"/>
        <v>-11</v>
      </c>
      <c r="K12">
        <f t="shared" si="3"/>
        <v>35.674810783226476</v>
      </c>
      <c r="M12">
        <v>35.674810783226476</v>
      </c>
      <c r="N12">
        <v>-55</v>
      </c>
    </row>
    <row r="13" spans="1:14" x14ac:dyDescent="0.25">
      <c r="A13" s="1">
        <v>30.62058021</v>
      </c>
      <c r="B13">
        <v>-96.340902880000002</v>
      </c>
      <c r="C13" s="1">
        <v>-61</v>
      </c>
      <c r="D13">
        <f t="shared" si="0"/>
        <v>3394687.5465864176</v>
      </c>
      <c r="E13">
        <f t="shared" si="1"/>
        <v>-9237246.6944928188</v>
      </c>
      <c r="F13">
        <f t="shared" si="2"/>
        <v>-17</v>
      </c>
      <c r="K13">
        <f t="shared" si="3"/>
        <v>36.971376431893738</v>
      </c>
      <c r="M13">
        <v>36.971376431893738</v>
      </c>
      <c r="N13" s="1">
        <v>-61</v>
      </c>
    </row>
    <row r="14" spans="1:14" x14ac:dyDescent="0.25">
      <c r="A14" s="1">
        <v>30.62059859</v>
      </c>
      <c r="B14">
        <v>-96.340747829999998</v>
      </c>
      <c r="C14">
        <v>-54</v>
      </c>
      <c r="D14">
        <f t="shared" si="0"/>
        <v>3394689.5842472548</v>
      </c>
      <c r="E14">
        <f t="shared" si="1"/>
        <v>-9237231.8281685766</v>
      </c>
      <c r="F14">
        <f t="shared" si="2"/>
        <v>-10</v>
      </c>
      <c r="K14">
        <f t="shared" si="3"/>
        <v>21.966502277421743</v>
      </c>
      <c r="M14">
        <v>21.966502277421743</v>
      </c>
      <c r="N14">
        <v>-54</v>
      </c>
    </row>
    <row r="15" spans="1:14" x14ac:dyDescent="0.25">
      <c r="A15" s="1">
        <v>30.620508600000001</v>
      </c>
      <c r="B15">
        <v>-96.340844649999994</v>
      </c>
      <c r="C15">
        <v>-63</v>
      </c>
      <c r="D15">
        <f t="shared" si="0"/>
        <v>3394679.6076912843</v>
      </c>
      <c r="E15">
        <f t="shared" si="1"/>
        <v>-9237241.1113515049</v>
      </c>
      <c r="F15">
        <f t="shared" si="2"/>
        <v>-19</v>
      </c>
      <c r="K15">
        <f t="shared" si="3"/>
        <v>33.585706049982207</v>
      </c>
      <c r="M15">
        <v>33.585706049982207</v>
      </c>
      <c r="N15">
        <v>-63</v>
      </c>
    </row>
    <row r="16" spans="1:14" x14ac:dyDescent="0.25">
      <c r="A16" s="1">
        <v>30.62056256</v>
      </c>
      <c r="B16">
        <v>-96.340696820000005</v>
      </c>
      <c r="C16">
        <v>-47</v>
      </c>
      <c r="D16">
        <f t="shared" si="0"/>
        <v>3394685.5898555266</v>
      </c>
      <c r="E16">
        <f t="shared" si="1"/>
        <v>-9237226.9372869283</v>
      </c>
      <c r="F16">
        <f t="shared" si="2"/>
        <v>-3</v>
      </c>
      <c r="K16">
        <f>SQRT(($H$5-D17)^2 +($I$5-E17)^2)</f>
        <v>29.638486216769575</v>
      </c>
      <c r="M16">
        <v>29.638486216769575</v>
      </c>
      <c r="N16">
        <v>-49</v>
      </c>
    </row>
    <row r="17" spans="1:14" x14ac:dyDescent="0.25">
      <c r="A17" s="1">
        <v>30.62045809</v>
      </c>
      <c r="B17">
        <v>-96.340763370000005</v>
      </c>
      <c r="C17">
        <v>-49</v>
      </c>
      <c r="D17">
        <f t="shared" si="0"/>
        <v>3394674.0080041848</v>
      </c>
      <c r="E17">
        <f t="shared" si="1"/>
        <v>-9237233.318156831</v>
      </c>
      <c r="F17">
        <f t="shared" si="2"/>
        <v>-5</v>
      </c>
      <c r="K17">
        <f>SQRT(($H$5-D18)^2 +($I$5-E18)^2)</f>
        <v>29.529687897609524</v>
      </c>
      <c r="M17">
        <v>29.529687897609524</v>
      </c>
      <c r="N17">
        <v>-53</v>
      </c>
    </row>
    <row r="18" spans="1:14" x14ac:dyDescent="0.25">
      <c r="A18" s="1">
        <v>30.6204374</v>
      </c>
      <c r="B18">
        <v>-96.340740859999997</v>
      </c>
      <c r="C18">
        <v>-53</v>
      </c>
      <c r="D18">
        <f t="shared" si="0"/>
        <v>3394671.714249956</v>
      </c>
      <c r="E18">
        <f t="shared" si="1"/>
        <v>-9237231.1598791219</v>
      </c>
      <c r="F18">
        <f t="shared" si="2"/>
        <v>-9</v>
      </c>
      <c r="K18">
        <f>SQRT(($H$5-D19)^2 +($I$5-E19)^2)</f>
        <v>29.112808054582771</v>
      </c>
      <c r="M18">
        <v>29.112808054582771</v>
      </c>
      <c r="N18" s="1">
        <v>-54</v>
      </c>
    </row>
    <row r="19" spans="1:14" x14ac:dyDescent="0.25">
      <c r="A19" s="1">
        <v>30.62042701</v>
      </c>
      <c r="B19">
        <v>-96.340721950000002</v>
      </c>
      <c r="C19" s="1">
        <v>-54</v>
      </c>
      <c r="D19">
        <f t="shared" si="0"/>
        <v>3394670.5623840094</v>
      </c>
      <c r="E19">
        <f t="shared" si="1"/>
        <v>-9237229.3467724379</v>
      </c>
      <c r="F19">
        <f t="shared" si="2"/>
        <v>-10</v>
      </c>
      <c r="K19">
        <f>SQRT(($H$5-D20)^2 +($I$5-E20)^2)</f>
        <v>32.875044371621811</v>
      </c>
      <c r="M19">
        <v>32.875044371621811</v>
      </c>
      <c r="N19">
        <v>-52</v>
      </c>
    </row>
    <row r="20" spans="1:14" x14ac:dyDescent="0.25">
      <c r="A20" s="1">
        <v>30.620373650000001</v>
      </c>
      <c r="B20">
        <v>-96.340705170000007</v>
      </c>
      <c r="C20">
        <v>-52</v>
      </c>
      <c r="D20">
        <f t="shared" si="0"/>
        <v>3394664.6467375313</v>
      </c>
      <c r="E20">
        <f t="shared" si="1"/>
        <v>-9237227.7378919423</v>
      </c>
      <c r="F20">
        <f t="shared" si="2"/>
        <v>-8</v>
      </c>
      <c r="K20">
        <f>SQRT(($H$5-D21)^2 +($I$5-E21)^2)</f>
        <v>31.21802243519177</v>
      </c>
      <c r="M20">
        <v>31.21802243519177</v>
      </c>
      <c r="N20">
        <v>-52</v>
      </c>
    </row>
    <row r="21" spans="1:14" x14ac:dyDescent="0.25">
      <c r="A21" s="1">
        <v>30.620370560000001</v>
      </c>
      <c r="B21">
        <v>-96.340663570000004</v>
      </c>
      <c r="C21">
        <v>-52</v>
      </c>
      <c r="D21">
        <f t="shared" si="0"/>
        <v>3394664.3041710467</v>
      </c>
      <c r="E21">
        <f t="shared" si="1"/>
        <v>-9237223.7492489982</v>
      </c>
      <c r="F21">
        <f t="shared" si="2"/>
        <v>-8</v>
      </c>
      <c r="K21">
        <f>SQRT(($H$5-D22)^2 +($I$5-E22)^2)</f>
        <v>31.317948042666238</v>
      </c>
      <c r="M21">
        <v>31.317948042666238</v>
      </c>
      <c r="N21">
        <v>-51</v>
      </c>
    </row>
    <row r="22" spans="1:14" x14ac:dyDescent="0.25">
      <c r="A22" s="1">
        <v>30.62035376</v>
      </c>
      <c r="B22">
        <v>-96.340617469999998</v>
      </c>
      <c r="C22">
        <v>-51</v>
      </c>
      <c r="D22">
        <f t="shared" si="0"/>
        <v>3394662.4416736546</v>
      </c>
      <c r="E22">
        <f t="shared" si="1"/>
        <v>-9237219.3291422743</v>
      </c>
      <c r="F22">
        <f t="shared" si="2"/>
        <v>-7</v>
      </c>
      <c r="K22">
        <f>SQRT(($H$5-D23)^2 +($I$5-E23)^2)</f>
        <v>33.186874383043403</v>
      </c>
      <c r="M22">
        <v>33.186874383043403</v>
      </c>
      <c r="N22">
        <v>-47</v>
      </c>
    </row>
    <row r="23" spans="1:14" x14ac:dyDescent="0.25">
      <c r="A23" s="1">
        <v>30.620332980000001</v>
      </c>
      <c r="B23">
        <v>-96.340603860000002</v>
      </c>
      <c r="C23">
        <v>-47</v>
      </c>
      <c r="D23">
        <f t="shared" si="0"/>
        <v>3394660.1379417614</v>
      </c>
      <c r="E23">
        <f t="shared" si="1"/>
        <v>-9237218.0242040418</v>
      </c>
      <c r="F23">
        <f t="shared" si="2"/>
        <v>-3</v>
      </c>
      <c r="K23">
        <f>SQRT(($H$5-D24)^2 +($I$5-E24)^2)</f>
        <v>39.651157640848368</v>
      </c>
      <c r="M23">
        <v>39.651157640848368</v>
      </c>
      <c r="N23">
        <v>-53</v>
      </c>
    </row>
    <row r="24" spans="1:14" x14ac:dyDescent="0.25">
      <c r="A24" s="1">
        <v>30.620267420000001</v>
      </c>
      <c r="B24">
        <v>-96.340558999999999</v>
      </c>
      <c r="C24">
        <v>-53</v>
      </c>
      <c r="D24">
        <f t="shared" si="0"/>
        <v>3394652.8697674149</v>
      </c>
      <c r="E24">
        <f t="shared" si="1"/>
        <v>-9237213.7229895592</v>
      </c>
      <c r="F24">
        <f t="shared" si="2"/>
        <v>-9</v>
      </c>
      <c r="K24">
        <f>SQRT(($H$5-D25)^2 +($I$5-E25)^2)</f>
        <v>41.77529088528177</v>
      </c>
      <c r="M24">
        <v>41.77529088528177</v>
      </c>
      <c r="N24">
        <v>-53</v>
      </c>
    </row>
    <row r="25" spans="1:14" x14ac:dyDescent="0.25">
      <c r="A25" s="1">
        <v>30.620247039999999</v>
      </c>
      <c r="B25">
        <v>-96.340538760000001</v>
      </c>
      <c r="C25">
        <v>-53</v>
      </c>
      <c r="D25">
        <f t="shared" si="0"/>
        <v>3394650.6103806975</v>
      </c>
      <c r="E25">
        <f t="shared" si="1"/>
        <v>-9237211.7823613584</v>
      </c>
      <c r="F25">
        <f t="shared" si="2"/>
        <v>-9</v>
      </c>
      <c r="K25">
        <f>SQRT(($H$5-D26)^2 +($I$5-E26)^2)</f>
        <v>46.512939290147948</v>
      </c>
      <c r="M25">
        <v>46.512939290147948</v>
      </c>
      <c r="N25">
        <v>-56</v>
      </c>
    </row>
    <row r="26" spans="1:14" x14ac:dyDescent="0.25">
      <c r="A26" s="1">
        <v>30.62020403</v>
      </c>
      <c r="B26">
        <v>-96.340512799999999</v>
      </c>
      <c r="C26">
        <v>-56</v>
      </c>
      <c r="D26">
        <f t="shared" si="0"/>
        <v>3394645.8421656485</v>
      </c>
      <c r="E26">
        <f t="shared" si="1"/>
        <v>-9237209.293294752</v>
      </c>
      <c r="F26">
        <f t="shared" si="2"/>
        <v>-12</v>
      </c>
      <c r="K26">
        <f>SQRT(($H$5-D27)^2 +($I$5-E27)^2)</f>
        <v>46.510157190113993</v>
      </c>
      <c r="M26">
        <v>46.510157190113993</v>
      </c>
      <c r="N26" s="1">
        <v>-59</v>
      </c>
    </row>
    <row r="27" spans="1:14" x14ac:dyDescent="0.25">
      <c r="A27" s="1">
        <v>30.620216920000001</v>
      </c>
      <c r="B27">
        <v>-96.340401099999994</v>
      </c>
      <c r="C27" s="1">
        <v>-59</v>
      </c>
      <c r="D27">
        <f t="shared" si="0"/>
        <v>3394647.271188945</v>
      </c>
      <c r="E27">
        <f t="shared" si="1"/>
        <v>-9237198.5834049229</v>
      </c>
      <c r="F27">
        <f t="shared" si="2"/>
        <v>-15</v>
      </c>
      <c r="K27">
        <f>SQRT(($H$5-D28)^2 +($I$5-E28)^2)</f>
        <v>45.652167428846951</v>
      </c>
      <c r="M27">
        <v>45.652167428846951</v>
      </c>
      <c r="N27">
        <v>-54</v>
      </c>
    </row>
    <row r="28" spans="1:14" x14ac:dyDescent="0.25">
      <c r="A28" s="1">
        <v>30.620247840000001</v>
      </c>
      <c r="B28">
        <v>-96.3403256</v>
      </c>
      <c r="C28">
        <v>-54</v>
      </c>
      <c r="D28">
        <f t="shared" si="0"/>
        <v>3394650.6990710497</v>
      </c>
      <c r="E28">
        <f t="shared" si="1"/>
        <v>-9237191.344401503</v>
      </c>
      <c r="F28">
        <f t="shared" si="2"/>
        <v>-10</v>
      </c>
      <c r="K28">
        <f>SQRT(($H$5-D29)^2 +($I$5-E29)^2)</f>
        <v>40.113647206640522</v>
      </c>
      <c r="M28">
        <v>40.113647206640522</v>
      </c>
      <c r="N28" s="1">
        <v>-59</v>
      </c>
    </row>
    <row r="29" spans="1:14" x14ac:dyDescent="0.25">
      <c r="A29" s="1">
        <v>30.620299240000001</v>
      </c>
      <c r="B29">
        <v>-96.340334979999994</v>
      </c>
      <c r="C29" s="1">
        <v>-59</v>
      </c>
      <c r="D29">
        <f t="shared" si="0"/>
        <v>3394656.3974261656</v>
      </c>
      <c r="E29">
        <f t="shared" si="1"/>
        <v>-9237192.2437637821</v>
      </c>
      <c r="F29">
        <f t="shared" si="2"/>
        <v>-15</v>
      </c>
      <c r="K29">
        <f>SQRT(($H$5-D30)^2 +($I$5-E30)^2)</f>
        <v>39.301891740700874</v>
      </c>
      <c r="M29">
        <v>39.301891740700874</v>
      </c>
      <c r="N29" s="1">
        <v>-56</v>
      </c>
    </row>
    <row r="30" spans="1:14" x14ac:dyDescent="0.25">
      <c r="A30" s="1">
        <v>30.620344679999999</v>
      </c>
      <c r="B30">
        <v>-96.340267440000005</v>
      </c>
      <c r="C30" s="1">
        <v>-56</v>
      </c>
      <c r="D30">
        <f t="shared" si="0"/>
        <v>3394661.4350381591</v>
      </c>
      <c r="E30">
        <f t="shared" si="1"/>
        <v>-9237185.7679718491</v>
      </c>
      <c r="F30">
        <f t="shared" si="2"/>
        <v>-12</v>
      </c>
      <c r="K30">
        <f>SQRT(($H$5-D31)^2 +($I$5-E31)^2)</f>
        <v>40.218434194324587</v>
      </c>
      <c r="M30">
        <v>40.218434194324587</v>
      </c>
      <c r="N30" s="1">
        <v>-58</v>
      </c>
    </row>
    <row r="31" spans="1:14" x14ac:dyDescent="0.25">
      <c r="A31" s="1">
        <v>30.620395630000001</v>
      </c>
      <c r="B31">
        <v>-96.340194190000005</v>
      </c>
      <c r="C31" s="1">
        <v>-58</v>
      </c>
      <c r="D31">
        <f t="shared" si="0"/>
        <v>3394667.0835049525</v>
      </c>
      <c r="E31">
        <f t="shared" si="1"/>
        <v>-9237178.7447003201</v>
      </c>
      <c r="F31">
        <f t="shared" si="2"/>
        <v>-14</v>
      </c>
      <c r="K31">
        <f>SQRT(($H$5-D32)^2 +($I$5-E32)^2)</f>
        <v>40.425361635137328</v>
      </c>
      <c r="M31">
        <v>40.425361635137328</v>
      </c>
      <c r="N31" s="1">
        <v>-65</v>
      </c>
    </row>
    <row r="32" spans="1:14" x14ac:dyDescent="0.25">
      <c r="A32" s="1">
        <v>30.620458450000001</v>
      </c>
      <c r="B32">
        <v>-96.340144609999996</v>
      </c>
      <c r="C32" s="1">
        <v>-65</v>
      </c>
      <c r="D32">
        <f t="shared" si="0"/>
        <v>3394674.0479148431</v>
      </c>
      <c r="E32">
        <f t="shared" si="1"/>
        <v>-9237173.9909282718</v>
      </c>
      <c r="F32">
        <f t="shared" si="2"/>
        <v>-21</v>
      </c>
      <c r="K32">
        <f>SQRT(($H$5-D33)^2 +($I$5-E33)^2)</f>
        <v>41.311080428816304</v>
      </c>
      <c r="M32">
        <v>41.311080428816304</v>
      </c>
      <c r="N32" s="1">
        <v>-63</v>
      </c>
    </row>
    <row r="33" spans="1:14" x14ac:dyDescent="0.25">
      <c r="A33" s="1">
        <v>30.620504050000001</v>
      </c>
      <c r="B33">
        <v>-96.340112439999999</v>
      </c>
      <c r="C33" s="1">
        <v>-63</v>
      </c>
      <c r="D33">
        <f t="shared" si="0"/>
        <v>3394679.1032649074</v>
      </c>
      <c r="E33">
        <f t="shared" si="1"/>
        <v>-9237170.9064416494</v>
      </c>
      <c r="F33">
        <f t="shared" si="2"/>
        <v>-19</v>
      </c>
      <c r="K33">
        <f>SQRT(($H$5-D34)^2 +($I$5-E34)^2)</f>
        <v>34.714644874918044</v>
      </c>
      <c r="M33">
        <v>34.714644874918044</v>
      </c>
      <c r="N33" s="1">
        <v>-59</v>
      </c>
    </row>
    <row r="34" spans="1:14" x14ac:dyDescent="0.25">
      <c r="A34" s="1">
        <v>30.62056317</v>
      </c>
      <c r="B34">
        <v>-96.340165279999994</v>
      </c>
      <c r="C34" s="1">
        <v>-59</v>
      </c>
      <c r="D34">
        <f t="shared" si="0"/>
        <v>3394685.65748192</v>
      </c>
      <c r="E34">
        <f t="shared" si="1"/>
        <v>-9237175.9727852345</v>
      </c>
      <c r="F34">
        <f t="shared" si="2"/>
        <v>-15</v>
      </c>
      <c r="K34">
        <f>SQRT(($H$5-D35)^2 +($I$5-E35)^2)</f>
        <v>30.752669138573431</v>
      </c>
      <c r="M34">
        <v>30.752669138573431</v>
      </c>
      <c r="N34" s="1">
        <v>-54</v>
      </c>
    </row>
    <row r="35" spans="1:14" x14ac:dyDescent="0.25">
      <c r="A35" s="1">
        <v>30.620555079999999</v>
      </c>
      <c r="B35">
        <v>-96.340209729999998</v>
      </c>
      <c r="C35" s="1">
        <v>-54</v>
      </c>
      <c r="D35">
        <f t="shared" si="0"/>
        <v>3394684.760600735</v>
      </c>
      <c r="E35">
        <f t="shared" si="1"/>
        <v>-9237180.2346885726</v>
      </c>
      <c r="F35">
        <f t="shared" si="2"/>
        <v>-10</v>
      </c>
      <c r="K35">
        <f>SQRT(($H$5-D36)^2 +($I$5-E36)^2)</f>
        <v>26.080686093356803</v>
      </c>
      <c r="M35">
        <v>26.080686093356803</v>
      </c>
      <c r="N35" s="1">
        <v>-60</v>
      </c>
    </row>
    <row r="36" spans="1:14" x14ac:dyDescent="0.25">
      <c r="A36" s="1">
        <v>30.620600899999999</v>
      </c>
      <c r="B36">
        <v>-96.340249799999995</v>
      </c>
      <c r="C36" s="1">
        <v>-60</v>
      </c>
      <c r="D36">
        <f t="shared" si="0"/>
        <v>3394689.840340646</v>
      </c>
      <c r="E36">
        <f t="shared" si="1"/>
        <v>-9237184.0766338315</v>
      </c>
      <c r="F36">
        <f t="shared" si="2"/>
        <v>-16</v>
      </c>
      <c r="K36">
        <f>SQRT(($H$5-D37)^2 +($I$5-E37)^2)</f>
        <v>23.6592370639239</v>
      </c>
      <c r="M36">
        <v>23.6592370639239</v>
      </c>
      <c r="N36" s="1">
        <v>-62</v>
      </c>
    </row>
    <row r="37" spans="1:14" x14ac:dyDescent="0.25">
      <c r="A37">
        <v>30.620645629999999</v>
      </c>
      <c r="B37">
        <v>-96.340275120000001</v>
      </c>
      <c r="C37" s="1">
        <v>-62</v>
      </c>
      <c r="D37">
        <f t="shared" si="0"/>
        <v>3394694.7992399521</v>
      </c>
      <c r="E37">
        <f t="shared" si="1"/>
        <v>-9237186.5043366998</v>
      </c>
      <c r="F37">
        <f t="shared" si="2"/>
        <v>-18</v>
      </c>
      <c r="K37">
        <f>SQRT(($H$5-D38)^2 +($I$5-E38)^2)</f>
        <v>21.262236065098318</v>
      </c>
      <c r="M37">
        <v>21.262236065098318</v>
      </c>
      <c r="N37" s="1">
        <v>-52</v>
      </c>
    </row>
    <row r="38" spans="1:14" x14ac:dyDescent="0.25">
      <c r="A38" s="1">
        <v>30.62068803</v>
      </c>
      <c r="B38">
        <v>-96.340311709999995</v>
      </c>
      <c r="C38" s="1">
        <v>-52</v>
      </c>
      <c r="D38">
        <f t="shared" si="0"/>
        <v>3394699.4998286082</v>
      </c>
      <c r="E38">
        <f t="shared" si="1"/>
        <v>-9237190.0126166362</v>
      </c>
      <c r="F38">
        <f t="shared" si="2"/>
        <v>-8</v>
      </c>
      <c r="K38">
        <f>SQRT(($H$5-D39)^2 +($I$5-E39)^2)</f>
        <v>20.327525343630956</v>
      </c>
      <c r="M38">
        <v>20.327525343630956</v>
      </c>
      <c r="N38" s="1">
        <v>-56</v>
      </c>
    </row>
    <row r="39" spans="1:14" x14ac:dyDescent="0.25">
      <c r="A39" s="1">
        <v>30.620701140000001</v>
      </c>
      <c r="B39">
        <v>-96.340328470000003</v>
      </c>
      <c r="C39" s="1">
        <v>-56</v>
      </c>
      <c r="D39">
        <f t="shared" si="0"/>
        <v>3394700.953241752</v>
      </c>
      <c r="E39">
        <f t="shared" si="1"/>
        <v>-9237191.6195795145</v>
      </c>
      <c r="F39">
        <f t="shared" si="2"/>
        <v>-12</v>
      </c>
    </row>
    <row r="40" spans="1:14" x14ac:dyDescent="0.25">
      <c r="A40" s="1">
        <v>30.620710639999999</v>
      </c>
      <c r="B40">
        <v>-96.340361729999998</v>
      </c>
      <c r="C40" s="1">
        <v>-61</v>
      </c>
      <c r="D40">
        <f t="shared" si="0"/>
        <v>3394702.0064396816</v>
      </c>
      <c r="E40">
        <f t="shared" si="1"/>
        <v>-9237194.8085762523</v>
      </c>
      <c r="F40">
        <f t="shared" si="2"/>
        <v>-17</v>
      </c>
      <c r="N40" s="1"/>
    </row>
    <row r="41" spans="1:14" x14ac:dyDescent="0.25">
      <c r="A41" s="1">
        <v>30.620658259999999</v>
      </c>
      <c r="B41">
        <v>-96.340428209999999</v>
      </c>
      <c r="C41" s="1">
        <v>-56</v>
      </c>
      <c r="D41">
        <f t="shared" si="0"/>
        <v>3394696.1994388844</v>
      </c>
      <c r="E41">
        <f t="shared" si="1"/>
        <v>-9237201.182734495</v>
      </c>
      <c r="F41">
        <f t="shared" si="2"/>
        <v>-12</v>
      </c>
      <c r="N41" s="1"/>
    </row>
    <row r="42" spans="1:14" x14ac:dyDescent="0.25">
      <c r="A42" s="1">
        <v>30.62064612</v>
      </c>
      <c r="B42">
        <v>-96.340473110000005</v>
      </c>
      <c r="C42" s="1">
        <v>-46</v>
      </c>
      <c r="D42">
        <f t="shared" si="0"/>
        <v>3394694.8535627928</v>
      </c>
      <c r="E42">
        <f t="shared" si="1"/>
        <v>-9237205.4877842125</v>
      </c>
      <c r="F42">
        <f t="shared" si="2"/>
        <v>-2</v>
      </c>
      <c r="N4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8"/>
  <sheetViews>
    <sheetView tabSelected="1" topLeftCell="C1" workbookViewId="0">
      <selection activeCell="K79" sqref="K79:K99"/>
    </sheetView>
  </sheetViews>
  <sheetFormatPr defaultRowHeight="15" x14ac:dyDescent="0.25"/>
  <sheetData>
    <row r="1" spans="1:14" x14ac:dyDescent="0.25">
      <c r="A1" s="2" t="s">
        <v>1</v>
      </c>
      <c r="B1" t="s">
        <v>2</v>
      </c>
      <c r="C1" s="2" t="s">
        <v>0</v>
      </c>
      <c r="D1" t="s">
        <v>6</v>
      </c>
      <c r="E1" t="s">
        <v>7</v>
      </c>
      <c r="F1">
        <f>MAX(C:C)</f>
        <v>-44</v>
      </c>
      <c r="K1" t="s">
        <v>9</v>
      </c>
    </row>
    <row r="2" spans="1:14" x14ac:dyDescent="0.25">
      <c r="A2" s="2">
        <v>30.620701140000001</v>
      </c>
      <c r="B2">
        <v>-96.340328470000003</v>
      </c>
      <c r="C2" s="2">
        <v>-56</v>
      </c>
      <c r="D2">
        <f>A2*$H$8</f>
        <v>3394700.953241752</v>
      </c>
      <c r="E2">
        <f>B2*$I$8</f>
        <v>-9237191.6195795145</v>
      </c>
      <c r="F2">
        <f>C2+44</f>
        <v>-12</v>
      </c>
      <c r="H2" s="1">
        <v>30.620600939999999</v>
      </c>
      <c r="I2">
        <v>-96.340567989999997</v>
      </c>
      <c r="K2">
        <f>SQRT(($H$5-D2)^2 +($I$5-E2)^2)</f>
        <v>20.327525343630956</v>
      </c>
      <c r="N2" s="1"/>
    </row>
    <row r="3" spans="1:14" x14ac:dyDescent="0.25">
      <c r="A3" s="2">
        <v>30.620692999999999</v>
      </c>
      <c r="B3">
        <v>-96.340320349999999</v>
      </c>
      <c r="C3" s="2">
        <v>-56</v>
      </c>
      <c r="D3">
        <f t="shared" ref="D3:D42" si="0">A3*$H$8</f>
        <v>3394700.0508174198</v>
      </c>
      <c r="E3" s="2">
        <f t="shared" ref="E3:E66" si="1">B3*$I$8</f>
        <v>-9237190.8410270941</v>
      </c>
      <c r="F3" s="2">
        <f t="shared" ref="F3:F66" si="2">C3+44</f>
        <v>-12</v>
      </c>
      <c r="H3" s="1">
        <v>30.62064612</v>
      </c>
      <c r="I3">
        <v>-96.340473110000005</v>
      </c>
      <c r="K3">
        <f t="shared" ref="K3:K66" si="3">SQRT(($H$5-D3)^2 +($I$5-E3)^2)</f>
        <v>20.682761577524118</v>
      </c>
    </row>
    <row r="4" spans="1:14" x14ac:dyDescent="0.25">
      <c r="A4" s="2">
        <v>30.620688189999999</v>
      </c>
      <c r="B4">
        <v>-96.340313890000004</v>
      </c>
      <c r="C4" s="2">
        <v>-55</v>
      </c>
      <c r="D4">
        <f t="shared" si="0"/>
        <v>3394699.5175666786</v>
      </c>
      <c r="E4" s="2">
        <f t="shared" si="1"/>
        <v>-9237190.2216368672</v>
      </c>
      <c r="F4" s="2">
        <f t="shared" si="2"/>
        <v>-11</v>
      </c>
      <c r="G4" t="s">
        <v>3</v>
      </c>
      <c r="H4">
        <f>(H2+H3)/2</f>
        <v>30.62062353</v>
      </c>
      <c r="I4">
        <f>(I2+I3)/2</f>
        <v>-96.340520550000008</v>
      </c>
      <c r="K4">
        <f t="shared" si="3"/>
        <v>21.071535889896918</v>
      </c>
    </row>
    <row r="5" spans="1:14" x14ac:dyDescent="0.25">
      <c r="A5" s="2">
        <v>30.620671890000001</v>
      </c>
      <c r="B5">
        <v>-96.340305770000001</v>
      </c>
      <c r="C5" s="2">
        <v>-62</v>
      </c>
      <c r="D5">
        <f t="shared" si="0"/>
        <v>3394697.7105007567</v>
      </c>
      <c r="E5" s="2">
        <f t="shared" si="1"/>
        <v>-9237189.4430844467</v>
      </c>
      <c r="F5" s="2">
        <f t="shared" si="2"/>
        <v>-18</v>
      </c>
      <c r="G5" t="s">
        <v>8</v>
      </c>
      <c r="H5">
        <f>H4*H8</f>
        <v>3394692.3491689782</v>
      </c>
      <c r="I5">
        <f>I4*I8</f>
        <v>-9237210.0363712627</v>
      </c>
      <c r="K5">
        <f t="shared" si="3"/>
        <v>21.279740137682623</v>
      </c>
    </row>
    <row r="6" spans="1:14" x14ac:dyDescent="0.25">
      <c r="A6" s="2">
        <v>30.62066063</v>
      </c>
      <c r="B6">
        <v>-96.34028515</v>
      </c>
      <c r="C6" s="2">
        <v>-67</v>
      </c>
      <c r="D6">
        <f t="shared" si="0"/>
        <v>3394696.4621840524</v>
      </c>
      <c r="E6" s="2">
        <f t="shared" si="1"/>
        <v>-9237187.4660215247</v>
      </c>
      <c r="F6" s="2">
        <f t="shared" si="2"/>
        <v>-23</v>
      </c>
      <c r="K6">
        <f t="shared" si="3"/>
        <v>22.942048302124142</v>
      </c>
    </row>
    <row r="7" spans="1:14" x14ac:dyDescent="0.25">
      <c r="A7" s="2">
        <v>30.620642279999998</v>
      </c>
      <c r="B7">
        <v>-96.340258370000001</v>
      </c>
      <c r="C7" s="2">
        <v>-70</v>
      </c>
      <c r="D7">
        <f t="shared" si="0"/>
        <v>3394694.4278491032</v>
      </c>
      <c r="E7" s="2">
        <f t="shared" si="1"/>
        <v>-9237184.8983326312</v>
      </c>
      <c r="F7" s="2">
        <f t="shared" si="2"/>
        <v>-26</v>
      </c>
      <c r="H7" t="s">
        <v>4</v>
      </c>
      <c r="I7" t="s">
        <v>5</v>
      </c>
      <c r="K7">
        <f t="shared" si="3"/>
        <v>25.223835895885582</v>
      </c>
    </row>
    <row r="8" spans="1:14" x14ac:dyDescent="0.25">
      <c r="A8" s="2">
        <v>30.62062925</v>
      </c>
      <c r="B8">
        <v>-96.340226999999999</v>
      </c>
      <c r="C8" s="2">
        <v>-69</v>
      </c>
      <c r="D8">
        <f t="shared" si="0"/>
        <v>3394692.9833049951</v>
      </c>
      <c r="E8" s="2">
        <f t="shared" si="1"/>
        <v>-9237181.8905506805</v>
      </c>
      <c r="F8" s="2">
        <f t="shared" si="2"/>
        <v>-25</v>
      </c>
      <c r="H8">
        <v>110862.94</v>
      </c>
      <c r="I8">
        <v>95880.84</v>
      </c>
      <c r="K8">
        <f t="shared" si="3"/>
        <v>28.152963338487051</v>
      </c>
      <c r="M8">
        <v>22.66277195514828</v>
      </c>
      <c r="N8">
        <v>-51</v>
      </c>
    </row>
    <row r="9" spans="1:14" x14ac:dyDescent="0.25">
      <c r="A9" s="2">
        <v>30.620610809999999</v>
      </c>
      <c r="B9">
        <v>-96.340201500000006</v>
      </c>
      <c r="C9" s="2">
        <v>-66</v>
      </c>
      <c r="D9">
        <f t="shared" si="0"/>
        <v>3394690.9389923816</v>
      </c>
      <c r="E9" s="2">
        <f t="shared" si="1"/>
        <v>-9237179.4455892611</v>
      </c>
      <c r="F9" s="2">
        <f t="shared" si="2"/>
        <v>-22</v>
      </c>
      <c r="K9">
        <f t="shared" si="3"/>
        <v>30.623267975575637</v>
      </c>
      <c r="M9">
        <v>27.18034630653905</v>
      </c>
      <c r="N9" s="1">
        <v>-53</v>
      </c>
    </row>
    <row r="10" spans="1:14" x14ac:dyDescent="0.25">
      <c r="A10" s="2">
        <v>30.62060056</v>
      </c>
      <c r="B10">
        <v>-96.340186489999994</v>
      </c>
      <c r="C10" s="2">
        <v>-69</v>
      </c>
      <c r="D10">
        <f t="shared" si="0"/>
        <v>3394689.8026472465</v>
      </c>
      <c r="E10" s="2">
        <f t="shared" si="1"/>
        <v>-9237178.00641785</v>
      </c>
      <c r="F10" s="2">
        <f t="shared" si="2"/>
        <v>-25</v>
      </c>
      <c r="K10">
        <f t="shared" si="3"/>
        <v>32.131023770652789</v>
      </c>
      <c r="M10">
        <v>25.929580141672847</v>
      </c>
      <c r="N10">
        <v>-58</v>
      </c>
    </row>
    <row r="11" spans="1:14" x14ac:dyDescent="0.25">
      <c r="A11" s="2">
        <v>30.62060585</v>
      </c>
      <c r="B11">
        <v>-96.340186340000002</v>
      </c>
      <c r="C11" s="2">
        <v>-66</v>
      </c>
      <c r="D11">
        <f t="shared" si="0"/>
        <v>3394690.3891121992</v>
      </c>
      <c r="E11" s="2">
        <f t="shared" si="1"/>
        <v>-9237177.9920357261</v>
      </c>
      <c r="F11" s="2">
        <f t="shared" si="2"/>
        <v>-22</v>
      </c>
      <c r="K11">
        <f t="shared" si="3"/>
        <v>32.104224995516972</v>
      </c>
      <c r="M11">
        <v>33.941267157538171</v>
      </c>
      <c r="N11">
        <v>-61</v>
      </c>
    </row>
    <row r="12" spans="1:14" x14ac:dyDescent="0.25">
      <c r="A12" s="2">
        <v>30.620606930000001</v>
      </c>
      <c r="B12">
        <v>-96.340172420000002</v>
      </c>
      <c r="C12" s="2">
        <v>-71</v>
      </c>
      <c r="D12">
        <f t="shared" si="0"/>
        <v>3394690.5088441744</v>
      </c>
      <c r="E12" s="2">
        <f t="shared" si="1"/>
        <v>-9237176.6573744323</v>
      </c>
      <c r="F12" s="2">
        <f t="shared" si="2"/>
        <v>-27</v>
      </c>
      <c r="K12">
        <f t="shared" si="3"/>
        <v>33.429690767180126</v>
      </c>
      <c r="M12">
        <v>35.674810783226476</v>
      </c>
      <c r="N12">
        <v>-55</v>
      </c>
    </row>
    <row r="13" spans="1:14" x14ac:dyDescent="0.25">
      <c r="A13" s="2">
        <v>30.620609999999999</v>
      </c>
      <c r="B13">
        <v>-96.340168309999996</v>
      </c>
      <c r="C13" s="2">
        <v>-71</v>
      </c>
      <c r="D13">
        <f t="shared" si="0"/>
        <v>3394690.8491933998</v>
      </c>
      <c r="E13" s="2">
        <f t="shared" si="1"/>
        <v>-9237176.2633041795</v>
      </c>
      <c r="F13" s="2">
        <f t="shared" si="2"/>
        <v>-27</v>
      </c>
      <c r="K13">
        <f t="shared" si="3"/>
        <v>33.806360155195115</v>
      </c>
      <c r="M13">
        <v>36.971376431893738</v>
      </c>
      <c r="N13" s="1">
        <v>-61</v>
      </c>
    </row>
    <row r="14" spans="1:14" x14ac:dyDescent="0.25">
      <c r="A14" s="2">
        <v>30.62059129</v>
      </c>
      <c r="B14">
        <v>-96.340149490000002</v>
      </c>
      <c r="C14" s="2">
        <v>-71</v>
      </c>
      <c r="D14">
        <f t="shared" si="0"/>
        <v>3394688.7749477928</v>
      </c>
      <c r="E14" s="2">
        <f t="shared" si="1"/>
        <v>-9237174.458826771</v>
      </c>
      <c r="F14" s="2">
        <f t="shared" si="2"/>
        <v>-27</v>
      </c>
      <c r="K14">
        <f t="shared" si="3"/>
        <v>35.756631960292708</v>
      </c>
      <c r="M14">
        <v>21.966502277421743</v>
      </c>
      <c r="N14">
        <v>-54</v>
      </c>
    </row>
    <row r="15" spans="1:14" x14ac:dyDescent="0.25">
      <c r="A15" s="2">
        <v>30.62056295</v>
      </c>
      <c r="B15">
        <v>-96.34013496</v>
      </c>
      <c r="C15" s="2">
        <v>-75</v>
      </c>
      <c r="D15">
        <f t="shared" si="0"/>
        <v>3394685.6330920733</v>
      </c>
      <c r="E15" s="2">
        <f t="shared" si="1"/>
        <v>-9237173.0656781662</v>
      </c>
      <c r="F15" s="2">
        <f t="shared" si="2"/>
        <v>-31</v>
      </c>
      <c r="K15" s="2">
        <f t="shared" si="3"/>
        <v>37.57576129674019</v>
      </c>
      <c r="M15">
        <v>33.585706049982207</v>
      </c>
      <c r="N15">
        <v>-63</v>
      </c>
    </row>
    <row r="16" spans="1:14" x14ac:dyDescent="0.25">
      <c r="A16" s="2">
        <v>30.620547049999999</v>
      </c>
      <c r="B16">
        <v>-96.34013204</v>
      </c>
      <c r="C16" s="2">
        <v>-71</v>
      </c>
      <c r="D16">
        <f t="shared" si="0"/>
        <v>3394683.8703713268</v>
      </c>
      <c r="E16" s="2">
        <f t="shared" si="1"/>
        <v>-9237172.785706114</v>
      </c>
      <c r="F16" s="2">
        <f t="shared" si="2"/>
        <v>-27</v>
      </c>
      <c r="K16" s="2">
        <f t="shared" si="3"/>
        <v>38.203429998297402</v>
      </c>
      <c r="M16">
        <v>29.638486216769575</v>
      </c>
      <c r="N16">
        <v>-49</v>
      </c>
    </row>
    <row r="17" spans="1:14" x14ac:dyDescent="0.25">
      <c r="A17" s="2">
        <v>30.62052645</v>
      </c>
      <c r="B17">
        <v>-96.340095559999995</v>
      </c>
      <c r="C17" s="2">
        <v>-76</v>
      </c>
      <c r="D17">
        <f t="shared" si="0"/>
        <v>3394681.5865947632</v>
      </c>
      <c r="E17" s="2">
        <f t="shared" si="1"/>
        <v>-9237169.2879730687</v>
      </c>
      <c r="F17" s="2">
        <f t="shared" si="2"/>
        <v>-32</v>
      </c>
      <c r="K17" s="2">
        <f t="shared" si="3"/>
        <v>42.145758494971595</v>
      </c>
      <c r="M17">
        <v>29.529687897609524</v>
      </c>
      <c r="N17">
        <v>-53</v>
      </c>
    </row>
    <row r="18" spans="1:14" x14ac:dyDescent="0.25">
      <c r="A18" s="2">
        <v>30.620526659999999</v>
      </c>
      <c r="B18">
        <v>-96.340095539999993</v>
      </c>
      <c r="C18" s="2">
        <v>-69</v>
      </c>
      <c r="D18">
        <f t="shared" si="0"/>
        <v>3394681.6098759803</v>
      </c>
      <c r="E18" s="2">
        <f t="shared" si="1"/>
        <v>-9237169.2860554531</v>
      </c>
      <c r="F18" s="2">
        <f t="shared" si="2"/>
        <v>-25</v>
      </c>
      <c r="K18" s="2">
        <f t="shared" si="3"/>
        <v>42.141673586581661</v>
      </c>
      <c r="M18">
        <v>29.112808054582771</v>
      </c>
      <c r="N18" s="1">
        <v>-54</v>
      </c>
    </row>
    <row r="19" spans="1:14" x14ac:dyDescent="0.25">
      <c r="A19" s="2">
        <v>30.6205283</v>
      </c>
      <c r="B19">
        <v>-96.340096610000003</v>
      </c>
      <c r="C19" s="2">
        <v>-70</v>
      </c>
      <c r="D19">
        <f t="shared" si="0"/>
        <v>3394681.7916912022</v>
      </c>
      <c r="E19" s="2">
        <f t="shared" si="1"/>
        <v>-9237169.388647953</v>
      </c>
      <c r="F19" s="2">
        <f t="shared" si="2"/>
        <v>-26</v>
      </c>
      <c r="K19" s="2">
        <f t="shared" si="3"/>
        <v>41.996401598845281</v>
      </c>
      <c r="M19">
        <v>32.875044371621811</v>
      </c>
      <c r="N19">
        <v>-52</v>
      </c>
    </row>
    <row r="20" spans="1:14" x14ac:dyDescent="0.25">
      <c r="A20" s="2">
        <v>30.620528329999999</v>
      </c>
      <c r="B20">
        <v>-96.340096779999996</v>
      </c>
      <c r="C20" s="2">
        <v>-70</v>
      </c>
      <c r="D20">
        <f t="shared" si="0"/>
        <v>3394681.7950170902</v>
      </c>
      <c r="E20" s="2">
        <f t="shared" si="1"/>
        <v>-9237169.4049476944</v>
      </c>
      <c r="F20" s="2">
        <f t="shared" si="2"/>
        <v>-26</v>
      </c>
      <c r="K20" s="2">
        <f t="shared" si="3"/>
        <v>41.979789223696734</v>
      </c>
      <c r="M20">
        <v>31.21802243519177</v>
      </c>
      <c r="N20">
        <v>-52</v>
      </c>
    </row>
    <row r="21" spans="1:14" x14ac:dyDescent="0.25">
      <c r="A21" s="2">
        <v>30.620525879999999</v>
      </c>
      <c r="B21">
        <v>-96.340096340000002</v>
      </c>
      <c r="C21" s="2">
        <v>-73</v>
      </c>
      <c r="D21">
        <f t="shared" si="0"/>
        <v>3394681.5234028869</v>
      </c>
      <c r="E21" s="2">
        <f t="shared" si="1"/>
        <v>-9237169.3627601247</v>
      </c>
      <c r="F21" s="2">
        <f t="shared" si="2"/>
        <v>-29</v>
      </c>
      <c r="K21" s="2">
        <f t="shared" si="3"/>
        <v>42.089664461345748</v>
      </c>
      <c r="M21">
        <v>31.317948042666238</v>
      </c>
      <c r="N21">
        <v>-51</v>
      </c>
    </row>
    <row r="22" spans="1:14" x14ac:dyDescent="0.25">
      <c r="A22" s="2">
        <v>30.620523970000001</v>
      </c>
      <c r="B22">
        <v>-96.340096290000005</v>
      </c>
      <c r="C22" s="2">
        <v>-63</v>
      </c>
      <c r="D22">
        <f t="shared" si="0"/>
        <v>3394681.311654672</v>
      </c>
      <c r="E22" s="2">
        <f t="shared" si="1"/>
        <v>-9237169.357966084</v>
      </c>
      <c r="F22" s="2">
        <f t="shared" si="2"/>
        <v>-19</v>
      </c>
      <c r="K22" s="2">
        <f t="shared" si="3"/>
        <v>42.149251119582118</v>
      </c>
      <c r="M22">
        <v>33.186874383043403</v>
      </c>
      <c r="N22">
        <v>-47</v>
      </c>
    </row>
    <row r="23" spans="1:14" x14ac:dyDescent="0.25">
      <c r="A23" s="2">
        <v>30.62052276</v>
      </c>
      <c r="B23">
        <v>-96.340096239999994</v>
      </c>
      <c r="C23" s="2">
        <v>-63</v>
      </c>
      <c r="D23">
        <f t="shared" si="0"/>
        <v>3394681.1775105144</v>
      </c>
      <c r="E23" s="2">
        <f t="shared" si="1"/>
        <v>-9237169.3531720415</v>
      </c>
      <c r="F23" s="2">
        <f t="shared" si="2"/>
        <v>-19</v>
      </c>
      <c r="K23" s="2">
        <f t="shared" si="3"/>
        <v>42.189200652639364</v>
      </c>
      <c r="M23">
        <v>39.651157640848368</v>
      </c>
      <c r="N23">
        <v>-53</v>
      </c>
    </row>
    <row r="24" spans="1:14" x14ac:dyDescent="0.25">
      <c r="A24" s="2">
        <v>30.62051911</v>
      </c>
      <c r="B24">
        <v>-96.340090180000004</v>
      </c>
      <c r="C24" s="2">
        <v>-68</v>
      </c>
      <c r="D24">
        <f t="shared" si="0"/>
        <v>3394680.7728607836</v>
      </c>
      <c r="E24" s="2">
        <f t="shared" si="1"/>
        <v>-9237168.7721341513</v>
      </c>
      <c r="F24" s="2">
        <f t="shared" si="2"/>
        <v>-24</v>
      </c>
      <c r="K24" s="2">
        <f t="shared" si="3"/>
        <v>42.857300145994166</v>
      </c>
      <c r="M24">
        <v>41.77529088528177</v>
      </c>
      <c r="N24">
        <v>-53</v>
      </c>
    </row>
    <row r="25" spans="1:14" x14ac:dyDescent="0.25">
      <c r="A25" s="2">
        <v>30.620524459999999</v>
      </c>
      <c r="B25">
        <v>-96.340084840000003</v>
      </c>
      <c r="C25" s="2">
        <v>-68</v>
      </c>
      <c r="D25">
        <f t="shared" si="0"/>
        <v>3394681.3659775122</v>
      </c>
      <c r="E25" s="2">
        <f t="shared" si="1"/>
        <v>-9237168.260130465</v>
      </c>
      <c r="F25" s="2">
        <f t="shared" si="2"/>
        <v>-24</v>
      </c>
      <c r="K25" s="2">
        <f t="shared" si="3"/>
        <v>43.19588857711399</v>
      </c>
      <c r="M25">
        <v>46.512939290147948</v>
      </c>
      <c r="N25">
        <v>-56</v>
      </c>
    </row>
    <row r="26" spans="1:14" x14ac:dyDescent="0.25">
      <c r="A26" s="2">
        <v>30.620504050000001</v>
      </c>
      <c r="B26">
        <v>-96.340112439999999</v>
      </c>
      <c r="C26" s="2">
        <v>-63</v>
      </c>
      <c r="D26">
        <f t="shared" si="0"/>
        <v>3394679.1032649074</v>
      </c>
      <c r="E26" s="2">
        <f t="shared" si="1"/>
        <v>-9237170.9064416494</v>
      </c>
      <c r="F26" s="2">
        <f t="shared" si="2"/>
        <v>-19</v>
      </c>
      <c r="K26" s="2">
        <f t="shared" si="3"/>
        <v>41.311080428816304</v>
      </c>
      <c r="M26">
        <v>46.510157190113993</v>
      </c>
      <c r="N26" s="1">
        <v>-59</v>
      </c>
    </row>
    <row r="27" spans="1:14" x14ac:dyDescent="0.25">
      <c r="A27" s="2">
        <v>30.620458450000001</v>
      </c>
      <c r="B27">
        <v>-96.340144609999996</v>
      </c>
      <c r="C27" s="2">
        <v>-65</v>
      </c>
      <c r="D27">
        <f t="shared" si="0"/>
        <v>3394674.0479148431</v>
      </c>
      <c r="E27" s="2">
        <f t="shared" si="1"/>
        <v>-9237173.9909282718</v>
      </c>
      <c r="F27" s="2">
        <f t="shared" si="2"/>
        <v>-21</v>
      </c>
      <c r="K27" s="2">
        <f t="shared" si="3"/>
        <v>40.425361635137328</v>
      </c>
      <c r="M27">
        <v>45.652167428846951</v>
      </c>
      <c r="N27">
        <v>-54</v>
      </c>
    </row>
    <row r="28" spans="1:14" x14ac:dyDescent="0.25">
      <c r="A28" s="2">
        <v>30.620425820000001</v>
      </c>
      <c r="B28">
        <v>-96.340173859999993</v>
      </c>
      <c r="C28" s="2">
        <v>-67</v>
      </c>
      <c r="D28">
        <f t="shared" si="0"/>
        <v>3394670.430457111</v>
      </c>
      <c r="E28" s="2">
        <f t="shared" si="1"/>
        <v>-9237176.7954428419</v>
      </c>
      <c r="F28" s="2">
        <f t="shared" si="2"/>
        <v>-23</v>
      </c>
      <c r="K28" s="2">
        <f t="shared" si="3"/>
        <v>39.816946796472948</v>
      </c>
      <c r="M28">
        <v>40.113647206640522</v>
      </c>
      <c r="N28" s="1">
        <v>-59</v>
      </c>
    </row>
    <row r="29" spans="1:14" x14ac:dyDescent="0.25">
      <c r="A29" s="2">
        <v>30.62040919</v>
      </c>
      <c r="B29">
        <v>-96.340179899999995</v>
      </c>
      <c r="C29" s="2">
        <v>-67</v>
      </c>
      <c r="D29">
        <f t="shared" si="0"/>
        <v>3394668.5868064188</v>
      </c>
      <c r="E29" s="2">
        <f t="shared" si="1"/>
        <v>-9237177.3745631147</v>
      </c>
      <c r="F29" s="2">
        <f t="shared" si="2"/>
        <v>-23</v>
      </c>
      <c r="K29" s="2">
        <f t="shared" si="3"/>
        <v>40.391132515681534</v>
      </c>
      <c r="M29">
        <v>39.301891740700874</v>
      </c>
      <c r="N29" s="1">
        <v>-56</v>
      </c>
    </row>
    <row r="30" spans="1:14" x14ac:dyDescent="0.25">
      <c r="A30" s="2">
        <v>30.62039699</v>
      </c>
      <c r="B30">
        <v>-96.340184960000002</v>
      </c>
      <c r="C30" s="2">
        <v>-58</v>
      </c>
      <c r="D30">
        <f t="shared" si="0"/>
        <v>3394667.2342785508</v>
      </c>
      <c r="E30" s="2">
        <f t="shared" si="1"/>
        <v>-9237177.8597201668</v>
      </c>
      <c r="F30" s="2">
        <f t="shared" si="2"/>
        <v>-14</v>
      </c>
      <c r="K30" s="2">
        <f t="shared" si="3"/>
        <v>40.817822050283453</v>
      </c>
      <c r="M30">
        <v>40.218434194324587</v>
      </c>
      <c r="N30" s="1">
        <v>-58</v>
      </c>
    </row>
    <row r="31" spans="1:14" x14ac:dyDescent="0.25">
      <c r="A31" s="2">
        <v>30.620395630000001</v>
      </c>
      <c r="B31">
        <v>-96.340194190000005</v>
      </c>
      <c r="C31" s="2">
        <v>-58</v>
      </c>
      <c r="D31">
        <f t="shared" si="0"/>
        <v>3394667.0835049525</v>
      </c>
      <c r="E31" s="2">
        <f t="shared" si="1"/>
        <v>-9237178.7447003201</v>
      </c>
      <c r="F31" s="2">
        <f t="shared" si="2"/>
        <v>-14</v>
      </c>
      <c r="K31" s="2">
        <f t="shared" si="3"/>
        <v>40.218434194324587</v>
      </c>
      <c r="M31">
        <v>40.425361635137328</v>
      </c>
      <c r="N31" s="1">
        <v>-65</v>
      </c>
    </row>
    <row r="32" spans="1:14" x14ac:dyDescent="0.25">
      <c r="A32" s="2">
        <v>30.620349699999998</v>
      </c>
      <c r="B32">
        <v>-96.340261650000002</v>
      </c>
      <c r="C32" s="2">
        <v>-66</v>
      </c>
      <c r="D32">
        <f t="shared" si="0"/>
        <v>3394661.9915701179</v>
      </c>
      <c r="E32" s="2">
        <f t="shared" si="1"/>
        <v>-9237185.2128217854</v>
      </c>
      <c r="F32" s="2">
        <f t="shared" si="2"/>
        <v>-22</v>
      </c>
      <c r="K32" s="2">
        <f t="shared" si="3"/>
        <v>39.214696444291505</v>
      </c>
      <c r="M32">
        <v>41.311080428816304</v>
      </c>
      <c r="N32" s="1">
        <v>-63</v>
      </c>
    </row>
    <row r="33" spans="1:14" x14ac:dyDescent="0.25">
      <c r="A33" s="2">
        <v>30.620344679999999</v>
      </c>
      <c r="B33">
        <v>-96.340267440000005</v>
      </c>
      <c r="C33" s="2">
        <v>-56</v>
      </c>
      <c r="D33">
        <f t="shared" si="0"/>
        <v>3394661.4350381591</v>
      </c>
      <c r="E33" s="2">
        <f t="shared" si="1"/>
        <v>-9237185.7679718491</v>
      </c>
      <c r="F33" s="2">
        <f t="shared" si="2"/>
        <v>-12</v>
      </c>
      <c r="K33" s="2">
        <f t="shared" si="3"/>
        <v>39.301891740700874</v>
      </c>
      <c r="M33">
        <v>34.714644874918044</v>
      </c>
      <c r="N33" s="1">
        <v>-59</v>
      </c>
    </row>
    <row r="34" spans="1:14" x14ac:dyDescent="0.25">
      <c r="A34" s="2">
        <v>30.620332550000001</v>
      </c>
      <c r="B34">
        <v>-96.340281910000002</v>
      </c>
      <c r="C34" s="2">
        <v>-61</v>
      </c>
      <c r="D34">
        <f t="shared" si="0"/>
        <v>3394660.0902706971</v>
      </c>
      <c r="E34" s="2">
        <f t="shared" si="1"/>
        <v>-9237187.1553676035</v>
      </c>
      <c r="F34" s="2">
        <f t="shared" si="2"/>
        <v>-17</v>
      </c>
      <c r="K34" s="2">
        <f t="shared" si="3"/>
        <v>39.549675684622187</v>
      </c>
      <c r="M34">
        <v>30.752669138573431</v>
      </c>
      <c r="N34" s="1">
        <v>-54</v>
      </c>
    </row>
    <row r="35" spans="1:14" x14ac:dyDescent="0.25">
      <c r="A35" s="2">
        <v>30.620299240000001</v>
      </c>
      <c r="B35">
        <v>-96.340334979999994</v>
      </c>
      <c r="C35" s="2">
        <v>-59</v>
      </c>
      <c r="D35">
        <f t="shared" si="0"/>
        <v>3394656.3974261656</v>
      </c>
      <c r="E35" s="2">
        <f t="shared" si="1"/>
        <v>-9237192.2437637821</v>
      </c>
      <c r="F35" s="2">
        <f t="shared" si="2"/>
        <v>-15</v>
      </c>
      <c r="K35" s="2">
        <f t="shared" si="3"/>
        <v>40.113647206640522</v>
      </c>
      <c r="M35">
        <v>26.080686093356803</v>
      </c>
      <c r="N35" s="1">
        <v>-60</v>
      </c>
    </row>
    <row r="36" spans="1:14" x14ac:dyDescent="0.25">
      <c r="A36" s="2">
        <v>30.620290730000001</v>
      </c>
      <c r="B36">
        <v>-96.340349040000007</v>
      </c>
      <c r="C36" s="2">
        <v>-59</v>
      </c>
      <c r="D36">
        <f t="shared" si="0"/>
        <v>3394655.4539825465</v>
      </c>
      <c r="E36" s="2">
        <f t="shared" si="1"/>
        <v>-9237193.5918483939</v>
      </c>
      <c r="F36" s="2">
        <f t="shared" si="2"/>
        <v>-15</v>
      </c>
      <c r="K36" s="2">
        <f t="shared" si="3"/>
        <v>40.394023248671367</v>
      </c>
      <c r="M36">
        <v>23.6592370639239</v>
      </c>
      <c r="N36" s="1">
        <v>-62</v>
      </c>
    </row>
    <row r="37" spans="1:14" x14ac:dyDescent="0.25">
      <c r="A37" s="2">
        <v>30.620287690000001</v>
      </c>
      <c r="B37">
        <v>-96.34035944</v>
      </c>
      <c r="C37" s="2">
        <v>-62</v>
      </c>
      <c r="D37">
        <f t="shared" si="0"/>
        <v>3394655.1169592086</v>
      </c>
      <c r="E37" s="2">
        <f t="shared" si="1"/>
        <v>-9237194.5890091285</v>
      </c>
      <c r="F37" s="2">
        <f t="shared" si="2"/>
        <v>-18</v>
      </c>
      <c r="K37" s="2">
        <f t="shared" si="3"/>
        <v>40.309532882798479</v>
      </c>
      <c r="M37">
        <v>21.262236065098318</v>
      </c>
      <c r="N37" s="1">
        <v>-52</v>
      </c>
    </row>
    <row r="38" spans="1:14" x14ac:dyDescent="0.25">
      <c r="A38" s="2">
        <v>30.620246659999999</v>
      </c>
      <c r="B38">
        <v>-96.340405529999998</v>
      </c>
      <c r="C38" s="2">
        <v>-64</v>
      </c>
      <c r="D38">
        <f t="shared" si="0"/>
        <v>3394650.5682527805</v>
      </c>
      <c r="E38" s="2">
        <f t="shared" si="1"/>
        <v>-9237199.0081570446</v>
      </c>
      <c r="F38" s="2">
        <f t="shared" si="2"/>
        <v>-20</v>
      </c>
      <c r="K38" s="2">
        <f t="shared" si="3"/>
        <v>43.211878773766351</v>
      </c>
      <c r="M38">
        <v>20.327525343630956</v>
      </c>
      <c r="N38" s="1">
        <v>-56</v>
      </c>
    </row>
    <row r="39" spans="1:14" x14ac:dyDescent="0.25">
      <c r="A39" s="2">
        <v>30.620241499999999</v>
      </c>
      <c r="B39">
        <v>-96.340420030000004</v>
      </c>
      <c r="C39" s="2">
        <v>-64</v>
      </c>
      <c r="D39">
        <f t="shared" si="0"/>
        <v>3394649.9962000097</v>
      </c>
      <c r="E39" s="2">
        <f t="shared" si="1"/>
        <v>-9237200.3984292261</v>
      </c>
      <c r="F39" s="2">
        <f t="shared" si="2"/>
        <v>-20</v>
      </c>
      <c r="K39" s="2">
        <f t="shared" si="3"/>
        <v>43.435744579133242</v>
      </c>
    </row>
    <row r="40" spans="1:14" x14ac:dyDescent="0.25">
      <c r="A40" s="2">
        <v>30.620208290000001</v>
      </c>
      <c r="B40">
        <v>-96.340504559999999</v>
      </c>
      <c r="C40" s="2">
        <v>-67</v>
      </c>
      <c r="D40">
        <f t="shared" si="0"/>
        <v>3394646.3144417726</v>
      </c>
      <c r="E40" s="2">
        <f t="shared" si="1"/>
        <v>-9237208.5032366309</v>
      </c>
      <c r="F40" s="2">
        <f t="shared" si="2"/>
        <v>-23</v>
      </c>
      <c r="K40" s="2">
        <f t="shared" si="3"/>
        <v>46.060249789662706</v>
      </c>
      <c r="N40" s="1"/>
    </row>
    <row r="41" spans="1:14" x14ac:dyDescent="0.25">
      <c r="A41" s="2">
        <v>30.62020403</v>
      </c>
      <c r="B41">
        <v>-96.340512799999999</v>
      </c>
      <c r="C41" s="2">
        <v>-56</v>
      </c>
      <c r="D41">
        <f t="shared" si="0"/>
        <v>3394645.8421656485</v>
      </c>
      <c r="E41" s="2">
        <f t="shared" si="1"/>
        <v>-9237209.293294752</v>
      </c>
      <c r="F41" s="2">
        <f t="shared" si="2"/>
        <v>-12</v>
      </c>
      <c r="K41" s="2">
        <f t="shared" si="3"/>
        <v>46.512939290147948</v>
      </c>
      <c r="N41" s="1"/>
    </row>
    <row r="42" spans="1:14" x14ac:dyDescent="0.25">
      <c r="A42" s="2">
        <v>30.62024409</v>
      </c>
      <c r="B42">
        <v>-96.340549409999994</v>
      </c>
      <c r="C42" s="2">
        <v>-57</v>
      </c>
      <c r="D42">
        <f t="shared" si="0"/>
        <v>3394650.2833350245</v>
      </c>
      <c r="E42" s="2">
        <f t="shared" si="1"/>
        <v>-9237212.8034923039</v>
      </c>
      <c r="F42" s="2">
        <f t="shared" si="2"/>
        <v>-13</v>
      </c>
      <c r="K42" s="2">
        <f t="shared" si="3"/>
        <v>42.156747325603327</v>
      </c>
      <c r="N42" s="1"/>
    </row>
    <row r="43" spans="1:14" x14ac:dyDescent="0.25">
      <c r="A43" s="2">
        <v>30.620249449999999</v>
      </c>
      <c r="B43">
        <v>-96.340543870000005</v>
      </c>
      <c r="C43" s="2">
        <v>-53</v>
      </c>
      <c r="D43" s="2">
        <f t="shared" ref="D43:D106" si="4">A43*$H$8</f>
        <v>3394650.8775603832</v>
      </c>
      <c r="E43" s="2">
        <f t="shared" si="1"/>
        <v>-9237212.2723124512</v>
      </c>
      <c r="F43" s="2">
        <f t="shared" si="2"/>
        <v>-9</v>
      </c>
      <c r="K43" s="2">
        <f t="shared" si="3"/>
        <v>41.531840224750233</v>
      </c>
    </row>
    <row r="44" spans="1:14" x14ac:dyDescent="0.25">
      <c r="A44" s="2">
        <v>30.620247039999999</v>
      </c>
      <c r="B44">
        <v>-96.340538760000001</v>
      </c>
      <c r="C44" s="2">
        <v>-53</v>
      </c>
      <c r="D44" s="2">
        <f t="shared" si="4"/>
        <v>3394650.6103806975</v>
      </c>
      <c r="E44" s="2">
        <f t="shared" si="1"/>
        <v>-9237211.7823613584</v>
      </c>
      <c r="F44" s="2">
        <f t="shared" si="2"/>
        <v>-9</v>
      </c>
      <c r="K44" s="2">
        <f t="shared" si="3"/>
        <v>41.77529088528177</v>
      </c>
    </row>
    <row r="45" spans="1:14" x14ac:dyDescent="0.25">
      <c r="A45" s="2">
        <v>30.620262459999999</v>
      </c>
      <c r="B45">
        <v>-96.340563419999995</v>
      </c>
      <c r="C45" s="2">
        <v>-60</v>
      </c>
      <c r="D45" s="2">
        <f t="shared" si="4"/>
        <v>3394652.3198872325</v>
      </c>
      <c r="E45" s="2">
        <f t="shared" si="1"/>
        <v>-9237214.1467828713</v>
      </c>
      <c r="F45" s="2">
        <f t="shared" si="2"/>
        <v>-16</v>
      </c>
      <c r="K45" s="2">
        <f t="shared" si="3"/>
        <v>40.239767403227575</v>
      </c>
    </row>
    <row r="46" spans="1:14" x14ac:dyDescent="0.25">
      <c r="A46" s="2">
        <v>30.620267420000001</v>
      </c>
      <c r="B46">
        <v>-96.340558999999999</v>
      </c>
      <c r="C46" s="2">
        <v>-53</v>
      </c>
      <c r="D46" s="2">
        <f t="shared" si="4"/>
        <v>3394652.8697674149</v>
      </c>
      <c r="E46" s="2">
        <f t="shared" si="1"/>
        <v>-9237213.7229895592</v>
      </c>
      <c r="F46" s="2">
        <f t="shared" si="2"/>
        <v>-9</v>
      </c>
      <c r="K46" s="2">
        <f t="shared" si="3"/>
        <v>39.651157640848368</v>
      </c>
    </row>
    <row r="47" spans="1:14" x14ac:dyDescent="0.25">
      <c r="A47" s="2">
        <v>30.62026621</v>
      </c>
      <c r="B47">
        <v>-96.340561750000006</v>
      </c>
      <c r="C47" s="2">
        <v>-59</v>
      </c>
      <c r="D47" s="2">
        <f t="shared" si="4"/>
        <v>3394652.7356232577</v>
      </c>
      <c r="E47" s="2">
        <f t="shared" si="1"/>
        <v>-9237213.98666187</v>
      </c>
      <c r="F47" s="2">
        <f t="shared" si="2"/>
        <v>-15</v>
      </c>
      <c r="K47" s="2">
        <f t="shared" si="3"/>
        <v>39.810021356807141</v>
      </c>
    </row>
    <row r="48" spans="1:14" x14ac:dyDescent="0.25">
      <c r="A48" s="2">
        <v>30.62030523</v>
      </c>
      <c r="B48">
        <v>-96.340598810000003</v>
      </c>
      <c r="C48" s="2">
        <v>-60</v>
      </c>
      <c r="D48" s="2">
        <f t="shared" si="4"/>
        <v>3394657.0614951761</v>
      </c>
      <c r="E48" s="2">
        <f t="shared" si="1"/>
        <v>-9237217.5400058012</v>
      </c>
      <c r="F48" s="2">
        <f t="shared" si="2"/>
        <v>-16</v>
      </c>
      <c r="K48" s="2">
        <f t="shared" si="3"/>
        <v>36.076646929168284</v>
      </c>
    </row>
    <row r="49" spans="1:11" x14ac:dyDescent="0.25">
      <c r="A49" s="2">
        <v>30.620318269999999</v>
      </c>
      <c r="B49">
        <v>-96.340599569999995</v>
      </c>
      <c r="C49" s="2">
        <v>-64</v>
      </c>
      <c r="D49" s="2">
        <f t="shared" si="4"/>
        <v>3394658.5071479138</v>
      </c>
      <c r="E49" s="2">
        <f t="shared" si="1"/>
        <v>-9237217.6128752381</v>
      </c>
      <c r="F49" s="2">
        <f t="shared" si="2"/>
        <v>-20</v>
      </c>
      <c r="K49" s="2">
        <f t="shared" si="3"/>
        <v>34.679760699997082</v>
      </c>
    </row>
    <row r="50" spans="1:11" x14ac:dyDescent="0.25">
      <c r="A50" s="2">
        <v>30.620329420000001</v>
      </c>
      <c r="B50">
        <v>-96.340604630000001</v>
      </c>
      <c r="C50" s="2">
        <v>-52</v>
      </c>
      <c r="D50" s="2">
        <f t="shared" si="4"/>
        <v>3394659.743269695</v>
      </c>
      <c r="E50" s="2">
        <f t="shared" si="1"/>
        <v>-9237218.0980322883</v>
      </c>
      <c r="F50" s="2">
        <f t="shared" si="2"/>
        <v>-8</v>
      </c>
      <c r="K50" s="2">
        <f t="shared" si="3"/>
        <v>33.587721663670294</v>
      </c>
    </row>
    <row r="51" spans="1:11" x14ac:dyDescent="0.25">
      <c r="A51" s="2">
        <v>30.620332980000001</v>
      </c>
      <c r="B51">
        <v>-96.340603860000002</v>
      </c>
      <c r="C51" s="2">
        <v>-47</v>
      </c>
      <c r="D51" s="2">
        <f t="shared" si="4"/>
        <v>3394660.1379417614</v>
      </c>
      <c r="E51" s="2">
        <f t="shared" si="1"/>
        <v>-9237218.0242040418</v>
      </c>
      <c r="F51" s="2">
        <f t="shared" si="2"/>
        <v>-3</v>
      </c>
      <c r="K51" s="2">
        <f t="shared" si="3"/>
        <v>33.186874383043403</v>
      </c>
    </row>
    <row r="52" spans="1:11" x14ac:dyDescent="0.25">
      <c r="A52" s="2">
        <v>30.620370560000001</v>
      </c>
      <c r="B52">
        <v>-96.340663570000004</v>
      </c>
      <c r="C52" s="2">
        <v>-52</v>
      </c>
      <c r="D52" s="2">
        <f t="shared" si="4"/>
        <v>3394664.3041710467</v>
      </c>
      <c r="E52" s="2">
        <f t="shared" si="1"/>
        <v>-9237223.7492489982</v>
      </c>
      <c r="F52" s="2">
        <f t="shared" si="2"/>
        <v>-8</v>
      </c>
      <c r="K52" s="2">
        <f t="shared" si="3"/>
        <v>31.21802243519177</v>
      </c>
    </row>
    <row r="53" spans="1:11" x14ac:dyDescent="0.25">
      <c r="A53" s="2">
        <v>30.620377139999999</v>
      </c>
      <c r="B53">
        <v>-96.340674930000006</v>
      </c>
      <c r="C53" s="2">
        <v>-57</v>
      </c>
      <c r="D53" s="2">
        <f t="shared" si="4"/>
        <v>3394665.0336491917</v>
      </c>
      <c r="E53" s="2">
        <f t="shared" si="1"/>
        <v>-9237224.8384553418</v>
      </c>
      <c r="F53" s="2">
        <f t="shared" si="2"/>
        <v>-13</v>
      </c>
      <c r="K53" s="2">
        <f t="shared" si="3"/>
        <v>31.068300794950709</v>
      </c>
    </row>
    <row r="54" spans="1:11" x14ac:dyDescent="0.25">
      <c r="A54" s="2">
        <v>30.620385979999998</v>
      </c>
      <c r="B54">
        <v>-96.340699639999997</v>
      </c>
      <c r="C54" s="2">
        <v>-57</v>
      </c>
      <c r="D54" s="2">
        <f t="shared" si="4"/>
        <v>3394666.0136775812</v>
      </c>
      <c r="E54" s="2">
        <f t="shared" si="1"/>
        <v>-9237227.2076708972</v>
      </c>
      <c r="F54" s="2">
        <f t="shared" si="2"/>
        <v>-13</v>
      </c>
      <c r="K54" s="2">
        <f t="shared" si="3"/>
        <v>31.439014587877601</v>
      </c>
    </row>
    <row r="55" spans="1:11" x14ac:dyDescent="0.25">
      <c r="A55" s="2">
        <v>30.620373650000001</v>
      </c>
      <c r="B55">
        <v>-96.340705170000007</v>
      </c>
      <c r="C55" s="2">
        <v>-52</v>
      </c>
      <c r="D55" s="2">
        <f t="shared" si="4"/>
        <v>3394664.6467375313</v>
      </c>
      <c r="E55" s="2">
        <f t="shared" si="1"/>
        <v>-9237227.7378919423</v>
      </c>
      <c r="F55" s="2">
        <f t="shared" si="2"/>
        <v>-8</v>
      </c>
      <c r="K55" s="2">
        <f t="shared" si="3"/>
        <v>32.875044371621811</v>
      </c>
    </row>
    <row r="56" spans="1:11" x14ac:dyDescent="0.25">
      <c r="A56" s="2">
        <v>30.620373619999999</v>
      </c>
      <c r="B56">
        <v>-96.340710450000003</v>
      </c>
      <c r="C56" s="2">
        <v>-54</v>
      </c>
      <c r="D56" s="2">
        <f t="shared" si="4"/>
        <v>3394664.6434116429</v>
      </c>
      <c r="E56" s="2">
        <f t="shared" si="1"/>
        <v>-9237228.2441427782</v>
      </c>
      <c r="F56" s="2">
        <f t="shared" si="2"/>
        <v>-10</v>
      </c>
      <c r="K56" s="2">
        <f t="shared" si="3"/>
        <v>33.153158719523177</v>
      </c>
    </row>
    <row r="57" spans="1:11" x14ac:dyDescent="0.25">
      <c r="A57" s="2">
        <v>30.62042701</v>
      </c>
      <c r="B57">
        <v>-96.340721950000002</v>
      </c>
      <c r="C57" s="2">
        <v>-54</v>
      </c>
      <c r="D57" s="2">
        <f t="shared" si="4"/>
        <v>3394670.5623840094</v>
      </c>
      <c r="E57" s="2">
        <f t="shared" si="1"/>
        <v>-9237229.3467724379</v>
      </c>
      <c r="F57" s="2">
        <f t="shared" si="2"/>
        <v>-10</v>
      </c>
      <c r="K57" s="2">
        <f t="shared" si="3"/>
        <v>29.112808054582771</v>
      </c>
    </row>
    <row r="58" spans="1:11" x14ac:dyDescent="0.25">
      <c r="A58" s="2">
        <v>30.62043289</v>
      </c>
      <c r="B58">
        <v>-96.340724460000004</v>
      </c>
      <c r="C58" s="2">
        <v>-51</v>
      </c>
      <c r="D58" s="2">
        <f t="shared" si="4"/>
        <v>3394671.2142580966</v>
      </c>
      <c r="E58" s="2">
        <f t="shared" si="1"/>
        <v>-9237229.5874333456</v>
      </c>
      <c r="F58" s="2">
        <f t="shared" si="2"/>
        <v>-7</v>
      </c>
      <c r="K58" s="2">
        <f t="shared" si="3"/>
        <v>28.791118188393984</v>
      </c>
    </row>
    <row r="59" spans="1:11" x14ac:dyDescent="0.25">
      <c r="A59" s="2">
        <v>30.620457930000001</v>
      </c>
      <c r="B59">
        <v>-96.340749939999995</v>
      </c>
      <c r="C59" s="2">
        <v>-64</v>
      </c>
      <c r="D59" s="2">
        <f t="shared" si="4"/>
        <v>3394673.9902661145</v>
      </c>
      <c r="E59" s="2">
        <f t="shared" si="1"/>
        <v>-9237232.0304771494</v>
      </c>
      <c r="F59" s="2">
        <f t="shared" si="2"/>
        <v>-20</v>
      </c>
      <c r="K59" s="2">
        <f t="shared" si="3"/>
        <v>28.649432945740113</v>
      </c>
    </row>
    <row r="60" spans="1:11" x14ac:dyDescent="0.25">
      <c r="A60" s="2">
        <v>30.62045809</v>
      </c>
      <c r="B60">
        <v>-96.340763370000005</v>
      </c>
      <c r="C60" s="2">
        <v>-49</v>
      </c>
      <c r="D60" s="2">
        <f t="shared" si="4"/>
        <v>3394674.0080041848</v>
      </c>
      <c r="E60" s="2">
        <f t="shared" si="1"/>
        <v>-9237233.318156831</v>
      </c>
      <c r="F60" s="2">
        <f t="shared" si="2"/>
        <v>-5</v>
      </c>
      <c r="K60" s="2">
        <f t="shared" si="3"/>
        <v>29.638486216769575</v>
      </c>
    </row>
    <row r="61" spans="1:11" x14ac:dyDescent="0.25">
      <c r="A61" s="2">
        <v>30.62049086</v>
      </c>
      <c r="B61">
        <v>-96.340811489999993</v>
      </c>
      <c r="C61" s="2">
        <v>-59</v>
      </c>
      <c r="D61" s="2">
        <f t="shared" si="4"/>
        <v>3394677.6409827285</v>
      </c>
      <c r="E61" s="2">
        <f t="shared" si="1"/>
        <v>-9237237.9319428504</v>
      </c>
      <c r="F61" s="2">
        <f t="shared" si="2"/>
        <v>-15</v>
      </c>
      <c r="K61" s="2">
        <f t="shared" si="3"/>
        <v>31.53559349299784</v>
      </c>
    </row>
    <row r="62" spans="1:11" x14ac:dyDescent="0.25">
      <c r="A62" s="2">
        <v>30.620494059999999</v>
      </c>
      <c r="B62">
        <v>-96.340826609999993</v>
      </c>
      <c r="C62" s="2">
        <v>-56</v>
      </c>
      <c r="D62" s="2">
        <f t="shared" si="4"/>
        <v>3394677.9957441362</v>
      </c>
      <c r="E62" s="2">
        <f t="shared" si="1"/>
        <v>-9237239.3816611506</v>
      </c>
      <c r="F62" s="2">
        <f t="shared" si="2"/>
        <v>-12</v>
      </c>
      <c r="K62" s="2">
        <f t="shared" si="3"/>
        <v>32.667519699199886</v>
      </c>
    </row>
    <row r="63" spans="1:11" x14ac:dyDescent="0.25">
      <c r="A63" s="2">
        <v>30.620498699999999</v>
      </c>
      <c r="B63">
        <v>-96.340831249999994</v>
      </c>
      <c r="C63" s="2">
        <v>-60</v>
      </c>
      <c r="D63" s="2">
        <f t="shared" si="4"/>
        <v>3394678.5101481779</v>
      </c>
      <c r="E63" s="2">
        <f t="shared" si="1"/>
        <v>-9237239.8265482485</v>
      </c>
      <c r="F63" s="2">
        <f t="shared" si="2"/>
        <v>-16</v>
      </c>
      <c r="K63" s="2">
        <f t="shared" si="3"/>
        <v>32.847726581239378</v>
      </c>
    </row>
    <row r="64" spans="1:11" x14ac:dyDescent="0.25">
      <c r="A64" s="2">
        <v>30.620499280000001</v>
      </c>
      <c r="B64">
        <v>-96.340831309999999</v>
      </c>
      <c r="C64" s="2">
        <v>-61</v>
      </c>
      <c r="D64" s="2">
        <f t="shared" si="4"/>
        <v>3394678.5744486833</v>
      </c>
      <c r="E64" s="2">
        <f t="shared" si="1"/>
        <v>-9237239.8323011007</v>
      </c>
      <c r="F64" s="2">
        <f t="shared" si="2"/>
        <v>-17</v>
      </c>
      <c r="K64" s="2">
        <f t="shared" si="3"/>
        <v>32.825909798681266</v>
      </c>
    </row>
    <row r="65" spans="1:11" x14ac:dyDescent="0.25">
      <c r="A65" s="2">
        <v>30.620532350000001</v>
      </c>
      <c r="B65">
        <v>-96.340861250000003</v>
      </c>
      <c r="C65" s="2">
        <v>-70</v>
      </c>
      <c r="D65" s="2">
        <f t="shared" si="4"/>
        <v>3394682.2406861093</v>
      </c>
      <c r="E65" s="2">
        <f t="shared" si="1"/>
        <v>-9237242.7029734496</v>
      </c>
      <c r="F65" s="2">
        <f t="shared" si="2"/>
        <v>-26</v>
      </c>
      <c r="K65" s="2">
        <f t="shared" si="3"/>
        <v>34.19485815652471</v>
      </c>
    </row>
    <row r="66" spans="1:11" x14ac:dyDescent="0.25">
      <c r="A66" s="2">
        <v>30.620539640000001</v>
      </c>
      <c r="B66">
        <v>-96.340862770000001</v>
      </c>
      <c r="C66" s="2">
        <v>-70</v>
      </c>
      <c r="D66" s="2">
        <f t="shared" si="4"/>
        <v>3394683.0488769417</v>
      </c>
      <c r="E66" s="2">
        <f t="shared" si="1"/>
        <v>-9237242.848712327</v>
      </c>
      <c r="F66" s="2">
        <f t="shared" si="2"/>
        <v>-26</v>
      </c>
      <c r="K66" s="2">
        <f t="shared" si="3"/>
        <v>34.104913987260893</v>
      </c>
    </row>
    <row r="67" spans="1:11" x14ac:dyDescent="0.25">
      <c r="A67" s="2">
        <v>30.620574189999999</v>
      </c>
      <c r="B67">
        <v>-96.34088826</v>
      </c>
      <c r="C67" s="2">
        <v>-62</v>
      </c>
      <c r="D67" s="2">
        <f t="shared" si="4"/>
        <v>3394686.8791915188</v>
      </c>
      <c r="E67" s="2">
        <f t="shared" ref="E67:E130" si="5">B67*$I$8</f>
        <v>-9237245.2927149385</v>
      </c>
      <c r="F67" s="2">
        <f t="shared" ref="F67:F130" si="6">C67+44</f>
        <v>-18</v>
      </c>
      <c r="K67" s="2">
        <f t="shared" ref="K67:K130" si="7">SQRT(($H$5-D67)^2 +($I$5-E67)^2)</f>
        <v>35.678150495659352</v>
      </c>
    </row>
    <row r="68" spans="1:11" x14ac:dyDescent="0.25">
      <c r="A68" s="2">
        <v>30.62058021</v>
      </c>
      <c r="B68">
        <v>-96.340902880000002</v>
      </c>
      <c r="C68" s="2">
        <v>-61</v>
      </c>
      <c r="D68" s="2">
        <f t="shared" si="4"/>
        <v>3394687.5465864176</v>
      </c>
      <c r="E68" s="2">
        <f t="shared" si="5"/>
        <v>-9237246.6944928188</v>
      </c>
      <c r="F68" s="2">
        <f t="shared" si="6"/>
        <v>-17</v>
      </c>
      <c r="K68" s="2">
        <f t="shared" si="7"/>
        <v>36.971376431893738</v>
      </c>
    </row>
    <row r="69" spans="1:11" x14ac:dyDescent="0.25">
      <c r="A69" s="2">
        <v>30.62060731</v>
      </c>
      <c r="B69">
        <v>-96.340891760000005</v>
      </c>
      <c r="C69" s="2">
        <v>-56</v>
      </c>
      <c r="D69" s="2">
        <f t="shared" si="4"/>
        <v>3394690.5509720915</v>
      </c>
      <c r="E69" s="2">
        <f t="shared" si="5"/>
        <v>-9237245.6282978784</v>
      </c>
      <c r="F69" s="2">
        <f t="shared" si="6"/>
        <v>-12</v>
      </c>
      <c r="K69" s="2">
        <f t="shared" si="7"/>
        <v>35.637322461985526</v>
      </c>
    </row>
    <row r="70" spans="1:11" x14ac:dyDescent="0.25">
      <c r="A70" s="2">
        <v>30.620614880000002</v>
      </c>
      <c r="B70">
        <v>-96.340892490000002</v>
      </c>
      <c r="C70" s="2">
        <v>-55</v>
      </c>
      <c r="D70" s="2">
        <f t="shared" si="4"/>
        <v>3394691.3902045474</v>
      </c>
      <c r="E70" s="2">
        <f t="shared" si="5"/>
        <v>-9237245.6982908919</v>
      </c>
      <c r="F70" s="2">
        <f t="shared" si="6"/>
        <v>-11</v>
      </c>
      <c r="K70" s="2">
        <f t="shared" si="7"/>
        <v>35.674810783226476</v>
      </c>
    </row>
    <row r="71" spans="1:11" x14ac:dyDescent="0.25">
      <c r="A71" s="2">
        <v>30.62063096</v>
      </c>
      <c r="B71">
        <v>-96.340874439999993</v>
      </c>
      <c r="C71" s="2">
        <v>-61</v>
      </c>
      <c r="D71" s="2">
        <f t="shared" si="4"/>
        <v>3394693.1728806226</v>
      </c>
      <c r="E71" s="2">
        <f t="shared" si="5"/>
        <v>-9237243.967641728</v>
      </c>
      <c r="F71" s="2">
        <f t="shared" si="6"/>
        <v>-17</v>
      </c>
      <c r="K71" s="2">
        <f t="shared" si="7"/>
        <v>33.941267157538171</v>
      </c>
    </row>
    <row r="72" spans="1:11" x14ac:dyDescent="0.25">
      <c r="A72" s="2">
        <v>30.620643050000002</v>
      </c>
      <c r="B72">
        <v>-96.340861709999999</v>
      </c>
      <c r="C72" s="2">
        <v>-61</v>
      </c>
      <c r="D72" s="2">
        <f t="shared" si="4"/>
        <v>3394694.5132135674</v>
      </c>
      <c r="E72" s="2">
        <f t="shared" si="5"/>
        <v>-9237242.7470786367</v>
      </c>
      <c r="F72" s="2">
        <f t="shared" si="6"/>
        <v>-17</v>
      </c>
      <c r="K72" s="2">
        <f t="shared" si="7"/>
        <v>32.782212644761842</v>
      </c>
    </row>
    <row r="73" spans="1:11" x14ac:dyDescent="0.25">
      <c r="A73" s="2">
        <v>30.620641280000001</v>
      </c>
      <c r="B73">
        <v>-96.340856520000003</v>
      </c>
      <c r="C73" s="2">
        <v>-63</v>
      </c>
      <c r="D73" s="2">
        <f t="shared" si="4"/>
        <v>3394694.3169861631</v>
      </c>
      <c r="E73" s="2">
        <f t="shared" si="5"/>
        <v>-9237242.2494570762</v>
      </c>
      <c r="F73" s="2">
        <f t="shared" si="6"/>
        <v>-19</v>
      </c>
      <c r="K73" s="2">
        <f t="shared" si="7"/>
        <v>32.27313437052652</v>
      </c>
    </row>
    <row r="74" spans="1:11" x14ac:dyDescent="0.25">
      <c r="A74" s="2">
        <v>30.620642920000002</v>
      </c>
      <c r="B74">
        <v>-96.340848690000001</v>
      </c>
      <c r="C74" s="2">
        <v>-63</v>
      </c>
      <c r="D74" s="2">
        <f t="shared" si="4"/>
        <v>3394694.4988013851</v>
      </c>
      <c r="E74" s="2">
        <f t="shared" si="5"/>
        <v>-9237241.4987100996</v>
      </c>
      <c r="F74" s="2">
        <f t="shared" si="6"/>
        <v>-19</v>
      </c>
      <c r="K74" s="2">
        <f t="shared" si="7"/>
        <v>31.535689061289833</v>
      </c>
    </row>
    <row r="75" spans="1:11" x14ac:dyDescent="0.25">
      <c r="A75" s="2">
        <v>30.620615319999999</v>
      </c>
      <c r="B75">
        <v>-96.340809849999999</v>
      </c>
      <c r="C75" s="2">
        <v>-53</v>
      </c>
      <c r="D75" s="2">
        <f t="shared" si="4"/>
        <v>3394691.4389842409</v>
      </c>
      <c r="E75" s="2">
        <f t="shared" si="5"/>
        <v>-9237237.7746982742</v>
      </c>
      <c r="F75" s="2">
        <f t="shared" si="6"/>
        <v>-9</v>
      </c>
      <c r="K75" s="2">
        <f t="shared" si="7"/>
        <v>27.753256054939399</v>
      </c>
    </row>
    <row r="76" spans="1:11" x14ac:dyDescent="0.25">
      <c r="A76" s="2">
        <v>30.620623980000001</v>
      </c>
      <c r="B76">
        <v>-96.340804030000001</v>
      </c>
      <c r="C76" s="2">
        <v>-53</v>
      </c>
      <c r="D76" s="2">
        <f t="shared" si="4"/>
        <v>3394692.3990573012</v>
      </c>
      <c r="E76" s="2">
        <f t="shared" si="5"/>
        <v>-9237237.2166717853</v>
      </c>
      <c r="F76" s="2">
        <f t="shared" si="6"/>
        <v>-9</v>
      </c>
      <c r="K76" s="2">
        <f t="shared" si="7"/>
        <v>27.18034630653905</v>
      </c>
    </row>
    <row r="77" spans="1:11" x14ac:dyDescent="0.25">
      <c r="A77" s="2">
        <v>30.62059021</v>
      </c>
      <c r="B77">
        <v>-96.340759210000002</v>
      </c>
      <c r="C77" s="2">
        <v>-52</v>
      </c>
      <c r="D77" s="2">
        <f t="shared" si="4"/>
        <v>3394688.6552158175</v>
      </c>
      <c r="E77" s="2">
        <f t="shared" si="5"/>
        <v>-9237232.9192925356</v>
      </c>
      <c r="F77" s="2">
        <f t="shared" si="6"/>
        <v>-8</v>
      </c>
      <c r="K77" s="2">
        <f t="shared" si="7"/>
        <v>23.179158223162293</v>
      </c>
    </row>
    <row r="78" spans="1:11" x14ac:dyDescent="0.25">
      <c r="A78" s="2">
        <v>30.620594149999999</v>
      </c>
      <c r="B78">
        <v>-96.340754459999999</v>
      </c>
      <c r="C78" s="2">
        <v>-51</v>
      </c>
      <c r="D78" s="2">
        <f t="shared" si="4"/>
        <v>3394689.092015801</v>
      </c>
      <c r="E78" s="2">
        <f t="shared" si="5"/>
        <v>-9237232.4638585467</v>
      </c>
      <c r="F78" s="2">
        <f t="shared" si="6"/>
        <v>-7</v>
      </c>
      <c r="K78" s="2">
        <f t="shared" si="7"/>
        <v>22.66277195514828</v>
      </c>
    </row>
    <row r="79" spans="1:11" x14ac:dyDescent="0.25">
      <c r="A79" s="2">
        <v>30.620561110000001</v>
      </c>
      <c r="B79">
        <v>-96.340714950000006</v>
      </c>
      <c r="C79" s="2">
        <v>-50</v>
      </c>
      <c r="D79" s="2">
        <f t="shared" si="4"/>
        <v>3394685.4291042634</v>
      </c>
      <c r="E79" s="2">
        <f t="shared" si="5"/>
        <v>-9237228.6756065581</v>
      </c>
      <c r="F79" s="2">
        <f t="shared" si="6"/>
        <v>-6</v>
      </c>
      <c r="K79" s="2">
        <f t="shared" si="7"/>
        <v>19.882363744076578</v>
      </c>
    </row>
    <row r="80" spans="1:11" x14ac:dyDescent="0.25">
      <c r="A80" s="2">
        <v>30.62056256</v>
      </c>
      <c r="B80">
        <v>-96.340696820000005</v>
      </c>
      <c r="C80" s="2">
        <v>-47</v>
      </c>
      <c r="D80" s="2">
        <f t="shared" si="4"/>
        <v>3394685.5898555266</v>
      </c>
      <c r="E80" s="2">
        <f t="shared" si="5"/>
        <v>-9237226.9372869283</v>
      </c>
      <c r="F80" s="2">
        <f t="shared" si="6"/>
        <v>-3</v>
      </c>
      <c r="K80" s="2">
        <f t="shared" si="7"/>
        <v>18.202452270806056</v>
      </c>
    </row>
    <row r="81" spans="1:11" x14ac:dyDescent="0.25">
      <c r="A81" s="2">
        <v>30.620553399999999</v>
      </c>
      <c r="B81">
        <v>-96.340663219999996</v>
      </c>
      <c r="C81" s="2">
        <v>-61</v>
      </c>
      <c r="D81" s="2">
        <f t="shared" si="4"/>
        <v>3394684.5743509959</v>
      </c>
      <c r="E81" s="2">
        <f t="shared" si="5"/>
        <v>-9237223.7156907041</v>
      </c>
      <c r="F81" s="2">
        <f t="shared" si="6"/>
        <v>-17</v>
      </c>
      <c r="K81" s="2">
        <f t="shared" si="7"/>
        <v>15.73440736203086</v>
      </c>
    </row>
    <row r="82" spans="1:11" x14ac:dyDescent="0.25">
      <c r="A82" s="2">
        <v>30.620566700000001</v>
      </c>
      <c r="B82">
        <v>-96.340661209999993</v>
      </c>
      <c r="C82" s="2">
        <v>-47</v>
      </c>
      <c r="D82" s="2">
        <f t="shared" si="4"/>
        <v>3394686.048828098</v>
      </c>
      <c r="E82" s="2">
        <f t="shared" si="5"/>
        <v>-9237223.5229702163</v>
      </c>
      <c r="F82" s="2">
        <f t="shared" si="6"/>
        <v>-3</v>
      </c>
      <c r="K82" s="2">
        <f t="shared" si="7"/>
        <v>14.885652372058319</v>
      </c>
    </row>
    <row r="83" spans="1:11" x14ac:dyDescent="0.25">
      <c r="A83" s="2">
        <v>30.620573409999999</v>
      </c>
      <c r="B83">
        <v>-96.34061045</v>
      </c>
      <c r="C83" s="2">
        <v>-47</v>
      </c>
      <c r="D83" s="2">
        <f t="shared" si="4"/>
        <v>3394686.7927184254</v>
      </c>
      <c r="E83" s="2">
        <f t="shared" si="5"/>
        <v>-9237218.6560587771</v>
      </c>
      <c r="F83" s="2">
        <f t="shared" si="6"/>
        <v>-3</v>
      </c>
      <c r="K83" s="2">
        <f t="shared" si="7"/>
        <v>10.255396413155383</v>
      </c>
    </row>
    <row r="84" spans="1:11" x14ac:dyDescent="0.25">
      <c r="A84" s="2">
        <v>30.620566350000001</v>
      </c>
      <c r="B84">
        <v>-96.340607989999995</v>
      </c>
      <c r="C84" s="2">
        <v>-46</v>
      </c>
      <c r="D84" s="2">
        <f t="shared" si="4"/>
        <v>3394686.0100260694</v>
      </c>
      <c r="E84" s="2">
        <f t="shared" si="5"/>
        <v>-9237218.4201919101</v>
      </c>
      <c r="F84" s="2">
        <f t="shared" si="6"/>
        <v>-2</v>
      </c>
      <c r="K84" s="2">
        <f t="shared" si="7"/>
        <v>10.510622315810798</v>
      </c>
    </row>
    <row r="85" spans="1:11" x14ac:dyDescent="0.25">
      <c r="A85" s="2">
        <v>30.620577619999999</v>
      </c>
      <c r="B85">
        <v>-96.34058177</v>
      </c>
      <c r="C85" s="2">
        <v>-47</v>
      </c>
      <c r="D85" s="2">
        <f t="shared" si="4"/>
        <v>3394687.2594514028</v>
      </c>
      <c r="E85" s="2">
        <f t="shared" si="5"/>
        <v>-9237215.9061962869</v>
      </c>
      <c r="F85" s="2">
        <f t="shared" si="6"/>
        <v>-3</v>
      </c>
      <c r="K85" s="2">
        <f t="shared" si="7"/>
        <v>7.7691743970028311</v>
      </c>
    </row>
    <row r="86" spans="1:11" x14ac:dyDescent="0.25">
      <c r="A86" s="2">
        <v>30.620583870000001</v>
      </c>
      <c r="B86">
        <v>-96.340581529999994</v>
      </c>
      <c r="C86" s="2">
        <v>-44</v>
      </c>
      <c r="D86" s="2">
        <f t="shared" si="4"/>
        <v>3394687.952344778</v>
      </c>
      <c r="E86" s="2">
        <f t="shared" si="5"/>
        <v>-9237215.8831848837</v>
      </c>
      <c r="F86" s="2">
        <f t="shared" si="6"/>
        <v>0</v>
      </c>
      <c r="K86" s="2">
        <f t="shared" si="7"/>
        <v>7.3155514191291635</v>
      </c>
    </row>
    <row r="87" spans="1:11" x14ac:dyDescent="0.25">
      <c r="A87" s="2">
        <v>30.620600939999999</v>
      </c>
      <c r="B87">
        <v>-96.340567989999997</v>
      </c>
      <c r="C87" s="2">
        <v>-49</v>
      </c>
      <c r="D87" s="2">
        <f t="shared" si="4"/>
        <v>3394689.8447751636</v>
      </c>
      <c r="E87" s="2">
        <f t="shared" si="5"/>
        <v>-9237214.5849583112</v>
      </c>
      <c r="F87" s="2">
        <f t="shared" si="6"/>
        <v>-5</v>
      </c>
      <c r="K87" s="2">
        <f t="shared" si="7"/>
        <v>5.1924591973076035</v>
      </c>
    </row>
    <row r="88" spans="1:11" x14ac:dyDescent="0.25">
      <c r="A88" s="2">
        <v>30.62060645</v>
      </c>
      <c r="B88">
        <v>-96.340575659999999</v>
      </c>
      <c r="C88" s="2">
        <v>-53</v>
      </c>
      <c r="D88" s="2">
        <f t="shared" si="4"/>
        <v>3394690.455629963</v>
      </c>
      <c r="E88" s="2">
        <f t="shared" si="5"/>
        <v>-9237215.3203643542</v>
      </c>
      <c r="F88" s="2">
        <f t="shared" si="6"/>
        <v>-9</v>
      </c>
      <c r="K88" s="2">
        <f t="shared" si="7"/>
        <v>5.6130270792526407</v>
      </c>
    </row>
    <row r="89" spans="1:11" x14ac:dyDescent="0.25">
      <c r="A89" s="2">
        <v>30.620613039999999</v>
      </c>
      <c r="B89">
        <v>-96.340579399999996</v>
      </c>
      <c r="C89" s="2">
        <v>-63</v>
      </c>
      <c r="D89" s="2">
        <f t="shared" si="4"/>
        <v>3394691.1862167376</v>
      </c>
      <c r="E89" s="2">
        <f t="shared" si="5"/>
        <v>-9237215.6789586954</v>
      </c>
      <c r="F89" s="2">
        <f t="shared" si="6"/>
        <v>-19</v>
      </c>
      <c r="K89" s="2">
        <f t="shared" si="7"/>
        <v>5.7611848476487451</v>
      </c>
    </row>
    <row r="90" spans="1:11" x14ac:dyDescent="0.25">
      <c r="A90" s="2">
        <v>30.620612619999999</v>
      </c>
      <c r="B90">
        <v>-96.340574709999999</v>
      </c>
      <c r="C90" s="2">
        <v>-71</v>
      </c>
      <c r="D90" s="2">
        <f t="shared" si="4"/>
        <v>3394691.139654303</v>
      </c>
      <c r="E90" s="2">
        <f t="shared" si="5"/>
        <v>-9237215.2292775568</v>
      </c>
      <c r="F90" s="2">
        <f t="shared" si="6"/>
        <v>-27</v>
      </c>
      <c r="K90" s="2">
        <f t="shared" si="7"/>
        <v>5.3319041184146574</v>
      </c>
    </row>
    <row r="91" spans="1:11" x14ac:dyDescent="0.25">
      <c r="A91" s="2">
        <v>30.6206456</v>
      </c>
      <c r="B91">
        <v>-96.340482059999999</v>
      </c>
      <c r="C91" s="2">
        <v>-57</v>
      </c>
      <c r="D91" s="2">
        <f t="shared" si="4"/>
        <v>3394694.7959140642</v>
      </c>
      <c r="E91" s="2">
        <f t="shared" si="5"/>
        <v>-9237206.3459177297</v>
      </c>
      <c r="F91" s="2">
        <f t="shared" si="6"/>
        <v>-13</v>
      </c>
      <c r="K91" s="2">
        <f t="shared" si="7"/>
        <v>4.4278672965311534</v>
      </c>
    </row>
    <row r="92" spans="1:11" x14ac:dyDescent="0.25">
      <c r="A92" s="2">
        <v>30.620647399999999</v>
      </c>
      <c r="B92">
        <v>-96.340473689999996</v>
      </c>
      <c r="C92" s="2">
        <v>-50</v>
      </c>
      <c r="D92" s="2">
        <f t="shared" si="4"/>
        <v>3394694.9954673559</v>
      </c>
      <c r="E92" s="2">
        <f t="shared" si="5"/>
        <v>-9237205.5433950983</v>
      </c>
      <c r="F92" s="2">
        <f t="shared" si="6"/>
        <v>-6</v>
      </c>
      <c r="K92" s="2">
        <f t="shared" si="7"/>
        <v>5.2143772320849786</v>
      </c>
    </row>
    <row r="93" spans="1:11" x14ac:dyDescent="0.25">
      <c r="A93" s="2">
        <v>30.62064612</v>
      </c>
      <c r="B93">
        <v>-96.340473110000005</v>
      </c>
      <c r="C93" s="2">
        <v>-46</v>
      </c>
      <c r="D93" s="2">
        <f t="shared" si="4"/>
        <v>3394694.8535627928</v>
      </c>
      <c r="E93" s="2">
        <f t="shared" si="5"/>
        <v>-9237205.4877842125</v>
      </c>
      <c r="F93" s="2">
        <f t="shared" si="6"/>
        <v>-2</v>
      </c>
      <c r="K93" s="2">
        <f t="shared" si="7"/>
        <v>5.1924591989392779</v>
      </c>
    </row>
    <row r="94" spans="1:11" x14ac:dyDescent="0.25">
      <c r="A94" s="2">
        <v>30.620643019999999</v>
      </c>
      <c r="B94">
        <v>-96.340472770000005</v>
      </c>
      <c r="C94" s="2">
        <v>-48</v>
      </c>
      <c r="D94" s="2">
        <f t="shared" si="4"/>
        <v>3394694.509887679</v>
      </c>
      <c r="E94" s="2">
        <f t="shared" si="5"/>
        <v>-9237205.455184726</v>
      </c>
      <c r="F94" s="2">
        <f t="shared" si="6"/>
        <v>-4</v>
      </c>
      <c r="K94" s="2">
        <f t="shared" si="7"/>
        <v>5.0651727895732819</v>
      </c>
    </row>
    <row r="95" spans="1:11" x14ac:dyDescent="0.25">
      <c r="A95" s="2">
        <v>30.62064209</v>
      </c>
      <c r="B95">
        <v>-96.340472430000005</v>
      </c>
      <c r="C95" s="2">
        <v>-51</v>
      </c>
      <c r="D95" s="2">
        <f t="shared" si="4"/>
        <v>3394694.4067851449</v>
      </c>
      <c r="E95" s="2">
        <f t="shared" si="5"/>
        <v>-9237205.4225852415</v>
      </c>
      <c r="F95" s="2">
        <f t="shared" si="6"/>
        <v>-7</v>
      </c>
      <c r="K95" s="2">
        <f t="shared" si="7"/>
        <v>5.0518121243385572</v>
      </c>
    </row>
    <row r="96" spans="1:11" x14ac:dyDescent="0.25">
      <c r="A96" s="2">
        <v>30.620655450000001</v>
      </c>
      <c r="B96">
        <v>-96.340422700000005</v>
      </c>
      <c r="C96" s="2">
        <v>-59</v>
      </c>
      <c r="D96" s="2">
        <f t="shared" si="4"/>
        <v>3394695.8879140234</v>
      </c>
      <c r="E96" s="2">
        <f t="shared" si="5"/>
        <v>-9237200.6544310674</v>
      </c>
      <c r="F96" s="2">
        <f t="shared" si="6"/>
        <v>-15</v>
      </c>
      <c r="K96" s="2">
        <f t="shared" si="7"/>
        <v>10.027139089679569</v>
      </c>
    </row>
    <row r="97" spans="1:11" x14ac:dyDescent="0.25">
      <c r="A97" s="2">
        <v>30.620658259999999</v>
      </c>
      <c r="B97">
        <v>-96.340428209999999</v>
      </c>
      <c r="C97" s="2">
        <v>-56</v>
      </c>
      <c r="D97" s="2">
        <f t="shared" si="4"/>
        <v>3394696.1994388844</v>
      </c>
      <c r="E97" s="2">
        <f t="shared" si="5"/>
        <v>-9237201.182734495</v>
      </c>
      <c r="F97" s="2">
        <f t="shared" si="6"/>
        <v>-12</v>
      </c>
      <c r="K97" s="2">
        <f t="shared" si="7"/>
        <v>9.6546083486283276</v>
      </c>
    </row>
    <row r="98" spans="1:11" x14ac:dyDescent="0.25">
      <c r="A98" s="2">
        <v>30.620697589999999</v>
      </c>
      <c r="B98">
        <v>-96.340366770000003</v>
      </c>
      <c r="C98" s="2">
        <v>-62</v>
      </c>
      <c r="D98" s="2">
        <f t="shared" si="4"/>
        <v>3394700.5596783147</v>
      </c>
      <c r="E98" s="2">
        <f t="shared" si="5"/>
        <v>-9237195.291815687</v>
      </c>
      <c r="F98" s="2">
        <f t="shared" si="6"/>
        <v>-18</v>
      </c>
      <c r="K98" s="2">
        <f t="shared" si="7"/>
        <v>16.876444610542073</v>
      </c>
    </row>
    <row r="99" spans="1:11" x14ac:dyDescent="0.25">
      <c r="A99" s="2">
        <v>30.620710639999999</v>
      </c>
      <c r="B99">
        <v>-96.340361729999998</v>
      </c>
      <c r="C99" s="2">
        <v>-61</v>
      </c>
      <c r="D99" s="2">
        <f t="shared" si="4"/>
        <v>3394702.0064396816</v>
      </c>
      <c r="E99" s="2">
        <f t="shared" si="5"/>
        <v>-9237194.8085762523</v>
      </c>
      <c r="F99" s="2">
        <f t="shared" si="6"/>
        <v>-17</v>
      </c>
      <c r="K99" s="2">
        <f t="shared" si="7"/>
        <v>18.031877836757726</v>
      </c>
    </row>
    <row r="100" spans="1:11" x14ac:dyDescent="0.25">
      <c r="A100" s="2">
        <v>30.62068803</v>
      </c>
      <c r="B100">
        <v>-96.340311709999995</v>
      </c>
      <c r="C100" s="2">
        <v>-52</v>
      </c>
      <c r="D100" s="2">
        <f t="shared" si="4"/>
        <v>3394699.4998286082</v>
      </c>
      <c r="E100" s="2">
        <f t="shared" si="5"/>
        <v>-9237190.0126166362</v>
      </c>
      <c r="F100" s="2">
        <f t="shared" si="6"/>
        <v>-8</v>
      </c>
      <c r="K100" s="2">
        <f t="shared" si="7"/>
        <v>21.262236065098318</v>
      </c>
    </row>
    <row r="101" spans="1:11" x14ac:dyDescent="0.25">
      <c r="A101" s="2">
        <v>30.620683629999998</v>
      </c>
      <c r="B101">
        <v>-96.340327369999997</v>
      </c>
      <c r="C101" s="2">
        <v>-52</v>
      </c>
      <c r="D101" s="2">
        <f t="shared" si="4"/>
        <v>3394699.0120316721</v>
      </c>
      <c r="E101" s="2">
        <f t="shared" si="5"/>
        <v>-9237191.5141105894</v>
      </c>
      <c r="F101" s="2">
        <f t="shared" si="6"/>
        <v>-8</v>
      </c>
      <c r="K101" s="2">
        <f t="shared" si="7"/>
        <v>19.684203812421629</v>
      </c>
    </row>
    <row r="102" spans="1:11" x14ac:dyDescent="0.25">
      <c r="A102" s="2">
        <v>30.62064964</v>
      </c>
      <c r="B102">
        <v>-96.340278089999998</v>
      </c>
      <c r="C102" s="2">
        <v>-61</v>
      </c>
      <c r="D102" s="2">
        <f t="shared" si="4"/>
        <v>3394695.2438003416</v>
      </c>
      <c r="E102" s="2">
        <f t="shared" si="5"/>
        <v>-9237186.7891027946</v>
      </c>
      <c r="F102" s="2">
        <f t="shared" si="6"/>
        <v>-17</v>
      </c>
      <c r="K102" s="2">
        <f t="shared" si="7"/>
        <v>23.426787700410948</v>
      </c>
    </row>
    <row r="103" spans="1:11" x14ac:dyDescent="0.25">
      <c r="A103" s="2">
        <v>30.620645629999999</v>
      </c>
      <c r="B103">
        <v>-96.340275120000001</v>
      </c>
      <c r="C103" s="2">
        <v>-62</v>
      </c>
      <c r="D103" s="2">
        <f t="shared" si="4"/>
        <v>3394694.7992399521</v>
      </c>
      <c r="E103" s="2">
        <f t="shared" si="5"/>
        <v>-9237186.5043366998</v>
      </c>
      <c r="F103" s="2">
        <f t="shared" si="6"/>
        <v>-18</v>
      </c>
      <c r="K103" s="2">
        <f t="shared" si="7"/>
        <v>23.6592370639239</v>
      </c>
    </row>
    <row r="104" spans="1:11" x14ac:dyDescent="0.25">
      <c r="A104" s="2">
        <v>30.62060133</v>
      </c>
      <c r="B104">
        <v>-96.340257280000003</v>
      </c>
      <c r="C104" s="2">
        <v>-66</v>
      </c>
      <c r="D104" s="2">
        <f t="shared" si="4"/>
        <v>3394689.8880117103</v>
      </c>
      <c r="E104" s="2">
        <f t="shared" si="5"/>
        <v>-9237184.7938225158</v>
      </c>
      <c r="F104" s="2">
        <f t="shared" si="6"/>
        <v>-22</v>
      </c>
      <c r="K104" s="2">
        <f t="shared" si="7"/>
        <v>25.36224679206234</v>
      </c>
    </row>
    <row r="105" spans="1:11" x14ac:dyDescent="0.25">
      <c r="A105" s="2">
        <v>30.620600899999999</v>
      </c>
      <c r="B105">
        <v>-96.340249799999995</v>
      </c>
      <c r="C105" s="2">
        <v>-60</v>
      </c>
      <c r="D105" s="2">
        <f t="shared" si="4"/>
        <v>3394689.840340646</v>
      </c>
      <c r="E105" s="2">
        <f t="shared" si="5"/>
        <v>-9237184.0766338315</v>
      </c>
      <c r="F105" s="2">
        <f t="shared" si="6"/>
        <v>-16</v>
      </c>
      <c r="K105" s="2">
        <f t="shared" si="7"/>
        <v>26.080686093356803</v>
      </c>
    </row>
    <row r="106" spans="1:11" x14ac:dyDescent="0.25">
      <c r="A106" s="2">
        <v>30.620561110000001</v>
      </c>
      <c r="B106">
        <v>-96.340215009999994</v>
      </c>
      <c r="C106" s="2">
        <v>-65</v>
      </c>
      <c r="D106" s="2">
        <f t="shared" si="4"/>
        <v>3394685.4291042634</v>
      </c>
      <c r="E106" s="2">
        <f t="shared" si="5"/>
        <v>-9237180.7409394067</v>
      </c>
      <c r="F106" s="2">
        <f t="shared" si="6"/>
        <v>-21</v>
      </c>
      <c r="K106" s="2">
        <f t="shared" si="7"/>
        <v>30.101654826430345</v>
      </c>
    </row>
    <row r="107" spans="1:11" x14ac:dyDescent="0.25">
      <c r="A107" s="2">
        <v>30.620555079999999</v>
      </c>
      <c r="B107">
        <v>-96.340209729999998</v>
      </c>
      <c r="C107" s="2">
        <v>-54</v>
      </c>
      <c r="D107" s="2">
        <f t="shared" ref="D107:D158" si="8">A107*$H$8</f>
        <v>3394684.760600735</v>
      </c>
      <c r="E107" s="2">
        <f t="shared" si="5"/>
        <v>-9237180.2346885726</v>
      </c>
      <c r="F107" s="2">
        <f t="shared" si="6"/>
        <v>-10</v>
      </c>
      <c r="K107" s="2">
        <f t="shared" si="7"/>
        <v>30.752669138573431</v>
      </c>
    </row>
    <row r="108" spans="1:11" x14ac:dyDescent="0.25">
      <c r="A108" s="2">
        <v>30.620558460000002</v>
      </c>
      <c r="B108">
        <v>-96.340179939999999</v>
      </c>
      <c r="C108" s="2">
        <v>-65</v>
      </c>
      <c r="D108" s="2">
        <f t="shared" si="8"/>
        <v>3394685.1353174727</v>
      </c>
      <c r="E108" s="2">
        <f t="shared" si="5"/>
        <v>-9237177.3783983495</v>
      </c>
      <c r="F108" s="2">
        <f t="shared" si="6"/>
        <v>-21</v>
      </c>
      <c r="K108" s="2">
        <f t="shared" si="7"/>
        <v>33.44522160703886</v>
      </c>
    </row>
    <row r="109" spans="1:11" x14ac:dyDescent="0.25">
      <c r="A109" s="2">
        <v>30.620556350000001</v>
      </c>
      <c r="B109">
        <v>-96.340169579999994</v>
      </c>
      <c r="C109" s="2">
        <v>-67</v>
      </c>
      <c r="D109" s="2">
        <f t="shared" si="8"/>
        <v>3394684.901396669</v>
      </c>
      <c r="E109" s="2">
        <f t="shared" si="5"/>
        <v>-9237176.385072846</v>
      </c>
      <c r="F109" s="2">
        <f t="shared" si="6"/>
        <v>-23</v>
      </c>
      <c r="K109" s="2">
        <f t="shared" si="7"/>
        <v>34.465623416739824</v>
      </c>
    </row>
    <row r="110" spans="1:11" x14ac:dyDescent="0.25">
      <c r="A110" s="2">
        <v>30.62056102</v>
      </c>
      <c r="B110">
        <v>-96.34016613</v>
      </c>
      <c r="C110" s="2">
        <v>-65</v>
      </c>
      <c r="D110" s="2">
        <f t="shared" si="8"/>
        <v>3394685.4191265991</v>
      </c>
      <c r="E110" s="2">
        <f t="shared" si="5"/>
        <v>-9237176.0542839486</v>
      </c>
      <c r="F110" s="2">
        <f t="shared" si="6"/>
        <v>-21</v>
      </c>
      <c r="K110" s="2">
        <f t="shared" si="7"/>
        <v>34.681518790283477</v>
      </c>
    </row>
    <row r="111" spans="1:11" x14ac:dyDescent="0.25">
      <c r="A111" s="2">
        <v>30.62056317</v>
      </c>
      <c r="B111">
        <v>-96.340165279999994</v>
      </c>
      <c r="C111" s="2">
        <v>-59</v>
      </c>
      <c r="D111" s="2">
        <f t="shared" si="8"/>
        <v>3394685.65748192</v>
      </c>
      <c r="E111" s="2">
        <f t="shared" si="5"/>
        <v>-9237175.9727852345</v>
      </c>
      <c r="F111" s="2">
        <f t="shared" si="6"/>
        <v>-15</v>
      </c>
      <c r="K111" s="2">
        <f t="shared" si="7"/>
        <v>34.714644874918044</v>
      </c>
    </row>
    <row r="112" spans="1:11" x14ac:dyDescent="0.25">
      <c r="A112" s="2">
        <v>30.620444670000001</v>
      </c>
      <c r="B112">
        <v>-96.340162030000002</v>
      </c>
      <c r="C112" s="2">
        <v>-67</v>
      </c>
      <c r="D112" s="2">
        <f t="shared" si="8"/>
        <v>3394672.52022353</v>
      </c>
      <c r="E112" s="2">
        <f t="shared" si="5"/>
        <v>-9237175.6611725055</v>
      </c>
      <c r="F112" s="2">
        <f t="shared" si="6"/>
        <v>-23</v>
      </c>
      <c r="K112" s="2">
        <f t="shared" si="7"/>
        <v>39.68427103007172</v>
      </c>
    </row>
    <row r="113" spans="1:11" x14ac:dyDescent="0.25">
      <c r="A113" s="2">
        <v>30.620412590000001</v>
      </c>
      <c r="B113">
        <v>-96.340146829999995</v>
      </c>
      <c r="C113" s="2">
        <v>-64</v>
      </c>
      <c r="D113" s="2">
        <f t="shared" si="8"/>
        <v>3394668.9637404149</v>
      </c>
      <c r="E113" s="2">
        <f t="shared" si="5"/>
        <v>-9237174.2037837356</v>
      </c>
      <c r="F113" s="2">
        <f t="shared" si="6"/>
        <v>-20</v>
      </c>
      <c r="K113" s="2">
        <f t="shared" si="7"/>
        <v>42.788463374767623</v>
      </c>
    </row>
    <row r="114" spans="1:11" x14ac:dyDescent="0.25">
      <c r="A114" s="2">
        <v>30.620355440000001</v>
      </c>
      <c r="B114">
        <v>-96.340198079999993</v>
      </c>
      <c r="C114" s="2">
        <v>-70</v>
      </c>
      <c r="D114" s="2">
        <f t="shared" si="8"/>
        <v>3394662.6279233936</v>
      </c>
      <c r="E114" s="2">
        <f t="shared" si="5"/>
        <v>-9237179.1176767871</v>
      </c>
      <c r="F114" s="2">
        <f t="shared" si="6"/>
        <v>-26</v>
      </c>
      <c r="K114" s="2">
        <f t="shared" si="7"/>
        <v>42.887272088305217</v>
      </c>
    </row>
    <row r="115" spans="1:11" x14ac:dyDescent="0.25">
      <c r="A115" s="2">
        <v>30.62035019</v>
      </c>
      <c r="B115">
        <v>-96.340203009999996</v>
      </c>
      <c r="C115" s="2">
        <v>-74</v>
      </c>
      <c r="D115" s="2">
        <f t="shared" si="8"/>
        <v>3394662.0458929585</v>
      </c>
      <c r="E115" s="2">
        <f t="shared" si="5"/>
        <v>-9237179.590369327</v>
      </c>
      <c r="F115" s="2">
        <f t="shared" si="6"/>
        <v>-30</v>
      </c>
      <c r="K115" s="2">
        <f t="shared" si="7"/>
        <v>42.956344949192157</v>
      </c>
    </row>
    <row r="116" spans="1:11" x14ac:dyDescent="0.25">
      <c r="A116" s="2">
        <v>30.620297050000001</v>
      </c>
      <c r="B116">
        <v>-96.340236079999997</v>
      </c>
      <c r="C116" s="2">
        <v>-63</v>
      </c>
      <c r="D116" s="2">
        <f t="shared" si="8"/>
        <v>3394656.1546363272</v>
      </c>
      <c r="E116" s="2">
        <f t="shared" si="5"/>
        <v>-9237182.7611487061</v>
      </c>
      <c r="F116" s="2">
        <f t="shared" si="6"/>
        <v>-19</v>
      </c>
      <c r="K116" s="2">
        <f t="shared" si="7"/>
        <v>45.320877742372922</v>
      </c>
    </row>
    <row r="117" spans="1:11" x14ac:dyDescent="0.25">
      <c r="A117" s="2">
        <v>30.620283669999999</v>
      </c>
      <c r="B117">
        <v>-96.34023277</v>
      </c>
      <c r="C117" s="2">
        <v>-64</v>
      </c>
      <c r="D117" s="2">
        <f t="shared" si="8"/>
        <v>3394654.67129019</v>
      </c>
      <c r="E117" s="2">
        <f t="shared" si="5"/>
        <v>-9237182.4437831268</v>
      </c>
      <c r="F117" s="2">
        <f t="shared" si="6"/>
        <v>-20</v>
      </c>
      <c r="K117" s="2">
        <f t="shared" si="7"/>
        <v>46.700893674749047</v>
      </c>
    </row>
    <row r="118" spans="1:11" x14ac:dyDescent="0.25">
      <c r="A118" s="2">
        <v>30.620248790000002</v>
      </c>
      <c r="B118">
        <v>-96.340281099999999</v>
      </c>
      <c r="C118" s="2">
        <v>-64</v>
      </c>
      <c r="D118" s="2">
        <f t="shared" si="8"/>
        <v>3394650.804390843</v>
      </c>
      <c r="E118" s="2">
        <f t="shared" si="5"/>
        <v>-9237187.0777041242</v>
      </c>
      <c r="F118" s="2">
        <f t="shared" si="6"/>
        <v>-20</v>
      </c>
      <c r="K118" s="2">
        <f t="shared" si="7"/>
        <v>47.466503843011253</v>
      </c>
    </row>
    <row r="119" spans="1:11" x14ac:dyDescent="0.25">
      <c r="A119" s="2">
        <v>30.62025337</v>
      </c>
      <c r="B119">
        <v>-96.340282930000001</v>
      </c>
      <c r="C119" s="2">
        <v>-56</v>
      </c>
      <c r="D119" s="2">
        <f t="shared" si="8"/>
        <v>3394651.3121431079</v>
      </c>
      <c r="E119" s="2">
        <f t="shared" si="5"/>
        <v>-9237187.2531660609</v>
      </c>
      <c r="F119" s="2">
        <f t="shared" si="6"/>
        <v>-12</v>
      </c>
      <c r="K119" s="2">
        <f t="shared" si="7"/>
        <v>46.937319177264456</v>
      </c>
    </row>
    <row r="120" spans="1:11" x14ac:dyDescent="0.25">
      <c r="A120" s="2">
        <v>30.62024894</v>
      </c>
      <c r="B120">
        <v>-96.340308059999998</v>
      </c>
      <c r="C120" s="2">
        <v>-60</v>
      </c>
      <c r="D120" s="2">
        <f t="shared" si="8"/>
        <v>3394650.8210202837</v>
      </c>
      <c r="E120" s="2">
        <f t="shared" si="5"/>
        <v>-9237189.6626515705</v>
      </c>
      <c r="F120" s="2">
        <f t="shared" si="6"/>
        <v>-16</v>
      </c>
      <c r="K120" s="2">
        <f t="shared" si="7"/>
        <v>46.256627504436814</v>
      </c>
    </row>
    <row r="121" spans="1:11" x14ac:dyDescent="0.25">
      <c r="A121" s="2">
        <v>30.620247840000001</v>
      </c>
      <c r="B121">
        <v>-96.3403256</v>
      </c>
      <c r="C121" s="2">
        <v>-54</v>
      </c>
      <c r="D121" s="2">
        <f t="shared" si="8"/>
        <v>3394650.6990710497</v>
      </c>
      <c r="E121" s="2">
        <f t="shared" si="5"/>
        <v>-9237191.344401503</v>
      </c>
      <c r="F121" s="2">
        <f t="shared" si="6"/>
        <v>-10</v>
      </c>
      <c r="K121" s="2">
        <f t="shared" si="7"/>
        <v>45.652167428846951</v>
      </c>
    </row>
    <row r="122" spans="1:11" x14ac:dyDescent="0.25">
      <c r="A122" s="2">
        <v>30.620216920000001</v>
      </c>
      <c r="B122">
        <v>-96.340401099999994</v>
      </c>
      <c r="C122" s="2">
        <v>-59</v>
      </c>
      <c r="D122" s="2">
        <f t="shared" si="8"/>
        <v>3394647.271188945</v>
      </c>
      <c r="E122" s="2">
        <f t="shared" si="5"/>
        <v>-9237198.5834049229</v>
      </c>
      <c r="F122" s="2">
        <f t="shared" si="6"/>
        <v>-15</v>
      </c>
      <c r="K122" s="2">
        <f t="shared" si="7"/>
        <v>46.510157190113993</v>
      </c>
    </row>
    <row r="123" spans="1:11" x14ac:dyDescent="0.25">
      <c r="A123" s="2">
        <v>30.620210870000001</v>
      </c>
      <c r="B123">
        <v>-96.340477660000005</v>
      </c>
      <c r="C123" s="2">
        <v>-60</v>
      </c>
      <c r="D123" s="2">
        <f t="shared" si="8"/>
        <v>3394646.6004681578</v>
      </c>
      <c r="E123" s="2">
        <f t="shared" si="5"/>
        <v>-9237205.9240420349</v>
      </c>
      <c r="F123" s="2">
        <f t="shared" si="6"/>
        <v>-16</v>
      </c>
      <c r="K123" s="2">
        <f t="shared" si="7"/>
        <v>45.933156634727702</v>
      </c>
    </row>
    <row r="124" spans="1:11" x14ac:dyDescent="0.25">
      <c r="A124" s="2">
        <v>30.62022151</v>
      </c>
      <c r="B124">
        <v>-96.340491650000004</v>
      </c>
      <c r="C124" s="2">
        <v>-67</v>
      </c>
      <c r="D124" s="2">
        <f t="shared" si="8"/>
        <v>3394647.7800498395</v>
      </c>
      <c r="E124" s="2">
        <f t="shared" si="5"/>
        <v>-9237207.2654149868</v>
      </c>
      <c r="F124" s="2">
        <f t="shared" si="6"/>
        <v>-23</v>
      </c>
      <c r="K124" s="2">
        <f t="shared" si="7"/>
        <v>44.655174162441526</v>
      </c>
    </row>
    <row r="125" spans="1:11" x14ac:dyDescent="0.25">
      <c r="A125" s="2">
        <v>30.62026797</v>
      </c>
      <c r="B125">
        <v>-96.340555589999994</v>
      </c>
      <c r="C125" s="2">
        <v>-68</v>
      </c>
      <c r="D125" s="2">
        <f t="shared" si="8"/>
        <v>3394652.9307420319</v>
      </c>
      <c r="E125" s="2">
        <f t="shared" si="5"/>
        <v>-9237213.3960358948</v>
      </c>
      <c r="F125" s="2">
        <f t="shared" si="6"/>
        <v>-24</v>
      </c>
      <c r="K125" s="2">
        <f t="shared" si="7"/>
        <v>39.561341349328416</v>
      </c>
    </row>
    <row r="126" spans="1:11" x14ac:dyDescent="0.25">
      <c r="A126" s="2">
        <v>30.620270869999999</v>
      </c>
      <c r="B126">
        <v>-96.340554119999993</v>
      </c>
      <c r="C126" s="2">
        <v>-54</v>
      </c>
      <c r="D126" s="2">
        <f t="shared" si="8"/>
        <v>3394653.2522445577</v>
      </c>
      <c r="E126" s="2">
        <f t="shared" si="5"/>
        <v>-9237213.25509106</v>
      </c>
      <c r="F126" s="2">
        <f t="shared" si="6"/>
        <v>-10</v>
      </c>
      <c r="K126" s="2">
        <f t="shared" si="7"/>
        <v>39.22919392838736</v>
      </c>
    </row>
    <row r="127" spans="1:11" x14ac:dyDescent="0.25">
      <c r="A127" s="2">
        <v>30.620341010000001</v>
      </c>
      <c r="B127">
        <v>-96.3406181</v>
      </c>
      <c r="C127" s="2">
        <v>-67</v>
      </c>
      <c r="D127" s="2">
        <f t="shared" si="8"/>
        <v>3394661.0281711696</v>
      </c>
      <c r="E127" s="2">
        <f t="shared" si="5"/>
        <v>-9237219.3895472046</v>
      </c>
      <c r="F127" s="2">
        <f t="shared" si="6"/>
        <v>-23</v>
      </c>
      <c r="K127" s="2">
        <f t="shared" si="7"/>
        <v>32.687716407318149</v>
      </c>
    </row>
    <row r="128" spans="1:11" x14ac:dyDescent="0.25">
      <c r="A128" s="2">
        <v>30.62035376</v>
      </c>
      <c r="B128">
        <v>-96.340617469999998</v>
      </c>
      <c r="C128" s="2">
        <v>-51</v>
      </c>
      <c r="D128" s="2">
        <f t="shared" si="8"/>
        <v>3394662.4416736546</v>
      </c>
      <c r="E128" s="2">
        <f t="shared" si="5"/>
        <v>-9237219.3291422743</v>
      </c>
      <c r="F128" s="2">
        <f t="shared" si="6"/>
        <v>-7</v>
      </c>
      <c r="K128" s="2">
        <f t="shared" si="7"/>
        <v>31.317948042666238</v>
      </c>
    </row>
    <row r="129" spans="1:11" x14ac:dyDescent="0.25">
      <c r="A129" s="2">
        <v>30.62035302</v>
      </c>
      <c r="B129">
        <v>-96.340695229999994</v>
      </c>
      <c r="C129" s="2">
        <v>-53</v>
      </c>
      <c r="D129" s="2">
        <f t="shared" si="8"/>
        <v>3394662.3596350788</v>
      </c>
      <c r="E129" s="2">
        <f t="shared" si="5"/>
        <v>-9237226.7848363928</v>
      </c>
      <c r="F129" s="2">
        <f t="shared" si="6"/>
        <v>-9</v>
      </c>
      <c r="K129" s="2">
        <f t="shared" si="7"/>
        <v>34.349428346258456</v>
      </c>
    </row>
    <row r="130" spans="1:11" x14ac:dyDescent="0.25">
      <c r="A130" s="2">
        <v>30.62036075</v>
      </c>
      <c r="B130">
        <v>-96.340698500000002</v>
      </c>
      <c r="C130" s="2">
        <v>-53</v>
      </c>
      <c r="D130" s="2">
        <f t="shared" si="8"/>
        <v>3394663.2166056051</v>
      </c>
      <c r="E130" s="2">
        <f t="shared" si="5"/>
        <v>-9237227.0983667392</v>
      </c>
      <c r="F130" s="2">
        <f t="shared" si="6"/>
        <v>-9</v>
      </c>
      <c r="K130" s="2">
        <f t="shared" si="7"/>
        <v>33.7611898239049</v>
      </c>
    </row>
    <row r="131" spans="1:11" x14ac:dyDescent="0.25">
      <c r="A131" s="2">
        <v>30.62042843</v>
      </c>
      <c r="B131">
        <v>-96.340746030000005</v>
      </c>
      <c r="C131" s="2">
        <v>-59</v>
      </c>
      <c r="D131" s="2">
        <f t="shared" si="8"/>
        <v>3394670.7198093846</v>
      </c>
      <c r="E131" s="2">
        <f t="shared" ref="E131:E158" si="9">B131*$I$8</f>
        <v>-9237231.655583065</v>
      </c>
      <c r="F131" s="2">
        <f t="shared" ref="F131:F158" si="10">C131+44</f>
        <v>-15</v>
      </c>
      <c r="K131" s="2">
        <f t="shared" ref="K131:K158" si="11">SQRT(($H$5-D131)^2 +($I$5-E131)^2)</f>
        <v>30.581358952486745</v>
      </c>
    </row>
    <row r="132" spans="1:11" x14ac:dyDescent="0.25">
      <c r="A132" s="2">
        <v>30.6204374</v>
      </c>
      <c r="B132">
        <v>-96.340740859999997</v>
      </c>
      <c r="C132" s="2">
        <v>-53</v>
      </c>
      <c r="D132" s="2">
        <f t="shared" si="8"/>
        <v>3394671.714249956</v>
      </c>
      <c r="E132" s="2">
        <f t="shared" si="9"/>
        <v>-9237231.1598791219</v>
      </c>
      <c r="F132" s="2">
        <f t="shared" si="10"/>
        <v>-9</v>
      </c>
      <c r="K132" s="2">
        <f t="shared" si="11"/>
        <v>29.529687897609524</v>
      </c>
    </row>
    <row r="133" spans="1:11" x14ac:dyDescent="0.25">
      <c r="A133" s="2">
        <v>30.620454290000001</v>
      </c>
      <c r="B133">
        <v>-96.340767880000001</v>
      </c>
      <c r="C133" s="2">
        <v>-54</v>
      </c>
      <c r="D133" s="2">
        <f t="shared" si="8"/>
        <v>3394673.5867250129</v>
      </c>
      <c r="E133" s="2">
        <f t="shared" si="9"/>
        <v>-9237233.7505794186</v>
      </c>
      <c r="F133" s="2">
        <f t="shared" si="10"/>
        <v>-10</v>
      </c>
      <c r="K133" s="2">
        <f t="shared" si="11"/>
        <v>30.2389313966451</v>
      </c>
    </row>
    <row r="134" spans="1:11" x14ac:dyDescent="0.25">
      <c r="A134" s="2">
        <v>30.62045024</v>
      </c>
      <c r="B134">
        <v>-96.340769069999993</v>
      </c>
      <c r="C134" s="2">
        <v>-57</v>
      </c>
      <c r="D134" s="2">
        <f t="shared" si="8"/>
        <v>3394673.1377301058</v>
      </c>
      <c r="E134" s="2">
        <f t="shared" si="9"/>
        <v>-9237233.8646776173</v>
      </c>
      <c r="F134" s="2">
        <f t="shared" si="10"/>
        <v>-13</v>
      </c>
      <c r="K134" s="2">
        <f t="shared" si="11"/>
        <v>30.608292459319625</v>
      </c>
    </row>
    <row r="135" spans="1:11" x14ac:dyDescent="0.25">
      <c r="A135" s="2">
        <v>30.620508600000001</v>
      </c>
      <c r="B135">
        <v>-96.340844649999994</v>
      </c>
      <c r="C135" s="2">
        <v>-63</v>
      </c>
      <c r="D135" s="2">
        <f t="shared" si="8"/>
        <v>3394679.6076912843</v>
      </c>
      <c r="E135" s="2">
        <f t="shared" si="9"/>
        <v>-9237241.1113515049</v>
      </c>
      <c r="F135" s="2">
        <f t="shared" si="10"/>
        <v>-19</v>
      </c>
      <c r="K135" s="2">
        <f t="shared" si="11"/>
        <v>33.585706049982207</v>
      </c>
    </row>
    <row r="136" spans="1:11" x14ac:dyDescent="0.25">
      <c r="A136" s="2">
        <v>30.620503419999999</v>
      </c>
      <c r="B136">
        <v>-96.340849820000003</v>
      </c>
      <c r="C136" s="2">
        <v>-63</v>
      </c>
      <c r="D136" s="2">
        <f t="shared" si="8"/>
        <v>3394679.0334212547</v>
      </c>
      <c r="E136" s="2">
        <f t="shared" si="9"/>
        <v>-9237241.607055448</v>
      </c>
      <c r="F136" s="2">
        <f t="shared" si="10"/>
        <v>-19</v>
      </c>
      <c r="K136" s="2">
        <f t="shared" si="11"/>
        <v>34.263934936890024</v>
      </c>
    </row>
    <row r="137" spans="1:11" x14ac:dyDescent="0.25">
      <c r="A137" s="2">
        <v>30.620559310000001</v>
      </c>
      <c r="B137">
        <v>-96.340881010000004</v>
      </c>
      <c r="C137" s="2">
        <v>-65</v>
      </c>
      <c r="D137" s="2">
        <f t="shared" si="8"/>
        <v>3394685.2295509716</v>
      </c>
      <c r="E137" s="2">
        <f t="shared" si="9"/>
        <v>-9237244.5975788478</v>
      </c>
      <c r="F137" s="2">
        <f t="shared" si="10"/>
        <v>-21</v>
      </c>
      <c r="K137" s="2">
        <f t="shared" si="11"/>
        <v>35.286910183447809</v>
      </c>
    </row>
    <row r="138" spans="1:11" x14ac:dyDescent="0.25">
      <c r="A138" s="2">
        <v>30.62056514</v>
      </c>
      <c r="B138">
        <v>-96.340896310000005</v>
      </c>
      <c r="C138" s="2">
        <v>-61</v>
      </c>
      <c r="D138" s="2">
        <f t="shared" si="8"/>
        <v>3394685.8758819117</v>
      </c>
      <c r="E138" s="2">
        <f t="shared" si="9"/>
        <v>-9237246.0645557009</v>
      </c>
      <c r="F138" s="2">
        <f t="shared" si="10"/>
        <v>-17</v>
      </c>
      <c r="K138" s="2">
        <f t="shared" si="11"/>
        <v>36.605102367731504</v>
      </c>
    </row>
    <row r="139" spans="1:11" x14ac:dyDescent="0.25">
      <c r="A139" s="2">
        <v>30.620592519999999</v>
      </c>
      <c r="B139">
        <v>-96.340899969999995</v>
      </c>
      <c r="C139" s="2">
        <v>-69</v>
      </c>
      <c r="D139" s="2">
        <f t="shared" si="8"/>
        <v>3394688.9113092087</v>
      </c>
      <c r="E139" s="2">
        <f t="shared" si="9"/>
        <v>-9237246.4154795744</v>
      </c>
      <c r="F139" s="2">
        <f t="shared" si="10"/>
        <v>-25</v>
      </c>
      <c r="K139" s="2">
        <f t="shared" si="11"/>
        <v>36.54118773852467</v>
      </c>
    </row>
    <row r="140" spans="1:11" x14ac:dyDescent="0.25">
      <c r="A140" s="2">
        <v>30.62059726</v>
      </c>
      <c r="B140">
        <v>-96.340898820000007</v>
      </c>
      <c r="C140" s="2">
        <v>-63</v>
      </c>
      <c r="D140" s="2">
        <f t="shared" si="8"/>
        <v>3394689.4367995444</v>
      </c>
      <c r="E140" s="2">
        <f t="shared" si="9"/>
        <v>-9237246.3052166086</v>
      </c>
      <c r="F140" s="2">
        <f t="shared" si="10"/>
        <v>-19</v>
      </c>
      <c r="K140" s="2">
        <f t="shared" si="11"/>
        <v>36.385588334370041</v>
      </c>
    </row>
    <row r="141" spans="1:11" x14ac:dyDescent="0.25">
      <c r="A141" s="2">
        <v>30.620633000000002</v>
      </c>
      <c r="B141">
        <v>-96.340861950000004</v>
      </c>
      <c r="C141" s="2">
        <v>-62</v>
      </c>
      <c r="D141" s="2">
        <f t="shared" si="8"/>
        <v>3394693.3990410203</v>
      </c>
      <c r="E141" s="2">
        <f t="shared" si="9"/>
        <v>-9237242.770090038</v>
      </c>
      <c r="F141" s="2">
        <f t="shared" si="10"/>
        <v>-18</v>
      </c>
      <c r="K141" s="2">
        <f t="shared" si="11"/>
        <v>32.750550776431155</v>
      </c>
    </row>
    <row r="142" spans="1:11" x14ac:dyDescent="0.25">
      <c r="A142" s="2">
        <v>30.620649029999999</v>
      </c>
      <c r="B142">
        <v>-96.340818679999998</v>
      </c>
      <c r="C142" s="2">
        <v>-67</v>
      </c>
      <c r="D142" s="2">
        <f t="shared" si="8"/>
        <v>3394695.1761739482</v>
      </c>
      <c r="E142" s="2">
        <f t="shared" si="9"/>
        <v>-9237238.6213260908</v>
      </c>
      <c r="F142" s="2">
        <f t="shared" si="10"/>
        <v>-23</v>
      </c>
      <c r="K142" s="2">
        <f t="shared" si="11"/>
        <v>28.724407733160703</v>
      </c>
    </row>
    <row r="143" spans="1:11" x14ac:dyDescent="0.25">
      <c r="A143" s="2">
        <v>30.620666440000001</v>
      </c>
      <c r="B143">
        <v>-96.340815230000004</v>
      </c>
      <c r="C143" s="2">
        <v>-71</v>
      </c>
      <c r="D143" s="2">
        <f t="shared" si="8"/>
        <v>3394697.1062977337</v>
      </c>
      <c r="E143" s="2">
        <f t="shared" si="9"/>
        <v>-9237238.2905371934</v>
      </c>
      <c r="F143" s="2">
        <f t="shared" si="10"/>
        <v>-27</v>
      </c>
      <c r="K143" s="2">
        <f t="shared" si="11"/>
        <v>28.651844032016943</v>
      </c>
    </row>
    <row r="144" spans="1:11" x14ac:dyDescent="0.25">
      <c r="A144" s="2">
        <v>30.620652710000002</v>
      </c>
      <c r="B144">
        <v>-96.340796310000002</v>
      </c>
      <c r="C144" s="2">
        <v>-59</v>
      </c>
      <c r="D144" s="2">
        <f t="shared" si="8"/>
        <v>3394695.5841495679</v>
      </c>
      <c r="E144" s="2">
        <f t="shared" si="9"/>
        <v>-9237236.4764716998</v>
      </c>
      <c r="F144" s="2">
        <f t="shared" si="10"/>
        <v>-15</v>
      </c>
      <c r="K144" s="2">
        <f t="shared" si="11"/>
        <v>26.637267324859845</v>
      </c>
    </row>
    <row r="145" spans="1:11" x14ac:dyDescent="0.25">
      <c r="A145" s="2">
        <v>30.620642010000001</v>
      </c>
      <c r="B145">
        <v>-96.340790139999996</v>
      </c>
      <c r="C145" s="2">
        <v>-58</v>
      </c>
      <c r="D145" s="2">
        <f t="shared" si="8"/>
        <v>3394694.3979161098</v>
      </c>
      <c r="E145" s="2">
        <f t="shared" si="9"/>
        <v>-9237235.8848869167</v>
      </c>
      <c r="F145" s="2">
        <f t="shared" si="10"/>
        <v>-14</v>
      </c>
      <c r="K145" s="2">
        <f t="shared" si="11"/>
        <v>25.929580141672847</v>
      </c>
    </row>
    <row r="146" spans="1:11" x14ac:dyDescent="0.25">
      <c r="A146" s="2">
        <v>30.62059859</v>
      </c>
      <c r="B146">
        <v>-96.340747829999998</v>
      </c>
      <c r="C146" s="2">
        <v>-54</v>
      </c>
      <c r="D146" s="2">
        <f t="shared" si="8"/>
        <v>3394689.5842472548</v>
      </c>
      <c r="E146" s="2">
        <f t="shared" si="9"/>
        <v>-9237231.8281685766</v>
      </c>
      <c r="F146" s="2">
        <f t="shared" si="10"/>
        <v>-10</v>
      </c>
      <c r="K146" s="2">
        <f t="shared" si="11"/>
        <v>21.966502277421743</v>
      </c>
    </row>
    <row r="147" spans="1:11" x14ac:dyDescent="0.25">
      <c r="A147" s="2">
        <v>30.620587260000001</v>
      </c>
      <c r="B147">
        <v>-96.3407385</v>
      </c>
      <c r="C147" s="2">
        <v>-54</v>
      </c>
      <c r="D147" s="2">
        <f t="shared" si="8"/>
        <v>3394688.3281701445</v>
      </c>
      <c r="E147" s="2">
        <f t="shared" si="9"/>
        <v>-9237230.93360034</v>
      </c>
      <c r="F147" s="2">
        <f t="shared" si="10"/>
        <v>-10</v>
      </c>
      <c r="K147" s="2">
        <f t="shared" si="11"/>
        <v>21.28056894750576</v>
      </c>
    </row>
    <row r="148" spans="1:11" x14ac:dyDescent="0.25">
      <c r="A148" s="2">
        <v>30.6205626</v>
      </c>
      <c r="B148">
        <v>-96.340684909999993</v>
      </c>
      <c r="C148" s="2">
        <v>-55</v>
      </c>
      <c r="D148" s="2">
        <f t="shared" si="8"/>
        <v>3394685.5942900442</v>
      </c>
      <c r="E148" s="2">
        <f t="shared" si="9"/>
        <v>-9237225.7953461241</v>
      </c>
      <c r="F148" s="2">
        <f t="shared" si="10"/>
        <v>-11</v>
      </c>
      <c r="K148" s="2">
        <f t="shared" si="11"/>
        <v>17.145660619931483</v>
      </c>
    </row>
    <row r="149" spans="1:11" x14ac:dyDescent="0.25">
      <c r="A149" s="2">
        <v>30.620568800000001</v>
      </c>
      <c r="B149">
        <v>-96.34066953</v>
      </c>
      <c r="C149" s="2">
        <v>-50</v>
      </c>
      <c r="D149" s="2">
        <f t="shared" si="8"/>
        <v>3394686.2816402721</v>
      </c>
      <c r="E149" s="2">
        <f t="shared" si="9"/>
        <v>-9237224.3206988052</v>
      </c>
      <c r="F149" s="2">
        <f t="shared" si="10"/>
        <v>-6</v>
      </c>
      <c r="K149" s="2">
        <f t="shared" si="11"/>
        <v>15.519565649124992</v>
      </c>
    </row>
    <row r="150" spans="1:11" x14ac:dyDescent="0.25">
      <c r="A150" s="2">
        <v>30.620581250000001</v>
      </c>
      <c r="B150">
        <v>-96.340617750000007</v>
      </c>
      <c r="C150" s="2">
        <v>-49</v>
      </c>
      <c r="D150" s="2">
        <f t="shared" si="8"/>
        <v>3394687.6618838753</v>
      </c>
      <c r="E150" s="2">
        <f t="shared" si="9"/>
        <v>-9237219.3559889104</v>
      </c>
      <c r="F150" s="2">
        <f t="shared" si="10"/>
        <v>-5</v>
      </c>
      <c r="K150" s="2">
        <f t="shared" si="11"/>
        <v>10.431966005255633</v>
      </c>
    </row>
    <row r="151" spans="1:11" x14ac:dyDescent="0.25">
      <c r="A151" s="2">
        <v>30.620576719999999</v>
      </c>
      <c r="B151">
        <v>-96.340617420000001</v>
      </c>
      <c r="C151" s="2">
        <v>-49</v>
      </c>
      <c r="D151" s="2">
        <f t="shared" si="8"/>
        <v>3394687.1596747567</v>
      </c>
      <c r="E151" s="2">
        <f t="shared" si="9"/>
        <v>-9237219.3243482318</v>
      </c>
      <c r="F151" s="2">
        <f t="shared" si="10"/>
        <v>-5</v>
      </c>
      <c r="K151" s="2">
        <f t="shared" si="11"/>
        <v>10.639425099693113</v>
      </c>
    </row>
    <row r="152" spans="1:11" x14ac:dyDescent="0.25">
      <c r="A152" s="2">
        <v>30.620614379999999</v>
      </c>
      <c r="B152">
        <v>-96.340552740000007</v>
      </c>
      <c r="C152" s="2">
        <v>-54</v>
      </c>
      <c r="D152" s="2">
        <f t="shared" si="8"/>
        <v>3394691.3347730772</v>
      </c>
      <c r="E152" s="2">
        <f t="shared" si="9"/>
        <v>-9237213.1227755025</v>
      </c>
      <c r="F152" s="2">
        <f t="shared" si="10"/>
        <v>-10</v>
      </c>
      <c r="K152" s="2">
        <f t="shared" si="11"/>
        <v>3.2488290467753207</v>
      </c>
    </row>
    <row r="153" spans="1:11" x14ac:dyDescent="0.25">
      <c r="A153" s="2">
        <v>30.620617599999999</v>
      </c>
      <c r="B153">
        <v>-96.340547849999993</v>
      </c>
      <c r="C153" s="2">
        <v>-56</v>
      </c>
      <c r="D153" s="2">
        <f t="shared" si="8"/>
        <v>3394691.6917517441</v>
      </c>
      <c r="E153" s="2">
        <f t="shared" si="9"/>
        <v>-9237212.6539181937</v>
      </c>
      <c r="F153" s="2">
        <f t="shared" si="10"/>
        <v>-12</v>
      </c>
      <c r="K153" s="2">
        <f t="shared" si="11"/>
        <v>2.6988422249394279</v>
      </c>
    </row>
    <row r="154" spans="1:11" x14ac:dyDescent="0.25">
      <c r="A154" s="2">
        <v>30.620627859999999</v>
      </c>
      <c r="B154">
        <v>-96.340535860000003</v>
      </c>
      <c r="C154" s="2">
        <v>-54</v>
      </c>
      <c r="D154" s="2">
        <f t="shared" si="8"/>
        <v>3394692.8292055083</v>
      </c>
      <c r="E154" s="2">
        <f t="shared" si="9"/>
        <v>-9237211.5043069217</v>
      </c>
      <c r="F154" s="2">
        <f t="shared" si="10"/>
        <v>-10</v>
      </c>
      <c r="K154" s="2">
        <f t="shared" si="11"/>
        <v>1.5444319891933418</v>
      </c>
    </row>
    <row r="155" spans="1:11" x14ac:dyDescent="0.25">
      <c r="A155" s="2">
        <v>30.62062714</v>
      </c>
      <c r="B155">
        <v>-96.340535880000004</v>
      </c>
      <c r="C155" s="2">
        <v>-50</v>
      </c>
      <c r="D155" s="2">
        <f t="shared" si="8"/>
        <v>3394692.7493841918</v>
      </c>
      <c r="E155" s="2">
        <f t="shared" si="9"/>
        <v>-9237211.5062245391</v>
      </c>
      <c r="F155" s="2">
        <f t="shared" si="10"/>
        <v>-6</v>
      </c>
      <c r="K155" s="2">
        <f t="shared" si="11"/>
        <v>1.5233649829716629</v>
      </c>
    </row>
    <row r="156" spans="1:11" x14ac:dyDescent="0.25">
      <c r="A156" s="2">
        <v>30.620624379999999</v>
      </c>
      <c r="B156">
        <v>-96.340536889999996</v>
      </c>
      <c r="C156" s="2">
        <v>-51</v>
      </c>
      <c r="D156" s="2">
        <f t="shared" si="8"/>
        <v>3394692.4434024771</v>
      </c>
      <c r="E156" s="2">
        <f t="shared" si="9"/>
        <v>-9237211.6030641869</v>
      </c>
      <c r="F156" s="2">
        <f t="shared" si="10"/>
        <v>-7</v>
      </c>
      <c r="K156" s="2">
        <f t="shared" si="11"/>
        <v>1.5695243454072665</v>
      </c>
    </row>
    <row r="157" spans="1:11" x14ac:dyDescent="0.25">
      <c r="A157" s="2">
        <v>30.620620240000001</v>
      </c>
      <c r="B157">
        <v>-96.340537220000002</v>
      </c>
      <c r="C157" s="2">
        <v>-56</v>
      </c>
      <c r="D157" s="2">
        <f t="shared" si="8"/>
        <v>3394691.9844299057</v>
      </c>
      <c r="E157" s="2">
        <f t="shared" si="9"/>
        <v>-9237211.6347048655</v>
      </c>
      <c r="F157" s="2">
        <f t="shared" si="10"/>
        <v>-12</v>
      </c>
      <c r="K157" s="2">
        <f t="shared" si="11"/>
        <v>1.6394221228110384</v>
      </c>
    </row>
    <row r="158" spans="1:11" x14ac:dyDescent="0.25">
      <c r="A158" s="2">
        <v>30.620620379999998</v>
      </c>
      <c r="B158">
        <v>-96.340537299999994</v>
      </c>
      <c r="C158" s="2">
        <v>-55</v>
      </c>
      <c r="D158" s="2">
        <f t="shared" si="8"/>
        <v>3394691.9999507172</v>
      </c>
      <c r="E158" s="2">
        <f t="shared" si="9"/>
        <v>-9237211.6423753314</v>
      </c>
      <c r="F158" s="2">
        <f t="shared" si="10"/>
        <v>-11</v>
      </c>
      <c r="K158" s="2">
        <f t="shared" si="11"/>
        <v>1.6435335293930649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</dc:creator>
  <cp:lastModifiedBy>Mark</cp:lastModifiedBy>
  <dcterms:created xsi:type="dcterms:W3CDTF">2014-04-24T23:46:13Z</dcterms:created>
  <dcterms:modified xsi:type="dcterms:W3CDTF">2014-04-25T05:45:06Z</dcterms:modified>
</cp:coreProperties>
</file>