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gh/Documents/AchillesApparatus/sketches/Generator/"/>
    </mc:Choice>
  </mc:AlternateContent>
  <xr:revisionPtr revIDLastSave="0" documentId="8_{26BB7067-BD22-9148-B1F1-B0EF4D572FDC}" xr6:coauthVersionLast="44" xr6:coauthVersionMax="44" xr10:uidLastSave="{00000000-0000-0000-0000-000000000000}"/>
  <bookViews>
    <workbookView xWindow="100" yWindow="460" windowWidth="28040" windowHeight="16520" xr2:uid="{24B2034E-661D-DC42-AE7E-69BF4ECF1D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4" i="1" l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Q7" i="1"/>
  <c r="Q13" i="1"/>
  <c r="Q12" i="1"/>
  <c r="Q10" i="1"/>
  <c r="D6" i="1"/>
  <c r="D5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C6" i="1"/>
  <c r="C5" i="1"/>
  <c r="B5" i="1"/>
  <c r="B6" i="1"/>
  <c r="Q15" i="1" l="1"/>
  <c r="Q33" i="1"/>
  <c r="R33" i="1" s="1"/>
  <c r="S33" i="1" s="1"/>
  <c r="P34" i="1"/>
  <c r="Q14" i="1"/>
  <c r="R14" i="1" s="1"/>
  <c r="S14" i="1" s="1"/>
  <c r="R12" i="1"/>
  <c r="S12" i="1" s="1"/>
  <c r="R15" i="1"/>
  <c r="S15" i="1" s="1"/>
  <c r="R13" i="1"/>
  <c r="S13" i="1" s="1"/>
  <c r="Q16" i="1"/>
  <c r="R16" i="1" s="1"/>
  <c r="S16" i="1" s="1"/>
  <c r="E6" i="1"/>
  <c r="D37" i="1"/>
  <c r="A38" i="1"/>
  <c r="B37" i="1"/>
  <c r="C37" i="1"/>
  <c r="D26" i="1"/>
  <c r="D22" i="1"/>
  <c r="D14" i="1"/>
  <c r="D33" i="1"/>
  <c r="D29" i="1"/>
  <c r="D25" i="1"/>
  <c r="D21" i="1"/>
  <c r="D17" i="1"/>
  <c r="D13" i="1"/>
  <c r="D9" i="1"/>
  <c r="D34" i="1"/>
  <c r="D18" i="1"/>
  <c r="D36" i="1"/>
  <c r="D32" i="1"/>
  <c r="D28" i="1"/>
  <c r="D24" i="1"/>
  <c r="D20" i="1"/>
  <c r="D16" i="1"/>
  <c r="D12" i="1"/>
  <c r="D8" i="1"/>
  <c r="D30" i="1"/>
  <c r="D10" i="1"/>
  <c r="D35" i="1"/>
  <c r="D31" i="1"/>
  <c r="D27" i="1"/>
  <c r="D23" i="1"/>
  <c r="D19" i="1"/>
  <c r="D15" i="1"/>
  <c r="D11" i="1"/>
  <c r="D7" i="1"/>
  <c r="C7" i="1"/>
  <c r="Q34" i="1" l="1"/>
  <c r="R34" i="1" s="1"/>
  <c r="S34" i="1" s="1"/>
  <c r="P35" i="1"/>
  <c r="Q17" i="1"/>
  <c r="R17" i="1" s="1"/>
  <c r="S17" i="1" s="1"/>
  <c r="E37" i="1"/>
  <c r="E7" i="1"/>
  <c r="D38" i="1"/>
  <c r="A39" i="1"/>
  <c r="B38" i="1"/>
  <c r="C38" i="1"/>
  <c r="B7" i="1"/>
  <c r="C8" i="1"/>
  <c r="E8" i="1" s="1"/>
  <c r="P36" i="1" l="1"/>
  <c r="Q35" i="1"/>
  <c r="R35" i="1" s="1"/>
  <c r="S35" i="1" s="1"/>
  <c r="Q18" i="1"/>
  <c r="R18" i="1" s="1"/>
  <c r="S18" i="1" s="1"/>
  <c r="E38" i="1"/>
  <c r="C39" i="1"/>
  <c r="B39" i="1"/>
  <c r="A40" i="1"/>
  <c r="D39" i="1"/>
  <c r="C9" i="1"/>
  <c r="E9" i="1" s="1"/>
  <c r="B8" i="1"/>
  <c r="P37" i="1" l="1"/>
  <c r="Q36" i="1"/>
  <c r="R36" i="1" s="1"/>
  <c r="S36" i="1" s="1"/>
  <c r="Q19" i="1"/>
  <c r="R19" i="1" s="1"/>
  <c r="S19" i="1" s="1"/>
  <c r="E39" i="1"/>
  <c r="B40" i="1"/>
  <c r="D40" i="1"/>
  <c r="C40" i="1"/>
  <c r="E40" i="1" s="1"/>
  <c r="A41" i="1"/>
  <c r="B9" i="1"/>
  <c r="C10" i="1"/>
  <c r="E10" i="1" s="1"/>
  <c r="P38" i="1" l="1"/>
  <c r="Q37" i="1"/>
  <c r="R37" i="1" s="1"/>
  <c r="S37" i="1" s="1"/>
  <c r="Q20" i="1"/>
  <c r="R20" i="1" s="1"/>
  <c r="S20" i="1" s="1"/>
  <c r="B41" i="1"/>
  <c r="A42" i="1"/>
  <c r="C41" i="1"/>
  <c r="D41" i="1"/>
  <c r="C11" i="1"/>
  <c r="E11" i="1" s="1"/>
  <c r="B10" i="1"/>
  <c r="Q38" i="1" l="1"/>
  <c r="R38" i="1" s="1"/>
  <c r="S38" i="1" s="1"/>
  <c r="P39" i="1"/>
  <c r="Q21" i="1"/>
  <c r="R21" i="1" s="1"/>
  <c r="S21" i="1" s="1"/>
  <c r="E41" i="1"/>
  <c r="D42" i="1"/>
  <c r="B42" i="1"/>
  <c r="A43" i="1"/>
  <c r="C42" i="1"/>
  <c r="C12" i="1"/>
  <c r="E12" i="1" s="1"/>
  <c r="B11" i="1"/>
  <c r="P40" i="1" l="1"/>
  <c r="Q39" i="1"/>
  <c r="R39" i="1" s="1"/>
  <c r="S39" i="1" s="1"/>
  <c r="Q22" i="1"/>
  <c r="R22" i="1" s="1"/>
  <c r="S22" i="1" s="1"/>
  <c r="E42" i="1"/>
  <c r="D43" i="1"/>
  <c r="A44" i="1"/>
  <c r="C43" i="1"/>
  <c r="B43" i="1"/>
  <c r="C13" i="1"/>
  <c r="E13" i="1" s="1"/>
  <c r="B12" i="1"/>
  <c r="P41" i="1" l="1"/>
  <c r="Q40" i="1"/>
  <c r="R40" i="1" s="1"/>
  <c r="S40" i="1" s="1"/>
  <c r="Q23" i="1"/>
  <c r="R23" i="1" s="1"/>
  <c r="S23" i="1" s="1"/>
  <c r="E43" i="1"/>
  <c r="D44" i="1"/>
  <c r="B44" i="1"/>
  <c r="A45" i="1"/>
  <c r="C44" i="1"/>
  <c r="C14" i="1"/>
  <c r="E14" i="1" s="1"/>
  <c r="B13" i="1"/>
  <c r="P42" i="1" l="1"/>
  <c r="Q41" i="1"/>
  <c r="R41" i="1" s="1"/>
  <c r="S41" i="1" s="1"/>
  <c r="Q24" i="1"/>
  <c r="R24" i="1" s="1"/>
  <c r="S24" i="1" s="1"/>
  <c r="E44" i="1"/>
  <c r="B45" i="1"/>
  <c r="A46" i="1"/>
  <c r="D45" i="1"/>
  <c r="C45" i="1"/>
  <c r="E45" i="1" s="1"/>
  <c r="C15" i="1"/>
  <c r="E15" i="1" s="1"/>
  <c r="B14" i="1"/>
  <c r="Q42" i="1" l="1"/>
  <c r="R42" i="1" s="1"/>
  <c r="S42" i="1" s="1"/>
  <c r="P43" i="1"/>
  <c r="Q43" i="1" s="1"/>
  <c r="R43" i="1" s="1"/>
  <c r="S43" i="1" s="1"/>
  <c r="Q25" i="1"/>
  <c r="R25" i="1" s="1"/>
  <c r="S25" i="1" s="1"/>
  <c r="B46" i="1"/>
  <c r="D46" i="1"/>
  <c r="A47" i="1"/>
  <c r="C46" i="1"/>
  <c r="C16" i="1"/>
  <c r="E16" i="1" s="1"/>
  <c r="B15" i="1"/>
  <c r="Q26" i="1" l="1"/>
  <c r="R26" i="1" s="1"/>
  <c r="S26" i="1" s="1"/>
  <c r="E46" i="1"/>
  <c r="A48" i="1"/>
  <c r="D47" i="1"/>
  <c r="B47" i="1"/>
  <c r="C47" i="1"/>
  <c r="C17" i="1"/>
  <c r="E17" i="1" s="1"/>
  <c r="B16" i="1"/>
  <c r="Q27" i="1" l="1"/>
  <c r="R27" i="1" s="1"/>
  <c r="S27" i="1" s="1"/>
  <c r="E47" i="1"/>
  <c r="B48" i="1"/>
  <c r="A49" i="1"/>
  <c r="C48" i="1"/>
  <c r="D48" i="1"/>
  <c r="C18" i="1"/>
  <c r="E18" i="1" s="1"/>
  <c r="B17" i="1"/>
  <c r="Q28" i="1" l="1"/>
  <c r="R28" i="1" s="1"/>
  <c r="S28" i="1" s="1"/>
  <c r="E48" i="1"/>
  <c r="C49" i="1"/>
  <c r="D49" i="1"/>
  <c r="A50" i="1"/>
  <c r="B49" i="1"/>
  <c r="C19" i="1"/>
  <c r="E19" i="1" s="1"/>
  <c r="B18" i="1"/>
  <c r="Q29" i="1" l="1"/>
  <c r="R29" i="1" s="1"/>
  <c r="S29" i="1" s="1"/>
  <c r="C50" i="1"/>
  <c r="D50" i="1"/>
  <c r="A51" i="1"/>
  <c r="B50" i="1"/>
  <c r="E49" i="1"/>
  <c r="C20" i="1"/>
  <c r="E20" i="1" s="1"/>
  <c r="B19" i="1"/>
  <c r="Q30" i="1" l="1"/>
  <c r="R30" i="1" s="1"/>
  <c r="S30" i="1" s="1"/>
  <c r="E50" i="1"/>
  <c r="C51" i="1"/>
  <c r="D51" i="1"/>
  <c r="B51" i="1"/>
  <c r="A52" i="1"/>
  <c r="C21" i="1"/>
  <c r="E21" i="1" s="1"/>
  <c r="B20" i="1"/>
  <c r="Q31" i="1" l="1"/>
  <c r="R31" i="1" s="1"/>
  <c r="S31" i="1" s="1"/>
  <c r="E51" i="1"/>
  <c r="C52" i="1"/>
  <c r="A53" i="1"/>
  <c r="D52" i="1"/>
  <c r="B52" i="1"/>
  <c r="C22" i="1"/>
  <c r="E22" i="1" s="1"/>
  <c r="B21" i="1"/>
  <c r="Q32" i="1" l="1"/>
  <c r="R32" i="1" s="1"/>
  <c r="S32" i="1" s="1"/>
  <c r="E52" i="1"/>
  <c r="C53" i="1"/>
  <c r="D53" i="1"/>
  <c r="A54" i="1"/>
  <c r="B53" i="1"/>
  <c r="C23" i="1"/>
  <c r="E23" i="1" s="1"/>
  <c r="B22" i="1"/>
  <c r="E53" i="1" l="1"/>
  <c r="D54" i="1"/>
  <c r="B54" i="1"/>
  <c r="C54" i="1"/>
  <c r="A55" i="1"/>
  <c r="C24" i="1"/>
  <c r="E24" i="1" s="1"/>
  <c r="B23" i="1"/>
  <c r="D55" i="1" l="1"/>
  <c r="B55" i="1"/>
  <c r="A56" i="1"/>
  <c r="C55" i="1"/>
  <c r="E54" i="1"/>
  <c r="C25" i="1"/>
  <c r="E25" i="1" s="1"/>
  <c r="B24" i="1"/>
  <c r="E55" i="1" l="1"/>
  <c r="C56" i="1"/>
  <c r="E56" i="1" s="1"/>
  <c r="B56" i="1"/>
  <c r="A57" i="1"/>
  <c r="D56" i="1"/>
  <c r="B25" i="1"/>
  <c r="B57" i="1" l="1"/>
  <c r="A58" i="1"/>
  <c r="C57" i="1"/>
  <c r="D57" i="1"/>
  <c r="C26" i="1"/>
  <c r="E26" i="1" s="1"/>
  <c r="B26" i="1"/>
  <c r="E57" i="1" l="1"/>
  <c r="C58" i="1"/>
  <c r="A59" i="1"/>
  <c r="D58" i="1"/>
  <c r="B58" i="1"/>
  <c r="B27" i="1"/>
  <c r="C27" i="1"/>
  <c r="E27" i="1" s="1"/>
  <c r="E58" i="1" l="1"/>
  <c r="C59" i="1"/>
  <c r="B59" i="1"/>
  <c r="D59" i="1"/>
  <c r="B28" i="1"/>
  <c r="C28" i="1"/>
  <c r="E28" i="1" s="1"/>
  <c r="E59" i="1" l="1"/>
  <c r="C29" i="1"/>
  <c r="E29" i="1" s="1"/>
  <c r="B29" i="1"/>
  <c r="B30" i="1" l="1"/>
  <c r="C30" i="1"/>
  <c r="E30" i="1" s="1"/>
  <c r="C31" i="1" l="1"/>
  <c r="E31" i="1" s="1"/>
  <c r="B31" i="1"/>
  <c r="B32" i="1" l="1"/>
  <c r="C32" i="1"/>
  <c r="E32" i="1" s="1"/>
  <c r="B33" i="1" l="1"/>
  <c r="C33" i="1"/>
  <c r="E33" i="1" s="1"/>
  <c r="B34" i="1" l="1"/>
  <c r="C34" i="1"/>
  <c r="E34" i="1" s="1"/>
  <c r="C35" i="1" l="1"/>
  <c r="E35" i="1" s="1"/>
  <c r="B35" i="1"/>
  <c r="B36" i="1" l="1"/>
  <c r="C36" i="1"/>
  <c r="E36" i="1" s="1"/>
</calcChain>
</file>

<file path=xl/sharedStrings.xml><?xml version="1.0" encoding="utf-8"?>
<sst xmlns="http://schemas.openxmlformats.org/spreadsheetml/2006/main" count="16" uniqueCount="14">
  <si>
    <t>x</t>
  </si>
  <si>
    <t>m</t>
  </si>
  <si>
    <t>t</t>
  </si>
  <si>
    <t>v</t>
  </si>
  <si>
    <t>y</t>
  </si>
  <si>
    <t>Z</t>
  </si>
  <si>
    <t>votage at start</t>
  </si>
  <si>
    <t>votage at end</t>
  </si>
  <si>
    <t>bonus voltage</t>
  </si>
  <si>
    <t>voltage diff</t>
  </si>
  <si>
    <t>half life</t>
  </si>
  <si>
    <t>magic</t>
  </si>
  <si>
    <t>raw at half</t>
  </si>
  <si>
    <t>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</si>
</sst>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Sheet1!$A$5:$A$36</c:f>
              <c:numCache>
                <c:formatCode>General</c:formatCode>
                <c:ptCount val="3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</c:numCache>
            </c:numRef>
          </c:xVal>
          <c:yVal>
            <c:numRef>
              <c:f>Sheet1!$B$5:$B$36</c:f>
              <c:numCache>
                <c:formatCode>General</c:formatCode>
                <c:ptCount val="32"/>
                <c:pt idx="0">
                  <c:v>0</c:v>
                </c:pt>
                <c:pt idx="1">
                  <c:v>4.7619047619047616E-2</c:v>
                </c:pt>
                <c:pt idx="2">
                  <c:v>9.0909090909090912E-2</c:v>
                </c:pt>
                <c:pt idx="3">
                  <c:v>0.13043478260869568</c:v>
                </c:pt>
                <c:pt idx="4">
                  <c:v>0.16666666666666669</c:v>
                </c:pt>
                <c:pt idx="5">
                  <c:v>0.2</c:v>
                </c:pt>
                <c:pt idx="6">
                  <c:v>0.23076923076923075</c:v>
                </c:pt>
                <c:pt idx="7">
                  <c:v>0.25925925925925924</c:v>
                </c:pt>
                <c:pt idx="8">
                  <c:v>0.2857142857142857</c:v>
                </c:pt>
                <c:pt idx="9">
                  <c:v>0.31034482758620685</c:v>
                </c:pt>
                <c:pt idx="10">
                  <c:v>0.33333333333333331</c:v>
                </c:pt>
                <c:pt idx="11">
                  <c:v>0.35483870967741937</c:v>
                </c:pt>
                <c:pt idx="12">
                  <c:v>0.37499999999999994</c:v>
                </c:pt>
                <c:pt idx="13">
                  <c:v>0.39393939393939398</c:v>
                </c:pt>
                <c:pt idx="14">
                  <c:v>0.41176470588235292</c:v>
                </c:pt>
                <c:pt idx="15">
                  <c:v>0.42857142857142866</c:v>
                </c:pt>
                <c:pt idx="16">
                  <c:v>0.44444444444444448</c:v>
                </c:pt>
                <c:pt idx="17">
                  <c:v>0.45945945945945954</c:v>
                </c:pt>
                <c:pt idx="18">
                  <c:v>0.47368421052631582</c:v>
                </c:pt>
                <c:pt idx="19">
                  <c:v>0.48717948717948728</c:v>
                </c:pt>
                <c:pt idx="20">
                  <c:v>0.50000000000000011</c:v>
                </c:pt>
                <c:pt idx="21">
                  <c:v>0.51219512195121952</c:v>
                </c:pt>
                <c:pt idx="22">
                  <c:v>0.52380952380952384</c:v>
                </c:pt>
                <c:pt idx="23">
                  <c:v>0.53488372093023262</c:v>
                </c:pt>
                <c:pt idx="24">
                  <c:v>0.54545454545454564</c:v>
                </c:pt>
                <c:pt idx="25">
                  <c:v>0.55555555555555569</c:v>
                </c:pt>
                <c:pt idx="26">
                  <c:v>0.56521739130434789</c:v>
                </c:pt>
                <c:pt idx="27">
                  <c:v>0.57446808510638303</c:v>
                </c:pt>
                <c:pt idx="28">
                  <c:v>0.58333333333333348</c:v>
                </c:pt>
                <c:pt idx="29">
                  <c:v>0.59183673469387765</c:v>
                </c:pt>
                <c:pt idx="30">
                  <c:v>0.60000000000000009</c:v>
                </c:pt>
                <c:pt idx="31">
                  <c:v>0.60784313725490202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B-AA4A-AD90-1EFDFD319D7D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Sheet1!$A$5:$A$36</c:f>
              <c:numCache>
                <c:formatCode>General</c:formatCode>
                <c:ptCount val="3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</c:numCache>
            </c:numRef>
          </c:xVal>
          <c:yVal>
            <c:numRef>
              <c:f>Sheet1!$C$5:$C$36</c:f>
              <c:numCache>
                <c:formatCode>General</c:formatCode>
                <c:ptCount val="32"/>
                <c:pt idx="0">
                  <c:v>0</c:v>
                </c:pt>
                <c:pt idx="1">
                  <c:v>3.40636710751544E-2</c:v>
                </c:pt>
                <c:pt idx="2">
                  <c:v>6.696700846319259E-2</c:v>
                </c:pt>
                <c:pt idx="3">
                  <c:v>9.8749537389169806E-2</c:v>
                </c:pt>
                <c:pt idx="4">
                  <c:v>0.12944943670387588</c:v>
                </c:pt>
                <c:pt idx="5">
                  <c:v>0.1591035847462855</c:v>
                </c:pt>
                <c:pt idx="6">
                  <c:v>0.18774760364376453</c:v>
                </c:pt>
                <c:pt idx="7">
                  <c:v>0.21541590210324923</c:v>
                </c:pt>
                <c:pt idx="8">
                  <c:v>0.24214171674480089</c:v>
                </c:pt>
                <c:pt idx="9">
                  <c:v>0.26795715202718728</c:v>
                </c:pt>
                <c:pt idx="10">
                  <c:v>0.29289321881345243</c:v>
                </c:pt>
                <c:pt idx="11">
                  <c:v>0.31697987162280217</c:v>
                </c:pt>
                <c:pt idx="12">
                  <c:v>0.3402460446135529</c:v>
                </c:pt>
                <c:pt idx="13">
                  <c:v>0.36271968634036889</c:v>
                </c:pt>
                <c:pt idx="14">
                  <c:v>0.38442779332754184</c:v>
                </c:pt>
                <c:pt idx="15">
                  <c:v>0.40539644249863949</c:v>
                </c:pt>
                <c:pt idx="16">
                  <c:v>0.42565082250148256</c:v>
                </c:pt>
                <c:pt idx="17">
                  <c:v>0.44521526396607758</c:v>
                </c:pt>
                <c:pt idx="18">
                  <c:v>0.46411326873185355</c:v>
                </c:pt>
                <c:pt idx="19">
                  <c:v>0.48236753807931132</c:v>
                </c:pt>
                <c:pt idx="20">
                  <c:v>0.5</c:v>
                </c:pt>
                <c:pt idx="21">
                  <c:v>0.51703183553757737</c:v>
                </c:pt>
                <c:pt idx="22">
                  <c:v>0.53348350423159641</c:v>
                </c:pt>
                <c:pt idx="23">
                  <c:v>0.5493747686945849</c:v>
                </c:pt>
                <c:pt idx="24">
                  <c:v>0.56472471835193805</c:v>
                </c:pt>
                <c:pt idx="25">
                  <c:v>0.5795517923731428</c:v>
                </c:pt>
                <c:pt idx="26">
                  <c:v>0.59387380182188232</c:v>
                </c:pt>
                <c:pt idx="27">
                  <c:v>0.60770795105162478</c:v>
                </c:pt>
                <c:pt idx="28">
                  <c:v>0.62107085837240061</c:v>
                </c:pt>
                <c:pt idx="29">
                  <c:v>0.63397857601359375</c:v>
                </c:pt>
                <c:pt idx="30">
                  <c:v>0.64644660940672638</c:v>
                </c:pt>
                <c:pt idx="31">
                  <c:v>0.65848993581140125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B-AA4A-AD90-1EFDFD319D7D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Sheet1!$A$5:$A$36</c:f>
              <c:numCache>
                <c:formatCode>General</c:formatCode>
                <c:ptCount val="3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</c:numCache>
            </c:numRef>
          </c:xVal>
          <c:yVal>
            <c:numRef>
              <c:f>Sheet1!$D$5:$D$36</c:f>
              <c:numCache>
                <c:formatCode>General</c:formatCode>
                <c:ptCount val="32"/>
                <c:pt idx="0">
                  <c:v>0</c:v>
                </c:pt>
                <c:pt idx="1">
                  <c:v>0.12</c:v>
                </c:pt>
                <c:pt idx="2">
                  <c:v>0.19999999999999998</c:v>
                </c:pt>
                <c:pt idx="3">
                  <c:v>0.25714285714285717</c:v>
                </c:pt>
                <c:pt idx="4">
                  <c:v>0.3</c:v>
                </c:pt>
                <c:pt idx="5">
                  <c:v>0.33333333333333331</c:v>
                </c:pt>
                <c:pt idx="6">
                  <c:v>0.36</c:v>
                </c:pt>
                <c:pt idx="7">
                  <c:v>0.38181818181818172</c:v>
                </c:pt>
                <c:pt idx="8">
                  <c:v>0.39999999999999997</c:v>
                </c:pt>
                <c:pt idx="9">
                  <c:v>0.41538461538461535</c:v>
                </c:pt>
                <c:pt idx="10">
                  <c:v>0.42857142857142855</c:v>
                </c:pt>
                <c:pt idx="11">
                  <c:v>0.43999999999999995</c:v>
                </c:pt>
                <c:pt idx="12">
                  <c:v>0.4499999999999999</c:v>
                </c:pt>
                <c:pt idx="13">
                  <c:v>0.45882352941176463</c:v>
                </c:pt>
                <c:pt idx="14">
                  <c:v>0.46666666666666667</c:v>
                </c:pt>
                <c:pt idx="15">
                  <c:v>0.47368421052631576</c:v>
                </c:pt>
                <c:pt idx="16">
                  <c:v>0.47999999999999993</c:v>
                </c:pt>
                <c:pt idx="17">
                  <c:v>0.48571428571428571</c:v>
                </c:pt>
                <c:pt idx="18">
                  <c:v>0.49090909090909085</c:v>
                </c:pt>
                <c:pt idx="19">
                  <c:v>0.49565217391304345</c:v>
                </c:pt>
                <c:pt idx="20">
                  <c:v>0.5</c:v>
                </c:pt>
                <c:pt idx="21">
                  <c:v>0.504</c:v>
                </c:pt>
                <c:pt idx="22">
                  <c:v>0.50769230769230778</c:v>
                </c:pt>
                <c:pt idx="23">
                  <c:v>0.51111111111111118</c:v>
                </c:pt>
                <c:pt idx="24">
                  <c:v>0.51428571428571435</c:v>
                </c:pt>
                <c:pt idx="25">
                  <c:v>0.51724137931034486</c:v>
                </c:pt>
                <c:pt idx="26">
                  <c:v>0.52</c:v>
                </c:pt>
                <c:pt idx="27">
                  <c:v>0.52258064516129032</c:v>
                </c:pt>
                <c:pt idx="28">
                  <c:v>0.52500000000000002</c:v>
                </c:pt>
                <c:pt idx="29">
                  <c:v>0.52727272727272734</c:v>
                </c:pt>
                <c:pt idx="30">
                  <c:v>0.52941176470588236</c:v>
                </c:pt>
                <c:pt idx="31">
                  <c:v>0.53142857142857147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BB-AA4A-AD90-1EFDFD319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81440"/>
        <c:axId val="192119216"/>
      </c:scatterChart>
      <c:valAx>
        <c:axId val="24468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9216"/>
        <c:crosses val="autoZero"/>
        <c:crossBetween val="midCat"/>
      </c:valAx>
      <c:valAx>
        <c:axId val="1921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8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</xdr:row>
      <xdr:rowOff>184150</xdr:rowOff>
    </xdr:from>
    <xdr:to>
      <xdr:col>14</xdr:col>
      <xdr:colOff>571500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8D503C-3645-3E4D-B2B3-0D876E68F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0039E-1B31-AA49-AC7E-F9652917A40B}">
  <dimension ref="A1:S59"/>
  <sheetViews>
    <sheetView tabSelected="1" topLeftCell="A4" workbookViewId="0">
      <selection activeCell="Q9" sqref="Q9"/>
    </sheetView>
  </sheetViews>
  <sheetFormatPr baseColWidth="10" defaultRowHeight="16"/>
  <sheetData>
    <row r="1" spans="1:19">
      <c r="A1" t="s">
        <v>0</v>
      </c>
      <c r="B1">
        <v>1</v>
      </c>
    </row>
    <row r="2" spans="1:19">
      <c r="A2" t="s">
        <v>1</v>
      </c>
      <c r="B2">
        <v>1.2</v>
      </c>
    </row>
    <row r="3" spans="1:19">
      <c r="D3">
        <v>0.2</v>
      </c>
    </row>
    <row r="4" spans="1:19">
      <c r="A4" s="1" t="s">
        <v>2</v>
      </c>
      <c r="B4" s="1" t="s">
        <v>0</v>
      </c>
      <c r="C4" t="s">
        <v>4</v>
      </c>
      <c r="D4" t="s">
        <v>5</v>
      </c>
      <c r="P4" t="s">
        <v>6</v>
      </c>
      <c r="Q4">
        <v>0</v>
      </c>
    </row>
    <row r="5" spans="1:19">
      <c r="A5">
        <v>0</v>
      </c>
      <c r="B5">
        <f>A5/(A5+1)</f>
        <v>0</v>
      </c>
      <c r="C5">
        <f>1-(1/2)^A5</f>
        <v>0</v>
      </c>
      <c r="D5">
        <f>A5/(A5+D$3) *(1+D$3)/2</f>
        <v>0</v>
      </c>
      <c r="P5" t="s">
        <v>7</v>
      </c>
      <c r="Q5">
        <v>700</v>
      </c>
    </row>
    <row r="6" spans="1:19">
      <c r="A6">
        <v>0.05</v>
      </c>
      <c r="B6">
        <f>A6/(A6+1)</f>
        <v>4.7619047619047616E-2</v>
      </c>
      <c r="C6">
        <f t="shared" ref="C6:C25" si="0">1-(1/2)^A6</f>
        <v>3.40636710751544E-2</v>
      </c>
      <c r="D6">
        <f t="shared" ref="D6:D36" si="1">A6/(A6+D$3) *(1+D$3)/2</f>
        <v>0.12</v>
      </c>
      <c r="E6">
        <f>(C6-D6)^2</f>
        <v>7.3850526290792536E-3</v>
      </c>
      <c r="P6" t="s">
        <v>8</v>
      </c>
      <c r="Q6">
        <v>200</v>
      </c>
    </row>
    <row r="7" spans="1:19">
      <c r="A7">
        <f>A6+A$6</f>
        <v>0.1</v>
      </c>
      <c r="B7">
        <f>A7/(A7+1)</f>
        <v>9.0909090909090912E-2</v>
      </c>
      <c r="C7">
        <f t="shared" si="0"/>
        <v>6.696700846319259E-2</v>
      </c>
      <c r="D7">
        <f t="shared" si="1"/>
        <v>0.19999999999999998</v>
      </c>
      <c r="E7">
        <f t="shared" ref="E7:E36" si="2">(C7-D7)^2</f>
        <v>1.7697776837232268E-2</v>
      </c>
      <c r="P7" t="s">
        <v>9</v>
      </c>
      <c r="Q7">
        <f>Q5-Q4+Q6</f>
        <v>900</v>
      </c>
    </row>
    <row r="8" spans="1:19">
      <c r="A8">
        <f t="shared" ref="A8:A36" si="3">A7+A$6</f>
        <v>0.15000000000000002</v>
      </c>
      <c r="B8">
        <f>A8/(A8+1)</f>
        <v>0.13043478260869568</v>
      </c>
      <c r="C8">
        <f t="shared" si="0"/>
        <v>9.8749537389169806E-2</v>
      </c>
      <c r="D8">
        <f t="shared" si="1"/>
        <v>0.25714285714285717</v>
      </c>
      <c r="E8">
        <f t="shared" si="2"/>
        <v>2.5088443742593849E-2</v>
      </c>
      <c r="P8" t="s">
        <v>10</v>
      </c>
      <c r="Q8">
        <v>2</v>
      </c>
    </row>
    <row r="9" spans="1:19">
      <c r="A9">
        <f t="shared" si="3"/>
        <v>0.2</v>
      </c>
      <c r="B9">
        <f>A9/(A9+1)</f>
        <v>0.16666666666666669</v>
      </c>
      <c r="C9">
        <f t="shared" si="0"/>
        <v>0.12944943670387588</v>
      </c>
      <c r="D9">
        <f t="shared" si="1"/>
        <v>0.3</v>
      </c>
      <c r="E9">
        <f t="shared" si="2"/>
        <v>2.9087494640625239E-2</v>
      </c>
      <c r="P9" t="s">
        <v>11</v>
      </c>
      <c r="Q9">
        <v>1</v>
      </c>
    </row>
    <row r="10" spans="1:19">
      <c r="A10">
        <f t="shared" si="3"/>
        <v>0.25</v>
      </c>
      <c r="B10">
        <f>A10/(A10+1)</f>
        <v>0.2</v>
      </c>
      <c r="C10">
        <f t="shared" si="0"/>
        <v>0.1591035847462855</v>
      </c>
      <c r="D10">
        <f t="shared" si="1"/>
        <v>0.33333333333333331</v>
      </c>
      <c r="E10">
        <f t="shared" si="2"/>
        <v>3.0356005292705889E-2</v>
      </c>
      <c r="P10" t="s">
        <v>12</v>
      </c>
      <c r="Q10">
        <f>Q8/(Q8+Q9)</f>
        <v>0.66666666666666663</v>
      </c>
    </row>
    <row r="11" spans="1:19">
      <c r="A11">
        <f t="shared" si="3"/>
        <v>0.3</v>
      </c>
      <c r="B11">
        <f>A11/(A11+1)</f>
        <v>0.23076923076923075</v>
      </c>
      <c r="C11">
        <f t="shared" si="0"/>
        <v>0.18774760364376453</v>
      </c>
      <c r="D11">
        <f t="shared" si="1"/>
        <v>0.36</v>
      </c>
      <c r="E11">
        <f t="shared" si="2"/>
        <v>2.9670888050465638E-2</v>
      </c>
      <c r="P11" t="s">
        <v>2</v>
      </c>
      <c r="Q11" t="s">
        <v>3</v>
      </c>
      <c r="R11" t="s">
        <v>13</v>
      </c>
    </row>
    <row r="12" spans="1:19">
      <c r="A12">
        <f t="shared" si="3"/>
        <v>0.35</v>
      </c>
      <c r="B12">
        <f>A12/(A12+1)</f>
        <v>0.25925925925925924</v>
      </c>
      <c r="C12">
        <f t="shared" si="0"/>
        <v>0.21541590210324923</v>
      </c>
      <c r="D12">
        <f t="shared" si="1"/>
        <v>0.38181818181818172</v>
      </c>
      <c r="E12">
        <f t="shared" si="2"/>
        <v>2.7689718694326633E-2</v>
      </c>
      <c r="P12">
        <v>0</v>
      </c>
      <c r="Q12">
        <f>P12/(P12+Q$9)</f>
        <v>0</v>
      </c>
      <c r="R12">
        <f>Q12*Q$7</f>
        <v>0</v>
      </c>
      <c r="S12">
        <f>MIN(Q$5,Q$4+R12)</f>
        <v>0</v>
      </c>
    </row>
    <row r="13" spans="1:19">
      <c r="A13">
        <f t="shared" si="3"/>
        <v>0.39999999999999997</v>
      </c>
      <c r="B13">
        <f>A13/(A13+1)</f>
        <v>0.2857142857142857</v>
      </c>
      <c r="C13">
        <f t="shared" si="0"/>
        <v>0.24214171674480089</v>
      </c>
      <c r="D13">
        <f t="shared" si="1"/>
        <v>0.39999999999999997</v>
      </c>
      <c r="E13">
        <f t="shared" si="2"/>
        <v>2.4919237592278664E-2</v>
      </c>
      <c r="P13">
        <v>0.2</v>
      </c>
      <c r="Q13">
        <f t="shared" ref="Q13:Q43" si="4">P13/(P13+Q$9)</f>
        <v>0.16666666666666669</v>
      </c>
      <c r="R13">
        <f t="shared" ref="R13:R43" si="5">Q13*Q$7</f>
        <v>150.00000000000003</v>
      </c>
      <c r="S13">
        <f t="shared" ref="S13:S32" si="6">MIN(Q$5,Q$4+R13)</f>
        <v>150.00000000000003</v>
      </c>
    </row>
    <row r="14" spans="1:19">
      <c r="A14">
        <f t="shared" si="3"/>
        <v>0.44999999999999996</v>
      </c>
      <c r="B14">
        <f>A14/(A14+1)</f>
        <v>0.31034482758620685</v>
      </c>
      <c r="C14">
        <f t="shared" si="0"/>
        <v>0.26795715202718728</v>
      </c>
      <c r="D14">
        <f t="shared" si="1"/>
        <v>0.41538461538461535</v>
      </c>
      <c r="E14">
        <f t="shared" si="2"/>
        <v>2.1734856952005794E-2</v>
      </c>
      <c r="P14">
        <f t="shared" ref="P14:P32" si="7">P13+P$13</f>
        <v>0.4</v>
      </c>
      <c r="Q14">
        <f t="shared" si="4"/>
        <v>0.28571428571428575</v>
      </c>
      <c r="R14">
        <f t="shared" si="5"/>
        <v>257.14285714285717</v>
      </c>
      <c r="S14">
        <f t="shared" si="6"/>
        <v>257.14285714285717</v>
      </c>
    </row>
    <row r="15" spans="1:19">
      <c r="A15">
        <f t="shared" si="3"/>
        <v>0.49999999999999994</v>
      </c>
      <c r="B15">
        <f>A15/(A15+1)</f>
        <v>0.33333333333333331</v>
      </c>
      <c r="C15">
        <f t="shared" si="0"/>
        <v>0.29289321881345243</v>
      </c>
      <c r="D15">
        <f t="shared" si="1"/>
        <v>0.42857142857142855</v>
      </c>
      <c r="E15">
        <f t="shared" si="2"/>
        <v>1.8408576603129365E-2</v>
      </c>
      <c r="P15">
        <f t="shared" si="7"/>
        <v>0.60000000000000009</v>
      </c>
      <c r="Q15">
        <f t="shared" si="4"/>
        <v>0.37500000000000006</v>
      </c>
      <c r="R15">
        <f t="shared" si="5"/>
        <v>337.50000000000006</v>
      </c>
      <c r="S15">
        <f t="shared" si="6"/>
        <v>337.50000000000006</v>
      </c>
    </row>
    <row r="16" spans="1:19">
      <c r="A16">
        <f t="shared" si="3"/>
        <v>0.54999999999999993</v>
      </c>
      <c r="B16">
        <f>A16/(A16+1)</f>
        <v>0.35483870967741937</v>
      </c>
      <c r="C16">
        <f t="shared" si="0"/>
        <v>0.31697987162280217</v>
      </c>
      <c r="D16">
        <f t="shared" si="1"/>
        <v>0.43999999999999995</v>
      </c>
      <c r="E16">
        <f t="shared" si="2"/>
        <v>1.5133951985942222E-2</v>
      </c>
      <c r="P16">
        <f t="shared" si="7"/>
        <v>0.8</v>
      </c>
      <c r="Q16">
        <f t="shared" si="4"/>
        <v>0.44444444444444448</v>
      </c>
      <c r="R16">
        <f t="shared" si="5"/>
        <v>400</v>
      </c>
      <c r="S16">
        <f t="shared" si="6"/>
        <v>400</v>
      </c>
    </row>
    <row r="17" spans="1:19">
      <c r="A17">
        <f t="shared" si="3"/>
        <v>0.6</v>
      </c>
      <c r="B17">
        <f>A17/(A17+1)</f>
        <v>0.37499999999999994</v>
      </c>
      <c r="C17">
        <f t="shared" si="0"/>
        <v>0.3402460446135529</v>
      </c>
      <c r="D17">
        <f t="shared" si="1"/>
        <v>0.4499999999999999</v>
      </c>
      <c r="E17">
        <f t="shared" si="2"/>
        <v>1.2045930722970199E-2</v>
      </c>
      <c r="P17">
        <f t="shared" si="7"/>
        <v>1</v>
      </c>
      <c r="Q17">
        <f t="shared" si="4"/>
        <v>0.5</v>
      </c>
      <c r="R17">
        <f t="shared" si="5"/>
        <v>450</v>
      </c>
      <c r="S17">
        <f t="shared" si="6"/>
        <v>450</v>
      </c>
    </row>
    <row r="18" spans="1:19">
      <c r="A18">
        <f t="shared" si="3"/>
        <v>0.65</v>
      </c>
      <c r="B18">
        <f>A18/(A18+1)</f>
        <v>0.39393939393939398</v>
      </c>
      <c r="C18">
        <f t="shared" si="0"/>
        <v>0.36271968634036889</v>
      </c>
      <c r="D18">
        <f t="shared" si="1"/>
        <v>0.45882352941176463</v>
      </c>
      <c r="E18">
        <f t="shared" si="2"/>
        <v>9.2359486530914602E-3</v>
      </c>
      <c r="P18">
        <f t="shared" si="7"/>
        <v>1.2</v>
      </c>
      <c r="Q18">
        <f t="shared" si="4"/>
        <v>0.54545454545454541</v>
      </c>
      <c r="R18">
        <f t="shared" si="5"/>
        <v>490.90909090909088</v>
      </c>
      <c r="S18">
        <f t="shared" si="6"/>
        <v>490.90909090909088</v>
      </c>
    </row>
    <row r="19" spans="1:19">
      <c r="A19">
        <f t="shared" si="3"/>
        <v>0.70000000000000007</v>
      </c>
      <c r="B19">
        <f>A19/(A19+1)</f>
        <v>0.41176470588235292</v>
      </c>
      <c r="C19">
        <f t="shared" si="0"/>
        <v>0.38442779332754184</v>
      </c>
      <c r="D19">
        <f t="shared" si="1"/>
        <v>0.46666666666666667</v>
      </c>
      <c r="E19">
        <f t="shared" si="2"/>
        <v>6.7632322880886164E-3</v>
      </c>
      <c r="P19">
        <f t="shared" si="7"/>
        <v>1.4</v>
      </c>
      <c r="Q19">
        <f t="shared" si="4"/>
        <v>0.58333333333333337</v>
      </c>
      <c r="R19">
        <f t="shared" si="5"/>
        <v>525</v>
      </c>
      <c r="S19">
        <f t="shared" si="6"/>
        <v>525</v>
      </c>
    </row>
    <row r="20" spans="1:19">
      <c r="A20">
        <f t="shared" si="3"/>
        <v>0.75000000000000011</v>
      </c>
      <c r="B20">
        <f>A20/(A20+1)</f>
        <v>0.42857142857142866</v>
      </c>
      <c r="C20">
        <f t="shared" si="0"/>
        <v>0.40539644249863949</v>
      </c>
      <c r="D20">
        <f t="shared" si="1"/>
        <v>0.47368421052631576</v>
      </c>
      <c r="E20">
        <f t="shared" si="2"/>
        <v>4.6632192622017262E-3</v>
      </c>
      <c r="P20">
        <f t="shared" si="7"/>
        <v>1.5999999999999999</v>
      </c>
      <c r="Q20">
        <f t="shared" si="4"/>
        <v>0.61538461538461542</v>
      </c>
      <c r="R20">
        <f t="shared" si="5"/>
        <v>553.84615384615392</v>
      </c>
      <c r="S20">
        <f t="shared" si="6"/>
        <v>553.84615384615392</v>
      </c>
    </row>
    <row r="21" spans="1:19">
      <c r="A21">
        <f t="shared" si="3"/>
        <v>0.80000000000000016</v>
      </c>
      <c r="B21">
        <f>A21/(A21+1)</f>
        <v>0.44444444444444448</v>
      </c>
      <c r="C21">
        <f t="shared" si="0"/>
        <v>0.42565082250148256</v>
      </c>
      <c r="D21">
        <f t="shared" si="1"/>
        <v>0.47999999999999993</v>
      </c>
      <c r="E21">
        <f t="shared" si="2"/>
        <v>2.9538330947653461E-3</v>
      </c>
      <c r="P21">
        <f t="shared" si="7"/>
        <v>1.7999999999999998</v>
      </c>
      <c r="Q21">
        <f t="shared" si="4"/>
        <v>0.64285714285714279</v>
      </c>
      <c r="R21">
        <f t="shared" si="5"/>
        <v>578.57142857142856</v>
      </c>
      <c r="S21">
        <f t="shared" si="6"/>
        <v>578.57142857142856</v>
      </c>
    </row>
    <row r="22" spans="1:19">
      <c r="A22">
        <f t="shared" si="3"/>
        <v>0.8500000000000002</v>
      </c>
      <c r="B22">
        <f>A22/(A22+1)</f>
        <v>0.45945945945945954</v>
      </c>
      <c r="C22">
        <f t="shared" si="0"/>
        <v>0.44521526396607758</v>
      </c>
      <c r="D22">
        <f t="shared" si="1"/>
        <v>0.48571428571428571</v>
      </c>
      <c r="E22">
        <f t="shared" si="2"/>
        <v>1.6401707625618351E-3</v>
      </c>
      <c r="P22">
        <f t="shared" si="7"/>
        <v>1.9999999999999998</v>
      </c>
      <c r="Q22">
        <f t="shared" si="4"/>
        <v>0.66666666666666663</v>
      </c>
      <c r="R22">
        <f t="shared" si="5"/>
        <v>600</v>
      </c>
      <c r="S22">
        <f t="shared" si="6"/>
        <v>600</v>
      </c>
    </row>
    <row r="23" spans="1:19">
      <c r="A23">
        <f t="shared" si="3"/>
        <v>0.90000000000000024</v>
      </c>
      <c r="B23">
        <f>A23/(A23+1)</f>
        <v>0.47368421052631582</v>
      </c>
      <c r="C23">
        <f t="shared" si="0"/>
        <v>0.46411326873185355</v>
      </c>
      <c r="D23">
        <f t="shared" si="1"/>
        <v>0.49090909090909085</v>
      </c>
      <c r="E23">
        <f t="shared" si="2"/>
        <v>7.180160861541226E-4</v>
      </c>
      <c r="P23">
        <f t="shared" si="7"/>
        <v>2.1999999999999997</v>
      </c>
      <c r="Q23">
        <f t="shared" si="4"/>
        <v>0.6875</v>
      </c>
      <c r="R23">
        <f t="shared" si="5"/>
        <v>618.75</v>
      </c>
      <c r="S23">
        <f t="shared" si="6"/>
        <v>618.75</v>
      </c>
    </row>
    <row r="24" spans="1:19">
      <c r="A24">
        <f t="shared" si="3"/>
        <v>0.95000000000000029</v>
      </c>
      <c r="B24">
        <f>A24/(A24+1)</f>
        <v>0.48717948717948728</v>
      </c>
      <c r="C24">
        <f t="shared" si="0"/>
        <v>0.48236753807931132</v>
      </c>
      <c r="D24">
        <f t="shared" si="1"/>
        <v>0.49565217391304345</v>
      </c>
      <c r="E24">
        <f t="shared" si="2"/>
        <v>1.7648154923487972E-4</v>
      </c>
      <c r="P24">
        <f t="shared" si="7"/>
        <v>2.4</v>
      </c>
      <c r="Q24">
        <f t="shared" si="4"/>
        <v>0.70588235294117652</v>
      </c>
      <c r="R24">
        <f t="shared" si="5"/>
        <v>635.2941176470589</v>
      </c>
      <c r="S24">
        <f t="shared" si="6"/>
        <v>635.2941176470589</v>
      </c>
    </row>
    <row r="25" spans="1:19">
      <c r="A25">
        <f t="shared" si="3"/>
        <v>1.0000000000000002</v>
      </c>
      <c r="B25">
        <f>A25/(A25+1)</f>
        <v>0.50000000000000011</v>
      </c>
      <c r="C25">
        <f t="shared" si="0"/>
        <v>0.5</v>
      </c>
      <c r="D25">
        <f t="shared" si="1"/>
        <v>0.5</v>
      </c>
      <c r="E25">
        <f t="shared" si="2"/>
        <v>0</v>
      </c>
      <c r="P25">
        <f t="shared" si="7"/>
        <v>2.6</v>
      </c>
      <c r="Q25">
        <f t="shared" si="4"/>
        <v>0.72222222222222221</v>
      </c>
      <c r="R25">
        <f t="shared" si="5"/>
        <v>650</v>
      </c>
      <c r="S25">
        <f t="shared" si="6"/>
        <v>650</v>
      </c>
    </row>
    <row r="26" spans="1:19">
      <c r="A26">
        <f t="shared" si="3"/>
        <v>1.0500000000000003</v>
      </c>
      <c r="B26">
        <f t="shared" ref="B26:B59" si="8">A26/(A26+1)</f>
        <v>0.51219512195121952</v>
      </c>
      <c r="C26">
        <f t="shared" ref="C26:C36" si="9">1-(1/2)^A26</f>
        <v>0.51703183553757737</v>
      </c>
      <c r="D26">
        <f t="shared" si="1"/>
        <v>0.504</v>
      </c>
      <c r="E26">
        <f t="shared" si="2"/>
        <v>1.6982873747846427E-4</v>
      </c>
      <c r="P26">
        <f t="shared" si="7"/>
        <v>2.8000000000000003</v>
      </c>
      <c r="Q26">
        <f t="shared" si="4"/>
        <v>0.73684210526315796</v>
      </c>
      <c r="R26">
        <f t="shared" si="5"/>
        <v>663.1578947368422</v>
      </c>
      <c r="S26">
        <f t="shared" si="6"/>
        <v>663.1578947368422</v>
      </c>
    </row>
    <row r="27" spans="1:19">
      <c r="A27">
        <f t="shared" si="3"/>
        <v>1.1000000000000003</v>
      </c>
      <c r="B27">
        <f t="shared" si="8"/>
        <v>0.52380952380952384</v>
      </c>
      <c r="C27">
        <f t="shared" si="9"/>
        <v>0.53348350423159641</v>
      </c>
      <c r="D27">
        <f t="shared" si="1"/>
        <v>0.50769230769230778</v>
      </c>
      <c r="E27">
        <f t="shared" si="2"/>
        <v>6.6518581892821376E-4</v>
      </c>
      <c r="P27">
        <f t="shared" si="7"/>
        <v>3.0000000000000004</v>
      </c>
      <c r="Q27">
        <f t="shared" si="4"/>
        <v>0.75000000000000011</v>
      </c>
      <c r="R27">
        <f t="shared" si="5"/>
        <v>675.00000000000011</v>
      </c>
      <c r="S27">
        <f t="shared" si="6"/>
        <v>675.00000000000011</v>
      </c>
    </row>
    <row r="28" spans="1:19">
      <c r="A28">
        <f t="shared" si="3"/>
        <v>1.1500000000000004</v>
      </c>
      <c r="B28">
        <f t="shared" si="8"/>
        <v>0.53488372093023262</v>
      </c>
      <c r="C28">
        <f t="shared" si="9"/>
        <v>0.5493747686945849</v>
      </c>
      <c r="D28">
        <f t="shared" si="1"/>
        <v>0.51111111111111118</v>
      </c>
      <c r="E28">
        <f t="shared" si="2"/>
        <v>1.4641074916653259E-3</v>
      </c>
      <c r="P28">
        <f t="shared" si="7"/>
        <v>3.2000000000000006</v>
      </c>
      <c r="Q28">
        <f t="shared" si="4"/>
        <v>0.76190476190476186</v>
      </c>
      <c r="R28">
        <f t="shared" si="5"/>
        <v>685.71428571428567</v>
      </c>
      <c r="S28">
        <f t="shared" si="6"/>
        <v>685.71428571428567</v>
      </c>
    </row>
    <row r="29" spans="1:19">
      <c r="A29">
        <f t="shared" si="3"/>
        <v>1.2000000000000004</v>
      </c>
      <c r="B29">
        <f t="shared" si="8"/>
        <v>0.54545454545454564</v>
      </c>
      <c r="C29">
        <f t="shared" si="9"/>
        <v>0.56472471835193805</v>
      </c>
      <c r="D29">
        <f t="shared" si="1"/>
        <v>0.51428571428571435</v>
      </c>
      <c r="E29">
        <f t="shared" si="2"/>
        <v>2.5440931311925311E-3</v>
      </c>
      <c r="P29">
        <f t="shared" si="7"/>
        <v>3.4000000000000008</v>
      </c>
      <c r="Q29">
        <f t="shared" si="4"/>
        <v>0.77272727272727282</v>
      </c>
      <c r="R29">
        <f t="shared" si="5"/>
        <v>695.4545454545455</v>
      </c>
      <c r="S29">
        <f t="shared" si="6"/>
        <v>695.4545454545455</v>
      </c>
    </row>
    <row r="30" spans="1:19">
      <c r="A30">
        <f t="shared" si="3"/>
        <v>1.2500000000000004</v>
      </c>
      <c r="B30">
        <f t="shared" si="8"/>
        <v>0.55555555555555569</v>
      </c>
      <c r="C30">
        <f t="shared" si="9"/>
        <v>0.5795517923731428</v>
      </c>
      <c r="D30">
        <f t="shared" si="1"/>
        <v>0.51724137931034486</v>
      </c>
      <c r="E30">
        <f t="shared" si="2"/>
        <v>3.8825875760565005E-3</v>
      </c>
      <c r="P30">
        <f t="shared" si="7"/>
        <v>3.600000000000001</v>
      </c>
      <c r="Q30">
        <f t="shared" si="4"/>
        <v>0.78260869565217384</v>
      </c>
      <c r="R30">
        <f t="shared" si="5"/>
        <v>704.3478260869565</v>
      </c>
      <c r="S30">
        <f t="shared" si="6"/>
        <v>700</v>
      </c>
    </row>
    <row r="31" spans="1:19">
      <c r="A31">
        <f t="shared" si="3"/>
        <v>1.3000000000000005</v>
      </c>
      <c r="B31">
        <f t="shared" si="8"/>
        <v>0.56521739130434789</v>
      </c>
      <c r="C31">
        <f t="shared" si="9"/>
        <v>0.59387380182188232</v>
      </c>
      <c r="D31">
        <f t="shared" si="1"/>
        <v>0.52</v>
      </c>
      <c r="E31">
        <f t="shared" si="2"/>
        <v>5.4573385956187409E-3</v>
      </c>
      <c r="P31">
        <f t="shared" si="7"/>
        <v>3.8000000000000012</v>
      </c>
      <c r="Q31">
        <f t="shared" si="4"/>
        <v>0.79166666666666674</v>
      </c>
      <c r="R31">
        <f t="shared" si="5"/>
        <v>712.50000000000011</v>
      </c>
      <c r="S31">
        <f t="shared" si="6"/>
        <v>700</v>
      </c>
    </row>
    <row r="32" spans="1:19">
      <c r="A32">
        <f t="shared" si="3"/>
        <v>1.3500000000000005</v>
      </c>
      <c r="B32">
        <f t="shared" si="8"/>
        <v>0.57446808510638303</v>
      </c>
      <c r="C32">
        <f t="shared" si="9"/>
        <v>0.60770795105162478</v>
      </c>
      <c r="D32">
        <f t="shared" si="1"/>
        <v>0.52258064516129032</v>
      </c>
      <c r="E32">
        <f t="shared" si="2"/>
        <v>7.2466582081465716E-3</v>
      </c>
      <c r="P32">
        <f t="shared" si="7"/>
        <v>4.0000000000000009</v>
      </c>
      <c r="Q32">
        <f t="shared" si="4"/>
        <v>0.8</v>
      </c>
      <c r="R32">
        <f t="shared" si="5"/>
        <v>720</v>
      </c>
      <c r="S32">
        <f t="shared" si="6"/>
        <v>700</v>
      </c>
    </row>
    <row r="33" spans="1:19">
      <c r="A33">
        <f t="shared" si="3"/>
        <v>1.4000000000000006</v>
      </c>
      <c r="B33">
        <f t="shared" si="8"/>
        <v>0.58333333333333348</v>
      </c>
      <c r="C33">
        <f t="shared" si="9"/>
        <v>0.62107085837240061</v>
      </c>
      <c r="D33">
        <f t="shared" si="1"/>
        <v>0.52500000000000002</v>
      </c>
      <c r="E33">
        <f t="shared" si="2"/>
        <v>9.2296098284098526E-3</v>
      </c>
      <c r="P33">
        <f t="shared" ref="P33:P43" si="10">P32+P$13</f>
        <v>4.2000000000000011</v>
      </c>
      <c r="Q33">
        <f t="shared" si="4"/>
        <v>0.80769230769230771</v>
      </c>
      <c r="R33">
        <f t="shared" si="5"/>
        <v>726.92307692307691</v>
      </c>
      <c r="S33">
        <f t="shared" ref="S33:S43" si="11">MIN(Q$5,Q$4+R33)</f>
        <v>700</v>
      </c>
    </row>
    <row r="34" spans="1:19">
      <c r="A34">
        <f t="shared" si="3"/>
        <v>1.4500000000000006</v>
      </c>
      <c r="B34">
        <f t="shared" si="8"/>
        <v>0.59183673469387765</v>
      </c>
      <c r="C34">
        <f t="shared" si="9"/>
        <v>0.63397857601359375</v>
      </c>
      <c r="D34">
        <f t="shared" si="1"/>
        <v>0.52727272727272734</v>
      </c>
      <c r="E34">
        <f t="shared" si="2"/>
        <v>1.1386138155508662E-2</v>
      </c>
      <c r="P34">
        <f t="shared" si="10"/>
        <v>4.4000000000000012</v>
      </c>
      <c r="Q34">
        <f t="shared" si="4"/>
        <v>0.81481481481481488</v>
      </c>
      <c r="R34">
        <f t="shared" si="5"/>
        <v>733.33333333333337</v>
      </c>
      <c r="S34">
        <f t="shared" si="11"/>
        <v>700</v>
      </c>
    </row>
    <row r="35" spans="1:19">
      <c r="A35">
        <f t="shared" si="3"/>
        <v>1.5000000000000007</v>
      </c>
      <c r="B35">
        <f t="shared" si="8"/>
        <v>0.60000000000000009</v>
      </c>
      <c r="C35">
        <f t="shared" si="9"/>
        <v>0.64644660940672638</v>
      </c>
      <c r="D35">
        <f t="shared" si="1"/>
        <v>0.52941176470588236</v>
      </c>
      <c r="E35">
        <f t="shared" si="2"/>
        <v>1.3697154874150679E-2</v>
      </c>
      <c r="P35">
        <f t="shared" si="10"/>
        <v>4.6000000000000014</v>
      </c>
      <c r="Q35">
        <f t="shared" si="4"/>
        <v>0.82142857142857151</v>
      </c>
      <c r="R35">
        <f t="shared" si="5"/>
        <v>739.28571428571433</v>
      </c>
      <c r="S35">
        <f t="shared" si="11"/>
        <v>700</v>
      </c>
    </row>
    <row r="36" spans="1:19">
      <c r="A36">
        <f t="shared" si="3"/>
        <v>1.5500000000000007</v>
      </c>
      <c r="B36">
        <f t="shared" si="8"/>
        <v>0.60784313725490202</v>
      </c>
      <c r="C36">
        <f t="shared" si="9"/>
        <v>0.65848993581140125</v>
      </c>
      <c r="D36">
        <f t="shared" si="1"/>
        <v>0.53142857142857147</v>
      </c>
      <c r="E36">
        <f t="shared" si="2"/>
        <v>1.6144590318826244E-2</v>
      </c>
      <c r="P36">
        <f t="shared" si="10"/>
        <v>4.8000000000000016</v>
      </c>
      <c r="Q36">
        <f t="shared" si="4"/>
        <v>0.82758620689655182</v>
      </c>
      <c r="R36">
        <f t="shared" si="5"/>
        <v>744.82758620689663</v>
      </c>
      <c r="S36">
        <f t="shared" si="11"/>
        <v>700</v>
      </c>
    </row>
    <row r="37" spans="1:19">
      <c r="A37">
        <f t="shared" ref="A37:A59" si="12">A36+A$6</f>
        <v>1.6000000000000008</v>
      </c>
      <c r="B37">
        <f t="shared" si="8"/>
        <v>0.61538461538461553</v>
      </c>
      <c r="C37">
        <f t="shared" ref="C37:C59" si="13">1-(1/2)^A37</f>
        <v>0.67012302230677667</v>
      </c>
      <c r="D37">
        <f t="shared" ref="D37:D59" si="14">A37/(A37+D$3) *(1+D$3)/2</f>
        <v>0.53333333333333333</v>
      </c>
      <c r="E37">
        <f t="shared" ref="E37:E59" si="15">(C37-D37)^2</f>
        <v>1.8711419009451367E-2</v>
      </c>
      <c r="P37">
        <f t="shared" si="10"/>
        <v>5.0000000000000018</v>
      </c>
      <c r="Q37">
        <f t="shared" si="4"/>
        <v>0.83333333333333337</v>
      </c>
      <c r="R37">
        <f t="shared" si="5"/>
        <v>750</v>
      </c>
      <c r="S37">
        <f t="shared" si="11"/>
        <v>700</v>
      </c>
    </row>
    <row r="38" spans="1:19">
      <c r="A38">
        <f t="shared" si="12"/>
        <v>1.6500000000000008</v>
      </c>
      <c r="B38">
        <f t="shared" si="8"/>
        <v>0.62264150943396235</v>
      </c>
      <c r="C38">
        <f t="shared" si="13"/>
        <v>0.68135984317018461</v>
      </c>
      <c r="D38">
        <f t="shared" si="14"/>
        <v>0.53513513513513522</v>
      </c>
      <c r="E38">
        <f t="shared" si="15"/>
        <v>2.1381665239935437E-2</v>
      </c>
      <c r="P38">
        <f t="shared" si="10"/>
        <v>5.200000000000002</v>
      </c>
      <c r="Q38">
        <f t="shared" si="4"/>
        <v>0.83870967741935487</v>
      </c>
      <c r="R38">
        <f t="shared" si="5"/>
        <v>754.83870967741939</v>
      </c>
      <c r="S38">
        <f t="shared" si="11"/>
        <v>700</v>
      </c>
    </row>
    <row r="39" spans="1:19">
      <c r="A39">
        <f t="shared" si="12"/>
        <v>1.7000000000000008</v>
      </c>
      <c r="B39">
        <f t="shared" si="8"/>
        <v>0.62962962962962965</v>
      </c>
      <c r="C39">
        <f t="shared" si="13"/>
        <v>0.69221389666377109</v>
      </c>
      <c r="D39">
        <f t="shared" si="14"/>
        <v>0.5368421052631579</v>
      </c>
      <c r="E39">
        <f t="shared" si="15"/>
        <v>2.4140393563035659E-2</v>
      </c>
      <c r="P39">
        <f t="shared" si="10"/>
        <v>5.4000000000000021</v>
      </c>
      <c r="Q39">
        <f t="shared" si="4"/>
        <v>0.84375</v>
      </c>
      <c r="R39">
        <f t="shared" si="5"/>
        <v>759.375</v>
      </c>
      <c r="S39">
        <f t="shared" si="11"/>
        <v>700</v>
      </c>
    </row>
    <row r="40" spans="1:19">
      <c r="A40">
        <f t="shared" si="12"/>
        <v>1.7500000000000009</v>
      </c>
      <c r="B40">
        <f t="shared" si="8"/>
        <v>0.63636363636363646</v>
      </c>
      <c r="C40">
        <f t="shared" si="13"/>
        <v>0.70269822124931991</v>
      </c>
      <c r="D40">
        <f t="shared" si="14"/>
        <v>0.53846153846153844</v>
      </c>
      <c r="E40">
        <f t="shared" si="15"/>
        <v>2.6973687973134354E-2</v>
      </c>
      <c r="P40">
        <f t="shared" si="10"/>
        <v>5.6000000000000023</v>
      </c>
      <c r="Q40">
        <f t="shared" si="4"/>
        <v>0.84848484848484851</v>
      </c>
      <c r="R40">
        <f t="shared" si="5"/>
        <v>763.63636363636363</v>
      </c>
      <c r="S40">
        <f t="shared" si="11"/>
        <v>700</v>
      </c>
    </row>
    <row r="41" spans="1:19">
      <c r="A41">
        <f t="shared" si="12"/>
        <v>1.8000000000000009</v>
      </c>
      <c r="B41">
        <f t="shared" si="8"/>
        <v>0.64285714285714302</v>
      </c>
      <c r="C41">
        <f t="shared" si="13"/>
        <v>0.7128254112507415</v>
      </c>
      <c r="D41">
        <f t="shared" si="14"/>
        <v>0.54</v>
      </c>
      <c r="E41">
        <f t="shared" si="15"/>
        <v>2.9868622773987916E-2</v>
      </c>
      <c r="P41">
        <f t="shared" si="10"/>
        <v>5.8000000000000025</v>
      </c>
      <c r="Q41">
        <f t="shared" si="4"/>
        <v>0.85294117647058831</v>
      </c>
      <c r="R41">
        <f t="shared" si="5"/>
        <v>767.64705882352951</v>
      </c>
      <c r="S41">
        <f t="shared" si="11"/>
        <v>700</v>
      </c>
    </row>
    <row r="42" spans="1:19">
      <c r="A42">
        <f t="shared" si="12"/>
        <v>1.850000000000001</v>
      </c>
      <c r="B42">
        <f t="shared" si="8"/>
        <v>0.64912280701754399</v>
      </c>
      <c r="C42">
        <f t="shared" si="13"/>
        <v>0.7226076319830389</v>
      </c>
      <c r="D42">
        <f t="shared" si="14"/>
        <v>0.54146341463414627</v>
      </c>
      <c r="E42">
        <f t="shared" si="15"/>
        <v>3.2813227478942858E-2</v>
      </c>
      <c r="P42">
        <f t="shared" si="10"/>
        <v>6.0000000000000027</v>
      </c>
      <c r="Q42">
        <f t="shared" si="4"/>
        <v>0.85714285714285721</v>
      </c>
      <c r="R42">
        <f t="shared" si="5"/>
        <v>771.42857142857144</v>
      </c>
      <c r="S42">
        <f t="shared" si="11"/>
        <v>700</v>
      </c>
    </row>
    <row r="43" spans="1:19">
      <c r="A43">
        <f t="shared" si="12"/>
        <v>1.900000000000001</v>
      </c>
      <c r="B43">
        <f t="shared" si="8"/>
        <v>0.65517241379310354</v>
      </c>
      <c r="C43">
        <f t="shared" si="13"/>
        <v>0.73205663436592694</v>
      </c>
      <c r="D43">
        <f t="shared" si="14"/>
        <v>0.54285714285714293</v>
      </c>
      <c r="E43">
        <f t="shared" si="15"/>
        <v>3.5796447587182437E-2</v>
      </c>
      <c r="P43">
        <f t="shared" si="10"/>
        <v>6.2000000000000028</v>
      </c>
      <c r="Q43">
        <f t="shared" si="4"/>
        <v>0.86111111111111116</v>
      </c>
      <c r="R43">
        <f t="shared" si="5"/>
        <v>775</v>
      </c>
      <c r="S43">
        <f t="shared" si="11"/>
        <v>700</v>
      </c>
    </row>
    <row r="44" spans="1:19">
      <c r="A44">
        <f t="shared" si="12"/>
        <v>1.9500000000000011</v>
      </c>
      <c r="B44">
        <f t="shared" si="8"/>
        <v>0.6610169491525425</v>
      </c>
      <c r="C44">
        <f t="shared" si="13"/>
        <v>0.74118376903965577</v>
      </c>
      <c r="D44">
        <f t="shared" si="14"/>
        <v>0.54418604651162783</v>
      </c>
      <c r="E44">
        <f t="shared" si="15"/>
        <v>3.8808102681229889E-2</v>
      </c>
    </row>
    <row r="45" spans="1:19">
      <c r="A45">
        <f t="shared" si="12"/>
        <v>2.0000000000000009</v>
      </c>
      <c r="B45">
        <f t="shared" si="8"/>
        <v>0.66666666666666674</v>
      </c>
      <c r="C45">
        <f t="shared" si="13"/>
        <v>0.75000000000000022</v>
      </c>
      <c r="D45">
        <f t="shared" si="14"/>
        <v>0.54545454545454541</v>
      </c>
      <c r="E45">
        <f t="shared" si="15"/>
        <v>4.1838842975206722E-2</v>
      </c>
    </row>
    <row r="46" spans="1:19">
      <c r="A46">
        <f t="shared" si="12"/>
        <v>2.0500000000000007</v>
      </c>
      <c r="B46">
        <f t="shared" si="8"/>
        <v>0.67213114754098369</v>
      </c>
      <c r="C46">
        <f t="shared" si="13"/>
        <v>0.75851591776878868</v>
      </c>
      <c r="D46">
        <f t="shared" si="14"/>
        <v>0.54666666666666663</v>
      </c>
      <c r="E46">
        <f t="shared" si="15"/>
        <v>4.4880105192529961E-2</v>
      </c>
    </row>
    <row r="47" spans="1:19">
      <c r="A47">
        <f t="shared" si="12"/>
        <v>2.1000000000000005</v>
      </c>
      <c r="B47">
        <f t="shared" si="8"/>
        <v>0.67741935483870974</v>
      </c>
      <c r="C47">
        <f t="shared" si="13"/>
        <v>0.7667417521157982</v>
      </c>
      <c r="D47">
        <f t="shared" si="14"/>
        <v>0.54782608695652169</v>
      </c>
      <c r="E47">
        <f t="shared" si="15"/>
        <v>4.7924068452128474E-2</v>
      </c>
    </row>
    <row r="48" spans="1:19">
      <c r="A48">
        <f t="shared" si="12"/>
        <v>2.1500000000000004</v>
      </c>
      <c r="B48">
        <f t="shared" si="8"/>
        <v>0.68253968253968256</v>
      </c>
      <c r="C48">
        <f t="shared" si="13"/>
        <v>0.77468738434729245</v>
      </c>
      <c r="D48">
        <f t="shared" si="14"/>
        <v>0.54893617021276597</v>
      </c>
      <c r="E48">
        <f t="shared" si="15"/>
        <v>5.0963610683212826E-2</v>
      </c>
    </row>
    <row r="49" spans="1:5">
      <c r="A49">
        <f t="shared" si="12"/>
        <v>2.2000000000000002</v>
      </c>
      <c r="B49">
        <f t="shared" si="8"/>
        <v>0.6875</v>
      </c>
      <c r="C49">
        <f t="shared" si="13"/>
        <v>0.78236235917596897</v>
      </c>
      <c r="D49">
        <f t="shared" si="14"/>
        <v>0.54999999999999993</v>
      </c>
      <c r="E49">
        <f t="shared" si="15"/>
        <v>5.3992265961822043E-2</v>
      </c>
    </row>
    <row r="50" spans="1:5">
      <c r="A50">
        <f t="shared" si="12"/>
        <v>2.25</v>
      </c>
      <c r="B50">
        <f t="shared" si="8"/>
        <v>0.69230769230769229</v>
      </c>
      <c r="C50">
        <f t="shared" si="13"/>
        <v>0.78977589618657129</v>
      </c>
      <c r="D50">
        <f t="shared" si="14"/>
        <v>0.55102040816326525</v>
      </c>
      <c r="E50">
        <f t="shared" si="15"/>
        <v>5.7004183061247035E-2</v>
      </c>
    </row>
    <row r="51" spans="1:5">
      <c r="A51">
        <f t="shared" si="12"/>
        <v>2.2999999999999998</v>
      </c>
      <c r="B51">
        <f t="shared" si="8"/>
        <v>0.69696969696969691</v>
      </c>
      <c r="C51">
        <f t="shared" si="13"/>
        <v>0.79693690091094105</v>
      </c>
      <c r="D51">
        <f t="shared" si="14"/>
        <v>0.55199999999999994</v>
      </c>
      <c r="E51">
        <f t="shared" si="15"/>
        <v>5.9994085427856184E-2</v>
      </c>
    </row>
    <row r="52" spans="1:5">
      <c r="A52">
        <f t="shared" si="12"/>
        <v>2.3499999999999996</v>
      </c>
      <c r="B52">
        <f t="shared" si="8"/>
        <v>0.70149253731343275</v>
      </c>
      <c r="C52">
        <f t="shared" si="13"/>
        <v>0.80385397552581228</v>
      </c>
      <c r="D52">
        <f t="shared" si="14"/>
        <v>0.55294117647058816</v>
      </c>
      <c r="E52">
        <f t="shared" si="15"/>
        <v>6.295723272972728E-2</v>
      </c>
    </row>
    <row r="53" spans="1:5">
      <c r="A53">
        <f t="shared" si="12"/>
        <v>2.3999999999999995</v>
      </c>
      <c r="B53">
        <f t="shared" si="8"/>
        <v>0.70588235294117641</v>
      </c>
      <c r="C53">
        <f t="shared" si="13"/>
        <v>0.81053542918620014</v>
      </c>
      <c r="D53">
        <f t="shared" si="14"/>
        <v>0.55384615384615377</v>
      </c>
      <c r="E53">
        <f t="shared" si="15"/>
        <v>6.5889384074598142E-2</v>
      </c>
    </row>
    <row r="54" spans="1:5">
      <c r="A54">
        <f t="shared" si="12"/>
        <v>2.4499999999999993</v>
      </c>
      <c r="B54">
        <f t="shared" si="8"/>
        <v>0.71014492753623182</v>
      </c>
      <c r="C54">
        <f t="shared" si="13"/>
        <v>0.81698928800679671</v>
      </c>
      <c r="D54">
        <f t="shared" si="14"/>
        <v>0.55471698113207535</v>
      </c>
      <c r="E54">
        <f t="shared" si="15"/>
        <v>6.8786762953388009E-2</v>
      </c>
    </row>
    <row r="55" spans="1:5">
      <c r="A55">
        <f t="shared" si="12"/>
        <v>2.4999999999999991</v>
      </c>
      <c r="B55">
        <f t="shared" si="8"/>
        <v>0.71428571428571419</v>
      </c>
      <c r="C55">
        <f t="shared" si="13"/>
        <v>0.82322330470336302</v>
      </c>
      <c r="D55">
        <f t="shared" si="14"/>
        <v>0.55555555555555547</v>
      </c>
      <c r="E55">
        <f t="shared" si="15"/>
        <v>7.1646023933853636E-2</v>
      </c>
    </row>
    <row r="56" spans="1:5">
      <c r="A56">
        <f t="shared" si="12"/>
        <v>2.5499999999999989</v>
      </c>
      <c r="B56">
        <f t="shared" si="8"/>
        <v>0.71830985915492951</v>
      </c>
      <c r="C56">
        <f t="shared" si="13"/>
        <v>0.82924496790570035</v>
      </c>
      <c r="D56">
        <f t="shared" si="14"/>
        <v>0.55636363636363628</v>
      </c>
      <c r="E56">
        <f t="shared" si="15"/>
        <v>7.4464221104169892E-2</v>
      </c>
    </row>
    <row r="57" spans="1:5">
      <c r="A57">
        <f t="shared" si="12"/>
        <v>2.5999999999999988</v>
      </c>
      <c r="B57">
        <f t="shared" si="8"/>
        <v>0.7222222222222221</v>
      </c>
      <c r="C57">
        <f t="shared" si="13"/>
        <v>0.83506151115338811</v>
      </c>
      <c r="D57">
        <f t="shared" si="14"/>
        <v>0.55714285714285705</v>
      </c>
      <c r="E57">
        <f t="shared" si="15"/>
        <v>7.7238778247025269E-2</v>
      </c>
    </row>
    <row r="58" spans="1:5">
      <c r="A58">
        <f t="shared" si="12"/>
        <v>2.6499999999999986</v>
      </c>
      <c r="B58">
        <f t="shared" si="8"/>
        <v>0.72602739726027388</v>
      </c>
      <c r="C58">
        <f t="shared" si="13"/>
        <v>0.84067992158509208</v>
      </c>
      <c r="D58">
        <f t="shared" si="14"/>
        <v>0.55789473684210522</v>
      </c>
      <c r="E58">
        <f t="shared" si="15"/>
        <v>7.9967460710125213E-2</v>
      </c>
    </row>
    <row r="59" spans="1:5">
      <c r="A59">
        <f t="shared" si="12"/>
        <v>2.6999999999999984</v>
      </c>
      <c r="B59">
        <f t="shared" si="8"/>
        <v>0.7297297297297296</v>
      </c>
      <c r="C59">
        <f t="shared" si="13"/>
        <v>0.84610694833188527</v>
      </c>
      <c r="D59">
        <f t="shared" si="14"/>
        <v>0.55862068965517231</v>
      </c>
      <c r="E59">
        <f t="shared" si="15"/>
        <v>8.2648348927933921E-2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Pugh</dc:creator>
  <cp:lastModifiedBy>William Pugh</cp:lastModifiedBy>
  <dcterms:created xsi:type="dcterms:W3CDTF">2019-08-18T20:58:35Z</dcterms:created>
  <dcterms:modified xsi:type="dcterms:W3CDTF">2019-08-19T15:09:45Z</dcterms:modified>
</cp:coreProperties>
</file>