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8035" windowHeight="12570"/>
  </bookViews>
  <sheets>
    <sheet name="Baud rate calculation" sheetId="1" r:id="rId1"/>
    <sheet name="Sheet2" sheetId="2" r:id="rId2"/>
    <sheet name="Sheet3" sheetId="3" r:id="rId3"/>
  </sheets>
  <definedNames>
    <definedName name="fsys">'Baud rate calculation'!$B$3</definedName>
    <definedName name="mul">'Baud rate calculation'!$B$4</definedName>
  </definedNames>
  <calcPr calcId="125725"/>
</workbook>
</file>

<file path=xl/calcChain.xml><?xml version="1.0" encoding="utf-8"?>
<calcChain xmlns="http://schemas.openxmlformats.org/spreadsheetml/2006/main">
  <c r="B9" i="1"/>
  <c r="C9" s="1"/>
  <c r="D9" s="1"/>
  <c r="B12"/>
  <c r="C12" s="1"/>
  <c r="D12" s="1"/>
  <c r="B11"/>
  <c r="C11" s="1"/>
  <c r="D11" s="1"/>
  <c r="B10"/>
  <c r="C10" s="1"/>
  <c r="D10" l="1"/>
</calcChain>
</file>

<file path=xl/sharedStrings.xml><?xml version="1.0" encoding="utf-8"?>
<sst xmlns="http://schemas.openxmlformats.org/spreadsheetml/2006/main" count="6" uniqueCount="6">
  <si>
    <t>fsys</t>
    <phoneticPr fontId="1" type="noConversion"/>
  </si>
  <si>
    <t>BRG</t>
    <phoneticPr fontId="1" type="noConversion"/>
  </si>
  <si>
    <t>BaudRate</t>
    <phoneticPr fontId="1" type="noConversion"/>
  </si>
  <si>
    <t>error(%)</t>
    <phoneticPr fontId="1" type="noConversion"/>
  </si>
  <si>
    <t>mul</t>
    <phoneticPr fontId="1" type="noConversion"/>
  </si>
  <si>
    <t>Low Speed:mul=64
High Speed:mul =16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</si>
</sst>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2</xdr:row>
      <xdr:rowOff>104775</xdr:rowOff>
    </xdr:from>
    <xdr:to>
      <xdr:col>17</xdr:col>
      <xdr:colOff>38100</xdr:colOff>
      <xdr:row>6</xdr:row>
      <xdr:rowOff>9525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72050" y="523875"/>
          <a:ext cx="8134350" cy="1095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123825</xdr:colOff>
      <xdr:row>6</xdr:row>
      <xdr:rowOff>161925</xdr:rowOff>
    </xdr:from>
    <xdr:to>
      <xdr:col>12</xdr:col>
      <xdr:colOff>342900</xdr:colOff>
      <xdr:row>9</xdr:row>
      <xdr:rowOff>57150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48325" y="1771650"/>
          <a:ext cx="4333875" cy="523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495300</xdr:colOff>
      <xdr:row>13</xdr:row>
      <xdr:rowOff>57150</xdr:rowOff>
    </xdr:from>
    <xdr:to>
      <xdr:col>22</xdr:col>
      <xdr:colOff>409575</xdr:colOff>
      <xdr:row>27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763000" y="3133725"/>
          <a:ext cx="8143875" cy="2905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133350</xdr:rowOff>
    </xdr:from>
    <xdr:to>
      <xdr:col>10</xdr:col>
      <xdr:colOff>466725</xdr:colOff>
      <xdr:row>29</xdr:row>
      <xdr:rowOff>38100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3209925"/>
          <a:ext cx="8734425" cy="3257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12"/>
  <sheetViews>
    <sheetView tabSelected="1" topLeftCell="A2" workbookViewId="0">
      <selection activeCell="O32" sqref="O32"/>
    </sheetView>
  </sheetViews>
  <sheetFormatPr defaultRowHeight="16.5"/>
  <cols>
    <col min="1" max="1" width="9" style="1"/>
    <col min="2" max="2" width="9.5" style="1" bestFit="1" customWidth="1"/>
    <col min="3" max="3" width="23.75" style="1" customWidth="1"/>
    <col min="4" max="4" width="12.25" style="1" customWidth="1"/>
    <col min="5" max="16384" width="9" style="1"/>
  </cols>
  <sheetData>
    <row r="3" spans="1:4">
      <c r="A3" s="1" t="s">
        <v>0</v>
      </c>
      <c r="B3" s="1">
        <v>12000000</v>
      </c>
    </row>
    <row r="4" spans="1:4" ht="44.25" customHeight="1">
      <c r="A4" s="1" t="s">
        <v>4</v>
      </c>
      <c r="B4" s="1">
        <v>16</v>
      </c>
      <c r="C4" s="2" t="s">
        <v>5</v>
      </c>
    </row>
    <row r="8" spans="1:4">
      <c r="A8" s="3"/>
      <c r="B8" s="3" t="s">
        <v>1</v>
      </c>
      <c r="C8" s="3" t="s">
        <v>2</v>
      </c>
      <c r="D8" s="3" t="s">
        <v>3</v>
      </c>
    </row>
    <row r="9" spans="1:4">
      <c r="A9" s="3">
        <v>4800</v>
      </c>
      <c r="B9" s="3">
        <f>ROUND(fsys/(A9*mul)-1,0)</f>
        <v>155</v>
      </c>
      <c r="C9" s="3">
        <f>fsys/(mul*(B9+1))</f>
        <v>4807.6923076923076</v>
      </c>
      <c r="D9" s="3">
        <f>(A9-C9)*100/A9</f>
        <v>-0.1602564102564088</v>
      </c>
    </row>
    <row r="10" spans="1:4">
      <c r="A10" s="3">
        <v>9600</v>
      </c>
      <c r="B10" s="3">
        <f>ROUND(fsys/(A10*mul)-1,0)</f>
        <v>77</v>
      </c>
      <c r="C10" s="3">
        <f>fsys/(mul*(B10+1))</f>
        <v>9615.3846153846152</v>
      </c>
      <c r="D10" s="3">
        <f>(A10-C10)*100/A10</f>
        <v>-0.1602564102564088</v>
      </c>
    </row>
    <row r="11" spans="1:4">
      <c r="A11" s="3">
        <v>115200</v>
      </c>
      <c r="B11" s="3">
        <f>ROUND(fsys/(A11*mul)-1,0)</f>
        <v>6</v>
      </c>
      <c r="C11" s="3">
        <f>fsys/(mul*(B11+1))</f>
        <v>107142.85714285714</v>
      </c>
      <c r="D11" s="3">
        <f t="shared" ref="D11:D12" si="0">(A11-C11)*100/A11</f>
        <v>6.9940476190476168</v>
      </c>
    </row>
    <row r="12" spans="1:4">
      <c r="A12" s="3">
        <v>384000</v>
      </c>
      <c r="B12" s="3">
        <f>ROUND(fsys/(A12*mul)-1,0)</f>
        <v>1</v>
      </c>
      <c r="C12" s="3">
        <f>fsys/(mul*(B12+1))</f>
        <v>375000</v>
      </c>
      <c r="D12" s="3">
        <f t="shared" si="0"/>
        <v>2.34375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Baud rate calculation</vt:lpstr>
      <vt:lpstr>Sheet2</vt:lpstr>
      <vt:lpstr>Sheet3</vt:lpstr>
      <vt:lpstr>fsys</vt:lpstr>
      <vt:lpstr>mul</vt:lpstr>
    </vt:vector>
  </TitlesOfParts>
  <Company>GMT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Bill.Wang</dc:creator>
  <cp:lastModifiedBy>Bill.Wang</cp:lastModifiedBy>
  <dcterms:created xsi:type="dcterms:W3CDTF">2018-10-23T02:21:11Z</dcterms:created>
  <dcterms:modified xsi:type="dcterms:W3CDTF">2018-10-23T02:51:56Z</dcterms:modified>
</cp:coreProperties>
</file>