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ddiedavila/Desktop/Exercise Files/"/>
    </mc:Choice>
  </mc:AlternateContent>
  <bookViews>
    <workbookView xWindow="0" yWindow="460" windowWidth="27200" windowHeight="14900"/>
  </bookViews>
  <sheets>
    <sheet name="QB Tiers" sheetId="6" r:id="rId1"/>
    <sheet name="Master Cheat Sheet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3" i="6"/>
  <c r="O1" i="6"/>
  <c r="N1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</calcChain>
</file>

<file path=xl/sharedStrings.xml><?xml version="1.0" encoding="utf-8"?>
<sst xmlns="http://schemas.openxmlformats.org/spreadsheetml/2006/main" count="294" uniqueCount="197">
  <si>
    <t>Fumbles</t>
  </si>
  <si>
    <t>Bye</t>
  </si>
  <si>
    <t>Comp</t>
  </si>
  <si>
    <t>Int</t>
  </si>
  <si>
    <t>HOU</t>
  </si>
  <si>
    <t>IND</t>
  </si>
  <si>
    <t>CIN</t>
  </si>
  <si>
    <t>ATL</t>
  </si>
  <si>
    <t>PIT</t>
  </si>
  <si>
    <t>NYG</t>
  </si>
  <si>
    <t>LAR</t>
  </si>
  <si>
    <t>GB</t>
  </si>
  <si>
    <t>TEN</t>
  </si>
  <si>
    <t>DEN</t>
  </si>
  <si>
    <t>WAS</t>
  </si>
  <si>
    <t>SF</t>
  </si>
  <si>
    <t>KC</t>
  </si>
  <si>
    <t>BUF</t>
  </si>
  <si>
    <t>BAL</t>
  </si>
  <si>
    <t>DET</t>
  </si>
  <si>
    <t>QB</t>
  </si>
  <si>
    <t>NO</t>
  </si>
  <si>
    <t>LAC</t>
  </si>
  <si>
    <t>SEA</t>
  </si>
  <si>
    <t>MIN</t>
  </si>
  <si>
    <t>NE</t>
  </si>
  <si>
    <t>DAL</t>
  </si>
  <si>
    <t>CAR</t>
  </si>
  <si>
    <t>CHI</t>
  </si>
  <si>
    <t>CLE</t>
  </si>
  <si>
    <t>OAK</t>
  </si>
  <si>
    <t>PHI</t>
  </si>
  <si>
    <t>TB</t>
  </si>
  <si>
    <t>NYJ</t>
  </si>
  <si>
    <t>MIA</t>
  </si>
  <si>
    <t>JAC</t>
  </si>
  <si>
    <t>ARI</t>
  </si>
  <si>
    <t>Position</t>
  </si>
  <si>
    <t>TEAM</t>
  </si>
  <si>
    <t>Pass ATT</t>
  </si>
  <si>
    <t>Pass Yds</t>
  </si>
  <si>
    <t>Pass TD</t>
  </si>
  <si>
    <t>Rush Att</t>
  </si>
  <si>
    <t>Rush Yds</t>
  </si>
  <si>
    <t>Rush TD</t>
  </si>
  <si>
    <t>POINTS</t>
  </si>
  <si>
    <t>Tier 1</t>
  </si>
  <si>
    <t>QBs</t>
  </si>
  <si>
    <t>RB</t>
  </si>
  <si>
    <t>WR</t>
  </si>
  <si>
    <t>TE</t>
  </si>
  <si>
    <t>DEF</t>
  </si>
  <si>
    <t>K</t>
  </si>
  <si>
    <t>RB 1</t>
  </si>
  <si>
    <t>RB 2</t>
  </si>
  <si>
    <t>RB 3</t>
  </si>
  <si>
    <t>RB 4</t>
  </si>
  <si>
    <t>RB 5</t>
  </si>
  <si>
    <t>RB 6</t>
  </si>
  <si>
    <t>RB 7</t>
  </si>
  <si>
    <t>RB 8</t>
  </si>
  <si>
    <t>RB 9</t>
  </si>
  <si>
    <t>RB 10</t>
  </si>
  <si>
    <t>RB 11</t>
  </si>
  <si>
    <t>RB 12</t>
  </si>
  <si>
    <t>RB 13</t>
  </si>
  <si>
    <t>RB 14</t>
  </si>
  <si>
    <t>RB 15</t>
  </si>
  <si>
    <t>RB 16</t>
  </si>
  <si>
    <t>RB 17</t>
  </si>
  <si>
    <t>RB 18</t>
  </si>
  <si>
    <t>RB 19</t>
  </si>
  <si>
    <t>RB 20</t>
  </si>
  <si>
    <t>RB 21</t>
  </si>
  <si>
    <t>RB 22</t>
  </si>
  <si>
    <t>RB 23</t>
  </si>
  <si>
    <t>RB 24</t>
  </si>
  <si>
    <t>RB 25</t>
  </si>
  <si>
    <t>RB 26</t>
  </si>
  <si>
    <t>RB 27</t>
  </si>
  <si>
    <t>RB 28</t>
  </si>
  <si>
    <t>RB 29</t>
  </si>
  <si>
    <t>RB 30</t>
  </si>
  <si>
    <t>RB 31</t>
  </si>
  <si>
    <t>RB 32</t>
  </si>
  <si>
    <t>RB 33</t>
  </si>
  <si>
    <t>RB 34</t>
  </si>
  <si>
    <t>RB 35</t>
  </si>
  <si>
    <t>RB 36</t>
  </si>
  <si>
    <t>RB 37</t>
  </si>
  <si>
    <t>RB 38</t>
  </si>
  <si>
    <t>RB 39</t>
  </si>
  <si>
    <t>RB 40</t>
  </si>
  <si>
    <t>Tier 2</t>
  </si>
  <si>
    <t>Tier 3</t>
  </si>
  <si>
    <t>Tier 4</t>
  </si>
  <si>
    <t>WR 1</t>
  </si>
  <si>
    <t>WR 2</t>
  </si>
  <si>
    <t>WR 3</t>
  </si>
  <si>
    <t>WR 4</t>
  </si>
  <si>
    <t>WR 5</t>
  </si>
  <si>
    <t>WR 10</t>
  </si>
  <si>
    <t>WR 6</t>
  </si>
  <si>
    <t>WR 11</t>
  </si>
  <si>
    <t>WR 7</t>
  </si>
  <si>
    <t>WR 12</t>
  </si>
  <si>
    <t>WR 8</t>
  </si>
  <si>
    <t>WR 9</t>
  </si>
  <si>
    <t>WR 13</t>
  </si>
  <si>
    <t>WR 18</t>
  </si>
  <si>
    <t>WR 14</t>
  </si>
  <si>
    <t>WR 19</t>
  </si>
  <si>
    <t>WR 15</t>
  </si>
  <si>
    <t>WR 20</t>
  </si>
  <si>
    <t>WR 16</t>
  </si>
  <si>
    <t>WR 21</t>
  </si>
  <si>
    <t>WR 17</t>
  </si>
  <si>
    <t>WR 22</t>
  </si>
  <si>
    <t>WR 23</t>
  </si>
  <si>
    <t>WR 24</t>
  </si>
  <si>
    <t>WR 33</t>
  </si>
  <si>
    <t>WR 25</t>
  </si>
  <si>
    <t>WR 34</t>
  </si>
  <si>
    <t>WR 26</t>
  </si>
  <si>
    <t>WR 35</t>
  </si>
  <si>
    <t>WR 27</t>
  </si>
  <si>
    <t>WR 36</t>
  </si>
  <si>
    <t>WR 28</t>
  </si>
  <si>
    <t>WR 37</t>
  </si>
  <si>
    <t>WR 29</t>
  </si>
  <si>
    <t>WR 38</t>
  </si>
  <si>
    <t>WR 30</t>
  </si>
  <si>
    <t>WR 39</t>
  </si>
  <si>
    <t>WR 31</t>
  </si>
  <si>
    <t>WR 40</t>
  </si>
  <si>
    <t>WR 32</t>
  </si>
  <si>
    <t>TE 1</t>
  </si>
  <si>
    <t>TE 2</t>
  </si>
  <si>
    <t>TE 3</t>
  </si>
  <si>
    <t>TE 4</t>
  </si>
  <si>
    <t>TE 5</t>
  </si>
  <si>
    <t>TE 6</t>
  </si>
  <si>
    <t>TE 7</t>
  </si>
  <si>
    <t>TE 8</t>
  </si>
  <si>
    <t>TE 9</t>
  </si>
  <si>
    <t>TE 10</t>
  </si>
  <si>
    <t>TE 11</t>
  </si>
  <si>
    <t>TE 12</t>
  </si>
  <si>
    <t>TE 16</t>
  </si>
  <si>
    <t>TE 13</t>
  </si>
  <si>
    <t>TE 17</t>
  </si>
  <si>
    <t>TE 14</t>
  </si>
  <si>
    <t>TE 18</t>
  </si>
  <si>
    <t>TE 15</t>
  </si>
  <si>
    <t>TE 19</t>
  </si>
  <si>
    <t>TE 20</t>
  </si>
  <si>
    <t>DEF 1</t>
  </si>
  <si>
    <t>DEF 2</t>
  </si>
  <si>
    <t>DEF 3</t>
  </si>
  <si>
    <t>DEF 4</t>
  </si>
  <si>
    <t>DEF 5</t>
  </si>
  <si>
    <t>DEF 6</t>
  </si>
  <si>
    <t>DEF 7</t>
  </si>
  <si>
    <t>DEF 8</t>
  </si>
  <si>
    <t>DEF 9</t>
  </si>
  <si>
    <t>DEF 10</t>
  </si>
  <si>
    <t>DEF 11</t>
  </si>
  <si>
    <t>DEF 12</t>
  </si>
  <si>
    <t>DEF 16</t>
  </si>
  <si>
    <t>DEF 13</t>
  </si>
  <si>
    <t>DEF 17</t>
  </si>
  <si>
    <t>DEF 14</t>
  </si>
  <si>
    <t>DEF 18</t>
  </si>
  <si>
    <t>DEF 15</t>
  </si>
  <si>
    <t>DEF 19</t>
  </si>
  <si>
    <t>DEF 20</t>
  </si>
  <si>
    <t>K 1</t>
  </si>
  <si>
    <t>K 3</t>
  </si>
  <si>
    <t>K 2</t>
  </si>
  <si>
    <t>K 4</t>
  </si>
  <si>
    <t>K 5</t>
  </si>
  <si>
    <t>K 6</t>
  </si>
  <si>
    <t>K 7</t>
  </si>
  <si>
    <t>K 8</t>
  </si>
  <si>
    <t>K 9</t>
  </si>
  <si>
    <t>K 10</t>
  </si>
  <si>
    <t>K 11</t>
  </si>
  <si>
    <t>K 12</t>
  </si>
  <si>
    <t>K 13</t>
  </si>
  <si>
    <t>K 14</t>
  </si>
  <si>
    <t>K 15</t>
  </si>
  <si>
    <t>K 16</t>
  </si>
  <si>
    <t>K 17</t>
  </si>
  <si>
    <t>K 18</t>
  </si>
  <si>
    <t>K 19</t>
  </si>
  <si>
    <t>K 20</t>
  </si>
  <si>
    <t>Balt -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</si>
</sst>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0" fillId="0" borderId="0" xfId="0" applyFont="1"/>
    <xf numFmtId="0" fontId="18" fillId="33" borderId="0" xfId="0" applyFont="1" applyFill="1"/>
    <xf numFmtId="0" fontId="0" fillId="35" borderId="0" xfId="0" applyFill="1" applyAlignment="1">
      <alignment horizontal="center"/>
    </xf>
    <xf numFmtId="0" fontId="0" fillId="0" borderId="0" xfId="0" applyFill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6" borderId="10" xfId="0" applyFill="1" applyBorder="1"/>
    <xf numFmtId="0" fontId="0" fillId="36" borderId="13" xfId="0" applyFill="1" applyBorder="1"/>
    <xf numFmtId="0" fontId="0" fillId="36" borderId="15" xfId="0" applyFill="1" applyBorder="1"/>
    <xf numFmtId="0" fontId="0" fillId="34" borderId="10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7" borderId="10" xfId="0" applyFill="1" applyBorder="1"/>
    <xf numFmtId="0" fontId="0" fillId="37" borderId="13" xfId="0" applyFill="1" applyBorder="1"/>
    <xf numFmtId="0" fontId="0" fillId="37" borderId="15" xfId="0" applyFill="1" applyBorder="1"/>
    <xf numFmtId="0" fontId="0" fillId="33" borderId="18" xfId="0" applyFill="1" applyBorder="1"/>
    <xf numFmtId="0" fontId="0" fillId="38" borderId="0" xfId="0" applyFill="1" applyAlignment="1">
      <alignment horizontal="center"/>
    </xf>
    <xf numFmtId="0" fontId="0" fillId="33" borderId="0" xfId="0" applyFill="1"/>
    <xf numFmtId="0" fontId="0" fillId="33" borderId="19" xfId="0" applyFill="1" applyBorder="1" applyAlignment="1">
      <alignment horizontal="center"/>
    </xf>
    <xf numFmtId="168" fontId="0" fillId="0" borderId="11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168" fontId="0" fillId="0" borderId="0" xfId="0" applyNumberFormat="1"/>
    <xf numFmtId="168" fontId="0" fillId="38" borderId="0" xfId="0" applyNumberFormat="1" applyFill="1"/>
    <xf numFmtId="168" fontId="0" fillId="34" borderId="0" xfId="0" applyNumberFormat="1" applyFill="1"/>
    <xf numFmtId="168" fontId="0" fillId="0" borderId="11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39" borderId="11" xfId="0" applyNumberFormat="1" applyFont="1" applyFill="1" applyBorder="1" applyAlignment="1">
      <alignment horizontal="center"/>
    </xf>
    <xf numFmtId="168" fontId="0" fillId="39" borderId="0" xfId="0" applyNumberFormat="1" applyFont="1" applyFill="1" applyBorder="1" applyAlignment="1">
      <alignment horizontal="center"/>
    </xf>
    <xf numFmtId="0" fontId="14" fillId="39" borderId="16" xfId="0" applyFont="1" applyFill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39" borderId="13" xfId="0" applyFont="1" applyFill="1" applyBorder="1" applyAlignment="1">
      <alignment horizontal="center"/>
    </xf>
    <xf numFmtId="0" fontId="14" fillId="39" borderId="1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40" borderId="13" xfId="0" applyFont="1" applyFill="1" applyBorder="1" applyAlignment="1">
      <alignment horizontal="center"/>
    </xf>
    <xf numFmtId="0" fontId="0" fillId="40" borderId="0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130" zoomScaleNormal="130" workbookViewId="0"/>
  </sheetViews>
  <sheetFormatPr baseColWidth="10" defaultRowHeight="16" x14ac:dyDescent="0.2"/>
  <cols>
    <col min="13" max="13" width="10.83203125" style="5"/>
    <col min="15" max="15" width="12.6640625" bestFit="1" customWidth="1"/>
  </cols>
  <sheetData>
    <row r="1" spans="1:15" s="2" customFormat="1" ht="27" customHeight="1" x14ac:dyDescent="0.35">
      <c r="D1" s="6"/>
      <c r="E1" s="6"/>
      <c r="F1" s="6">
        <v>2.5000000000000001E-2</v>
      </c>
      <c r="G1" s="6">
        <v>4</v>
      </c>
      <c r="H1" s="6">
        <v>-2</v>
      </c>
      <c r="I1" s="6"/>
      <c r="J1" s="6">
        <v>0.1</v>
      </c>
      <c r="K1" s="6">
        <v>4</v>
      </c>
      <c r="L1" s="6">
        <v>-2</v>
      </c>
      <c r="M1" s="3"/>
      <c r="N1" s="8">
        <f>AVERAGE(M3:M25)</f>
        <v>210.13260869565218</v>
      </c>
      <c r="O1" s="8">
        <f>STDEV(M3:M25)</f>
        <v>48.369313404771383</v>
      </c>
    </row>
    <row r="2" spans="1:15" x14ac:dyDescent="0.2">
      <c r="A2" t="s">
        <v>37</v>
      </c>
      <c r="B2" t="s">
        <v>38</v>
      </c>
      <c r="C2" t="s">
        <v>1</v>
      </c>
      <c r="D2" t="s">
        <v>39</v>
      </c>
      <c r="E2" t="s">
        <v>2</v>
      </c>
      <c r="F2" t="s">
        <v>40</v>
      </c>
      <c r="G2" t="s">
        <v>41</v>
      </c>
      <c r="H2" t="s">
        <v>3</v>
      </c>
      <c r="I2" t="s">
        <v>42</v>
      </c>
      <c r="J2" t="s">
        <v>43</v>
      </c>
      <c r="K2" t="s">
        <v>44</v>
      </c>
      <c r="L2" t="s">
        <v>0</v>
      </c>
      <c r="M2" s="4" t="s">
        <v>45</v>
      </c>
    </row>
    <row r="3" spans="1:15" x14ac:dyDescent="0.2">
      <c r="A3" t="s">
        <v>20</v>
      </c>
      <c r="B3" t="s">
        <v>16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9">
        <f t="shared" ref="M3:M34" si="0">(D3*$D$1)+(E3*$E$1)+(F3*$F$1)+(G3*$G$1)+(H3*$H$1)+(I3*$I$1)+(J3*$J$1)+(K3*$K$1)+(L3*$L$1)</f>
        <v>338.625</v>
      </c>
      <c r="N3" s="39">
        <f>(M3-$N$1)/$O$1</f>
        <v>2.6564857398135553</v>
      </c>
    </row>
    <row r="4" spans="1:15" x14ac:dyDescent="0.2">
      <c r="A4" t="s">
        <v>20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9">
        <f t="shared" si="0"/>
        <v>263.60000000000002</v>
      </c>
      <c r="N4" s="39">
        <f t="shared" ref="N4:N25" si="1">(M4-$N$1)/$O$1</f>
        <v>1.1053990131493898</v>
      </c>
    </row>
    <row r="5" spans="1:15" x14ac:dyDescent="0.2">
      <c r="A5" t="s">
        <v>20</v>
      </c>
      <c r="B5" t="s">
        <v>4</v>
      </c>
      <c r="C5">
        <v>10</v>
      </c>
      <c r="D5">
        <v>505</v>
      </c>
      <c r="E5">
        <v>345</v>
      </c>
      <c r="F5">
        <v>4165</v>
      </c>
      <c r="G5">
        <v>26</v>
      </c>
      <c r="H5">
        <v>9</v>
      </c>
      <c r="I5">
        <v>99</v>
      </c>
      <c r="J5">
        <v>551</v>
      </c>
      <c r="K5">
        <v>5</v>
      </c>
      <c r="L5">
        <v>3</v>
      </c>
      <c r="M5" s="9">
        <f t="shared" si="0"/>
        <v>259.22500000000002</v>
      </c>
      <c r="N5" s="39">
        <f t="shared" si="1"/>
        <v>1.0149491040636756</v>
      </c>
    </row>
    <row r="6" spans="1:15" x14ac:dyDescent="0.2">
      <c r="A6" s="10" t="s">
        <v>20</v>
      </c>
      <c r="B6" s="10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9">
        <f t="shared" si="0"/>
        <v>253.625</v>
      </c>
      <c r="N6" s="37">
        <f t="shared" si="1"/>
        <v>0.89917322043396053</v>
      </c>
    </row>
    <row r="7" spans="1:15" x14ac:dyDescent="0.2">
      <c r="A7" s="10" t="s">
        <v>20</v>
      </c>
      <c r="B7" s="10" t="s">
        <v>8</v>
      </c>
      <c r="C7">
        <v>7</v>
      </c>
      <c r="D7" s="7">
        <v>675</v>
      </c>
      <c r="E7" s="7">
        <v>452</v>
      </c>
      <c r="F7" s="7">
        <v>5129</v>
      </c>
      <c r="G7" s="7">
        <v>34</v>
      </c>
      <c r="H7" s="7">
        <v>16</v>
      </c>
      <c r="I7" s="7">
        <v>31</v>
      </c>
      <c r="J7" s="7">
        <v>98</v>
      </c>
      <c r="K7" s="7">
        <v>3</v>
      </c>
      <c r="L7" s="7">
        <v>2</v>
      </c>
      <c r="M7" s="9">
        <f t="shared" si="0"/>
        <v>250.02500000000003</v>
      </c>
      <c r="N7" s="37">
        <f t="shared" si="1"/>
        <v>0.82474586667200189</v>
      </c>
    </row>
    <row r="8" spans="1:15" x14ac:dyDescent="0.2">
      <c r="A8" s="10" t="s">
        <v>20</v>
      </c>
      <c r="B8" s="10" t="s">
        <v>23</v>
      </c>
      <c r="C8">
        <v>11</v>
      </c>
      <c r="D8">
        <v>427</v>
      </c>
      <c r="E8">
        <v>280</v>
      </c>
      <c r="F8">
        <v>3448</v>
      </c>
      <c r="G8">
        <v>35</v>
      </c>
      <c r="H8">
        <v>7</v>
      </c>
      <c r="I8">
        <v>67</v>
      </c>
      <c r="J8">
        <v>376</v>
      </c>
      <c r="K8">
        <v>0</v>
      </c>
      <c r="L8">
        <v>2</v>
      </c>
      <c r="M8" s="9">
        <f t="shared" si="0"/>
        <v>245.79999999999998</v>
      </c>
      <c r="N8" s="37">
        <f t="shared" si="1"/>
        <v>0.73739709732636805</v>
      </c>
    </row>
    <row r="9" spans="1:15" x14ac:dyDescent="0.2">
      <c r="A9" s="10" t="s">
        <v>20</v>
      </c>
      <c r="B9" s="10" t="s">
        <v>11</v>
      </c>
      <c r="C9">
        <v>11</v>
      </c>
      <c r="D9" s="7">
        <v>597</v>
      </c>
      <c r="E9" s="7">
        <v>372</v>
      </c>
      <c r="F9" s="7">
        <v>4442</v>
      </c>
      <c r="G9" s="7">
        <v>25</v>
      </c>
      <c r="H9" s="7">
        <v>2</v>
      </c>
      <c r="I9" s="7">
        <v>43</v>
      </c>
      <c r="J9" s="7">
        <v>269</v>
      </c>
      <c r="K9" s="7">
        <v>2</v>
      </c>
      <c r="L9" s="7">
        <v>3</v>
      </c>
      <c r="M9" s="9">
        <f t="shared" si="0"/>
        <v>235.95000000000002</v>
      </c>
      <c r="N9" s="37">
        <f t="shared" si="1"/>
        <v>0.53375558772767451</v>
      </c>
    </row>
    <row r="10" spans="1:15" x14ac:dyDescent="0.2">
      <c r="A10" s="10" t="s">
        <v>20</v>
      </c>
      <c r="B10" s="10" t="s">
        <v>21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9">
        <f t="shared" si="0"/>
        <v>234</v>
      </c>
      <c r="N10" s="37">
        <f t="shared" si="1"/>
        <v>0.49344077110661289</v>
      </c>
    </row>
    <row r="11" spans="1:15" x14ac:dyDescent="0.2">
      <c r="A11" t="s">
        <v>20</v>
      </c>
      <c r="B11" t="s">
        <v>10</v>
      </c>
      <c r="C11">
        <v>9</v>
      </c>
      <c r="D11" s="7">
        <v>561</v>
      </c>
      <c r="E11" s="7">
        <v>364</v>
      </c>
      <c r="F11" s="7">
        <v>4688</v>
      </c>
      <c r="G11" s="7">
        <v>32</v>
      </c>
      <c r="H11" s="7">
        <v>12</v>
      </c>
      <c r="I11" s="7">
        <v>43</v>
      </c>
      <c r="J11" s="7">
        <v>108</v>
      </c>
      <c r="K11" s="7">
        <v>2</v>
      </c>
      <c r="L11" s="7">
        <v>5</v>
      </c>
      <c r="M11" s="9">
        <f t="shared" si="0"/>
        <v>230</v>
      </c>
      <c r="N11" s="37">
        <f t="shared" si="1"/>
        <v>0.41074371137110255</v>
      </c>
    </row>
    <row r="12" spans="1:15" x14ac:dyDescent="0.2">
      <c r="A12" t="s">
        <v>20</v>
      </c>
      <c r="B12" t="s">
        <v>27</v>
      </c>
      <c r="C12">
        <v>7</v>
      </c>
      <c r="D12" s="7">
        <v>471</v>
      </c>
      <c r="E12" s="7">
        <v>320</v>
      </c>
      <c r="F12" s="7">
        <v>3395</v>
      </c>
      <c r="G12" s="7">
        <v>24</v>
      </c>
      <c r="H12" s="7">
        <v>13</v>
      </c>
      <c r="I12" s="7">
        <v>101</v>
      </c>
      <c r="J12" s="7">
        <v>488</v>
      </c>
      <c r="K12" s="7">
        <v>4</v>
      </c>
      <c r="L12" s="7">
        <v>0</v>
      </c>
      <c r="M12" s="9">
        <f t="shared" si="0"/>
        <v>219.67500000000001</v>
      </c>
      <c r="N12" s="37">
        <f t="shared" si="1"/>
        <v>0.19728192592881674</v>
      </c>
    </row>
    <row r="13" spans="1:15" x14ac:dyDescent="0.2">
      <c r="A13" t="s">
        <v>20</v>
      </c>
      <c r="B13" t="s">
        <v>26</v>
      </c>
      <c r="C13">
        <v>8</v>
      </c>
      <c r="D13" s="7">
        <v>526</v>
      </c>
      <c r="E13" s="7">
        <v>356</v>
      </c>
      <c r="F13" s="7">
        <v>3885</v>
      </c>
      <c r="G13" s="7">
        <v>22</v>
      </c>
      <c r="H13" s="7">
        <v>8</v>
      </c>
      <c r="I13" s="7">
        <v>75</v>
      </c>
      <c r="J13" s="7">
        <v>305</v>
      </c>
      <c r="K13" s="7">
        <v>6</v>
      </c>
      <c r="L13" s="7">
        <v>6</v>
      </c>
      <c r="M13" s="9">
        <f t="shared" si="0"/>
        <v>211.625</v>
      </c>
      <c r="N13" s="37">
        <f t="shared" si="1"/>
        <v>3.0854093211101954E-2</v>
      </c>
    </row>
    <row r="14" spans="1:15" x14ac:dyDescent="0.2">
      <c r="A14" t="s">
        <v>20</v>
      </c>
      <c r="B14" t="s">
        <v>22</v>
      </c>
      <c r="C14">
        <v>12</v>
      </c>
      <c r="D14">
        <v>508</v>
      </c>
      <c r="E14">
        <v>347</v>
      </c>
      <c r="F14">
        <v>4308</v>
      </c>
      <c r="G14">
        <v>32</v>
      </c>
      <c r="H14">
        <v>12</v>
      </c>
      <c r="I14">
        <v>18</v>
      </c>
      <c r="J14">
        <v>7</v>
      </c>
      <c r="K14">
        <v>0</v>
      </c>
      <c r="L14">
        <v>1</v>
      </c>
      <c r="M14" s="9">
        <f t="shared" si="0"/>
        <v>210.39999999999998</v>
      </c>
      <c r="N14" s="37">
        <f t="shared" si="1"/>
        <v>5.5281186671014421E-3</v>
      </c>
    </row>
    <row r="15" spans="1:15" x14ac:dyDescent="0.2">
      <c r="A15" t="s">
        <v>20</v>
      </c>
      <c r="B15" t="s">
        <v>25</v>
      </c>
      <c r="C15">
        <v>10</v>
      </c>
      <c r="D15" s="7">
        <v>570</v>
      </c>
      <c r="E15" s="7">
        <v>375</v>
      </c>
      <c r="F15" s="7">
        <v>4355</v>
      </c>
      <c r="G15" s="7">
        <v>29</v>
      </c>
      <c r="H15" s="7">
        <v>11</v>
      </c>
      <c r="I15" s="7">
        <v>23</v>
      </c>
      <c r="J15" s="7">
        <v>35</v>
      </c>
      <c r="K15" s="7">
        <v>2</v>
      </c>
      <c r="L15" s="7">
        <v>2</v>
      </c>
      <c r="M15" s="9">
        <f t="shared" si="0"/>
        <v>210.375</v>
      </c>
      <c r="N15" s="37">
        <f t="shared" si="1"/>
        <v>5.0112620437549726E-3</v>
      </c>
    </row>
    <row r="16" spans="1:15" x14ac:dyDescent="0.2">
      <c r="A16" t="s">
        <v>20</v>
      </c>
      <c r="B16" t="s">
        <v>24</v>
      </c>
      <c r="C16">
        <v>12</v>
      </c>
      <c r="D16">
        <v>606</v>
      </c>
      <c r="E16">
        <v>425</v>
      </c>
      <c r="F16">
        <v>4298</v>
      </c>
      <c r="G16">
        <v>30</v>
      </c>
      <c r="H16">
        <v>10</v>
      </c>
      <c r="I16">
        <v>44</v>
      </c>
      <c r="J16">
        <v>123</v>
      </c>
      <c r="K16">
        <v>1</v>
      </c>
      <c r="L16">
        <v>7</v>
      </c>
      <c r="M16" s="9">
        <f t="shared" si="0"/>
        <v>209.75</v>
      </c>
      <c r="N16" s="37">
        <f t="shared" si="1"/>
        <v>-7.9101535399185175E-3</v>
      </c>
    </row>
    <row r="17" spans="1:14" x14ac:dyDescent="0.2">
      <c r="A17" t="s">
        <v>20</v>
      </c>
      <c r="B17" t="s">
        <v>28</v>
      </c>
      <c r="C17">
        <v>6</v>
      </c>
      <c r="D17" s="7">
        <v>434</v>
      </c>
      <c r="E17" s="7">
        <v>289</v>
      </c>
      <c r="F17" s="7">
        <v>3223</v>
      </c>
      <c r="G17" s="7">
        <v>24</v>
      </c>
      <c r="H17" s="7">
        <v>12</v>
      </c>
      <c r="I17" s="7">
        <v>68</v>
      </c>
      <c r="J17" s="7">
        <v>421</v>
      </c>
      <c r="K17" s="7">
        <v>3</v>
      </c>
      <c r="L17" s="7">
        <v>3</v>
      </c>
      <c r="M17" s="9">
        <f t="shared" si="0"/>
        <v>200.67499999999998</v>
      </c>
      <c r="N17" s="37">
        <f t="shared" si="1"/>
        <v>-0.19552910781485794</v>
      </c>
    </row>
    <row r="18" spans="1:14" x14ac:dyDescent="0.2">
      <c r="A18" t="s">
        <v>20</v>
      </c>
      <c r="B18" t="s">
        <v>29</v>
      </c>
      <c r="C18">
        <v>7</v>
      </c>
      <c r="D18">
        <v>486</v>
      </c>
      <c r="E18">
        <v>310</v>
      </c>
      <c r="F18">
        <v>3725</v>
      </c>
      <c r="G18">
        <v>27</v>
      </c>
      <c r="H18">
        <v>14</v>
      </c>
      <c r="I18">
        <v>39</v>
      </c>
      <c r="J18">
        <v>131</v>
      </c>
      <c r="K18">
        <v>0</v>
      </c>
      <c r="L18">
        <v>3</v>
      </c>
      <c r="M18" s="9">
        <f t="shared" si="0"/>
        <v>180.22499999999999</v>
      </c>
      <c r="N18" s="37">
        <f t="shared" si="1"/>
        <v>-0.61831782571265437</v>
      </c>
    </row>
    <row r="19" spans="1:14" x14ac:dyDescent="0.2">
      <c r="A19" t="s">
        <v>20</v>
      </c>
      <c r="B19" t="s">
        <v>9</v>
      </c>
      <c r="C19">
        <v>11</v>
      </c>
      <c r="D19">
        <v>576</v>
      </c>
      <c r="E19">
        <v>380</v>
      </c>
      <c r="F19">
        <v>4299</v>
      </c>
      <c r="G19">
        <v>21</v>
      </c>
      <c r="H19">
        <v>11</v>
      </c>
      <c r="I19">
        <v>15</v>
      </c>
      <c r="J19">
        <v>20</v>
      </c>
      <c r="K19">
        <v>1</v>
      </c>
      <c r="L19">
        <v>4</v>
      </c>
      <c r="M19" s="26">
        <f t="shared" si="0"/>
        <v>167.47500000000002</v>
      </c>
      <c r="N19" s="38">
        <f t="shared" si="1"/>
        <v>-0.8819147036195929</v>
      </c>
    </row>
    <row r="20" spans="1:14" x14ac:dyDescent="0.2">
      <c r="A20" t="s">
        <v>20</v>
      </c>
      <c r="B20" t="s">
        <v>17</v>
      </c>
      <c r="C20">
        <v>6</v>
      </c>
      <c r="D20">
        <v>320</v>
      </c>
      <c r="E20">
        <v>169</v>
      </c>
      <c r="F20">
        <v>2074</v>
      </c>
      <c r="G20">
        <v>10</v>
      </c>
      <c r="H20">
        <v>12</v>
      </c>
      <c r="I20">
        <v>89</v>
      </c>
      <c r="J20">
        <v>631</v>
      </c>
      <c r="K20">
        <v>8</v>
      </c>
      <c r="L20">
        <v>2</v>
      </c>
      <c r="M20" s="9">
        <f t="shared" si="0"/>
        <v>158.94999999999999</v>
      </c>
      <c r="N20" s="37">
        <f t="shared" si="1"/>
        <v>-1.0581628121809001</v>
      </c>
    </row>
    <row r="21" spans="1:14" x14ac:dyDescent="0.2">
      <c r="A21" t="s">
        <v>20</v>
      </c>
      <c r="B21" t="s">
        <v>19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9">
        <f t="shared" si="0"/>
        <v>155.52500000000001</v>
      </c>
      <c r="N21" s="37">
        <f t="shared" si="1"/>
        <v>-1.1289721695794304</v>
      </c>
    </row>
    <row r="22" spans="1:14" x14ac:dyDescent="0.2">
      <c r="A22" t="s">
        <v>20</v>
      </c>
      <c r="B22" t="s">
        <v>14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9">
        <f t="shared" si="0"/>
        <v>152.55000000000001</v>
      </c>
      <c r="N22" s="37">
        <f t="shared" si="1"/>
        <v>-1.1904781077577162</v>
      </c>
    </row>
    <row r="23" spans="1:14" x14ac:dyDescent="0.2">
      <c r="A23" t="s">
        <v>20</v>
      </c>
      <c r="B23" t="s">
        <v>30</v>
      </c>
      <c r="C23">
        <v>6</v>
      </c>
      <c r="D23">
        <v>553</v>
      </c>
      <c r="E23">
        <v>381</v>
      </c>
      <c r="F23">
        <v>4049</v>
      </c>
      <c r="G23">
        <v>19</v>
      </c>
      <c r="H23">
        <v>10</v>
      </c>
      <c r="I23">
        <v>24</v>
      </c>
      <c r="J23">
        <v>47</v>
      </c>
      <c r="K23">
        <v>1</v>
      </c>
      <c r="L23">
        <v>7</v>
      </c>
      <c r="M23" s="9">
        <f t="shared" si="0"/>
        <v>151.92500000000001</v>
      </c>
      <c r="N23" s="37">
        <f t="shared" si="1"/>
        <v>-1.2033995233413897</v>
      </c>
    </row>
    <row r="24" spans="1:14" x14ac:dyDescent="0.2">
      <c r="A24" t="s">
        <v>20</v>
      </c>
      <c r="B24" t="s">
        <v>32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26">
        <f t="shared" si="0"/>
        <v>148.9</v>
      </c>
      <c r="N24" s="38">
        <f t="shared" si="1"/>
        <v>-1.2659391747663695</v>
      </c>
    </row>
    <row r="25" spans="1:14" x14ac:dyDescent="0.2">
      <c r="A25" t="s">
        <v>20</v>
      </c>
      <c r="B25" t="s">
        <v>31</v>
      </c>
      <c r="C25">
        <v>10</v>
      </c>
      <c r="D25">
        <v>401</v>
      </c>
      <c r="E25">
        <v>279</v>
      </c>
      <c r="F25">
        <v>3074</v>
      </c>
      <c r="G25">
        <v>21</v>
      </c>
      <c r="H25">
        <v>7</v>
      </c>
      <c r="I25">
        <v>34</v>
      </c>
      <c r="J25">
        <v>93</v>
      </c>
      <c r="K25">
        <v>0</v>
      </c>
      <c r="L25">
        <v>6</v>
      </c>
      <c r="M25" s="9">
        <f t="shared" si="0"/>
        <v>144.15000000000003</v>
      </c>
      <c r="N25" s="37">
        <f t="shared" si="1"/>
        <v>-1.3641419332022873</v>
      </c>
    </row>
    <row r="26" spans="1:14" x14ac:dyDescent="0.2">
      <c r="A26" t="s">
        <v>20</v>
      </c>
      <c r="B26" t="s">
        <v>6</v>
      </c>
      <c r="C26">
        <v>9</v>
      </c>
      <c r="D26">
        <v>365</v>
      </c>
      <c r="E26">
        <v>226</v>
      </c>
      <c r="F26">
        <v>2566</v>
      </c>
      <c r="G26">
        <v>21</v>
      </c>
      <c r="H26">
        <v>11</v>
      </c>
      <c r="I26">
        <v>16</v>
      </c>
      <c r="J26">
        <v>99</v>
      </c>
      <c r="K26">
        <v>0</v>
      </c>
      <c r="L26">
        <v>0</v>
      </c>
      <c r="M26" s="5">
        <f t="shared" si="0"/>
        <v>136.05000000000001</v>
      </c>
    </row>
    <row r="27" spans="1:14" x14ac:dyDescent="0.2">
      <c r="A27" t="s">
        <v>20</v>
      </c>
      <c r="B27" t="s">
        <v>12</v>
      </c>
      <c r="C27">
        <v>11</v>
      </c>
      <c r="D27">
        <v>331</v>
      </c>
      <c r="E27">
        <v>228</v>
      </c>
      <c r="F27">
        <v>2528</v>
      </c>
      <c r="G27">
        <v>11</v>
      </c>
      <c r="H27">
        <v>8</v>
      </c>
      <c r="I27">
        <v>64</v>
      </c>
      <c r="J27">
        <v>357</v>
      </c>
      <c r="K27">
        <v>2</v>
      </c>
      <c r="L27">
        <v>2</v>
      </c>
      <c r="M27" s="5">
        <f t="shared" si="0"/>
        <v>130.9</v>
      </c>
    </row>
    <row r="28" spans="1:14" x14ac:dyDescent="0.2">
      <c r="A28" t="s">
        <v>20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  <c r="M28" s="5">
        <f t="shared" si="0"/>
        <v>130.44999999999999</v>
      </c>
    </row>
    <row r="29" spans="1:14" x14ac:dyDescent="0.2">
      <c r="A29" t="s">
        <v>20</v>
      </c>
      <c r="B29" t="s">
        <v>18</v>
      </c>
      <c r="C29">
        <v>8</v>
      </c>
      <c r="D29">
        <v>170</v>
      </c>
      <c r="E29">
        <v>99</v>
      </c>
      <c r="F29">
        <v>1201</v>
      </c>
      <c r="G29">
        <v>6</v>
      </c>
      <c r="H29">
        <v>3</v>
      </c>
      <c r="I29">
        <v>147</v>
      </c>
      <c r="J29">
        <v>695</v>
      </c>
      <c r="K29">
        <v>5</v>
      </c>
      <c r="L29">
        <v>4</v>
      </c>
      <c r="M29" s="11">
        <f t="shared" si="0"/>
        <v>129.52500000000001</v>
      </c>
      <c r="N29" s="27"/>
    </row>
    <row r="30" spans="1:14" x14ac:dyDescent="0.2">
      <c r="A30" t="s">
        <v>20</v>
      </c>
      <c r="B30" t="s">
        <v>34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12">
        <f t="shared" si="0"/>
        <v>124.35000000000001</v>
      </c>
    </row>
    <row r="31" spans="1:14" x14ac:dyDescent="0.2">
      <c r="A31" t="s">
        <v>20</v>
      </c>
      <c r="B31" t="s">
        <v>33</v>
      </c>
      <c r="C31">
        <v>4</v>
      </c>
      <c r="D31">
        <v>414</v>
      </c>
      <c r="E31">
        <v>239</v>
      </c>
      <c r="F31">
        <v>2865</v>
      </c>
      <c r="G31">
        <v>17</v>
      </c>
      <c r="H31">
        <v>15</v>
      </c>
      <c r="I31">
        <v>44</v>
      </c>
      <c r="J31">
        <v>138</v>
      </c>
      <c r="K31">
        <v>1</v>
      </c>
      <c r="L31">
        <v>2</v>
      </c>
      <c r="M31" s="5">
        <f t="shared" si="0"/>
        <v>123.425</v>
      </c>
    </row>
    <row r="32" spans="1:14" x14ac:dyDescent="0.2">
      <c r="A32" t="s">
        <v>20</v>
      </c>
      <c r="B32" t="s">
        <v>12</v>
      </c>
      <c r="C32">
        <v>11</v>
      </c>
      <c r="D32">
        <v>274</v>
      </c>
      <c r="E32">
        <v>176</v>
      </c>
      <c r="F32">
        <v>1979</v>
      </c>
      <c r="G32">
        <v>17</v>
      </c>
      <c r="H32">
        <v>9</v>
      </c>
      <c r="I32">
        <v>32</v>
      </c>
      <c r="J32">
        <v>145</v>
      </c>
      <c r="K32">
        <v>0</v>
      </c>
      <c r="L32">
        <v>4</v>
      </c>
      <c r="M32" s="5">
        <f t="shared" si="0"/>
        <v>105.97499999999999</v>
      </c>
    </row>
    <row r="33" spans="1:13" x14ac:dyDescent="0.2">
      <c r="A33" t="s">
        <v>20</v>
      </c>
      <c r="B33" t="s">
        <v>14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5">
        <f t="shared" si="0"/>
        <v>103.3</v>
      </c>
    </row>
    <row r="34" spans="1:13" x14ac:dyDescent="0.2">
      <c r="A34" t="s">
        <v>20</v>
      </c>
      <c r="B34" t="s">
        <v>13</v>
      </c>
      <c r="C34">
        <v>10</v>
      </c>
      <c r="D34">
        <v>379</v>
      </c>
      <c r="E34">
        <v>232</v>
      </c>
      <c r="F34">
        <v>2465</v>
      </c>
      <c r="G34">
        <v>12</v>
      </c>
      <c r="H34">
        <v>6</v>
      </c>
      <c r="I34">
        <v>19</v>
      </c>
      <c r="J34">
        <v>45</v>
      </c>
      <c r="K34">
        <v>0</v>
      </c>
      <c r="L34">
        <v>1</v>
      </c>
      <c r="M34" s="5">
        <f t="shared" si="0"/>
        <v>100.125</v>
      </c>
    </row>
    <row r="35" spans="1:13" x14ac:dyDescent="0.2">
      <c r="A35" t="s">
        <v>20</v>
      </c>
      <c r="B35" t="s">
        <v>15</v>
      </c>
      <c r="C35">
        <v>4</v>
      </c>
      <c r="D35">
        <v>274</v>
      </c>
      <c r="E35">
        <v>176</v>
      </c>
      <c r="F35">
        <v>2277</v>
      </c>
      <c r="G35">
        <v>13</v>
      </c>
      <c r="H35">
        <v>10</v>
      </c>
      <c r="I35">
        <v>18</v>
      </c>
      <c r="J35">
        <v>-16</v>
      </c>
      <c r="K35">
        <v>0</v>
      </c>
      <c r="L35">
        <v>0</v>
      </c>
      <c r="M35" s="5">
        <f t="shared" ref="M35:M56" si="2">(D35*$D$1)+(E35*$E$1)+(F35*$F$1)+(G35*$G$1)+(H35*$H$1)+(I35*$I$1)+(J35*$J$1)+(K35*$K$1)+(L35*$L$1)</f>
        <v>87.325000000000017</v>
      </c>
    </row>
    <row r="36" spans="1:13" x14ac:dyDescent="0.2">
      <c r="A36" t="s">
        <v>20</v>
      </c>
      <c r="B36" t="s">
        <v>34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5">
        <f t="shared" si="2"/>
        <v>76.75</v>
      </c>
    </row>
    <row r="37" spans="1:13" x14ac:dyDescent="0.2">
      <c r="A37" t="s">
        <v>20</v>
      </c>
      <c r="B37" t="s">
        <v>6</v>
      </c>
      <c r="C37">
        <v>9</v>
      </c>
      <c r="D37">
        <v>176</v>
      </c>
      <c r="E37">
        <v>105</v>
      </c>
      <c r="F37">
        <v>1003</v>
      </c>
      <c r="G37">
        <v>6</v>
      </c>
      <c r="H37">
        <v>2</v>
      </c>
      <c r="I37">
        <v>25</v>
      </c>
      <c r="J37">
        <v>130</v>
      </c>
      <c r="K37">
        <v>2</v>
      </c>
      <c r="L37">
        <v>1</v>
      </c>
      <c r="M37" s="5">
        <f t="shared" si="2"/>
        <v>64.075000000000003</v>
      </c>
    </row>
    <row r="38" spans="1:13" x14ac:dyDescent="0.2">
      <c r="A38" t="s">
        <v>20</v>
      </c>
      <c r="B38" t="s">
        <v>15</v>
      </c>
      <c r="C38">
        <v>4</v>
      </c>
      <c r="D38">
        <v>169</v>
      </c>
      <c r="E38">
        <v>102</v>
      </c>
      <c r="F38">
        <v>1252</v>
      </c>
      <c r="G38">
        <v>8</v>
      </c>
      <c r="H38">
        <v>7</v>
      </c>
      <c r="I38">
        <v>19</v>
      </c>
      <c r="J38">
        <v>69</v>
      </c>
      <c r="K38">
        <v>1</v>
      </c>
      <c r="L38">
        <v>3</v>
      </c>
      <c r="M38" s="5">
        <f t="shared" si="2"/>
        <v>54.199999999999996</v>
      </c>
    </row>
    <row r="39" spans="1:13" x14ac:dyDescent="0.2">
      <c r="A39" t="s">
        <v>20</v>
      </c>
      <c r="B39" t="s">
        <v>35</v>
      </c>
      <c r="C39">
        <v>10</v>
      </c>
      <c r="D39">
        <v>195</v>
      </c>
      <c r="E39">
        <v>141</v>
      </c>
      <c r="F39">
        <v>1413</v>
      </c>
      <c r="G39">
        <v>7</v>
      </c>
      <c r="H39">
        <v>4</v>
      </c>
      <c r="I39">
        <v>9</v>
      </c>
      <c r="J39">
        <v>17</v>
      </c>
      <c r="K39">
        <v>0</v>
      </c>
      <c r="L39">
        <v>2</v>
      </c>
      <c r="M39" s="5">
        <f t="shared" si="2"/>
        <v>53.025000000000006</v>
      </c>
    </row>
    <row r="40" spans="1:13" x14ac:dyDescent="0.2">
      <c r="A40" t="s">
        <v>20</v>
      </c>
      <c r="B40" t="s">
        <v>34</v>
      </c>
      <c r="C40">
        <v>5</v>
      </c>
      <c r="D40">
        <v>178</v>
      </c>
      <c r="E40">
        <v>113</v>
      </c>
      <c r="F40">
        <v>1247</v>
      </c>
      <c r="G40">
        <v>6</v>
      </c>
      <c r="H40">
        <v>4</v>
      </c>
      <c r="I40">
        <v>8</v>
      </c>
      <c r="J40">
        <v>21</v>
      </c>
      <c r="K40">
        <v>0</v>
      </c>
      <c r="L40">
        <v>1</v>
      </c>
      <c r="M40" s="5">
        <f t="shared" si="2"/>
        <v>47.274999999999999</v>
      </c>
    </row>
    <row r="41" spans="1:13" x14ac:dyDescent="0.2">
      <c r="A41" t="s">
        <v>20</v>
      </c>
      <c r="B41" t="s">
        <v>15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2"/>
        <v>35.25</v>
      </c>
    </row>
    <row r="42" spans="1:13" x14ac:dyDescent="0.2">
      <c r="A42" t="s">
        <v>20</v>
      </c>
      <c r="B42" t="s">
        <v>14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5">
        <f t="shared" si="2"/>
        <v>34.75</v>
      </c>
    </row>
    <row r="43" spans="1:13" x14ac:dyDescent="0.2">
      <c r="A43" t="s">
        <v>20</v>
      </c>
      <c r="B43" t="s">
        <v>22</v>
      </c>
      <c r="C43">
        <v>12</v>
      </c>
      <c r="D43">
        <v>85</v>
      </c>
      <c r="E43">
        <v>42</v>
      </c>
      <c r="F43">
        <v>473</v>
      </c>
      <c r="G43">
        <v>2</v>
      </c>
      <c r="H43">
        <v>2</v>
      </c>
      <c r="I43">
        <v>16</v>
      </c>
      <c r="J43">
        <v>125</v>
      </c>
      <c r="K43">
        <v>1</v>
      </c>
      <c r="L43">
        <v>0</v>
      </c>
      <c r="M43" s="5">
        <f t="shared" si="2"/>
        <v>32.325000000000003</v>
      </c>
    </row>
    <row r="44" spans="1:13" x14ac:dyDescent="0.2">
      <c r="A44" t="s">
        <v>20</v>
      </c>
      <c r="B44" t="s">
        <v>31</v>
      </c>
      <c r="C44">
        <v>10</v>
      </c>
      <c r="D44">
        <v>131</v>
      </c>
      <c r="E44">
        <v>85</v>
      </c>
      <c r="F44">
        <v>709</v>
      </c>
      <c r="G44">
        <v>2</v>
      </c>
      <c r="H44">
        <v>2</v>
      </c>
      <c r="I44">
        <v>19</v>
      </c>
      <c r="J44">
        <v>123</v>
      </c>
      <c r="K44">
        <v>0</v>
      </c>
      <c r="L44">
        <v>3</v>
      </c>
      <c r="M44" s="5">
        <f t="shared" si="2"/>
        <v>28.025000000000006</v>
      </c>
    </row>
    <row r="45" spans="1:13" x14ac:dyDescent="0.2">
      <c r="A45" t="s">
        <v>20</v>
      </c>
      <c r="B45" t="s">
        <v>32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5">
        <f t="shared" si="2"/>
        <v>23.65</v>
      </c>
    </row>
    <row r="46" spans="1:13" x14ac:dyDescent="0.2">
      <c r="A46" t="s">
        <v>20</v>
      </c>
      <c r="B46" t="s">
        <v>14</v>
      </c>
      <c r="C46">
        <v>10</v>
      </c>
      <c r="D46">
        <v>54</v>
      </c>
      <c r="E46">
        <v>34</v>
      </c>
      <c r="F46">
        <v>372</v>
      </c>
      <c r="G46">
        <v>3</v>
      </c>
      <c r="H46">
        <v>3</v>
      </c>
      <c r="I46">
        <v>10</v>
      </c>
      <c r="J46">
        <v>63</v>
      </c>
      <c r="K46">
        <v>0</v>
      </c>
      <c r="L46">
        <v>0</v>
      </c>
      <c r="M46" s="5">
        <f t="shared" si="2"/>
        <v>21.6</v>
      </c>
    </row>
    <row r="47" spans="1:13" x14ac:dyDescent="0.2">
      <c r="A47" t="s">
        <v>20</v>
      </c>
      <c r="B47" t="s">
        <v>28</v>
      </c>
      <c r="C47">
        <v>6</v>
      </c>
      <c r="D47">
        <v>76</v>
      </c>
      <c r="E47">
        <v>53</v>
      </c>
      <c r="F47">
        <v>515</v>
      </c>
      <c r="G47">
        <v>3</v>
      </c>
      <c r="H47">
        <v>2</v>
      </c>
      <c r="I47">
        <v>13</v>
      </c>
      <c r="J47">
        <v>3</v>
      </c>
      <c r="K47">
        <v>0</v>
      </c>
      <c r="L47">
        <v>0</v>
      </c>
      <c r="M47" s="5">
        <f t="shared" si="2"/>
        <v>21.175000000000001</v>
      </c>
    </row>
    <row r="48" spans="1:13" x14ac:dyDescent="0.2">
      <c r="A48" t="s">
        <v>20</v>
      </c>
      <c r="B48" t="s">
        <v>27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5">
        <f t="shared" si="2"/>
        <v>20.55</v>
      </c>
    </row>
    <row r="49" spans="1:13" x14ac:dyDescent="0.2">
      <c r="A49" t="s">
        <v>20</v>
      </c>
      <c r="B49" t="s">
        <v>17</v>
      </c>
      <c r="C49">
        <v>6</v>
      </c>
      <c r="D49">
        <v>25</v>
      </c>
      <c r="E49">
        <v>15</v>
      </c>
      <c r="F49">
        <v>232</v>
      </c>
      <c r="G49">
        <v>2</v>
      </c>
      <c r="H49">
        <v>0</v>
      </c>
      <c r="I49">
        <v>3</v>
      </c>
      <c r="J49">
        <v>-2</v>
      </c>
      <c r="K49">
        <v>0</v>
      </c>
      <c r="L49">
        <v>0</v>
      </c>
      <c r="M49" s="5">
        <f t="shared" si="2"/>
        <v>13.600000000000001</v>
      </c>
    </row>
    <row r="50" spans="1:13" x14ac:dyDescent="0.2">
      <c r="A50" t="s">
        <v>20</v>
      </c>
      <c r="B50" t="s">
        <v>33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  <c r="M50" s="5">
        <f t="shared" si="2"/>
        <v>12.675000000000001</v>
      </c>
    </row>
    <row r="51" spans="1:13" x14ac:dyDescent="0.2">
      <c r="A51" t="s">
        <v>20</v>
      </c>
      <c r="B51" t="s">
        <v>27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2"/>
        <v>9.1</v>
      </c>
    </row>
    <row r="52" spans="1:13" x14ac:dyDescent="0.2">
      <c r="A52" t="s">
        <v>20</v>
      </c>
      <c r="B52" t="s">
        <v>30</v>
      </c>
      <c r="C52">
        <v>6</v>
      </c>
      <c r="D52">
        <v>21</v>
      </c>
      <c r="E52">
        <v>15</v>
      </c>
      <c r="F52">
        <v>174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5">
        <f t="shared" si="2"/>
        <v>8.3500000000000014</v>
      </c>
    </row>
    <row r="53" spans="1:13" x14ac:dyDescent="0.2">
      <c r="A53" t="s">
        <v>20</v>
      </c>
      <c r="B53" t="s">
        <v>36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  <c r="M53" s="5">
        <f t="shared" si="2"/>
        <v>6.6999999999999993</v>
      </c>
    </row>
    <row r="54" spans="1:13" x14ac:dyDescent="0.2">
      <c r="A54" t="s">
        <v>20</v>
      </c>
      <c r="B54" t="s">
        <v>30</v>
      </c>
      <c r="C54">
        <v>6</v>
      </c>
      <c r="D54">
        <v>81</v>
      </c>
      <c r="E54">
        <v>44</v>
      </c>
      <c r="F54">
        <v>296</v>
      </c>
      <c r="G54">
        <v>1</v>
      </c>
      <c r="H54">
        <v>7</v>
      </c>
      <c r="I54">
        <v>10</v>
      </c>
      <c r="J54">
        <v>50</v>
      </c>
      <c r="K54">
        <v>1</v>
      </c>
      <c r="L54">
        <v>0</v>
      </c>
      <c r="M54" s="5">
        <f t="shared" si="2"/>
        <v>6.4</v>
      </c>
    </row>
    <row r="55" spans="1:13" x14ac:dyDescent="0.2">
      <c r="A55" t="s">
        <v>20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5">
        <f t="shared" si="2"/>
        <v>2.5750000000000002</v>
      </c>
    </row>
    <row r="56" spans="1:13" x14ac:dyDescent="0.2">
      <c r="A56" t="s">
        <v>20</v>
      </c>
      <c r="B56" t="s">
        <v>17</v>
      </c>
      <c r="C56">
        <v>6</v>
      </c>
      <c r="D56">
        <v>70</v>
      </c>
      <c r="E56">
        <v>42</v>
      </c>
      <c r="F56">
        <v>465</v>
      </c>
      <c r="G56">
        <v>0</v>
      </c>
      <c r="H56">
        <v>4</v>
      </c>
      <c r="I56">
        <v>1</v>
      </c>
      <c r="J56">
        <v>-1</v>
      </c>
      <c r="K56">
        <v>0</v>
      </c>
      <c r="L56">
        <v>2</v>
      </c>
      <c r="M56" s="5">
        <f t="shared" si="2"/>
        <v>-0.47500000000000009</v>
      </c>
    </row>
  </sheetData>
  <sortState ref="A3:X22">
    <sortCondition descending="1" ref="N3:N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baseColWidth="10" defaultRowHeight="16" x14ac:dyDescent="0.2"/>
  <cols>
    <col min="2" max="2" width="14.83203125" style="5" customWidth="1"/>
    <col min="3" max="3" width="10.83203125" style="5" customWidth="1"/>
    <col min="4" max="4" width="10.83203125" style="5"/>
    <col min="5" max="5" width="7.33203125" style="5" customWidth="1"/>
    <col min="6" max="6" width="10.83203125" style="5"/>
    <col min="7" max="7" width="8.33203125" style="5" customWidth="1"/>
    <col min="8" max="9" width="10.83203125" style="5"/>
    <col min="10" max="10" width="5.5" style="5" customWidth="1"/>
    <col min="11" max="11" width="10.83203125" style="5"/>
    <col min="12" max="12" width="10.83203125" style="67"/>
    <col min="13" max="13" width="10.83203125" style="5"/>
  </cols>
  <sheetData>
    <row r="1" spans="1:13" ht="17" thickBot="1" x14ac:dyDescent="0.25">
      <c r="A1" s="25"/>
      <c r="B1" s="46" t="s">
        <v>47</v>
      </c>
      <c r="C1" s="28"/>
      <c r="D1" s="46" t="s">
        <v>48</v>
      </c>
      <c r="E1" s="28"/>
      <c r="F1" s="28"/>
      <c r="G1" s="28"/>
      <c r="H1" s="46" t="s">
        <v>49</v>
      </c>
      <c r="I1" s="28"/>
      <c r="J1" s="28"/>
      <c r="K1" s="57" t="s">
        <v>50</v>
      </c>
      <c r="L1" s="58" t="s">
        <v>51</v>
      </c>
      <c r="M1" s="59" t="s">
        <v>52</v>
      </c>
    </row>
    <row r="2" spans="1:13" x14ac:dyDescent="0.2">
      <c r="A2" s="13" t="s">
        <v>46</v>
      </c>
      <c r="B2" s="47" t="s">
        <v>16</v>
      </c>
      <c r="C2" s="42">
        <v>2.6564857398135553</v>
      </c>
      <c r="D2" s="50" t="s">
        <v>53</v>
      </c>
      <c r="E2" s="33">
        <v>2.1</v>
      </c>
      <c r="F2" s="33"/>
      <c r="G2" s="33"/>
      <c r="H2" s="50" t="s">
        <v>96</v>
      </c>
      <c r="I2" s="33"/>
      <c r="J2" s="33"/>
      <c r="K2" s="50" t="s">
        <v>136</v>
      </c>
      <c r="L2" s="60" t="s">
        <v>156</v>
      </c>
      <c r="M2" s="61" t="s">
        <v>176</v>
      </c>
    </row>
    <row r="3" spans="1:13" x14ac:dyDescent="0.2">
      <c r="A3" s="14"/>
      <c r="B3" s="48" t="s">
        <v>7</v>
      </c>
      <c r="C3" s="30">
        <v>1.1053990131493898</v>
      </c>
      <c r="D3" s="73" t="s">
        <v>54</v>
      </c>
      <c r="E3" s="74">
        <v>1.8</v>
      </c>
      <c r="F3" s="31"/>
      <c r="G3" s="31"/>
      <c r="H3" s="48" t="s">
        <v>97</v>
      </c>
      <c r="I3" s="31"/>
      <c r="J3" s="31"/>
      <c r="K3" s="48" t="s">
        <v>137</v>
      </c>
      <c r="L3" s="62" t="s">
        <v>157</v>
      </c>
      <c r="M3" s="63" t="s">
        <v>178</v>
      </c>
    </row>
    <row r="4" spans="1:13" x14ac:dyDescent="0.2">
      <c r="A4" s="14"/>
      <c r="B4" s="48" t="s">
        <v>4</v>
      </c>
      <c r="C4" s="30">
        <v>1.0149491040636756</v>
      </c>
      <c r="D4" s="48" t="s">
        <v>55</v>
      </c>
      <c r="E4" s="31">
        <v>1</v>
      </c>
      <c r="F4" s="31"/>
      <c r="G4" s="31"/>
      <c r="H4" s="48" t="s">
        <v>98</v>
      </c>
      <c r="I4" s="31"/>
      <c r="J4" s="31"/>
      <c r="K4" s="48" t="s">
        <v>138</v>
      </c>
      <c r="L4" s="62" t="s">
        <v>158</v>
      </c>
      <c r="M4" s="63" t="s">
        <v>177</v>
      </c>
    </row>
    <row r="5" spans="1:13" x14ac:dyDescent="0.2">
      <c r="A5" s="14"/>
      <c r="B5" s="48"/>
      <c r="C5" s="31"/>
      <c r="D5" s="48" t="s">
        <v>56</v>
      </c>
      <c r="E5" s="31">
        <v>1</v>
      </c>
      <c r="F5" s="31"/>
      <c r="G5" s="31"/>
      <c r="H5" s="48" t="s">
        <v>99</v>
      </c>
      <c r="I5" s="31"/>
      <c r="J5" s="31"/>
      <c r="K5" s="48"/>
      <c r="L5" s="62"/>
      <c r="M5" s="63" t="s">
        <v>179</v>
      </c>
    </row>
    <row r="6" spans="1:13" x14ac:dyDescent="0.2">
      <c r="A6" s="14"/>
      <c r="B6" s="48"/>
      <c r="C6" s="31"/>
      <c r="D6" s="48"/>
      <c r="E6" s="31"/>
      <c r="F6" s="31"/>
      <c r="G6" s="31"/>
      <c r="H6" s="48"/>
      <c r="I6" s="31"/>
      <c r="J6" s="31"/>
      <c r="K6" s="48"/>
      <c r="L6" s="62"/>
      <c r="M6" s="63" t="s">
        <v>180</v>
      </c>
    </row>
    <row r="7" spans="1:13" ht="17" thickBot="1" x14ac:dyDescent="0.25">
      <c r="A7" s="15"/>
      <c r="B7" s="49"/>
      <c r="C7" s="32"/>
      <c r="D7" s="49"/>
      <c r="E7" s="32"/>
      <c r="F7" s="32"/>
      <c r="G7" s="32"/>
      <c r="H7" s="49"/>
      <c r="I7" s="32"/>
      <c r="J7" s="32"/>
      <c r="K7" s="48"/>
      <c r="L7" s="62"/>
      <c r="M7" s="63"/>
    </row>
    <row r="8" spans="1:13" x14ac:dyDescent="0.2">
      <c r="A8" s="16" t="s">
        <v>93</v>
      </c>
      <c r="B8" s="50" t="s">
        <v>5</v>
      </c>
      <c r="C8" s="29">
        <v>0.89917322043396053</v>
      </c>
      <c r="D8" s="50" t="s">
        <v>57</v>
      </c>
      <c r="E8" s="33">
        <v>0.9</v>
      </c>
      <c r="F8" s="33" t="s">
        <v>62</v>
      </c>
      <c r="G8" s="33">
        <v>0.33</v>
      </c>
      <c r="H8" s="50" t="s">
        <v>100</v>
      </c>
      <c r="I8" s="33" t="s">
        <v>101</v>
      </c>
      <c r="J8" s="33"/>
      <c r="K8" s="50" t="s">
        <v>139</v>
      </c>
      <c r="L8" s="60" t="s">
        <v>159</v>
      </c>
      <c r="M8" s="61"/>
    </row>
    <row r="9" spans="1:13" x14ac:dyDescent="0.2">
      <c r="A9" s="17"/>
      <c r="B9" s="51" t="s">
        <v>8</v>
      </c>
      <c r="C9" s="45">
        <v>0.82474586667200189</v>
      </c>
      <c r="D9" s="73" t="s">
        <v>58</v>
      </c>
      <c r="E9" s="74">
        <v>0.7</v>
      </c>
      <c r="F9" s="31" t="s">
        <v>63</v>
      </c>
      <c r="G9" s="31">
        <v>0.32</v>
      </c>
      <c r="H9" s="48" t="s">
        <v>102</v>
      </c>
      <c r="I9" s="31" t="s">
        <v>103</v>
      </c>
      <c r="J9" s="31"/>
      <c r="K9" s="48" t="s">
        <v>140</v>
      </c>
      <c r="L9" s="62" t="s">
        <v>160</v>
      </c>
      <c r="M9" s="64" t="s">
        <v>181</v>
      </c>
    </row>
    <row r="10" spans="1:13" x14ac:dyDescent="0.2">
      <c r="A10" s="17"/>
      <c r="B10" s="51" t="s">
        <v>23</v>
      </c>
      <c r="C10" s="45">
        <v>0.73739709732636805</v>
      </c>
      <c r="D10" s="48" t="s">
        <v>59</v>
      </c>
      <c r="E10" s="31">
        <v>0.6</v>
      </c>
      <c r="F10" s="31" t="s">
        <v>64</v>
      </c>
      <c r="G10" s="31">
        <v>0.28999999999999998</v>
      </c>
      <c r="H10" s="48" t="s">
        <v>104</v>
      </c>
      <c r="I10" s="31" t="s">
        <v>105</v>
      </c>
      <c r="J10" s="31"/>
      <c r="K10" s="48" t="s">
        <v>141</v>
      </c>
      <c r="L10" s="62" t="s">
        <v>161</v>
      </c>
      <c r="M10" s="64" t="s">
        <v>182</v>
      </c>
    </row>
    <row r="11" spans="1:13" x14ac:dyDescent="0.2">
      <c r="A11" s="17"/>
      <c r="B11" s="52" t="s">
        <v>11</v>
      </c>
      <c r="C11" s="43">
        <v>0.53375558772767451</v>
      </c>
      <c r="D11" s="48" t="s">
        <v>60</v>
      </c>
      <c r="E11" s="31">
        <v>0.51</v>
      </c>
      <c r="F11" s="31"/>
      <c r="G11" s="31"/>
      <c r="H11" s="48" t="s">
        <v>106</v>
      </c>
      <c r="I11" s="31"/>
      <c r="J11" s="31"/>
      <c r="K11" s="48" t="s">
        <v>142</v>
      </c>
      <c r="L11" s="62" t="s">
        <v>162</v>
      </c>
      <c r="M11" s="64" t="s">
        <v>183</v>
      </c>
    </row>
    <row r="12" spans="1:13" x14ac:dyDescent="0.2">
      <c r="A12" s="17"/>
      <c r="B12" s="48" t="s">
        <v>21</v>
      </c>
      <c r="C12" s="30">
        <v>0.49344077110661289</v>
      </c>
      <c r="D12" s="48" t="s">
        <v>61</v>
      </c>
      <c r="E12" s="31">
        <v>0.48</v>
      </c>
      <c r="F12" s="31"/>
      <c r="G12" s="31"/>
      <c r="H12" s="48" t="s">
        <v>107</v>
      </c>
      <c r="I12" s="31"/>
      <c r="J12" s="31"/>
      <c r="K12" s="48" t="s">
        <v>143</v>
      </c>
      <c r="L12" s="62" t="s">
        <v>163</v>
      </c>
      <c r="M12" s="64"/>
    </row>
    <row r="13" spans="1:13" x14ac:dyDescent="0.2">
      <c r="A13" s="17"/>
      <c r="B13" s="48" t="s">
        <v>10</v>
      </c>
      <c r="C13" s="30">
        <v>0.41074371137110255</v>
      </c>
      <c r="D13" s="48"/>
      <c r="E13" s="31"/>
      <c r="F13" s="31"/>
      <c r="G13" s="31"/>
      <c r="H13" s="48"/>
      <c r="I13" s="31"/>
      <c r="J13" s="31"/>
      <c r="K13" s="48"/>
      <c r="L13" s="62"/>
      <c r="M13" s="64"/>
    </row>
    <row r="14" spans="1:13" ht="17" thickBot="1" x14ac:dyDescent="0.25">
      <c r="A14" s="18"/>
      <c r="B14" s="53" t="s">
        <v>196</v>
      </c>
      <c r="C14" s="44">
        <v>0.85</v>
      </c>
      <c r="D14" s="49"/>
      <c r="E14" s="32"/>
      <c r="F14" s="32"/>
      <c r="G14" s="32"/>
      <c r="H14" s="49"/>
      <c r="I14" s="32"/>
      <c r="J14" s="32"/>
      <c r="K14" s="49"/>
      <c r="L14" s="65"/>
      <c r="M14" s="66"/>
    </row>
    <row r="15" spans="1:13" x14ac:dyDescent="0.2">
      <c r="A15" s="19" t="s">
        <v>94</v>
      </c>
      <c r="B15" s="50" t="s">
        <v>27</v>
      </c>
      <c r="C15" s="29">
        <v>0.19728192592881674</v>
      </c>
      <c r="D15" s="50" t="s">
        <v>65</v>
      </c>
      <c r="E15" s="33">
        <v>0.15</v>
      </c>
      <c r="F15" s="33" t="s">
        <v>70</v>
      </c>
      <c r="G15" s="33">
        <v>0.03</v>
      </c>
      <c r="H15" s="50" t="s">
        <v>108</v>
      </c>
      <c r="I15" s="33" t="s">
        <v>109</v>
      </c>
      <c r="J15" s="33"/>
      <c r="K15" s="48" t="s">
        <v>144</v>
      </c>
      <c r="L15" s="62" t="s">
        <v>164</v>
      </c>
      <c r="M15" s="63"/>
    </row>
    <row r="16" spans="1:13" x14ac:dyDescent="0.2">
      <c r="A16" s="20"/>
      <c r="B16" s="51" t="s">
        <v>26</v>
      </c>
      <c r="C16" s="45">
        <v>3.0854093211101954E-2</v>
      </c>
      <c r="D16" s="73" t="s">
        <v>66</v>
      </c>
      <c r="E16" s="74">
        <v>0.14000000000000001</v>
      </c>
      <c r="F16" s="31" t="s">
        <v>71</v>
      </c>
      <c r="G16" s="31">
        <v>0.01</v>
      </c>
      <c r="H16" s="48" t="s">
        <v>110</v>
      </c>
      <c r="I16" s="31" t="s">
        <v>111</v>
      </c>
      <c r="J16" s="31"/>
      <c r="K16" s="48" t="s">
        <v>145</v>
      </c>
      <c r="L16" s="62" t="s">
        <v>165</v>
      </c>
      <c r="M16" s="64" t="s">
        <v>184</v>
      </c>
    </row>
    <row r="17" spans="1:13" x14ac:dyDescent="0.2">
      <c r="A17" s="20"/>
      <c r="B17" s="52" t="s">
        <v>22</v>
      </c>
      <c r="C17" s="43">
        <v>5.5281186671014421E-3</v>
      </c>
      <c r="D17" s="48" t="s">
        <v>67</v>
      </c>
      <c r="E17" s="31">
        <v>0.14000000000000001</v>
      </c>
      <c r="F17" s="31" t="s">
        <v>72</v>
      </c>
      <c r="G17" s="31">
        <v>-0.24</v>
      </c>
      <c r="H17" s="48" t="s">
        <v>112</v>
      </c>
      <c r="I17" s="31" t="s">
        <v>113</v>
      </c>
      <c r="J17" s="31"/>
      <c r="K17" s="48" t="s">
        <v>146</v>
      </c>
      <c r="L17" s="62" t="s">
        <v>166</v>
      </c>
      <c r="M17" s="64" t="s">
        <v>185</v>
      </c>
    </row>
    <row r="18" spans="1:13" x14ac:dyDescent="0.2">
      <c r="A18" s="20"/>
      <c r="B18" s="52" t="s">
        <v>25</v>
      </c>
      <c r="C18" s="43">
        <v>5.0112620437549726E-3</v>
      </c>
      <c r="D18" s="48" t="s">
        <v>68</v>
      </c>
      <c r="E18" s="31">
        <v>0.14000000000000001</v>
      </c>
      <c r="F18" s="74" t="s">
        <v>73</v>
      </c>
      <c r="G18" s="74">
        <v>-0.34</v>
      </c>
      <c r="H18" s="48" t="s">
        <v>114</v>
      </c>
      <c r="I18" s="31" t="s">
        <v>115</v>
      </c>
      <c r="J18" s="31"/>
      <c r="K18" s="48"/>
      <c r="L18" s="62"/>
      <c r="M18" s="64" t="s">
        <v>186</v>
      </c>
    </row>
    <row r="19" spans="1:13" x14ac:dyDescent="0.2">
      <c r="A19" s="20"/>
      <c r="B19" s="48" t="s">
        <v>24</v>
      </c>
      <c r="C19" s="30">
        <v>-7.9101535399185175E-3</v>
      </c>
      <c r="D19" s="48" t="s">
        <v>69</v>
      </c>
      <c r="E19" s="31">
        <v>0.12</v>
      </c>
      <c r="F19" s="31" t="s">
        <v>74</v>
      </c>
      <c r="G19" s="31">
        <v>-0.35</v>
      </c>
      <c r="H19" s="48" t="s">
        <v>116</v>
      </c>
      <c r="I19" s="31" t="s">
        <v>117</v>
      </c>
      <c r="J19" s="31"/>
      <c r="K19" s="48"/>
      <c r="L19" s="62"/>
      <c r="M19" s="64" t="s">
        <v>187</v>
      </c>
    </row>
    <row r="20" spans="1:13" x14ac:dyDescent="0.2">
      <c r="A20" s="20"/>
      <c r="B20" s="48" t="s">
        <v>28</v>
      </c>
      <c r="C20" s="30">
        <v>-0.19552910781485794</v>
      </c>
      <c r="D20" s="48"/>
      <c r="E20" s="31"/>
      <c r="F20" s="31" t="s">
        <v>75</v>
      </c>
      <c r="G20" s="31">
        <v>-0.49</v>
      </c>
      <c r="H20" s="48"/>
      <c r="I20" s="31" t="s">
        <v>118</v>
      </c>
      <c r="J20" s="31"/>
      <c r="K20" s="48"/>
      <c r="L20" s="62"/>
      <c r="M20" s="63"/>
    </row>
    <row r="21" spans="1:13" ht="17" thickBot="1" x14ac:dyDescent="0.25">
      <c r="A21" s="21"/>
      <c r="B21" s="49"/>
      <c r="C21" s="32"/>
      <c r="D21" s="49"/>
      <c r="E21" s="32"/>
      <c r="F21" s="32"/>
      <c r="G21" s="32"/>
      <c r="H21" s="49"/>
      <c r="I21" s="32"/>
      <c r="J21" s="32"/>
      <c r="K21" s="49"/>
      <c r="L21" s="65"/>
      <c r="M21" s="66"/>
    </row>
    <row r="22" spans="1:13" x14ac:dyDescent="0.2">
      <c r="A22" s="22" t="s">
        <v>95</v>
      </c>
      <c r="B22" s="54" t="s">
        <v>17</v>
      </c>
      <c r="C22" s="40">
        <v>-0.61831782571265437</v>
      </c>
      <c r="D22" s="54" t="s">
        <v>76</v>
      </c>
      <c r="E22" s="34">
        <v>-0.6</v>
      </c>
      <c r="F22" s="34" t="s">
        <v>85</v>
      </c>
      <c r="G22" s="34">
        <v>-1.32</v>
      </c>
      <c r="H22" s="54" t="s">
        <v>119</v>
      </c>
      <c r="I22" s="34" t="s">
        <v>120</v>
      </c>
      <c r="J22" s="34"/>
      <c r="K22" s="55" t="s">
        <v>147</v>
      </c>
      <c r="L22" s="67" t="s">
        <v>167</v>
      </c>
      <c r="M22" s="68"/>
    </row>
    <row r="23" spans="1:13" x14ac:dyDescent="0.2">
      <c r="A23" s="23"/>
      <c r="B23" s="55" t="s">
        <v>19</v>
      </c>
      <c r="C23" s="41">
        <v>-1.0581628121809001</v>
      </c>
      <c r="D23" s="55" t="s">
        <v>77</v>
      </c>
      <c r="E23" s="72">
        <v>-0.68399999999999994</v>
      </c>
      <c r="F23" s="35" t="s">
        <v>86</v>
      </c>
      <c r="G23" s="72">
        <v>-1.4559600000000001</v>
      </c>
      <c r="H23" s="55" t="s">
        <v>121</v>
      </c>
      <c r="I23" s="35" t="s">
        <v>122</v>
      </c>
      <c r="J23" s="35"/>
      <c r="K23" s="55" t="s">
        <v>149</v>
      </c>
      <c r="L23" s="67" t="s">
        <v>169</v>
      </c>
      <c r="M23" s="69" t="s">
        <v>186</v>
      </c>
    </row>
    <row r="24" spans="1:13" x14ac:dyDescent="0.2">
      <c r="A24" s="23"/>
      <c r="B24" s="55" t="s">
        <v>14</v>
      </c>
      <c r="C24" s="41">
        <v>-1.1289721695794304</v>
      </c>
      <c r="D24" s="55" t="s">
        <v>78</v>
      </c>
      <c r="E24" s="72">
        <v>-0.7797599999999999</v>
      </c>
      <c r="F24" s="35" t="s">
        <v>87</v>
      </c>
      <c r="G24" s="72">
        <v>-1.6059238800000002</v>
      </c>
      <c r="H24" s="55" t="s">
        <v>123</v>
      </c>
      <c r="I24" s="35" t="s">
        <v>124</v>
      </c>
      <c r="J24" s="35"/>
      <c r="K24" s="55" t="s">
        <v>151</v>
      </c>
      <c r="L24" s="67" t="s">
        <v>171</v>
      </c>
      <c r="M24" s="69" t="s">
        <v>187</v>
      </c>
    </row>
    <row r="25" spans="1:13" x14ac:dyDescent="0.2">
      <c r="A25" s="23"/>
      <c r="B25" s="55" t="s">
        <v>30</v>
      </c>
      <c r="C25" s="41">
        <v>-1.1904781077577162</v>
      </c>
      <c r="D25" s="55" t="s">
        <v>79</v>
      </c>
      <c r="E25" s="72">
        <v>-0.88892639999999978</v>
      </c>
      <c r="F25" s="35" t="s">
        <v>88</v>
      </c>
      <c r="G25" s="72">
        <v>-1.7713340396400001</v>
      </c>
      <c r="H25" s="55" t="s">
        <v>125</v>
      </c>
      <c r="I25" s="35" t="s">
        <v>126</v>
      </c>
      <c r="J25" s="35"/>
      <c r="K25" s="55" t="s">
        <v>153</v>
      </c>
      <c r="L25" s="67" t="s">
        <v>173</v>
      </c>
      <c r="M25" s="69" t="s">
        <v>188</v>
      </c>
    </row>
    <row r="26" spans="1:13" x14ac:dyDescent="0.2">
      <c r="A26" s="23"/>
      <c r="B26" s="55" t="s">
        <v>31</v>
      </c>
      <c r="C26" s="41">
        <v>-1.2033995233413897</v>
      </c>
      <c r="D26" s="55" t="s">
        <v>80</v>
      </c>
      <c r="E26" s="72">
        <v>-1.0133760959999996</v>
      </c>
      <c r="F26" s="35" t="s">
        <v>89</v>
      </c>
      <c r="G26" s="72">
        <v>-1.9537814457229201</v>
      </c>
      <c r="H26" s="55" t="s">
        <v>127</v>
      </c>
      <c r="I26" s="35" t="s">
        <v>128</v>
      </c>
      <c r="J26" s="35"/>
      <c r="K26" s="55"/>
      <c r="M26" s="69" t="s">
        <v>189</v>
      </c>
    </row>
    <row r="27" spans="1:13" x14ac:dyDescent="0.2">
      <c r="A27" s="23"/>
      <c r="B27" s="55"/>
      <c r="C27" s="41"/>
      <c r="D27" s="55" t="s">
        <v>81</v>
      </c>
      <c r="E27" s="72">
        <v>-1.1552487494399994</v>
      </c>
      <c r="F27" s="35" t="s">
        <v>90</v>
      </c>
      <c r="G27" s="72">
        <v>-2.1550209346323808</v>
      </c>
      <c r="H27" s="55" t="s">
        <v>129</v>
      </c>
      <c r="I27" s="35" t="s">
        <v>130</v>
      </c>
      <c r="J27" s="35"/>
      <c r="K27" s="55" t="s">
        <v>148</v>
      </c>
      <c r="L27" s="67" t="s">
        <v>168</v>
      </c>
      <c r="M27" s="69" t="s">
        <v>190</v>
      </c>
    </row>
    <row r="28" spans="1:13" x14ac:dyDescent="0.2">
      <c r="A28" s="23"/>
      <c r="B28" s="55"/>
      <c r="C28" s="41"/>
      <c r="D28" s="55" t="s">
        <v>82</v>
      </c>
      <c r="E28" s="72">
        <v>-1.1552487494399994</v>
      </c>
      <c r="F28" s="35" t="s">
        <v>91</v>
      </c>
      <c r="G28" s="72">
        <v>-2.3769880908995158</v>
      </c>
      <c r="H28" s="55" t="s">
        <v>131</v>
      </c>
      <c r="I28" s="35" t="s">
        <v>132</v>
      </c>
      <c r="J28" s="35"/>
      <c r="K28" s="55" t="s">
        <v>150</v>
      </c>
      <c r="L28" s="67" t="s">
        <v>170</v>
      </c>
      <c r="M28" s="69" t="s">
        <v>191</v>
      </c>
    </row>
    <row r="29" spans="1:13" x14ac:dyDescent="0.2">
      <c r="A29" s="23"/>
      <c r="B29" s="55"/>
      <c r="C29" s="41"/>
      <c r="D29" s="55" t="s">
        <v>83</v>
      </c>
      <c r="E29" s="72">
        <v>-1.1552487494399994</v>
      </c>
      <c r="F29" s="35" t="s">
        <v>92</v>
      </c>
      <c r="G29" s="72">
        <v>-2.6218178642621659</v>
      </c>
      <c r="H29" s="55" t="s">
        <v>133</v>
      </c>
      <c r="I29" s="35" t="s">
        <v>134</v>
      </c>
      <c r="J29" s="35"/>
      <c r="K29" s="55" t="s">
        <v>152</v>
      </c>
      <c r="L29" s="67" t="s">
        <v>172</v>
      </c>
      <c r="M29" s="69" t="s">
        <v>192</v>
      </c>
    </row>
    <row r="30" spans="1:13" x14ac:dyDescent="0.2">
      <c r="A30" s="23"/>
      <c r="B30" s="55"/>
      <c r="C30" s="41"/>
      <c r="D30" s="55" t="s">
        <v>84</v>
      </c>
      <c r="E30" s="72">
        <v>-1.3</v>
      </c>
      <c r="F30" s="35"/>
      <c r="G30" s="35"/>
      <c r="H30" s="55" t="s">
        <v>135</v>
      </c>
      <c r="I30" s="35"/>
      <c r="J30" s="35"/>
      <c r="K30" s="55" t="s">
        <v>154</v>
      </c>
      <c r="L30" s="67" t="s">
        <v>174</v>
      </c>
      <c r="M30" s="69" t="s">
        <v>193</v>
      </c>
    </row>
    <row r="31" spans="1:13" x14ac:dyDescent="0.2">
      <c r="A31" s="23"/>
      <c r="B31" s="55"/>
      <c r="C31" s="41"/>
      <c r="D31" s="55"/>
      <c r="E31" s="35"/>
      <c r="F31" s="35"/>
      <c r="G31" s="35"/>
      <c r="H31" s="55"/>
      <c r="I31" s="35"/>
      <c r="J31" s="35"/>
      <c r="K31" s="55" t="s">
        <v>155</v>
      </c>
      <c r="L31" s="67" t="s">
        <v>175</v>
      </c>
      <c r="M31" s="69" t="s">
        <v>194</v>
      </c>
    </row>
    <row r="32" spans="1:13" x14ac:dyDescent="0.2">
      <c r="A32" s="23"/>
      <c r="B32" s="55"/>
      <c r="C32" s="35"/>
      <c r="D32" s="55"/>
      <c r="E32" s="35"/>
      <c r="F32" s="35"/>
      <c r="G32" s="35"/>
      <c r="H32" s="55"/>
      <c r="I32" s="35"/>
      <c r="J32" s="35"/>
      <c r="K32" s="55"/>
      <c r="M32" s="69" t="s">
        <v>195</v>
      </c>
    </row>
    <row r="33" spans="1:13" ht="17" thickBot="1" x14ac:dyDescent="0.25">
      <c r="A33" s="24"/>
      <c r="B33" s="56"/>
      <c r="C33" s="36"/>
      <c r="D33" s="56"/>
      <c r="E33" s="36"/>
      <c r="F33" s="36"/>
      <c r="G33" s="36"/>
      <c r="H33" s="56"/>
      <c r="I33" s="36"/>
      <c r="J33" s="36"/>
      <c r="K33" s="56"/>
      <c r="L33" s="70"/>
      <c r="M33" s="7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 Tiers</vt:lpstr>
      <vt:lpstr>Master Cheat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Microsoft Office User</cp:lastModifiedBy>
  <dcterms:created xsi:type="dcterms:W3CDTF">2019-05-23T03:55:31Z</dcterms:created>
  <dcterms:modified xsi:type="dcterms:W3CDTF">2019-05-23T21:00:37Z</dcterms:modified>
</cp:coreProperties>
</file>