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illxu/Classic-Chinese-Active-Learning-Sentence-Segmentation/result/ws/"/>
    </mc:Choice>
  </mc:AlternateContent>
  <bookViews>
    <workbookView xWindow="0" yWindow="460" windowWidth="28800" windowHeight="17540" tabRatio="500" activeTab="1"/>
  </bookViews>
  <sheets>
    <sheet name="工作表1" sheetId="9" r:id="rId1"/>
    <sheet name="result" sheetId="16" r:id="rId2"/>
    <sheet name="ws_2_classic" sheetId="1" r:id="rId3"/>
    <sheet name="ws_2_active" sheetId="2" r:id="rId4"/>
    <sheet name="ws_2_res" sheetId="6" r:id="rId5"/>
    <sheet name="ws_3_classic" sheetId="3" r:id="rId6"/>
    <sheet name="ws_3_active" sheetId="4" r:id="rId7"/>
    <sheet name="ws_3_res" sheetId="8" r:id="rId8"/>
    <sheet name="2_c_sumen_model" sheetId="10" r:id="rId9"/>
    <sheet name="2_a_sumen_model" sheetId="11" r:id="rId10"/>
    <sheet name="3_c_sumen_model" sheetId="12" r:id="rId11"/>
    <sheet name="3_a_sumen_model" sheetId="13" r:id="rId12"/>
    <sheet name="2_ws_min_limit" sheetId="14" r:id="rId13"/>
    <sheet name="3_ws_min_limit" sheetId="15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5" l="1"/>
  <c r="Q13" i="14"/>
  <c r="E14" i="13"/>
  <c r="E12" i="13"/>
  <c r="E11" i="13"/>
  <c r="E10" i="13"/>
  <c r="E9" i="13"/>
  <c r="E8" i="13"/>
  <c r="E7" i="13"/>
  <c r="E6" i="13"/>
  <c r="E5" i="13"/>
  <c r="E4" i="13"/>
  <c r="E3" i="13"/>
  <c r="E2" i="13"/>
  <c r="E14" i="12"/>
  <c r="E12" i="12"/>
  <c r="E11" i="12"/>
  <c r="E10" i="12"/>
  <c r="E9" i="12"/>
  <c r="E8" i="12"/>
  <c r="E7" i="12"/>
  <c r="E6" i="12"/>
  <c r="E5" i="12"/>
  <c r="E4" i="12"/>
  <c r="E3" i="12"/>
  <c r="E2" i="12"/>
  <c r="E14" i="11"/>
  <c r="E12" i="11"/>
  <c r="E11" i="11"/>
  <c r="E10" i="11"/>
  <c r="E9" i="11"/>
  <c r="E8" i="11"/>
  <c r="E7" i="11"/>
  <c r="E6" i="11"/>
  <c r="E5" i="11"/>
  <c r="E4" i="11"/>
  <c r="E3" i="11"/>
  <c r="E2" i="11"/>
  <c r="E12" i="10"/>
  <c r="E14" i="10"/>
  <c r="E11" i="10"/>
  <c r="E10" i="10"/>
  <c r="E9" i="10"/>
  <c r="E8" i="10"/>
  <c r="E7" i="10"/>
  <c r="E6" i="10"/>
  <c r="E5" i="10"/>
  <c r="E4" i="10"/>
  <c r="E3" i="10"/>
  <c r="E2" i="10"/>
  <c r="E14" i="3"/>
  <c r="E14" i="2"/>
  <c r="E14" i="1"/>
  <c r="E14" i="4"/>
  <c r="Q17" i="3"/>
  <c r="Q15" i="3"/>
  <c r="Q16" i="3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H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3"/>
  <c r="E11" i="4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3"/>
  <c r="E10" i="4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3"/>
  <c r="E9" i="4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3"/>
  <c r="E8" i="4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3"/>
  <c r="E7" i="4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3"/>
  <c r="E6" i="4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3"/>
  <c r="E5" i="4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3"/>
  <c r="E4" i="4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3"/>
  <c r="E3" i="4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3"/>
  <c r="E2" i="4"/>
  <c r="E2" i="8"/>
  <c r="D2" i="8"/>
  <c r="C2" i="8"/>
  <c r="B2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A11" i="6"/>
  <c r="A10" i="6"/>
  <c r="A9" i="6"/>
  <c r="A8" i="6"/>
  <c r="A7" i="6"/>
  <c r="A6" i="6"/>
  <c r="A5" i="6"/>
  <c r="A4" i="6"/>
  <c r="A3" i="6"/>
  <c r="A2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17" i="6"/>
  <c r="A16" i="6"/>
  <c r="A15" i="6"/>
  <c r="A14" i="6"/>
  <c r="A13" i="6"/>
  <c r="A12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P14" i="6"/>
  <c r="O14" i="6"/>
  <c r="N14" i="6"/>
  <c r="M14" i="6"/>
  <c r="L14" i="6"/>
  <c r="K14" i="6"/>
  <c r="J14" i="6"/>
  <c r="H14" i="6"/>
  <c r="F14" i="6"/>
  <c r="E14" i="6"/>
  <c r="D14" i="6"/>
  <c r="C14" i="6"/>
  <c r="B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P11" i="6"/>
  <c r="O11" i="6"/>
  <c r="N11" i="6"/>
  <c r="M11" i="6"/>
  <c r="L11" i="6"/>
  <c r="K11" i="6"/>
  <c r="J11" i="6"/>
  <c r="I11" i="6"/>
  <c r="H11" i="6"/>
  <c r="G11" i="6"/>
  <c r="F11" i="6"/>
  <c r="E11" i="1"/>
  <c r="E11" i="2"/>
  <c r="E11" i="6"/>
  <c r="D11" i="6"/>
  <c r="C11" i="6"/>
  <c r="B11" i="6"/>
  <c r="P10" i="6"/>
  <c r="O10" i="6"/>
  <c r="N10" i="6"/>
  <c r="M10" i="6"/>
  <c r="L10" i="6"/>
  <c r="K10" i="6"/>
  <c r="J10" i="6"/>
  <c r="I10" i="6"/>
  <c r="H10" i="6"/>
  <c r="G10" i="6"/>
  <c r="F10" i="6"/>
  <c r="E10" i="1"/>
  <c r="E10" i="2"/>
  <c r="E10" i="6"/>
  <c r="D10" i="6"/>
  <c r="C10" i="6"/>
  <c r="B10" i="6"/>
  <c r="P9" i="6"/>
  <c r="O9" i="6"/>
  <c r="N9" i="6"/>
  <c r="M9" i="6"/>
  <c r="L9" i="6"/>
  <c r="K9" i="6"/>
  <c r="J9" i="6"/>
  <c r="I9" i="6"/>
  <c r="H9" i="6"/>
  <c r="G9" i="6"/>
  <c r="F9" i="6"/>
  <c r="E9" i="1"/>
  <c r="E9" i="2"/>
  <c r="E9" i="6"/>
  <c r="D9" i="6"/>
  <c r="C9" i="6"/>
  <c r="B9" i="6"/>
  <c r="P8" i="6"/>
  <c r="O8" i="6"/>
  <c r="N8" i="6"/>
  <c r="M8" i="6"/>
  <c r="L8" i="6"/>
  <c r="K8" i="6"/>
  <c r="J8" i="6"/>
  <c r="I8" i="6"/>
  <c r="H8" i="6"/>
  <c r="G8" i="6"/>
  <c r="F8" i="6"/>
  <c r="E8" i="1"/>
  <c r="E8" i="2"/>
  <c r="E8" i="6"/>
  <c r="D8" i="6"/>
  <c r="C8" i="6"/>
  <c r="B8" i="6"/>
  <c r="P7" i="6"/>
  <c r="O7" i="6"/>
  <c r="N7" i="6"/>
  <c r="M7" i="6"/>
  <c r="L7" i="6"/>
  <c r="K7" i="6"/>
  <c r="J7" i="6"/>
  <c r="I7" i="6"/>
  <c r="H7" i="6"/>
  <c r="G7" i="6"/>
  <c r="F7" i="6"/>
  <c r="E7" i="1"/>
  <c r="E7" i="2"/>
  <c r="E7" i="6"/>
  <c r="D7" i="6"/>
  <c r="C7" i="6"/>
  <c r="B7" i="6"/>
  <c r="P6" i="6"/>
  <c r="O6" i="6"/>
  <c r="N6" i="6"/>
  <c r="M6" i="6"/>
  <c r="L6" i="6"/>
  <c r="K6" i="6"/>
  <c r="J6" i="6"/>
  <c r="I6" i="6"/>
  <c r="H6" i="6"/>
  <c r="G6" i="6"/>
  <c r="F6" i="6"/>
  <c r="E6" i="1"/>
  <c r="E6" i="2"/>
  <c r="E6" i="6"/>
  <c r="D6" i="6"/>
  <c r="C6" i="6"/>
  <c r="B6" i="6"/>
  <c r="P5" i="6"/>
  <c r="O5" i="6"/>
  <c r="N5" i="6"/>
  <c r="M5" i="6"/>
  <c r="L5" i="6"/>
  <c r="K5" i="6"/>
  <c r="J5" i="6"/>
  <c r="I5" i="6"/>
  <c r="H5" i="6"/>
  <c r="G5" i="6"/>
  <c r="F5" i="6"/>
  <c r="E5" i="1"/>
  <c r="E5" i="2"/>
  <c r="E5" i="6"/>
  <c r="D5" i="6"/>
  <c r="C5" i="6"/>
  <c r="B5" i="6"/>
  <c r="P4" i="6"/>
  <c r="O4" i="6"/>
  <c r="N4" i="6"/>
  <c r="M4" i="6"/>
  <c r="L4" i="6"/>
  <c r="K4" i="6"/>
  <c r="J4" i="6"/>
  <c r="I4" i="6"/>
  <c r="H4" i="6"/>
  <c r="G4" i="6"/>
  <c r="F4" i="6"/>
  <c r="E4" i="1"/>
  <c r="E4" i="2"/>
  <c r="E4" i="6"/>
  <c r="D4" i="6"/>
  <c r="C4" i="6"/>
  <c r="B4" i="6"/>
  <c r="P3" i="6"/>
  <c r="O3" i="6"/>
  <c r="N3" i="6"/>
  <c r="M3" i="6"/>
  <c r="L3" i="6"/>
  <c r="K3" i="6"/>
  <c r="J3" i="6"/>
  <c r="I3" i="6"/>
  <c r="H3" i="6"/>
  <c r="G3" i="6"/>
  <c r="F3" i="6"/>
  <c r="E3" i="1"/>
  <c r="E3" i="2"/>
  <c r="E3" i="6"/>
  <c r="D3" i="6"/>
  <c r="C3" i="6"/>
  <c r="B3" i="6"/>
  <c r="P2" i="6"/>
  <c r="O2" i="6"/>
  <c r="N2" i="6"/>
  <c r="M2" i="6"/>
  <c r="L2" i="6"/>
  <c r="K2" i="6"/>
  <c r="J2" i="6"/>
  <c r="I2" i="6"/>
  <c r="H2" i="6"/>
  <c r="G2" i="6"/>
  <c r="F2" i="6"/>
  <c r="E2" i="1"/>
  <c r="E2" i="2"/>
  <c r="E2" i="6"/>
  <c r="D2" i="6"/>
  <c r="C2" i="6"/>
  <c r="B2" i="6"/>
</calcChain>
</file>

<file path=xl/sharedStrings.xml><?xml version="1.0" encoding="utf-8"?>
<sst xmlns="http://schemas.openxmlformats.org/spreadsheetml/2006/main" count="274" uniqueCount="49">
  <si>
    <t>Presicion</t>
  </si>
  <si>
    <t>Recall</t>
  </si>
  <si>
    <t>F1-score</t>
  </si>
  <si>
    <t>data/ws/ws-001.txt</t>
  </si>
  <si>
    <t>data/ws/ws-002.txt</t>
  </si>
  <si>
    <t>data/ws/ws-004.txt</t>
  </si>
  <si>
    <t>data/ws/ws-005.txt</t>
  </si>
  <si>
    <t>data/ws/ws-006.txt</t>
  </si>
  <si>
    <t>data/ws/ws-007.txt</t>
  </si>
  <si>
    <t>data/ws/ws-008.txt</t>
  </si>
  <si>
    <t>data/ws/ws-009.txt</t>
  </si>
  <si>
    <t>data/ws/ws-010.txt</t>
  </si>
  <si>
    <t>data/ws/ws-011.txt</t>
  </si>
  <si>
    <t>data/ws/ws-012.txt</t>
  </si>
  <si>
    <t>Avr</t>
  </si>
  <si>
    <t>Max</t>
  </si>
  <si>
    <t>nan</t>
  </si>
  <si>
    <t>AllTextCount</t>
  </si>
  <si>
    <t>AllSegCount</t>
  </si>
  <si>
    <t>Slope</t>
  </si>
  <si>
    <t>Round_AVR</t>
    <phoneticPr fontId="1" type="noConversion"/>
  </si>
  <si>
    <t>Nan</t>
    <phoneticPr fontId="1" type="noConversion"/>
  </si>
  <si>
    <t>Nan</t>
    <phoneticPr fontId="1" type="noConversion"/>
  </si>
  <si>
    <t>主動好</t>
    <phoneticPr fontId="1" type="noConversion"/>
  </si>
  <si>
    <t>主動好</t>
    <phoneticPr fontId="1" type="noConversion"/>
  </si>
  <si>
    <t>ws_2_classic</t>
    <phoneticPr fontId="1" type="noConversion"/>
  </si>
  <si>
    <t>ws_2_active</t>
    <phoneticPr fontId="1" type="noConversion"/>
  </si>
  <si>
    <t>ws_3_classic</t>
    <phoneticPr fontId="1" type="noConversion"/>
  </si>
  <si>
    <t>ws_3_active</t>
    <phoneticPr fontId="1" type="noConversion"/>
  </si>
  <si>
    <t>sumen_2_classic</t>
    <phoneticPr fontId="1" type="noConversion"/>
  </si>
  <si>
    <t>sumen_2_active</t>
    <phoneticPr fontId="1" type="noConversion"/>
  </si>
  <si>
    <t>sumen_3_active</t>
    <phoneticPr fontId="1" type="noConversion"/>
  </si>
  <si>
    <t>sumen_3_classic</t>
    <phoneticPr fontId="1" type="noConversion"/>
  </si>
  <si>
    <t>AVR</t>
    <phoneticPr fontId="1" type="noConversion"/>
  </si>
  <si>
    <t>2-gram</t>
    <phoneticPr fontId="1" type="noConversion"/>
  </si>
  <si>
    <t>不確定平均</t>
    <phoneticPr fontId="1" type="noConversion"/>
  </si>
  <si>
    <t>classic</t>
    <phoneticPr fontId="1" type="noConversion"/>
  </si>
  <si>
    <t>--</t>
    <phoneticPr fontId="1" type="noConversion"/>
  </si>
  <si>
    <t>active</t>
    <phoneticPr fontId="1" type="noConversion"/>
  </si>
  <si>
    <t>3-gram</t>
    <phoneticPr fontId="1" type="noConversion"/>
  </si>
  <si>
    <t>第11回</t>
    <phoneticPr fontId="1" type="noConversion"/>
  </si>
  <si>
    <t>第10回</t>
    <phoneticPr fontId="1" type="noConversion"/>
  </si>
  <si>
    <t>第8回</t>
    <phoneticPr fontId="1" type="noConversion"/>
  </si>
  <si>
    <t>F-score AVR</t>
    <phoneticPr fontId="1" type="noConversion"/>
  </si>
  <si>
    <t>第7回</t>
    <phoneticPr fontId="1" type="noConversion"/>
  </si>
  <si>
    <t>第6回</t>
    <phoneticPr fontId="1" type="noConversion"/>
  </si>
  <si>
    <t>slope</t>
    <phoneticPr fontId="1" type="noConversion"/>
  </si>
  <si>
    <t>F-score</t>
    <phoneticPr fontId="1" type="noConversion"/>
  </si>
  <si>
    <t>回合數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</si>
</sst>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"/>
    <numFmt numFmtId="177" formatCode="0.0000"/>
    <numFmt numFmtId="178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0" fontId="0" fillId="2" borderId="0" xfId="0" applyFill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0" borderId="0" xfId="0" applyFill="1"/>
  </cellXfs>
  <cellStyles count="1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74" workbookViewId="0">
      <selection activeCell="E8" sqref="E8"/>
    </sheetView>
  </sheetViews>
  <sheetFormatPr baseColWidth="10" defaultRowHeight="15" x14ac:dyDescent="0.15"/>
  <cols>
    <col min="1" max="1" width="17" bestFit="1" customWidth="1"/>
    <col min="2" max="2" width="15.6640625" bestFit="1" customWidth="1"/>
    <col min="3" max="4" width="15" bestFit="1" customWidth="1"/>
    <col min="5" max="5" width="15.664062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20</v>
      </c>
    </row>
    <row r="2" spans="1:5" x14ac:dyDescent="0.15">
      <c r="A2" t="s">
        <v>25</v>
      </c>
      <c r="B2">
        <v>0.76470588235294101</v>
      </c>
      <c r="C2">
        <v>0.51909722222222199</v>
      </c>
      <c r="D2">
        <v>0.61840744570837602</v>
      </c>
      <c r="E2">
        <v>0.13327125478621801</v>
      </c>
    </row>
    <row r="3" spans="1:5" x14ac:dyDescent="0.15">
      <c r="A3" t="s">
        <v>26</v>
      </c>
      <c r="B3">
        <v>0.74422187981510002</v>
      </c>
      <c r="C3">
        <v>0.426866990720282</v>
      </c>
      <c r="D3">
        <v>0.54254422914911504</v>
      </c>
      <c r="E3">
        <v>0.103409949675</v>
      </c>
    </row>
    <row r="5" spans="1:5" x14ac:dyDescent="0.15">
      <c r="A5" t="s">
        <v>27</v>
      </c>
      <c r="B5">
        <v>0.95010395010394999</v>
      </c>
      <c r="C5">
        <v>0.79340277777777701</v>
      </c>
      <c r="D5">
        <v>0.86471144749290396</v>
      </c>
      <c r="E5">
        <v>9.6836940074566905E-2</v>
      </c>
    </row>
    <row r="6" spans="1:5" x14ac:dyDescent="0.15">
      <c r="A6" t="s">
        <v>28</v>
      </c>
      <c r="B6">
        <v>0.81010794896957805</v>
      </c>
      <c r="C6">
        <v>0.76969696969696899</v>
      </c>
      <c r="D6">
        <v>0.78938560841501304</v>
      </c>
      <c r="E6">
        <v>9.4243236669461605E-2</v>
      </c>
    </row>
    <row r="8" spans="1:5" x14ac:dyDescent="0.15">
      <c r="A8" t="s">
        <v>29</v>
      </c>
      <c r="B8">
        <v>0.85977011494252797</v>
      </c>
      <c r="C8">
        <v>0.64371772805507699</v>
      </c>
      <c r="D8">
        <v>0.73622047244094402</v>
      </c>
      <c r="E8">
        <v>0.103807111850839</v>
      </c>
    </row>
    <row r="9" spans="1:5" x14ac:dyDescent="0.15">
      <c r="A9" t="s">
        <v>30</v>
      </c>
      <c r="B9">
        <v>-6.5089244636767803E-3</v>
      </c>
      <c r="C9">
        <v>1.74719331972704E-2</v>
      </c>
      <c r="D9">
        <v>1.08431916547122E-2</v>
      </c>
      <c r="E9">
        <v>-3.7360353972030751E-3</v>
      </c>
    </row>
    <row r="11" spans="1:5" x14ac:dyDescent="0.15">
      <c r="A11" t="s">
        <v>32</v>
      </c>
      <c r="B11">
        <v>-5.45350842792527E-3</v>
      </c>
      <c r="C11">
        <v>1.5870465521031701E-2</v>
      </c>
      <c r="D11">
        <v>1.0387424157911E-2</v>
      </c>
      <c r="E11">
        <v>-4.0374021070267493E-3</v>
      </c>
    </row>
    <row r="12" spans="1:5" x14ac:dyDescent="0.15">
      <c r="A12" t="s">
        <v>31</v>
      </c>
      <c r="B12">
        <v>-8.2512721061692093E-3</v>
      </c>
      <c r="C12">
        <v>1.20730729030799E-2</v>
      </c>
      <c r="D12">
        <v>7.14620028298164E-3</v>
      </c>
      <c r="E12">
        <v>-2.8989617793520575E-3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1" sqref="E1:E104857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0.68250851008117297</v>
      </c>
      <c r="C2">
        <v>0.322307406949425</v>
      </c>
      <c r="D2">
        <v>0.43784646396774701</v>
      </c>
      <c r="E2">
        <f>AVERAGE(F2:P2)</f>
        <v>0.11195804119067963</v>
      </c>
      <c r="F2">
        <v>0.105925537430744</v>
      </c>
      <c r="G2">
        <v>0.106619839837365</v>
      </c>
      <c r="H2">
        <v>0.113737095075088</v>
      </c>
      <c r="I2">
        <v>0.114567496310172</v>
      </c>
      <c r="J2">
        <v>0.115667370572116</v>
      </c>
      <c r="K2">
        <v>0.114224913989993</v>
      </c>
      <c r="L2">
        <v>0.1139127144888</v>
      </c>
      <c r="M2">
        <v>0.110651600795341</v>
      </c>
      <c r="N2">
        <v>0.11427603189933599</v>
      </c>
      <c r="O2">
        <v>0.10736200934774701</v>
      </c>
      <c r="P2">
        <v>0.11459384335077399</v>
      </c>
    </row>
    <row r="3" spans="1:16" x14ac:dyDescent="0.15">
      <c r="A3">
        <v>2</v>
      </c>
      <c r="B3">
        <v>0.68139187168682802</v>
      </c>
      <c r="C3">
        <v>0.32138735735350599</v>
      </c>
      <c r="D3">
        <v>0.436767588760618</v>
      </c>
      <c r="E3">
        <f t="shared" ref="E3:E12" si="0">AVERAGE(F3:P3)</f>
        <v>0.1078015822743565</v>
      </c>
      <c r="F3">
        <v>0.105133263014265</v>
      </c>
      <c r="G3">
        <v>0.10310938689499299</v>
      </c>
      <c r="H3">
        <v>0.10636276044550901</v>
      </c>
      <c r="I3">
        <v>0.11439623949531701</v>
      </c>
      <c r="J3">
        <v>0.111041596395044</v>
      </c>
      <c r="K3">
        <v>0.107057366701189</v>
      </c>
      <c r="L3">
        <v>0.108721494594948</v>
      </c>
      <c r="M3">
        <v>0.104987514400633</v>
      </c>
      <c r="N3">
        <v>0.114157220016741</v>
      </c>
      <c r="O3">
        <v>0.103048980784926</v>
      </c>
    </row>
    <row r="4" spans="1:16" x14ac:dyDescent="0.15">
      <c r="A4">
        <v>3</v>
      </c>
      <c r="B4">
        <v>0.64567341242149301</v>
      </c>
      <c r="C4">
        <v>0.27510592432914499</v>
      </c>
      <c r="D4">
        <v>0.385822256971592</v>
      </c>
      <c r="E4">
        <f t="shared" si="0"/>
        <v>0.10863531547877442</v>
      </c>
      <c r="F4">
        <v>0.11173137479320699</v>
      </c>
      <c r="G4">
        <v>0.108401232376391</v>
      </c>
      <c r="H4">
        <v>0.108345811501055</v>
      </c>
      <c r="I4">
        <v>0.10846015022805</v>
      </c>
      <c r="J4">
        <v>0.10754547082308299</v>
      </c>
      <c r="K4">
        <v>0.108356843802043</v>
      </c>
      <c r="L4">
        <v>0.10827086826196</v>
      </c>
      <c r="M4">
        <v>0.108267534061877</v>
      </c>
      <c r="N4">
        <v>0.108338553461304</v>
      </c>
    </row>
    <row r="5" spans="1:16" x14ac:dyDescent="0.15">
      <c r="A5">
        <v>4</v>
      </c>
      <c r="B5">
        <v>0.63424632010434101</v>
      </c>
      <c r="C5">
        <v>0.26593749999999999</v>
      </c>
      <c r="D5">
        <v>0.37474541751527402</v>
      </c>
      <c r="E5">
        <f t="shared" si="0"/>
        <v>0.10940989536101337</v>
      </c>
      <c r="F5">
        <v>0.113774343944303</v>
      </c>
      <c r="G5">
        <v>0.10854391551331501</v>
      </c>
      <c r="H5">
        <v>0.108685540962441</v>
      </c>
      <c r="I5">
        <v>0.109029804244812</v>
      </c>
      <c r="J5">
        <v>0.108879268655074</v>
      </c>
      <c r="K5">
        <v>0.10867792967187299</v>
      </c>
      <c r="L5">
        <v>0.108658606942862</v>
      </c>
      <c r="M5">
        <v>0.109029752953427</v>
      </c>
    </row>
    <row r="6" spans="1:16" x14ac:dyDescent="0.15">
      <c r="A6">
        <v>5</v>
      </c>
      <c r="B6">
        <v>0.58379501385041499</v>
      </c>
      <c r="C6">
        <v>0.23148741418764299</v>
      </c>
      <c r="D6">
        <v>0.33151995805204099</v>
      </c>
      <c r="E6">
        <f t="shared" si="0"/>
        <v>0.11216400230080041</v>
      </c>
      <c r="F6">
        <v>0.11924688524705999</v>
      </c>
      <c r="G6">
        <v>0.117378349732465</v>
      </c>
      <c r="H6">
        <v>0.112620180717007</v>
      </c>
      <c r="I6">
        <v>0.107014617528452</v>
      </c>
      <c r="J6">
        <v>0.108218838602008</v>
      </c>
      <c r="K6">
        <v>0.111379968845469</v>
      </c>
      <c r="L6">
        <v>0.109289175433142</v>
      </c>
    </row>
    <row r="7" spans="1:16" x14ac:dyDescent="0.15">
      <c r="A7">
        <v>6</v>
      </c>
      <c r="B7">
        <v>0.54710435014678405</v>
      </c>
      <c r="C7">
        <v>0.208778898054791</v>
      </c>
      <c r="D7">
        <v>0.30222615361934202</v>
      </c>
      <c r="E7">
        <f t="shared" si="0"/>
        <v>0.12396269107163482</v>
      </c>
      <c r="F7">
        <v>0.12415787669605299</v>
      </c>
      <c r="G7">
        <v>0.12149109810651899</v>
      </c>
      <c r="H7">
        <v>0.123977902098672</v>
      </c>
      <c r="I7">
        <v>0.12535820209926099</v>
      </c>
      <c r="J7">
        <v>0.124479750777579</v>
      </c>
      <c r="K7">
        <v>0.124311316651725</v>
      </c>
    </row>
    <row r="8" spans="1:16" x14ac:dyDescent="0.15">
      <c r="A8">
        <v>7</v>
      </c>
      <c r="B8">
        <v>0.55063657407407396</v>
      </c>
      <c r="C8">
        <v>0.21679197994987401</v>
      </c>
      <c r="D8">
        <v>0.31110021252247799</v>
      </c>
      <c r="E8">
        <f t="shared" si="0"/>
        <v>0.12053727908641321</v>
      </c>
      <c r="F8">
        <v>0.12613608546779401</v>
      </c>
      <c r="G8">
        <v>0.123100084605003</v>
      </c>
      <c r="H8">
        <v>0.118280072824547</v>
      </c>
      <c r="I8">
        <v>0.11743625862146601</v>
      </c>
      <c r="J8">
        <v>0.117733893913256</v>
      </c>
    </row>
    <row r="9" spans="1:16" x14ac:dyDescent="0.15">
      <c r="A9">
        <v>8</v>
      </c>
      <c r="B9">
        <v>0.54319041614123498</v>
      </c>
      <c r="C9">
        <v>0.21457036114570299</v>
      </c>
      <c r="D9">
        <v>0.30762363863595699</v>
      </c>
      <c r="E9">
        <f t="shared" si="0"/>
        <v>0.12587885873694674</v>
      </c>
      <c r="F9">
        <v>0.12908129571610599</v>
      </c>
      <c r="G9">
        <v>0.12771133507678001</v>
      </c>
      <c r="H9">
        <v>0.124938681789831</v>
      </c>
      <c r="I9">
        <v>0.12178412236507</v>
      </c>
    </row>
    <row r="10" spans="1:16" x14ac:dyDescent="0.15">
      <c r="A10">
        <v>9</v>
      </c>
      <c r="B10">
        <v>0.52755632582322298</v>
      </c>
      <c r="C10">
        <v>0.20315002669514101</v>
      </c>
      <c r="D10">
        <v>0.29334104269056499</v>
      </c>
      <c r="E10">
        <f t="shared" si="0"/>
        <v>0.129424877002734</v>
      </c>
      <c r="F10">
        <v>0.13024267917829899</v>
      </c>
      <c r="G10">
        <v>0.129611174652036</v>
      </c>
      <c r="H10">
        <v>0.12842077717786701</v>
      </c>
    </row>
    <row r="11" spans="1:16" x14ac:dyDescent="0.15">
      <c r="A11">
        <v>10</v>
      </c>
      <c r="B11">
        <v>0.53180354267310703</v>
      </c>
      <c r="C11">
        <v>0.20958273837854899</v>
      </c>
      <c r="D11">
        <v>0.30067144645499</v>
      </c>
      <c r="E11">
        <f t="shared" si="0"/>
        <v>0.13157641714950252</v>
      </c>
      <c r="F11">
        <v>0.13184726290403401</v>
      </c>
      <c r="G11">
        <v>0.13130557139497101</v>
      </c>
    </row>
    <row r="12" spans="1:16" x14ac:dyDescent="0.15">
      <c r="A12">
        <v>11</v>
      </c>
      <c r="B12">
        <v>0.51851851851851805</v>
      </c>
      <c r="C12">
        <v>0.204455445544554</v>
      </c>
      <c r="D12">
        <v>0.29327179123024999</v>
      </c>
      <c r="E12">
        <f t="shared" si="0"/>
        <v>0.13295601996107301</v>
      </c>
      <c r="F12">
        <v>0.13295601996107301</v>
      </c>
    </row>
    <row r="13" spans="1:16" x14ac:dyDescent="0.15">
      <c r="A13" t="s">
        <v>14</v>
      </c>
      <c r="B13">
        <v>0.58603862322919897</v>
      </c>
      <c r="C13">
        <v>0.243050459326212</v>
      </c>
      <c r="D13">
        <v>0.34317599731098702</v>
      </c>
      <c r="F13">
        <v>0.12093023857754</v>
      </c>
      <c r="G13">
        <v>0.117727198818984</v>
      </c>
      <c r="H13">
        <v>0.11615209139911301</v>
      </c>
      <c r="I13">
        <v>0.11475586136157501</v>
      </c>
      <c r="J13">
        <v>0.11336659853402301</v>
      </c>
      <c r="K13">
        <v>0.11233472327704901</v>
      </c>
      <c r="L13">
        <v>0.109770571944342</v>
      </c>
      <c r="M13">
        <v>0.10823410055282</v>
      </c>
      <c r="N13">
        <v>0.11225726845912699</v>
      </c>
      <c r="O13">
        <v>0.105205495066336</v>
      </c>
      <c r="P13">
        <v>0.11459384335077399</v>
      </c>
    </row>
    <row r="14" spans="1:16" x14ac:dyDescent="0.15">
      <c r="A14" t="s">
        <v>15</v>
      </c>
      <c r="B14">
        <v>0.68250851008117297</v>
      </c>
      <c r="C14">
        <v>0.322307406949425</v>
      </c>
      <c r="D14">
        <v>0.43784646396774701</v>
      </c>
      <c r="E14">
        <f>AVERAGE(F14:P14)</f>
        <v>0.12069343981313399</v>
      </c>
      <c r="F14">
        <v>0.13295601996107301</v>
      </c>
      <c r="G14">
        <v>0.13130557139497101</v>
      </c>
      <c r="H14">
        <v>0.12842077717786701</v>
      </c>
      <c r="I14">
        <v>0.12535820209926099</v>
      </c>
      <c r="J14">
        <v>0.124479750777579</v>
      </c>
      <c r="K14">
        <v>0.124311316651725</v>
      </c>
      <c r="L14">
        <v>0.1139127144888</v>
      </c>
      <c r="M14">
        <v>0.110651600795341</v>
      </c>
      <c r="N14">
        <v>0.11427603189933599</v>
      </c>
      <c r="O14">
        <v>0.10736200934774701</v>
      </c>
      <c r="P14">
        <v>0.11459384335077399</v>
      </c>
    </row>
    <row r="15" spans="1:16" x14ac:dyDescent="0.15">
      <c r="A15" t="s">
        <v>19</v>
      </c>
      <c r="B15">
        <v>-1.80720434669592E-2</v>
      </c>
      <c r="C15">
        <v>-1.2452506252477701E-2</v>
      </c>
      <c r="D15">
        <v>-1.5448771627647901E-2</v>
      </c>
      <c r="F15">
        <v>3.04586753754848E-3</v>
      </c>
      <c r="G15">
        <v>3.3455507119322602E-3</v>
      </c>
      <c r="H15">
        <v>2.4937229371215799E-3</v>
      </c>
      <c r="I15">
        <v>1.3618505584797201E-3</v>
      </c>
      <c r="J15">
        <v>1.2053302345505501E-3</v>
      </c>
      <c r="K15">
        <v>1.82059730318085E-3</v>
      </c>
      <c r="L15">
        <v>-9.3099657634029495E-4</v>
      </c>
      <c r="M15">
        <v>-1.5855238645007399E-4</v>
      </c>
      <c r="N15">
        <v>-2.9687392190159601E-3</v>
      </c>
      <c r="O15">
        <v>-4.31302856282128E-3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I23" sqref="I23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2.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0.77285921625544196</v>
      </c>
      <c r="C2">
        <v>0.26338568072214602</v>
      </c>
      <c r="D2">
        <v>0.39288019920686101</v>
      </c>
      <c r="E2">
        <f>AVERAGE(F2:P2)</f>
        <v>9.7824757892193456E-2</v>
      </c>
      <c r="F2">
        <v>9.2748070430648699E-2</v>
      </c>
      <c r="G2">
        <v>9.3723778352630002E-2</v>
      </c>
      <c r="H2">
        <v>9.9354218473161199E-2</v>
      </c>
      <c r="I2">
        <v>9.9764790486217503E-2</v>
      </c>
      <c r="J2">
        <v>0.100818467558804</v>
      </c>
      <c r="K2">
        <v>9.9664040237061394E-2</v>
      </c>
      <c r="L2">
        <v>9.9148281204660002E-2</v>
      </c>
      <c r="M2">
        <v>9.6982216935648305E-2</v>
      </c>
      <c r="N2">
        <v>9.9565107625825405E-2</v>
      </c>
      <c r="O2">
        <v>9.4385355508550997E-2</v>
      </c>
      <c r="P2">
        <v>9.9918010000920404E-2</v>
      </c>
    </row>
    <row r="3" spans="1:16" x14ac:dyDescent="0.15">
      <c r="A3">
        <v>2</v>
      </c>
      <c r="B3">
        <v>0.77239159250141998</v>
      </c>
      <c r="C3">
        <v>0.26150788562636201</v>
      </c>
      <c r="D3">
        <v>0.39072752526461901</v>
      </c>
      <c r="E3">
        <f t="shared" ref="E3:E12" si="0">AVERAGE(F3:P3)</f>
        <v>9.4546766966147167E-2</v>
      </c>
      <c r="F3">
        <v>9.1783704604823102E-2</v>
      </c>
      <c r="G3">
        <v>9.0965940050214897E-2</v>
      </c>
      <c r="H3">
        <v>9.3587979532145399E-2</v>
      </c>
      <c r="I3">
        <v>9.9614947195283202E-2</v>
      </c>
      <c r="J3">
        <v>9.7085760002284402E-2</v>
      </c>
      <c r="K3">
        <v>9.4119266267278498E-2</v>
      </c>
      <c r="L3">
        <v>9.5469939921211402E-2</v>
      </c>
      <c r="M3">
        <v>9.2542300642158196E-2</v>
      </c>
      <c r="N3">
        <v>9.9469359606130001E-2</v>
      </c>
      <c r="O3">
        <v>9.0828471839942498E-2</v>
      </c>
    </row>
    <row r="4" spans="1:16" x14ac:dyDescent="0.15">
      <c r="A4">
        <v>3</v>
      </c>
      <c r="B4">
        <v>0.73579471065724</v>
      </c>
      <c r="C4">
        <v>0.20887534378948899</v>
      </c>
      <c r="D4">
        <v>0.32538212135247802</v>
      </c>
      <c r="E4">
        <f t="shared" si="0"/>
        <v>9.3661149813948061E-2</v>
      </c>
      <c r="F4">
        <v>9.7213454233557303E-2</v>
      </c>
      <c r="G4">
        <v>9.3154892327704394E-2</v>
      </c>
      <c r="H4">
        <v>9.3041926529376998E-2</v>
      </c>
      <c r="I4">
        <v>9.3506233121120802E-2</v>
      </c>
      <c r="J4">
        <v>9.2990689321046399E-2</v>
      </c>
      <c r="K4">
        <v>9.3210838220907893E-2</v>
      </c>
      <c r="L4">
        <v>9.3180722531506499E-2</v>
      </c>
      <c r="M4">
        <v>9.3103132825472806E-2</v>
      </c>
      <c r="N4">
        <v>9.3548459214839397E-2</v>
      </c>
    </row>
    <row r="5" spans="1:16" x14ac:dyDescent="0.15">
      <c r="A5">
        <v>4</v>
      </c>
      <c r="B5">
        <v>0.72274678111587898</v>
      </c>
      <c r="C5">
        <v>0.19734375000000001</v>
      </c>
      <c r="D5">
        <v>0.31003375268487199</v>
      </c>
      <c r="E5">
        <f t="shared" si="0"/>
        <v>9.3936181357729617E-2</v>
      </c>
      <c r="F5">
        <v>9.9652326720929205E-2</v>
      </c>
      <c r="G5">
        <v>9.3346360799976394E-2</v>
      </c>
      <c r="H5">
        <v>9.3194263436681704E-2</v>
      </c>
      <c r="I5">
        <v>9.29781802027521E-2</v>
      </c>
      <c r="J5">
        <v>9.2995581861985699E-2</v>
      </c>
      <c r="K5">
        <v>9.32175377395114E-2</v>
      </c>
      <c r="L5">
        <v>9.3012887109375206E-2</v>
      </c>
      <c r="M5">
        <v>9.3092312990625301E-2</v>
      </c>
    </row>
    <row r="6" spans="1:16" x14ac:dyDescent="0.15">
      <c r="A6">
        <v>5</v>
      </c>
      <c r="B6">
        <v>0.65741811175337095</v>
      </c>
      <c r="C6">
        <v>0.15615560640732201</v>
      </c>
      <c r="D6">
        <v>0.25236686390532498</v>
      </c>
      <c r="E6">
        <f t="shared" si="0"/>
        <v>9.8822056335532732E-2</v>
      </c>
      <c r="F6">
        <v>0.10650115171631799</v>
      </c>
      <c r="G6">
        <v>0.104618129771266</v>
      </c>
      <c r="H6">
        <v>9.94237491802486E-2</v>
      </c>
      <c r="I6">
        <v>9.3525611530648797E-2</v>
      </c>
      <c r="J6">
        <v>9.4214342036515797E-2</v>
      </c>
      <c r="K6">
        <v>9.8040451006270596E-2</v>
      </c>
      <c r="L6">
        <v>9.5430959107461202E-2</v>
      </c>
    </row>
    <row r="7" spans="1:16" x14ac:dyDescent="0.15">
      <c r="A7">
        <v>6</v>
      </c>
      <c r="B7">
        <v>0.59705742762221103</v>
      </c>
      <c r="C7">
        <v>0.12811895305020801</v>
      </c>
      <c r="D7">
        <v>0.21096763374140501</v>
      </c>
      <c r="E7">
        <f t="shared" si="0"/>
        <v>0.11160980620257799</v>
      </c>
      <c r="F7">
        <v>0.111335086392743</v>
      </c>
      <c r="G7">
        <v>0.109083654438242</v>
      </c>
      <c r="H7">
        <v>0.111674389155868</v>
      </c>
      <c r="I7">
        <v>0.11335189617746699</v>
      </c>
      <c r="J7">
        <v>0.11200984659411101</v>
      </c>
      <c r="K7">
        <v>0.11220396445703699</v>
      </c>
    </row>
    <row r="8" spans="1:16" x14ac:dyDescent="0.15">
      <c r="A8">
        <v>7</v>
      </c>
      <c r="B8">
        <v>0.59764826175869101</v>
      </c>
      <c r="C8">
        <v>0.133173843700159</v>
      </c>
      <c r="D8">
        <v>0.217812558226197</v>
      </c>
      <c r="E8">
        <f t="shared" si="0"/>
        <v>0.10792334569144839</v>
      </c>
      <c r="F8">
        <v>0.112938545248063</v>
      </c>
      <c r="G8">
        <v>0.11003132075628801</v>
      </c>
      <c r="H8">
        <v>0.10567755080388</v>
      </c>
      <c r="I8">
        <v>0.105340247456501</v>
      </c>
      <c r="J8">
        <v>0.10562906419251</v>
      </c>
    </row>
    <row r="9" spans="1:16" x14ac:dyDescent="0.15">
      <c r="A9">
        <v>8</v>
      </c>
      <c r="B9">
        <v>0.58759333716255002</v>
      </c>
      <c r="C9">
        <v>0.127397260273972</v>
      </c>
      <c r="D9">
        <v>0.20939514891003899</v>
      </c>
      <c r="E9">
        <f t="shared" si="0"/>
        <v>0.11229493872842525</v>
      </c>
      <c r="F9">
        <v>0.115484978605963</v>
      </c>
      <c r="G9">
        <v>0.11417723285473499</v>
      </c>
      <c r="H9">
        <v>0.111523757564325</v>
      </c>
      <c r="I9">
        <v>0.107993785888678</v>
      </c>
    </row>
    <row r="10" spans="1:16" x14ac:dyDescent="0.15">
      <c r="A10">
        <v>9</v>
      </c>
      <c r="B10">
        <v>0.56094364351244996</v>
      </c>
      <c r="C10">
        <v>0.114255205552589</v>
      </c>
      <c r="D10">
        <v>0.18984253714792601</v>
      </c>
      <c r="E10">
        <f t="shared" si="0"/>
        <v>0.115804798210492</v>
      </c>
      <c r="F10">
        <v>0.11667664076895801</v>
      </c>
      <c r="G10">
        <v>0.116109964778102</v>
      </c>
      <c r="H10">
        <v>0.114627789084416</v>
      </c>
    </row>
    <row r="11" spans="1:16" x14ac:dyDescent="0.15">
      <c r="A11">
        <v>10</v>
      </c>
      <c r="B11">
        <v>0.56750572082379802</v>
      </c>
      <c r="C11">
        <v>0.118039029033793</v>
      </c>
      <c r="D11">
        <v>0.19542947202521599</v>
      </c>
      <c r="E11">
        <f t="shared" si="0"/>
        <v>0.118160745171146</v>
      </c>
      <c r="F11">
        <v>0.11858626114677701</v>
      </c>
      <c r="G11">
        <v>0.117735229195515</v>
      </c>
    </row>
    <row r="12" spans="1:16" x14ac:dyDescent="0.15">
      <c r="A12">
        <v>11</v>
      </c>
      <c r="B12">
        <v>0.52898550724637605</v>
      </c>
      <c r="C12">
        <v>0.108415841584158</v>
      </c>
      <c r="D12">
        <v>0.179950698438783</v>
      </c>
      <c r="E12">
        <f t="shared" si="0"/>
        <v>0.12006979678433601</v>
      </c>
      <c r="F12">
        <v>0.12006979678433601</v>
      </c>
    </row>
    <row r="13" spans="1:16" x14ac:dyDescent="0.15">
      <c r="A13" t="s">
        <v>14</v>
      </c>
      <c r="B13">
        <v>0.64554039185540302</v>
      </c>
      <c r="C13">
        <v>0.165151672703654</v>
      </c>
      <c r="D13">
        <v>0.26134441008215697</v>
      </c>
      <c r="F13">
        <v>0.10754454696846499</v>
      </c>
      <c r="G13">
        <v>0.104294650332467</v>
      </c>
      <c r="H13">
        <v>0.10245618041778901</v>
      </c>
      <c r="I13">
        <v>0.100759461507333</v>
      </c>
      <c r="J13">
        <v>9.9391964509608299E-2</v>
      </c>
      <c r="K13">
        <v>9.8409349654677805E-2</v>
      </c>
      <c r="L13">
        <v>9.5248557974842801E-2</v>
      </c>
      <c r="M13">
        <v>9.3929990848476197E-2</v>
      </c>
      <c r="N13">
        <v>9.7527642148931601E-2</v>
      </c>
      <c r="O13">
        <v>9.2606913674246796E-2</v>
      </c>
      <c r="P13">
        <v>9.9918010000920404E-2</v>
      </c>
    </row>
    <row r="14" spans="1:16" x14ac:dyDescent="0.15">
      <c r="A14" t="s">
        <v>15</v>
      </c>
      <c r="B14">
        <v>0.77285921625544196</v>
      </c>
      <c r="C14">
        <v>0.26338568072214602</v>
      </c>
      <c r="D14">
        <v>0.39288019920686101</v>
      </c>
      <c r="E14">
        <f>AVERAGE(F14:P14)</f>
        <v>0.10727249941531701</v>
      </c>
      <c r="F14">
        <v>0.12006979678433601</v>
      </c>
      <c r="G14">
        <v>0.117735229195515</v>
      </c>
      <c r="H14">
        <v>0.114627789084416</v>
      </c>
      <c r="I14">
        <v>0.11335189617746699</v>
      </c>
      <c r="J14">
        <v>0.11200984659411101</v>
      </c>
      <c r="K14">
        <v>0.11220396445703699</v>
      </c>
      <c r="L14">
        <v>9.9148281204660002E-2</v>
      </c>
      <c r="M14">
        <v>9.6982216935648305E-2</v>
      </c>
      <c r="N14">
        <v>9.9565107625825405E-2</v>
      </c>
      <c r="O14">
        <v>9.4385355508550997E-2</v>
      </c>
      <c r="P14">
        <v>9.9918010000920404E-2</v>
      </c>
    </row>
    <row r="15" spans="1:16" x14ac:dyDescent="0.15">
      <c r="A15" t="s">
        <v>19</v>
      </c>
      <c r="B15">
        <v>-2.6304927009922902E-2</v>
      </c>
      <c r="C15">
        <v>-1.6322361626637499E-2</v>
      </c>
      <c r="D15">
        <v>-2.2620818024004001E-2</v>
      </c>
      <c r="F15">
        <v>3.09373740767521E-3</v>
      </c>
      <c r="G15">
        <v>3.3438990172863598E-3</v>
      </c>
      <c r="H15">
        <v>2.6442165134958799E-3</v>
      </c>
      <c r="I15">
        <v>1.7418320192887399E-3</v>
      </c>
      <c r="J15">
        <v>1.62512913572292E-3</v>
      </c>
      <c r="K15">
        <v>2.1277107095845301E-3</v>
      </c>
      <c r="L15">
        <v>-9.8916970062338291E-4</v>
      </c>
      <c r="M15">
        <v>-1.1108879651754199E-3</v>
      </c>
      <c r="N15">
        <v>-3.00832420549299E-3</v>
      </c>
      <c r="O15">
        <v>-3.5568836686085199E-3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F23" sqref="F23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0.76777836597847104</v>
      </c>
      <c r="C2">
        <v>0.26901199455916902</v>
      </c>
      <c r="D2">
        <v>0.39842498054118303</v>
      </c>
      <c r="E2">
        <f>AVERAGE(F2:P2)</f>
        <v>9.5170131903440897E-2</v>
      </c>
      <c r="F2">
        <v>9.0231291619794193E-2</v>
      </c>
      <c r="G2">
        <v>9.1039025952783001E-2</v>
      </c>
      <c r="H2">
        <v>9.6533495479166107E-2</v>
      </c>
      <c r="I2">
        <v>9.7245359779878596E-2</v>
      </c>
      <c r="J2">
        <v>9.8241360939711295E-2</v>
      </c>
      <c r="K2">
        <v>9.69209084982664E-2</v>
      </c>
      <c r="L2">
        <v>9.6518480312968197E-2</v>
      </c>
      <c r="M2">
        <v>9.4172817124651698E-2</v>
      </c>
      <c r="N2">
        <v>9.6934701713612403E-2</v>
      </c>
      <c r="O2">
        <v>9.1741480644945902E-2</v>
      </c>
      <c r="P2">
        <v>9.7292528872072001E-2</v>
      </c>
    </row>
    <row r="3" spans="1:16" x14ac:dyDescent="0.15">
      <c r="A3">
        <v>2</v>
      </c>
      <c r="B3">
        <v>0.76674025018395797</v>
      </c>
      <c r="C3">
        <v>0.26721374535196801</v>
      </c>
      <c r="D3">
        <v>0.39631073500047498</v>
      </c>
      <c r="E3">
        <f t="shared" ref="E3:E12" si="0">AVERAGE(F3:P3)</f>
        <v>9.1897133337793924E-2</v>
      </c>
      <c r="F3">
        <v>8.92863216661198E-2</v>
      </c>
      <c r="G3">
        <v>8.8320692965736997E-2</v>
      </c>
      <c r="H3">
        <v>9.0857351443158096E-2</v>
      </c>
      <c r="I3">
        <v>9.7096432836690796E-2</v>
      </c>
      <c r="J3">
        <v>9.4372562910324004E-2</v>
      </c>
      <c r="K3">
        <v>9.1348050808086806E-2</v>
      </c>
      <c r="L3">
        <v>9.2662347893523803E-2</v>
      </c>
      <c r="M3">
        <v>8.9960989842343103E-2</v>
      </c>
      <c r="N3">
        <v>9.6830683337749607E-2</v>
      </c>
      <c r="O3">
        <v>8.8235899674206197E-2</v>
      </c>
    </row>
    <row r="4" spans="1:16" x14ac:dyDescent="0.15">
      <c r="A4">
        <v>3</v>
      </c>
      <c r="B4">
        <v>0.72958669354838701</v>
      </c>
      <c r="C4">
        <v>0.21519363710696399</v>
      </c>
      <c r="D4">
        <v>0.33235749956948502</v>
      </c>
      <c r="E4">
        <f t="shared" si="0"/>
        <v>9.1479141595190425E-2</v>
      </c>
      <c r="F4">
        <v>9.47955855888543E-2</v>
      </c>
      <c r="G4">
        <v>9.0939773650384206E-2</v>
      </c>
      <c r="H4">
        <v>9.0863762687789396E-2</v>
      </c>
      <c r="I4">
        <v>9.1244051153767006E-2</v>
      </c>
      <c r="J4">
        <v>9.0812774353523307E-2</v>
      </c>
      <c r="K4">
        <v>9.10692205959103E-2</v>
      </c>
      <c r="L4">
        <v>9.1210690471269396E-2</v>
      </c>
      <c r="M4">
        <v>9.0888419121650202E-2</v>
      </c>
      <c r="N4">
        <v>9.1487996733565696E-2</v>
      </c>
    </row>
    <row r="5" spans="1:16" x14ac:dyDescent="0.15">
      <c r="A5">
        <v>4</v>
      </c>
      <c r="B5">
        <v>0.71608659906823702</v>
      </c>
      <c r="C5">
        <v>0.20414062499999999</v>
      </c>
      <c r="D5">
        <v>0.31770928323910202</v>
      </c>
      <c r="E5">
        <f t="shared" si="0"/>
        <v>9.1677970058139782E-2</v>
      </c>
      <c r="F5">
        <v>9.7127010108958703E-2</v>
      </c>
      <c r="G5">
        <v>9.1047410193600797E-2</v>
      </c>
      <c r="H5">
        <v>9.0982471065059495E-2</v>
      </c>
      <c r="I5">
        <v>9.0957214246171994E-2</v>
      </c>
      <c r="J5">
        <v>9.0702202040572E-2</v>
      </c>
      <c r="K5">
        <v>9.0971616115624293E-2</v>
      </c>
      <c r="L5">
        <v>9.06980431773418E-2</v>
      </c>
      <c r="M5">
        <v>9.0937793517789203E-2</v>
      </c>
    </row>
    <row r="6" spans="1:16" x14ac:dyDescent="0.15">
      <c r="A6">
        <v>5</v>
      </c>
      <c r="B6">
        <v>0.65236363636363603</v>
      </c>
      <c r="C6">
        <v>0.164210526315789</v>
      </c>
      <c r="D6">
        <v>0.26237659963436899</v>
      </c>
      <c r="E6">
        <f t="shared" si="0"/>
        <v>9.6338570914554139E-2</v>
      </c>
      <c r="F6">
        <v>0.103884286700289</v>
      </c>
      <c r="G6">
        <v>0.101915652035818</v>
      </c>
      <c r="H6">
        <v>9.6878214171605706E-2</v>
      </c>
      <c r="I6">
        <v>9.1194366279794201E-2</v>
      </c>
      <c r="J6">
        <v>9.1834964983423098E-2</v>
      </c>
      <c r="K6">
        <v>9.5546937813712304E-2</v>
      </c>
      <c r="L6">
        <v>9.3115574417236696E-2</v>
      </c>
    </row>
    <row r="7" spans="1:16" x14ac:dyDescent="0.15">
      <c r="A7">
        <v>6</v>
      </c>
      <c r="B7">
        <v>0.595754091110128</v>
      </c>
      <c r="C7">
        <v>0.13718301252673301</v>
      </c>
      <c r="D7">
        <v>0.22301324503311201</v>
      </c>
      <c r="E7">
        <f t="shared" si="0"/>
        <v>0.10863592793645367</v>
      </c>
      <c r="F7">
        <v>0.10902689669318</v>
      </c>
      <c r="G7">
        <v>0.10632979626436501</v>
      </c>
      <c r="H7">
        <v>0.108506118662792</v>
      </c>
      <c r="I7">
        <v>0.110241136328896</v>
      </c>
      <c r="J7">
        <v>0.10882143153554701</v>
      </c>
      <c r="K7">
        <v>0.108890188133942</v>
      </c>
    </row>
    <row r="8" spans="1:16" x14ac:dyDescent="0.15">
      <c r="A8">
        <v>7</v>
      </c>
      <c r="B8">
        <v>0.59761336515513097</v>
      </c>
      <c r="C8">
        <v>0.14262930052403699</v>
      </c>
      <c r="D8">
        <v>0.23029522670836</v>
      </c>
      <c r="E8">
        <f t="shared" si="0"/>
        <v>0.10593988749074419</v>
      </c>
      <c r="F8">
        <v>0.11121731254502799</v>
      </c>
      <c r="G8">
        <v>0.10799125969095499</v>
      </c>
      <c r="H8">
        <v>0.10340583339352701</v>
      </c>
      <c r="I8">
        <v>0.103597332915062</v>
      </c>
      <c r="J8">
        <v>0.103487698909149</v>
      </c>
    </row>
    <row r="9" spans="1:16" x14ac:dyDescent="0.15">
      <c r="A9">
        <v>8</v>
      </c>
      <c r="B9">
        <v>0.59176029962546794</v>
      </c>
      <c r="C9">
        <v>0.13773349937733501</v>
      </c>
      <c r="D9">
        <v>0.223456914839882</v>
      </c>
      <c r="E9">
        <f t="shared" si="0"/>
        <v>0.11036361824399325</v>
      </c>
      <c r="F9">
        <v>0.113799053157603</v>
      </c>
      <c r="G9">
        <v>0.112605146743975</v>
      </c>
      <c r="H9">
        <v>0.109312497122335</v>
      </c>
      <c r="I9">
        <v>0.10573777595206001</v>
      </c>
    </row>
    <row r="10" spans="1:16" x14ac:dyDescent="0.15">
      <c r="A10">
        <v>9</v>
      </c>
      <c r="B10">
        <v>0.56838905775075899</v>
      </c>
      <c r="C10">
        <v>0.12479978643886799</v>
      </c>
      <c r="D10">
        <v>0.20466236182554401</v>
      </c>
      <c r="E10">
        <f t="shared" si="0"/>
        <v>0.11430585594409133</v>
      </c>
      <c r="F10">
        <v>0.11505072082069299</v>
      </c>
      <c r="G10">
        <v>0.114816162208244</v>
      </c>
      <c r="H10">
        <v>0.11305068480333701</v>
      </c>
    </row>
    <row r="11" spans="1:16" x14ac:dyDescent="0.15">
      <c r="A11">
        <v>10</v>
      </c>
      <c r="B11">
        <v>0.56891701828410601</v>
      </c>
      <c r="C11">
        <v>0.128351578613358</v>
      </c>
      <c r="D11">
        <v>0.20944983818770199</v>
      </c>
      <c r="E11">
        <f t="shared" si="0"/>
        <v>0.11654029312516151</v>
      </c>
      <c r="F11">
        <v>0.11695208423413</v>
      </c>
      <c r="G11">
        <v>0.116128502016193</v>
      </c>
    </row>
    <row r="12" spans="1:16" x14ac:dyDescent="0.15">
      <c r="A12">
        <v>11</v>
      </c>
      <c r="B12">
        <v>0.53975363941769305</v>
      </c>
      <c r="C12">
        <v>0.119306930693069</v>
      </c>
      <c r="D12">
        <v>0.19541860936549699</v>
      </c>
      <c r="E12">
        <f t="shared" si="0"/>
        <v>0.117809251985489</v>
      </c>
      <c r="F12">
        <v>0.117809251985489</v>
      </c>
    </row>
    <row r="13" spans="1:16" x14ac:dyDescent="0.15">
      <c r="A13" t="s">
        <v>14</v>
      </c>
      <c r="B13">
        <v>0.64497663786236104</v>
      </c>
      <c r="C13">
        <v>0.173615876046117</v>
      </c>
      <c r="D13">
        <v>0.27213411763133699</v>
      </c>
      <c r="F13">
        <v>0.10537998319274</v>
      </c>
      <c r="G13">
        <v>0.102113342172205</v>
      </c>
      <c r="H13">
        <v>0.100043380980974</v>
      </c>
      <c r="I13">
        <v>9.84142086865403E-2</v>
      </c>
      <c r="J13">
        <v>9.6896142238892896E-2</v>
      </c>
      <c r="K13">
        <v>9.5791153660923695E-2</v>
      </c>
      <c r="L13">
        <v>9.2841027254467995E-2</v>
      </c>
      <c r="M13">
        <v>9.1490004901608496E-2</v>
      </c>
      <c r="N13">
        <v>9.5084460594975898E-2</v>
      </c>
      <c r="O13">
        <v>8.9988690159576099E-2</v>
      </c>
      <c r="P13">
        <v>9.7292528872072001E-2</v>
      </c>
    </row>
    <row r="14" spans="1:16" x14ac:dyDescent="0.15">
      <c r="A14" t="s">
        <v>15</v>
      </c>
      <c r="B14">
        <v>0.76777836597847104</v>
      </c>
      <c r="C14">
        <v>0.26901199455916902</v>
      </c>
      <c r="D14">
        <v>0.39842498054118303</v>
      </c>
      <c r="E14">
        <f>AVERAGE(F14:P14)</f>
        <v>0.10469101849742311</v>
      </c>
      <c r="F14">
        <v>0.117809251985489</v>
      </c>
      <c r="G14">
        <v>0.116128502016193</v>
      </c>
      <c r="H14">
        <v>0.11305068480333701</v>
      </c>
      <c r="I14">
        <v>0.110241136328896</v>
      </c>
      <c r="J14">
        <v>0.10882143153554701</v>
      </c>
      <c r="K14">
        <v>0.108890188133942</v>
      </c>
      <c r="L14">
        <v>9.6518480312968197E-2</v>
      </c>
      <c r="M14">
        <v>9.4172817124651698E-2</v>
      </c>
      <c r="N14">
        <v>9.6934701713612403E-2</v>
      </c>
      <c r="O14">
        <v>9.1741480644945902E-2</v>
      </c>
      <c r="P14">
        <v>9.7292528872072001E-2</v>
      </c>
    </row>
    <row r="15" spans="1:16" x14ac:dyDescent="0.15">
      <c r="A15" t="s">
        <v>19</v>
      </c>
      <c r="B15">
        <v>-2.4712839435365699E-2</v>
      </c>
      <c r="C15">
        <v>-1.57231910484209E-2</v>
      </c>
      <c r="D15">
        <v>-2.1510426964416299E-2</v>
      </c>
      <c r="F15">
        <v>3.1817760885278299E-3</v>
      </c>
      <c r="G15">
        <v>3.4839159239807098E-3</v>
      </c>
      <c r="H15">
        <v>2.7340330557237701E-3</v>
      </c>
      <c r="I15">
        <v>1.7759502518588501E-3</v>
      </c>
      <c r="J15">
        <v>1.6306764924521799E-3</v>
      </c>
      <c r="K15">
        <v>2.0670129918563202E-3</v>
      </c>
      <c r="L15">
        <v>-8.7701165076449201E-4</v>
      </c>
      <c r="M15">
        <v>-8.7776415412805597E-4</v>
      </c>
      <c r="N15">
        <v>-2.7233524900233301E-3</v>
      </c>
      <c r="O15">
        <v>-3.5055809707397099E-3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D11" sqref="D11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5" width="12.5" customWidth="1"/>
    <col min="6" max="16" width="15.6640625" bestFit="1" customWidth="1"/>
  </cols>
  <sheetData>
    <row r="1" spans="1:18" x14ac:dyDescent="0.1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8" x14ac:dyDescent="0.15">
      <c r="A2">
        <v>1</v>
      </c>
      <c r="B2">
        <v>0.70692368214004697</v>
      </c>
      <c r="C2">
        <v>0.44480198019801898</v>
      </c>
      <c r="D2">
        <v>0.54603463992707302</v>
      </c>
      <c r="F2">
        <v>8.6827350423136301E-2</v>
      </c>
    </row>
    <row r="3" spans="1:18" x14ac:dyDescent="0.15">
      <c r="A3">
        <v>2</v>
      </c>
      <c r="B3">
        <v>0.74422187981510002</v>
      </c>
      <c r="C3">
        <v>0.426866990720282</v>
      </c>
      <c r="D3">
        <v>0.54254422914911504</v>
      </c>
      <c r="G3">
        <v>0.103409949675</v>
      </c>
    </row>
    <row r="4" spans="1:18" x14ac:dyDescent="0.15">
      <c r="A4">
        <v>3</v>
      </c>
      <c r="B4">
        <v>0.64832214765100604</v>
      </c>
      <c r="C4">
        <v>0.40622371740958702</v>
      </c>
      <c r="D4">
        <v>0.49948293691830398</v>
      </c>
      <c r="H4">
        <v>0.12030381900827899</v>
      </c>
    </row>
    <row r="5" spans="1:18" x14ac:dyDescent="0.15">
      <c r="A5">
        <v>4</v>
      </c>
      <c r="B5">
        <v>0.78205128205128205</v>
      </c>
      <c r="C5">
        <v>0.56691449814126305</v>
      </c>
      <c r="D5">
        <v>0.65732758620689602</v>
      </c>
      <c r="I5">
        <v>0.10246059894871801</v>
      </c>
    </row>
    <row r="6" spans="1:18" x14ac:dyDescent="0.15">
      <c r="A6">
        <v>5</v>
      </c>
      <c r="B6">
        <v>0.55773955773955697</v>
      </c>
      <c r="C6">
        <v>0.303475935828877</v>
      </c>
      <c r="D6">
        <v>0.39307359307359302</v>
      </c>
      <c r="J6">
        <v>0.12408598568439</v>
      </c>
    </row>
    <row r="7" spans="1:18" x14ac:dyDescent="0.15">
      <c r="A7">
        <v>6</v>
      </c>
      <c r="B7">
        <v>0.623417721518987</v>
      </c>
      <c r="C7">
        <v>0.37848222862632003</v>
      </c>
      <c r="D7">
        <v>0.47101016138673002</v>
      </c>
      <c r="K7">
        <v>0.12879793689593999</v>
      </c>
    </row>
    <row r="8" spans="1:18" x14ac:dyDescent="0.15">
      <c r="A8">
        <v>7</v>
      </c>
      <c r="B8">
        <v>0.75104895104895097</v>
      </c>
      <c r="C8">
        <v>0.48553345388788399</v>
      </c>
      <c r="D8">
        <v>0.58978583196046097</v>
      </c>
      <c r="L8">
        <v>0.11640243778675</v>
      </c>
    </row>
    <row r="9" spans="1:18" x14ac:dyDescent="0.15">
      <c r="A9">
        <v>8</v>
      </c>
      <c r="B9">
        <v>0.78376068376068297</v>
      </c>
      <c r="C9">
        <v>0.48906666666666598</v>
      </c>
      <c r="D9">
        <v>0.602298850574712</v>
      </c>
      <c r="M9">
        <v>0.125164672720223</v>
      </c>
    </row>
    <row r="10" spans="1:18" x14ac:dyDescent="0.15">
      <c r="A10">
        <v>9</v>
      </c>
      <c r="B10">
        <v>0.76381909547738602</v>
      </c>
      <c r="C10">
        <v>0.46554364471669202</v>
      </c>
      <c r="D10">
        <v>0.57849666983824899</v>
      </c>
      <c r="N10">
        <v>0.12756990747393299</v>
      </c>
    </row>
    <row r="11" spans="1:18" x14ac:dyDescent="0.15">
      <c r="A11">
        <v>10</v>
      </c>
      <c r="B11">
        <v>0.72660098522167405</v>
      </c>
      <c r="C11">
        <v>0.68764568764568701</v>
      </c>
      <c r="D11">
        <v>0.70658682634730496</v>
      </c>
      <c r="O11">
        <v>0.122890986716079</v>
      </c>
    </row>
    <row r="12" spans="1:18" x14ac:dyDescent="0.15">
      <c r="A12">
        <v>11</v>
      </c>
      <c r="B12">
        <v>0.76470588235294101</v>
      </c>
      <c r="C12">
        <v>0.51909722222222199</v>
      </c>
      <c r="D12">
        <v>0.61840744570837602</v>
      </c>
      <c r="P12">
        <v>0.13327125478621801</v>
      </c>
    </row>
    <row r="13" spans="1:18" x14ac:dyDescent="0.15">
      <c r="A13" t="s">
        <v>14</v>
      </c>
      <c r="B13">
        <v>0.71387380625250996</v>
      </c>
      <c r="C13">
        <v>0.47033200236940897</v>
      </c>
      <c r="D13">
        <v>0.56409534282643703</v>
      </c>
      <c r="F13">
        <v>8.6827350423136301E-2</v>
      </c>
      <c r="G13">
        <v>0.103409949675</v>
      </c>
      <c r="H13">
        <v>0.12030381900827899</v>
      </c>
      <c r="I13">
        <v>0.10246059894871801</v>
      </c>
      <c r="J13">
        <v>0.12408598568439</v>
      </c>
      <c r="K13">
        <v>0.12879793689593999</v>
      </c>
      <c r="L13">
        <v>0.11640243778675</v>
      </c>
      <c r="M13">
        <v>0.125164672720223</v>
      </c>
      <c r="N13">
        <v>0.12756990747393299</v>
      </c>
      <c r="O13">
        <v>0.122890986716079</v>
      </c>
      <c r="P13">
        <v>0.13327125478621801</v>
      </c>
      <c r="Q13">
        <f>AVERAGE(F13:P13)</f>
        <v>0.11738044546533331</v>
      </c>
      <c r="R13" t="s">
        <v>33</v>
      </c>
    </row>
    <row r="14" spans="1:18" x14ac:dyDescent="0.15">
      <c r="A14" t="s">
        <v>15</v>
      </c>
      <c r="B14">
        <v>0.78376068376068297</v>
      </c>
      <c r="C14">
        <v>0.68764568764568701</v>
      </c>
      <c r="D14">
        <v>0.70658682634730496</v>
      </c>
      <c r="F14">
        <v>8.6827350423136301E-2</v>
      </c>
      <c r="G14">
        <v>0.103409949675</v>
      </c>
      <c r="H14">
        <v>0.12030381900827899</v>
      </c>
      <c r="I14">
        <v>0.10246059894871801</v>
      </c>
      <c r="J14">
        <v>0.12408598568439</v>
      </c>
      <c r="K14">
        <v>0.12879793689593999</v>
      </c>
      <c r="L14">
        <v>0.11640243778675</v>
      </c>
      <c r="M14">
        <v>0.125164672720223</v>
      </c>
      <c r="N14">
        <v>0.12756990747393299</v>
      </c>
      <c r="O14">
        <v>0.122890986716079</v>
      </c>
      <c r="P14">
        <v>0.13327125478621801</v>
      </c>
    </row>
    <row r="15" spans="1:18" x14ac:dyDescent="0.15">
      <c r="A15" t="s">
        <v>19</v>
      </c>
      <c r="B15">
        <v>6.9240587536191396E-3</v>
      </c>
      <c r="C15">
        <v>1.4717387589579601E-2</v>
      </c>
      <c r="D15">
        <v>1.21975489461964E-2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</row>
    <row r="16" spans="1:18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3" sqref="D13"/>
    </sheetView>
  </sheetViews>
  <sheetFormatPr baseColWidth="10" defaultRowHeight="15" x14ac:dyDescent="0.15"/>
  <cols>
    <col min="1" max="1" width="11.83203125" bestFit="1" customWidth="1"/>
    <col min="2" max="4" width="12.5" bestFit="1" customWidth="1"/>
    <col min="5" max="15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15">
      <c r="A2">
        <v>1</v>
      </c>
      <c r="B2">
        <v>0.68139773895169498</v>
      </c>
      <c r="C2">
        <v>0.49232673267326699</v>
      </c>
      <c r="D2">
        <v>0.57163385543899903</v>
      </c>
      <c r="E2">
        <v>8.7174371148185298E-2</v>
      </c>
    </row>
    <row r="3" spans="1:16" x14ac:dyDescent="0.15">
      <c r="A3">
        <v>2</v>
      </c>
      <c r="B3">
        <v>0.67486502699460105</v>
      </c>
      <c r="C3">
        <v>0.49712770658417998</v>
      </c>
      <c r="D3">
        <v>0.57251908396946505</v>
      </c>
      <c r="F3">
        <v>0.10927160456053001</v>
      </c>
    </row>
    <row r="4" spans="1:16" x14ac:dyDescent="0.15">
      <c r="A4">
        <v>3</v>
      </c>
      <c r="B4">
        <v>0.629124004550625</v>
      </c>
      <c r="C4">
        <v>0.46509671993271601</v>
      </c>
      <c r="D4">
        <v>0.53481624758220503</v>
      </c>
      <c r="G4">
        <v>0.102498817542976</v>
      </c>
    </row>
    <row r="5" spans="1:16" x14ac:dyDescent="0.15">
      <c r="A5">
        <v>4</v>
      </c>
      <c r="B5">
        <v>0.81971830985915495</v>
      </c>
      <c r="C5">
        <v>0.54089219330854998</v>
      </c>
      <c r="D5">
        <v>0.65173572228443399</v>
      </c>
      <c r="H5">
        <v>9.5416122615800195E-2</v>
      </c>
    </row>
    <row r="6" spans="1:16" x14ac:dyDescent="0.15">
      <c r="A6">
        <v>5</v>
      </c>
      <c r="B6">
        <v>0.54913294797687795</v>
      </c>
      <c r="C6">
        <v>0.38101604278074802</v>
      </c>
      <c r="D6">
        <v>0.44988161010260402</v>
      </c>
      <c r="I6">
        <v>0.11894922743830399</v>
      </c>
    </row>
    <row r="7" spans="1:16" x14ac:dyDescent="0.15">
      <c r="A7">
        <v>6</v>
      </c>
      <c r="B7">
        <v>0.55337423312883405</v>
      </c>
      <c r="C7">
        <v>0.43323727185398597</v>
      </c>
      <c r="D7">
        <v>0.48599137931034397</v>
      </c>
      <c r="J7">
        <v>0.121281527429003</v>
      </c>
    </row>
    <row r="8" spans="1:16" x14ac:dyDescent="0.15">
      <c r="A8">
        <v>7</v>
      </c>
      <c r="B8">
        <v>0.76102941176470495</v>
      </c>
      <c r="C8">
        <v>0.56148282097649105</v>
      </c>
      <c r="D8">
        <v>0.64620187304890697</v>
      </c>
      <c r="K8">
        <v>0.113372257118486</v>
      </c>
    </row>
    <row r="9" spans="1:16" x14ac:dyDescent="0.15">
      <c r="A9">
        <v>8</v>
      </c>
      <c r="B9">
        <v>0.80443388756927903</v>
      </c>
      <c r="C9">
        <v>0.54186666666666605</v>
      </c>
      <c r="D9">
        <v>0.64754620777565297</v>
      </c>
      <c r="L9">
        <v>0.101889939168413</v>
      </c>
    </row>
    <row r="10" spans="1:16" x14ac:dyDescent="0.15">
      <c r="A10">
        <v>9</v>
      </c>
      <c r="B10">
        <v>0.75053763440860199</v>
      </c>
      <c r="C10">
        <v>0.53445635528330704</v>
      </c>
      <c r="D10">
        <v>0.62432915921288001</v>
      </c>
      <c r="M10">
        <v>9.1012788827202706E-2</v>
      </c>
    </row>
    <row r="11" spans="1:16" x14ac:dyDescent="0.15">
      <c r="A11">
        <v>10</v>
      </c>
      <c r="B11">
        <v>0.81010794896957805</v>
      </c>
      <c r="C11">
        <v>0.76969696969696899</v>
      </c>
      <c r="D11">
        <v>0.78938560841501304</v>
      </c>
      <c r="N11">
        <v>9.4243236669461605E-2</v>
      </c>
    </row>
    <row r="12" spans="1:16" x14ac:dyDescent="0.15">
      <c r="A12">
        <v>11</v>
      </c>
      <c r="B12">
        <v>0.95010395010394999</v>
      </c>
      <c r="C12">
        <v>0.79340277777777701</v>
      </c>
      <c r="D12">
        <v>0.86471144749290396</v>
      </c>
      <c r="O12">
        <v>9.6836940074566905E-2</v>
      </c>
    </row>
    <row r="13" spans="1:16" x14ac:dyDescent="0.15">
      <c r="A13" t="s">
        <v>14</v>
      </c>
      <c r="B13">
        <v>0.72580228129799096</v>
      </c>
      <c r="C13">
        <v>0.54641838704860501</v>
      </c>
      <c r="D13">
        <v>0.62170474496667305</v>
      </c>
      <c r="E13">
        <v>8.7174371148185298E-2</v>
      </c>
      <c r="F13">
        <v>0.10927160456053001</v>
      </c>
      <c r="G13">
        <v>0.102498817542976</v>
      </c>
      <c r="H13">
        <v>9.5416122615800195E-2</v>
      </c>
      <c r="I13">
        <v>0.11894922743830399</v>
      </c>
      <c r="J13">
        <v>0.121281527429003</v>
      </c>
      <c r="K13">
        <v>0.113372257118486</v>
      </c>
      <c r="L13">
        <v>0.101889939168413</v>
      </c>
      <c r="M13">
        <v>9.1012788827202706E-2</v>
      </c>
      <c r="N13">
        <v>9.4243236669461605E-2</v>
      </c>
      <c r="O13">
        <v>9.6836940074566905E-2</v>
      </c>
      <c r="P13">
        <f>AVERAGE(E13:O13)</f>
        <v>0.10290425750844809</v>
      </c>
    </row>
    <row r="14" spans="1:16" x14ac:dyDescent="0.15">
      <c r="A14" t="s">
        <v>15</v>
      </c>
      <c r="B14">
        <v>0.95010395010394999</v>
      </c>
      <c r="C14">
        <v>0.79340277777777701</v>
      </c>
      <c r="D14">
        <v>0.86471144749290396</v>
      </c>
      <c r="E14">
        <v>8.7174371148185298E-2</v>
      </c>
      <c r="F14">
        <v>0.10927160456053001</v>
      </c>
      <c r="G14">
        <v>0.102498817542976</v>
      </c>
      <c r="H14">
        <v>9.5416122615800195E-2</v>
      </c>
      <c r="I14">
        <v>0.11894922743830399</v>
      </c>
      <c r="J14">
        <v>0.121281527429003</v>
      </c>
      <c r="K14">
        <v>0.113372257118486</v>
      </c>
      <c r="L14">
        <v>0.101889939168413</v>
      </c>
      <c r="M14">
        <v>9.1012788827202706E-2</v>
      </c>
      <c r="N14">
        <v>9.4243236669461605E-2</v>
      </c>
      <c r="O14">
        <v>9.6836940074566905E-2</v>
      </c>
    </row>
    <row r="15" spans="1:16" x14ac:dyDescent="0.15">
      <c r="A15" t="s">
        <v>19</v>
      </c>
      <c r="B15">
        <v>2.20915568403925E-2</v>
      </c>
      <c r="C15">
        <v>2.7146835535795E-2</v>
      </c>
      <c r="D15">
        <v>2.5357582062476999E-2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</row>
    <row r="16" spans="1:16" x14ac:dyDescent="0.15">
      <c r="A16" t="s">
        <v>17</v>
      </c>
      <c r="E16">
        <v>21005</v>
      </c>
      <c r="F16">
        <v>12951</v>
      </c>
      <c r="G16">
        <v>6588</v>
      </c>
      <c r="H16">
        <v>2664</v>
      </c>
      <c r="I16">
        <v>4105</v>
      </c>
      <c r="J16">
        <v>6071</v>
      </c>
      <c r="K16">
        <v>5036</v>
      </c>
      <c r="L16">
        <v>8378</v>
      </c>
      <c r="M16">
        <v>2959</v>
      </c>
      <c r="N16">
        <v>11802</v>
      </c>
      <c r="O16">
        <v>3119</v>
      </c>
    </row>
    <row r="17" spans="1:15" x14ac:dyDescent="0.15">
      <c r="A17" t="s">
        <v>18</v>
      </c>
      <c r="E17">
        <v>4078</v>
      </c>
      <c r="F17">
        <v>2246</v>
      </c>
      <c r="G17">
        <v>1180</v>
      </c>
      <c r="H17">
        <v>462</v>
      </c>
      <c r="I17">
        <v>674</v>
      </c>
      <c r="J17">
        <v>1029</v>
      </c>
      <c r="K17">
        <v>880</v>
      </c>
      <c r="L17">
        <v>1440</v>
      </c>
      <c r="M17">
        <v>498</v>
      </c>
      <c r="N17">
        <v>1443</v>
      </c>
      <c r="O17">
        <v>470</v>
      </c>
    </row>
    <row r="18" spans="1:15" x14ac:dyDescent="0.15">
      <c r="E18">
        <v>5.1508092202059803</v>
      </c>
      <c r="F18">
        <v>5.7662511130899299</v>
      </c>
      <c r="G18">
        <v>5.5830508474576197</v>
      </c>
      <c r="H18">
        <v>5.7662337662337597</v>
      </c>
      <c r="I18">
        <v>6.0905044510385702</v>
      </c>
      <c r="J18">
        <v>5.8999028182701601</v>
      </c>
      <c r="K18">
        <v>5.72272727272727</v>
      </c>
      <c r="L18">
        <v>5.8180555555555502</v>
      </c>
      <c r="M18">
        <v>5.9417670682730899</v>
      </c>
      <c r="N18">
        <v>8.1787941787941794</v>
      </c>
      <c r="O18">
        <v>6.6361702127659496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64" workbookViewId="0">
      <selection activeCell="G3" sqref="G3"/>
    </sheetView>
  </sheetViews>
  <sheetFormatPr baseColWidth="10" defaultRowHeight="15" x14ac:dyDescent="0.15"/>
  <cols>
    <col min="4" max="5" width="12.5" bestFit="1" customWidth="1"/>
  </cols>
  <sheetData>
    <row r="1" spans="1:7" x14ac:dyDescent="0.15">
      <c r="A1" t="s">
        <v>34</v>
      </c>
    </row>
    <row r="2" spans="1:7" x14ac:dyDescent="0.15">
      <c r="A2" t="s">
        <v>35</v>
      </c>
      <c r="B2">
        <v>0.11738044546533331</v>
      </c>
      <c r="D2" t="s">
        <v>43</v>
      </c>
      <c r="E2">
        <v>0.56409534282643703</v>
      </c>
    </row>
    <row r="3" spans="1:7" x14ac:dyDescent="0.15">
      <c r="D3" t="s">
        <v>47</v>
      </c>
      <c r="E3" t="s">
        <v>48</v>
      </c>
      <c r="F3" t="s">
        <v>46</v>
      </c>
      <c r="G3" t="s">
        <v>43</v>
      </c>
    </row>
    <row r="4" spans="1:7" x14ac:dyDescent="0.15">
      <c r="A4" t="s">
        <v>36</v>
      </c>
      <c r="B4" s="7" t="s">
        <v>37</v>
      </c>
      <c r="C4" s="7" t="s">
        <v>37</v>
      </c>
      <c r="D4">
        <v>0.61216216216216202</v>
      </c>
      <c r="E4" s="9" t="s">
        <v>44</v>
      </c>
    </row>
    <row r="5" spans="1:7" x14ac:dyDescent="0.15">
      <c r="A5" s="6" t="s">
        <v>38</v>
      </c>
      <c r="B5" s="6">
        <v>0.103409949675</v>
      </c>
      <c r="C5" s="6" t="s">
        <v>40</v>
      </c>
      <c r="D5" s="6">
        <v>0.56973033848463905</v>
      </c>
      <c r="E5" s="6" t="s">
        <v>45</v>
      </c>
    </row>
    <row r="7" spans="1:7" x14ac:dyDescent="0.15">
      <c r="A7" t="s">
        <v>39</v>
      </c>
    </row>
    <row r="8" spans="1:7" x14ac:dyDescent="0.15">
      <c r="A8" t="s">
        <v>35</v>
      </c>
      <c r="B8">
        <v>0.10290425750844809</v>
      </c>
      <c r="D8" t="s">
        <v>43</v>
      </c>
      <c r="E8">
        <v>0.62170474496667305</v>
      </c>
    </row>
    <row r="9" spans="1:7" x14ac:dyDescent="0.15">
      <c r="D9" t="s">
        <v>47</v>
      </c>
      <c r="E9" t="s">
        <v>48</v>
      </c>
      <c r="F9" t="s">
        <v>46</v>
      </c>
      <c r="G9" t="s">
        <v>43</v>
      </c>
    </row>
    <row r="10" spans="1:7" x14ac:dyDescent="0.15">
      <c r="A10" t="s">
        <v>36</v>
      </c>
      <c r="B10">
        <v>9.6836940074566905E-2</v>
      </c>
      <c r="C10" t="s">
        <v>41</v>
      </c>
      <c r="D10">
        <v>0.62449994594010105</v>
      </c>
      <c r="E10" s="9" t="s">
        <v>44</v>
      </c>
    </row>
    <row r="11" spans="1:7" x14ac:dyDescent="0.15">
      <c r="A11" s="6" t="s">
        <v>38</v>
      </c>
      <c r="B11" s="8">
        <v>9.9762104291313644E-2</v>
      </c>
      <c r="C11" s="6" t="s">
        <v>42</v>
      </c>
      <c r="D11" s="6">
        <v>0.62745098039215597</v>
      </c>
      <c r="E11" s="6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8" sqref="D8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5" width="13.6640625" bestFit="1" customWidth="1"/>
    <col min="6" max="16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0.60836968375136302</v>
      </c>
      <c r="C2">
        <v>0.36780946101862499</v>
      </c>
      <c r="D2">
        <v>0.45844889573703101</v>
      </c>
      <c r="E2">
        <f>AVERAGE(G2:P2)</f>
        <v>0.17621573704530677</v>
      </c>
      <c r="F2" s="1"/>
      <c r="G2">
        <v>0.172515764548238</v>
      </c>
      <c r="H2">
        <v>0.17643008066895299</v>
      </c>
      <c r="I2">
        <v>0.17855035476154199</v>
      </c>
      <c r="J2">
        <v>0.17812597417866699</v>
      </c>
      <c r="K2">
        <v>0.17707498434299801</v>
      </c>
      <c r="L2">
        <v>0.176854630928582</v>
      </c>
      <c r="M2">
        <v>0.17523438567653801</v>
      </c>
      <c r="N2">
        <v>0.17727895932881799</v>
      </c>
      <c r="O2">
        <v>0.172807842391207</v>
      </c>
      <c r="P2">
        <v>0.17728439362752499</v>
      </c>
    </row>
    <row r="3" spans="1:16" x14ac:dyDescent="0.15">
      <c r="A3">
        <v>2</v>
      </c>
      <c r="B3">
        <v>0.65820777160983301</v>
      </c>
      <c r="C3">
        <v>0.33633877013473801</v>
      </c>
      <c r="D3">
        <v>0.44518940663761303</v>
      </c>
      <c r="E3">
        <f>AVERAGE(H3:P3)</f>
        <v>0.14358095298538401</v>
      </c>
      <c r="F3" s="1"/>
      <c r="H3">
        <v>0.14322929297913101</v>
      </c>
      <c r="I3">
        <v>0.14514859329517699</v>
      </c>
      <c r="J3">
        <v>0.145212233244395</v>
      </c>
      <c r="K3">
        <v>0.14395587024996701</v>
      </c>
      <c r="L3">
        <v>0.14373518858654299</v>
      </c>
      <c r="M3">
        <v>0.14232915057907999</v>
      </c>
      <c r="N3">
        <v>0.14416168988021599</v>
      </c>
      <c r="O3">
        <v>0.140326207592639</v>
      </c>
      <c r="P3">
        <v>0.14413035046130801</v>
      </c>
    </row>
    <row r="4" spans="1:16" x14ac:dyDescent="0.15">
      <c r="A4">
        <v>3</v>
      </c>
      <c r="B4">
        <v>0.66844014510278105</v>
      </c>
      <c r="C4">
        <v>0.31835982492513198</v>
      </c>
      <c r="D4">
        <v>0.43130217679644201</v>
      </c>
      <c r="E4">
        <f>AVERAGE(I4:P4)</f>
        <v>0.14666807090656472</v>
      </c>
      <c r="F4" s="1"/>
      <c r="I4">
        <v>0.14834404059687301</v>
      </c>
      <c r="J4">
        <v>0.14816466432094799</v>
      </c>
      <c r="K4">
        <v>0.14703682952595401</v>
      </c>
      <c r="L4">
        <v>0.146861576429486</v>
      </c>
      <c r="M4">
        <v>0.14517602032135399</v>
      </c>
      <c r="N4">
        <v>0.14723258684978899</v>
      </c>
      <c r="O4">
        <v>0.14330915955899301</v>
      </c>
      <c r="P4">
        <v>0.14721968964912099</v>
      </c>
    </row>
    <row r="5" spans="1:16" x14ac:dyDescent="0.15">
      <c r="A5">
        <v>4</v>
      </c>
      <c r="B5">
        <v>0.70636079249217898</v>
      </c>
      <c r="C5">
        <v>0.415888998035363</v>
      </c>
      <c r="D5">
        <v>0.52353350336192805</v>
      </c>
      <c r="E5">
        <f t="shared" ref="E5:E11" si="0">AVERAGE(I5:P5)</f>
        <v>0.15166792225547643</v>
      </c>
      <c r="F5" s="1"/>
      <c r="J5">
        <v>0.153452640573081</v>
      </c>
      <c r="K5">
        <v>0.15236973079287899</v>
      </c>
      <c r="L5">
        <v>0.15197565612085401</v>
      </c>
      <c r="M5">
        <v>0.15038812146548</v>
      </c>
      <c r="N5">
        <v>0.15242426491604899</v>
      </c>
      <c r="O5">
        <v>0.14847269685102499</v>
      </c>
      <c r="P5">
        <v>0.15259234506896699</v>
      </c>
    </row>
    <row r="6" spans="1:16" x14ac:dyDescent="0.15">
      <c r="A6">
        <v>5</v>
      </c>
      <c r="B6">
        <v>0.69574271170754198</v>
      </c>
      <c r="C6">
        <v>0.40657111952406699</v>
      </c>
      <c r="D6">
        <v>0.51322751322751303</v>
      </c>
      <c r="E6">
        <f t="shared" si="0"/>
        <v>0.1530790811262295</v>
      </c>
      <c r="F6" s="1"/>
      <c r="K6">
        <v>0.15348240917486999</v>
      </c>
      <c r="L6">
        <v>0.15272213244215499</v>
      </c>
      <c r="M6">
        <v>0.15280372933261199</v>
      </c>
      <c r="N6">
        <v>0.15341747510161599</v>
      </c>
      <c r="O6">
        <v>0.15232967516874299</v>
      </c>
      <c r="P6">
        <v>0.15371906553738099</v>
      </c>
    </row>
    <row r="7" spans="1:16" x14ac:dyDescent="0.15">
      <c r="A7">
        <v>6</v>
      </c>
      <c r="B7">
        <v>0.66392714349178095</v>
      </c>
      <c r="C7">
        <v>0.470338316286388</v>
      </c>
      <c r="D7">
        <v>0.55061250805931605</v>
      </c>
      <c r="E7">
        <f t="shared" si="0"/>
        <v>0.1492864207684626</v>
      </c>
      <c r="F7" s="1"/>
      <c r="L7">
        <v>0.14940149178311801</v>
      </c>
      <c r="M7">
        <v>0.14860373526750301</v>
      </c>
      <c r="N7">
        <v>0.15011469038469699</v>
      </c>
      <c r="O7">
        <v>0.147939402267936</v>
      </c>
      <c r="P7">
        <v>0.150372784139059</v>
      </c>
    </row>
    <row r="8" spans="1:16" x14ac:dyDescent="0.15">
      <c r="A8">
        <v>7</v>
      </c>
      <c r="B8">
        <v>0.74855411732305099</v>
      </c>
      <c r="C8">
        <v>0.51781291674604601</v>
      </c>
      <c r="D8" s="6">
        <v>0.61216216216216202</v>
      </c>
      <c r="E8">
        <f t="shared" si="0"/>
        <v>0.13159035014041126</v>
      </c>
      <c r="F8" s="1"/>
      <c r="M8">
        <v>0.13041841904020801</v>
      </c>
      <c r="N8">
        <v>0.13378567796409699</v>
      </c>
      <c r="O8">
        <v>0.128114916302278</v>
      </c>
      <c r="P8">
        <v>0.13404238725506201</v>
      </c>
    </row>
    <row r="9" spans="1:16" x14ac:dyDescent="0.15">
      <c r="A9">
        <v>8</v>
      </c>
      <c r="B9">
        <v>0.69339622641509402</v>
      </c>
      <c r="C9">
        <v>0.56639004149377503</v>
      </c>
      <c r="D9">
        <v>0.62349102773246301</v>
      </c>
      <c r="E9">
        <f t="shared" si="0"/>
        <v>0.14259379436019934</v>
      </c>
      <c r="F9" s="1"/>
      <c r="N9">
        <v>0.14489497676579799</v>
      </c>
      <c r="O9">
        <v>0.13784873566573999</v>
      </c>
      <c r="P9">
        <v>0.14503767064906001</v>
      </c>
    </row>
    <row r="10" spans="1:16" x14ac:dyDescent="0.15">
      <c r="A10">
        <v>9</v>
      </c>
      <c r="B10">
        <v>0.66543967280163596</v>
      </c>
      <c r="C10">
        <v>0.59794193311282595</v>
      </c>
      <c r="D10">
        <v>0.62988772744870303</v>
      </c>
      <c r="E10">
        <f t="shared" si="0"/>
        <v>0.13570773150508753</v>
      </c>
      <c r="F10" s="1"/>
      <c r="O10">
        <v>0.13158104041663901</v>
      </c>
      <c r="P10">
        <v>0.13983442259353601</v>
      </c>
    </row>
    <row r="11" spans="1:16" x14ac:dyDescent="0.15">
      <c r="A11">
        <v>10</v>
      </c>
      <c r="B11">
        <v>0.76470588235294101</v>
      </c>
      <c r="C11">
        <v>0.51909722222222199</v>
      </c>
      <c r="D11">
        <v>0.61840744570837602</v>
      </c>
      <c r="E11">
        <f t="shared" si="0"/>
        <v>0.13327125478621801</v>
      </c>
      <c r="F11" s="1"/>
      <c r="P11">
        <v>0.13327125478621801</v>
      </c>
    </row>
    <row r="12" spans="1:16" x14ac:dyDescent="0.15">
      <c r="A12" t="s">
        <v>14</v>
      </c>
      <c r="B12">
        <v>0.68731441470482002</v>
      </c>
      <c r="C12">
        <v>0.45165486034991797</v>
      </c>
      <c r="D12">
        <v>0.54062623668715504</v>
      </c>
      <c r="G12">
        <v>0.172515764548238</v>
      </c>
      <c r="H12">
        <v>0.159829686824042</v>
      </c>
      <c r="I12">
        <v>0.15734766288453</v>
      </c>
      <c r="J12">
        <v>0.156238878079273</v>
      </c>
      <c r="K12">
        <v>0.154783964817333</v>
      </c>
      <c r="L12">
        <v>0.15359177938179</v>
      </c>
      <c r="M12">
        <v>0.14927908024039699</v>
      </c>
      <c r="N12">
        <v>0.15041379014888501</v>
      </c>
      <c r="O12">
        <v>0.14474774180168901</v>
      </c>
      <c r="P12">
        <v>0.147750436376724</v>
      </c>
    </row>
    <row r="13" spans="1:16" x14ac:dyDescent="0.15">
      <c r="A13" t="s">
        <v>15</v>
      </c>
      <c r="B13">
        <v>0.76470588235294101</v>
      </c>
      <c r="C13">
        <v>0.59794193311282595</v>
      </c>
      <c r="D13">
        <v>0.62988772744870303</v>
      </c>
      <c r="G13">
        <v>0.172515764548238</v>
      </c>
      <c r="H13">
        <v>0.17643008066895299</v>
      </c>
      <c r="I13">
        <v>0.17855035476154199</v>
      </c>
      <c r="J13">
        <v>0.17812597417866699</v>
      </c>
      <c r="K13">
        <v>0.17707498434299801</v>
      </c>
      <c r="L13">
        <v>0.176854630928582</v>
      </c>
      <c r="M13">
        <v>0.17523438567653801</v>
      </c>
      <c r="N13">
        <v>0.17727895932881799</v>
      </c>
      <c r="O13">
        <v>0.172807842391207</v>
      </c>
      <c r="P13">
        <v>0.17728439362752499</v>
      </c>
    </row>
    <row r="14" spans="1:16" x14ac:dyDescent="0.15">
      <c r="A14" t="s">
        <v>19</v>
      </c>
      <c r="B14">
        <v>1.01648115672438E-2</v>
      </c>
      <c r="C14">
        <v>2.9106072893433799E-2</v>
      </c>
      <c r="D14">
        <v>2.4222608614135398E-2</v>
      </c>
      <c r="E14">
        <f>SLOPE(E2:E11,A2:A11)</f>
        <v>-3.1879372735070517E-3</v>
      </c>
      <c r="G14" t="s">
        <v>16</v>
      </c>
      <c r="H14">
        <v>-3.3200787689821702E-2</v>
      </c>
      <c r="I14">
        <v>-1.51031570823344E-2</v>
      </c>
      <c r="J14">
        <v>-7.1067569740205601E-3</v>
      </c>
      <c r="K14">
        <v>-3.8771289793343901E-3</v>
      </c>
      <c r="L14">
        <v>-3.0054509848319402E-3</v>
      </c>
      <c r="M14">
        <v>-4.0811079114601899E-3</v>
      </c>
      <c r="N14">
        <v>-3.2015287706124601E-3</v>
      </c>
      <c r="O14">
        <v>-3.3876900795914702E-3</v>
      </c>
      <c r="P14">
        <v>-3.00664239082734E-3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7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6" spans="6:17" x14ac:dyDescent="0.15"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6:17" x14ac:dyDescent="0.15"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6:17" x14ac:dyDescent="0.15"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6:17" x14ac:dyDescent="0.15"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6:17" x14ac:dyDescent="0.15"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6:17" x14ac:dyDescent="0.15">
      <c r="G31" s="3"/>
      <c r="H31" s="3"/>
      <c r="I31" s="3"/>
      <c r="J31" s="3"/>
      <c r="K31" s="3"/>
      <c r="L31" s="3"/>
      <c r="M31" s="3"/>
      <c r="N31" s="3"/>
      <c r="O31" s="3"/>
      <c r="P3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B1" workbookViewId="0">
      <selection activeCell="D6" sqref="D6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5" width="13.6640625" bestFit="1" customWidth="1"/>
    <col min="6" max="16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0.60836968375136302</v>
      </c>
      <c r="C2">
        <v>0.36780946101862499</v>
      </c>
      <c r="D2">
        <v>0.45844889573703101</v>
      </c>
      <c r="E2">
        <f>AVERAGE(G2:P2)</f>
        <v>0.17621573704530677</v>
      </c>
      <c r="G2">
        <v>0.172515764548238</v>
      </c>
      <c r="H2">
        <v>0.17643008066895299</v>
      </c>
      <c r="I2">
        <v>0.17855035476154199</v>
      </c>
      <c r="J2">
        <v>0.17812597417866699</v>
      </c>
      <c r="K2">
        <v>0.17707498434299801</v>
      </c>
      <c r="L2">
        <v>0.176854630928582</v>
      </c>
      <c r="M2">
        <v>0.17523438567653801</v>
      </c>
      <c r="N2">
        <v>0.17727895932881799</v>
      </c>
      <c r="O2">
        <v>0.172807842391207</v>
      </c>
      <c r="P2">
        <v>0.17728439362752499</v>
      </c>
    </row>
    <row r="3" spans="1:16" x14ac:dyDescent="0.15">
      <c r="A3">
        <v>2</v>
      </c>
      <c r="B3">
        <v>0.68524237948166999</v>
      </c>
      <c r="C3">
        <v>0.44006553984132402</v>
      </c>
      <c r="D3">
        <v>0.53594496665441305</v>
      </c>
      <c r="E3">
        <f t="shared" ref="E3:E11" si="0">AVERAGE(G3:P3)</f>
        <v>0.15481515625529754</v>
      </c>
      <c r="G3">
        <v>0.15115889160507301</v>
      </c>
      <c r="H3">
        <v>0.155573793243065</v>
      </c>
      <c r="J3">
        <v>0.15727382069277701</v>
      </c>
      <c r="K3">
        <v>0.155914438890392</v>
      </c>
      <c r="L3">
        <v>0.15549540022146699</v>
      </c>
      <c r="M3">
        <v>0.154013282701118</v>
      </c>
      <c r="N3">
        <v>0.15588429751716901</v>
      </c>
      <c r="O3">
        <v>0.15174690555901199</v>
      </c>
      <c r="P3">
        <v>0.15627557586760499</v>
      </c>
    </row>
    <row r="4" spans="1:16" x14ac:dyDescent="0.15">
      <c r="A4">
        <v>3</v>
      </c>
      <c r="B4">
        <v>0.73407254275512102</v>
      </c>
      <c r="C4">
        <v>0.36006637168141498</v>
      </c>
      <c r="D4">
        <v>0.483146762322963</v>
      </c>
      <c r="E4">
        <f t="shared" si="0"/>
        <v>0.14248029608579338</v>
      </c>
      <c r="G4">
        <v>0.13917692911268001</v>
      </c>
      <c r="H4">
        <v>0.14344874563007401</v>
      </c>
      <c r="K4">
        <v>0.143821730433291</v>
      </c>
      <c r="L4">
        <v>0.143078946194868</v>
      </c>
      <c r="M4">
        <v>0.14198769730413699</v>
      </c>
      <c r="N4">
        <v>0.14396890762725201</v>
      </c>
      <c r="O4">
        <v>0.139937886935012</v>
      </c>
      <c r="P4">
        <v>0.144421525449033</v>
      </c>
    </row>
    <row r="5" spans="1:16" x14ac:dyDescent="0.15">
      <c r="A5">
        <v>4</v>
      </c>
      <c r="B5">
        <v>0.71111111111111103</v>
      </c>
      <c r="C5">
        <v>0.42679127725856603</v>
      </c>
      <c r="D5">
        <v>0.53343067469732897</v>
      </c>
      <c r="E5">
        <f t="shared" si="0"/>
        <v>0.13830222983825372</v>
      </c>
      <c r="G5">
        <v>0.13689526280348999</v>
      </c>
      <c r="H5">
        <v>0.138164353203486</v>
      </c>
      <c r="K5">
        <v>0.13870264600920801</v>
      </c>
      <c r="L5">
        <v>0.139260679026152</v>
      </c>
      <c r="M5">
        <v>0.13740054637254201</v>
      </c>
      <c r="N5">
        <v>0.14144664947215799</v>
      </c>
      <c r="O5">
        <v>0.13624547198074</v>
      </c>
    </row>
    <row r="6" spans="1:16" x14ac:dyDescent="0.15">
      <c r="A6">
        <v>5</v>
      </c>
      <c r="B6">
        <v>0.71543054682589502</v>
      </c>
      <c r="C6">
        <v>0.47333402640607097</v>
      </c>
      <c r="D6" s="6">
        <v>0.56973033848463905</v>
      </c>
      <c r="E6">
        <f t="shared" si="0"/>
        <v>0.13427324307422969</v>
      </c>
      <c r="G6">
        <v>0.1329190742919</v>
      </c>
      <c r="H6">
        <v>0.134767276864138</v>
      </c>
      <c r="K6">
        <v>0.13538895711896601</v>
      </c>
      <c r="L6">
        <v>0.13582444732462101</v>
      </c>
      <c r="M6">
        <v>0.13399067647721</v>
      </c>
      <c r="O6">
        <v>0.13274902636854299</v>
      </c>
    </row>
    <row r="7" spans="1:16" x14ac:dyDescent="0.15">
      <c r="A7">
        <v>6</v>
      </c>
      <c r="B7">
        <v>0.746043037524453</v>
      </c>
      <c r="C7">
        <v>0.49277575472806201</v>
      </c>
      <c r="D7">
        <v>0.59352009054895305</v>
      </c>
      <c r="E7">
        <f t="shared" si="0"/>
        <v>0.12447256270075122</v>
      </c>
      <c r="G7">
        <v>0.12320546668544501</v>
      </c>
      <c r="H7">
        <v>0.12538606955503501</v>
      </c>
      <c r="K7">
        <v>0.12600224381153199</v>
      </c>
      <c r="M7">
        <v>0.12471173458462601</v>
      </c>
      <c r="O7">
        <v>0.123057298867118</v>
      </c>
    </row>
    <row r="8" spans="1:16" x14ac:dyDescent="0.15">
      <c r="A8">
        <v>7</v>
      </c>
      <c r="B8">
        <v>0.73243486073674702</v>
      </c>
      <c r="C8">
        <v>0.54550321199143403</v>
      </c>
      <c r="D8">
        <v>0.62529723095804202</v>
      </c>
      <c r="E8">
        <f t="shared" si="0"/>
        <v>0.123296343287251</v>
      </c>
      <c r="G8">
        <v>0.122285273533608</v>
      </c>
      <c r="H8">
        <v>0.124852275974046</v>
      </c>
      <c r="M8">
        <v>0.123984479675448</v>
      </c>
      <c r="O8">
        <v>0.122063343965902</v>
      </c>
    </row>
    <row r="9" spans="1:16" x14ac:dyDescent="0.15">
      <c r="A9">
        <v>8</v>
      </c>
      <c r="B9">
        <v>0.76893511191498898</v>
      </c>
      <c r="C9">
        <v>0.54130192583160897</v>
      </c>
      <c r="D9">
        <v>0.63534466654212496</v>
      </c>
      <c r="E9">
        <f t="shared" si="0"/>
        <v>0.12833438440365399</v>
      </c>
      <c r="G9">
        <v>0.127972131240771</v>
      </c>
      <c r="M9">
        <v>0.12933762595246701</v>
      </c>
      <c r="O9">
        <v>0.127693396017724</v>
      </c>
    </row>
    <row r="10" spans="1:16" x14ac:dyDescent="0.15">
      <c r="A10">
        <v>9</v>
      </c>
      <c r="B10">
        <v>0.74530831099195705</v>
      </c>
      <c r="C10">
        <v>0.56760435571687795</v>
      </c>
      <c r="D10">
        <v>0.64443013522214998</v>
      </c>
      <c r="E10">
        <f t="shared" si="0"/>
        <v>0.1201394099135325</v>
      </c>
      <c r="G10">
        <v>0.12007834943987999</v>
      </c>
      <c r="O10">
        <v>0.120200470387185</v>
      </c>
    </row>
    <row r="11" spans="1:16" x14ac:dyDescent="0.15">
      <c r="A11">
        <v>10</v>
      </c>
      <c r="B11">
        <v>0.74422187981510002</v>
      </c>
      <c r="C11">
        <v>0.426866990720282</v>
      </c>
      <c r="D11">
        <v>0.54254422914911504</v>
      </c>
      <c r="E11" s="6">
        <f t="shared" si="0"/>
        <v>0.103409949675</v>
      </c>
      <c r="G11">
        <v>0.103409949675</v>
      </c>
    </row>
    <row r="12" spans="1:16" x14ac:dyDescent="0.15">
      <c r="A12" t="s">
        <v>14</v>
      </c>
      <c r="B12">
        <v>0.71911694649084001</v>
      </c>
      <c r="C12">
        <v>0.46421189151942699</v>
      </c>
      <c r="D12">
        <v>0.56218379903167603</v>
      </c>
      <c r="G12">
        <v>0.13296170929360801</v>
      </c>
      <c r="H12">
        <v>0.142660370734114</v>
      </c>
      <c r="I12">
        <v>0.17855035476154199</v>
      </c>
      <c r="J12">
        <v>0.167699897435722</v>
      </c>
      <c r="K12">
        <v>0.146150833434398</v>
      </c>
      <c r="L12">
        <v>0.150102820739138</v>
      </c>
      <c r="M12">
        <v>0.140082553593011</v>
      </c>
      <c r="N12">
        <v>0.15464470348634901</v>
      </c>
      <c r="O12">
        <v>0.136277960274716</v>
      </c>
      <c r="P12">
        <v>0.15932716498138799</v>
      </c>
    </row>
    <row r="13" spans="1:16" x14ac:dyDescent="0.15">
      <c r="A13" t="s">
        <v>15</v>
      </c>
      <c r="B13">
        <v>0.76893511191498898</v>
      </c>
      <c r="C13">
        <v>0.56760435571687795</v>
      </c>
      <c r="D13">
        <v>0.64443013522214998</v>
      </c>
      <c r="G13">
        <v>0.172515764548238</v>
      </c>
      <c r="H13">
        <v>0.17643008066895299</v>
      </c>
      <c r="I13">
        <v>0.17855035476154199</v>
      </c>
      <c r="J13">
        <v>0.17812597417866699</v>
      </c>
      <c r="K13">
        <v>0.17707498434299801</v>
      </c>
      <c r="L13">
        <v>0.176854630928582</v>
      </c>
      <c r="M13">
        <v>0.17523438567653801</v>
      </c>
      <c r="N13">
        <v>0.17727895932881799</v>
      </c>
      <c r="O13">
        <v>0.172807842391207</v>
      </c>
      <c r="P13">
        <v>0.17728439362752499</v>
      </c>
    </row>
    <row r="14" spans="1:16" x14ac:dyDescent="0.15">
      <c r="A14" t="s">
        <v>19</v>
      </c>
      <c r="B14">
        <v>1.15880477001239E-2</v>
      </c>
      <c r="C14">
        <v>1.6400271404335399E-2</v>
      </c>
      <c r="D14">
        <v>1.5615958318940399E-2</v>
      </c>
      <c r="E14">
        <f>SLOPE(E2:E11,A2:A11)</f>
        <v>-6.2032133888624214E-3</v>
      </c>
      <c r="G14">
        <v>-5.7520223866129299E-3</v>
      </c>
      <c r="H14">
        <v>-7.99251179381129E-3</v>
      </c>
      <c r="I14" t="s">
        <v>16</v>
      </c>
      <c r="J14">
        <v>-2.0852153485890201E-2</v>
      </c>
      <c r="K14">
        <v>-9.2016923541625006E-3</v>
      </c>
      <c r="L14">
        <v>-9.8295088403236707E-3</v>
      </c>
      <c r="M14">
        <v>-6.26975108631806E-3</v>
      </c>
      <c r="N14">
        <v>-1.19412319459898E-2</v>
      </c>
      <c r="O14">
        <v>-5.5254545948632402E-3</v>
      </c>
      <c r="P14">
        <v>-1.6431434089245699E-2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6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8" spans="6:16" x14ac:dyDescent="0.15"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6:16" x14ac:dyDescent="0.15"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6:16" x14ac:dyDescent="0.15"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ws_2_classic!A1</f>
        <v>0</v>
      </c>
      <c r="B1" t="str">
        <f>ws_2_classic!B1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ws_2_classic!E1</f>
        <v>Round_AVR</v>
      </c>
      <c r="F1" t="str">
        <f>ws_2_classic!F1</f>
        <v>data/ws/ws-001.txt</v>
      </c>
      <c r="G1" t="str">
        <f>ws_2_classic!G1</f>
        <v>data/ws/ws-002.txt</v>
      </c>
      <c r="H1" t="str">
        <f>ws_2_classic!H1</f>
        <v>data/ws/ws-004.txt</v>
      </c>
      <c r="I1" t="str">
        <f>ws_2_classic!I1</f>
        <v>data/ws/ws-005.txt</v>
      </c>
      <c r="J1" t="str">
        <f>ws_2_classic!J1</f>
        <v>data/ws/ws-006.txt</v>
      </c>
      <c r="K1" t="str">
        <f>ws_2_classic!K1</f>
        <v>data/ws/ws-007.txt</v>
      </c>
      <c r="L1" t="str">
        <f>ws_2_classic!L1</f>
        <v>data/ws/ws-008.txt</v>
      </c>
      <c r="M1" t="str">
        <f>ws_2_classic!M1</f>
        <v>data/ws/ws-009.txt</v>
      </c>
      <c r="N1" t="str">
        <f>ws_2_classic!N1</f>
        <v>data/ws/ws-010.txt</v>
      </c>
      <c r="O1" t="str">
        <f>ws_2_classic!O1</f>
        <v>data/ws/ws-011.txt</v>
      </c>
      <c r="P1" t="str">
        <f>ws_2_classic!P1</f>
        <v>data/ws/ws-012.txt</v>
      </c>
    </row>
    <row r="2" spans="1:16" x14ac:dyDescent="0.15">
      <c r="A2">
        <f>ws_2_classic!A2</f>
        <v>1</v>
      </c>
      <c r="B2" s="2">
        <f>ws_2_classic!B2-ws_2_active!B2</f>
        <v>0</v>
      </c>
      <c r="C2" s="2">
        <f>ws_2_classic!C2-ws_2_active!C2</f>
        <v>0</v>
      </c>
      <c r="D2" s="2">
        <f>ws_2_classic!D2-ws_2_active!D2</f>
        <v>0</v>
      </c>
      <c r="E2" s="2">
        <f>ws_2_classic!E2-ws_2_active!E2</f>
        <v>0</v>
      </c>
      <c r="F2" s="2">
        <f>ws_2_classic!F2-ws_2_active!F2</f>
        <v>0</v>
      </c>
      <c r="G2" s="2">
        <f>ws_2_classic!G2-ws_2_active!G2</f>
        <v>0</v>
      </c>
      <c r="H2" s="2">
        <f>ws_2_classic!H2-ws_2_active!H2</f>
        <v>0</v>
      </c>
      <c r="I2" s="2">
        <f>ws_2_classic!I2-ws_2_active!I2</f>
        <v>0</v>
      </c>
      <c r="J2" s="2">
        <f>ws_2_classic!J2-ws_2_active!J2</f>
        <v>0</v>
      </c>
      <c r="K2" s="2">
        <f>ws_2_classic!K2-ws_2_active!K2</f>
        <v>0</v>
      </c>
      <c r="L2" s="2">
        <f>ws_2_classic!L2-ws_2_active!L2</f>
        <v>0</v>
      </c>
      <c r="M2" s="2">
        <f>ws_2_classic!M2-ws_2_active!M2</f>
        <v>0</v>
      </c>
      <c r="N2" s="2">
        <f>ws_2_classic!N2-ws_2_active!N2</f>
        <v>0</v>
      </c>
      <c r="O2" s="2">
        <f>ws_2_classic!O2-ws_2_active!O2</f>
        <v>0</v>
      </c>
      <c r="P2" s="2">
        <f>ws_2_classic!P2-ws_2_active!P2</f>
        <v>0</v>
      </c>
    </row>
    <row r="3" spans="1:16" x14ac:dyDescent="0.15">
      <c r="A3">
        <f>ws_2_classic!A3</f>
        <v>2</v>
      </c>
      <c r="B3">
        <f>ws_2_classic!B3-ws_2_active!B3</f>
        <v>-2.703460787183698E-2</v>
      </c>
      <c r="C3">
        <f>ws_2_classic!C3-ws_2_active!C3</f>
        <v>-0.10372676970658601</v>
      </c>
      <c r="D3">
        <f>ws_2_classic!D3-ws_2_active!D3</f>
        <v>-9.0755560016800019E-2</v>
      </c>
      <c r="E3">
        <f>ws_2_classic!E3-ws_2_active!E3</f>
        <v>-1.1234203269913534E-2</v>
      </c>
      <c r="F3">
        <f>ws_2_classic!F3-ws_2_active!F3</f>
        <v>0</v>
      </c>
      <c r="G3">
        <f>ws_2_classic!G3-ws_2_active!G3</f>
        <v>-0.15115889160507301</v>
      </c>
      <c r="H3">
        <f>ws_2_classic!H3-ws_2_active!H3</f>
        <v>-1.2344500263933994E-2</v>
      </c>
      <c r="I3">
        <f>ws_2_classic!I3-ws_2_active!I3</f>
        <v>0.14514859329517699</v>
      </c>
      <c r="J3">
        <f>ws_2_classic!J3-ws_2_active!J3</f>
        <v>-1.2061587448382011E-2</v>
      </c>
      <c r="K3">
        <f>ws_2_classic!K3-ws_2_active!K3</f>
        <v>-1.1958568640424994E-2</v>
      </c>
      <c r="L3">
        <f>ws_2_classic!L3-ws_2_active!L3</f>
        <v>-1.1760211634923995E-2</v>
      </c>
      <c r="M3">
        <f>ws_2_classic!M3-ws_2_active!M3</f>
        <v>-1.1684132122038005E-2</v>
      </c>
      <c r="N3">
        <f>ws_2_classic!N3-ws_2_active!N3</f>
        <v>-1.1722607636953014E-2</v>
      </c>
      <c r="O3">
        <f>ws_2_classic!O3-ws_2_active!O3</f>
        <v>-1.1420697966372989E-2</v>
      </c>
      <c r="P3">
        <f>ws_2_classic!P3-ws_2_active!P3</f>
        <v>-1.2145225406296978E-2</v>
      </c>
    </row>
    <row r="4" spans="1:16" x14ac:dyDescent="0.15">
      <c r="A4">
        <f>ws_2_classic!A4</f>
        <v>3</v>
      </c>
      <c r="B4">
        <f>ws_2_classic!B4-ws_2_active!B4</f>
        <v>-6.5632397652339969E-2</v>
      </c>
      <c r="C4">
        <f>ws_2_classic!C4-ws_2_active!C4</f>
        <v>-4.1706546756282992E-2</v>
      </c>
      <c r="D4">
        <f>ws_2_classic!D4-ws_2_active!D4</f>
        <v>-5.1844585526520992E-2</v>
      </c>
      <c r="E4">
        <f>ws_2_classic!E4-ws_2_active!E4</f>
        <v>4.187774820771345E-3</v>
      </c>
      <c r="F4">
        <f>ws_2_classic!F4-ws_2_active!F4</f>
        <v>0</v>
      </c>
      <c r="G4">
        <f>ws_2_classic!G4-ws_2_active!G4</f>
        <v>-0.13917692911268001</v>
      </c>
      <c r="H4">
        <f>ws_2_classic!H4-ws_2_active!H4</f>
        <v>-0.14344874563007401</v>
      </c>
      <c r="I4">
        <f>ws_2_classic!I4-ws_2_active!I4</f>
        <v>0.14834404059687301</v>
      </c>
      <c r="J4">
        <f>ws_2_classic!J4-ws_2_active!J4</f>
        <v>0.14816466432094799</v>
      </c>
      <c r="K4">
        <f>ws_2_classic!K4-ws_2_active!K4</f>
        <v>3.2150990926630152E-3</v>
      </c>
      <c r="L4">
        <f>ws_2_classic!L4-ws_2_active!L4</f>
        <v>3.7826302346180007E-3</v>
      </c>
      <c r="M4">
        <f>ws_2_classic!M4-ws_2_active!M4</f>
        <v>3.1883230172169985E-3</v>
      </c>
      <c r="N4">
        <f>ws_2_classic!N4-ws_2_active!N4</f>
        <v>3.2636792225369804E-3</v>
      </c>
      <c r="O4">
        <f>ws_2_classic!O4-ws_2_active!O4</f>
        <v>3.3712726239810142E-3</v>
      </c>
      <c r="P4">
        <f>ws_2_classic!P4-ws_2_active!P4</f>
        <v>2.7981642000879936E-3</v>
      </c>
    </row>
    <row r="5" spans="1:16" x14ac:dyDescent="0.15">
      <c r="A5">
        <f>ws_2_classic!A5</f>
        <v>4</v>
      </c>
      <c r="B5">
        <f>ws_2_classic!B5-ws_2_active!B5</f>
        <v>-4.7503186189320479E-3</v>
      </c>
      <c r="C5">
        <f>ws_2_classic!C5-ws_2_active!C5</f>
        <v>-1.0902279223203026E-2</v>
      </c>
      <c r="D5">
        <f>ws_2_classic!D5-ws_2_active!D5</f>
        <v>-9.8971713354009117E-3</v>
      </c>
      <c r="E5">
        <f>ws_2_classic!E5-ws_2_active!E5</f>
        <v>1.3365692417222713E-2</v>
      </c>
      <c r="F5">
        <f>ws_2_classic!F5-ws_2_active!F5</f>
        <v>0</v>
      </c>
      <c r="G5">
        <f>ws_2_classic!G5-ws_2_active!G5</f>
        <v>-0.13689526280348999</v>
      </c>
      <c r="H5">
        <f>ws_2_classic!H5-ws_2_active!H5</f>
        <v>-0.138164353203486</v>
      </c>
      <c r="I5">
        <f>ws_2_classic!I5-ws_2_active!I5</f>
        <v>0</v>
      </c>
      <c r="J5">
        <f>ws_2_classic!J5-ws_2_active!J5</f>
        <v>0.153452640573081</v>
      </c>
      <c r="K5">
        <f>ws_2_classic!K5-ws_2_active!K5</f>
        <v>1.3667084783670985E-2</v>
      </c>
      <c r="L5">
        <f>ws_2_classic!L5-ws_2_active!L5</f>
        <v>1.2714977094702012E-2</v>
      </c>
      <c r="M5">
        <f>ws_2_classic!M5-ws_2_active!M5</f>
        <v>1.2987575092937992E-2</v>
      </c>
      <c r="N5">
        <f>ws_2_classic!N5-ws_2_active!N5</f>
        <v>1.0977615443891003E-2</v>
      </c>
      <c r="O5">
        <f>ws_2_classic!O5-ws_2_active!O5</f>
        <v>1.2227224870284992E-2</v>
      </c>
      <c r="P5">
        <f>ws_2_classic!P5-ws_2_active!P5</f>
        <v>0.15259234506896699</v>
      </c>
    </row>
    <row r="6" spans="1:16" x14ac:dyDescent="0.15">
      <c r="A6">
        <f>ws_2_classic!A6</f>
        <v>5</v>
      </c>
      <c r="B6">
        <f>ws_2_classic!B6-ws_2_active!B6</f>
        <v>-1.9687835118353036E-2</v>
      </c>
      <c r="C6">
        <f>ws_2_classic!C6-ws_2_active!C6</f>
        <v>-6.6762906882003981E-2</v>
      </c>
      <c r="D6">
        <f>ws_2_classic!D6-ws_2_active!D6</f>
        <v>-5.6502825257126021E-2</v>
      </c>
      <c r="E6">
        <f>ws_2_classic!E6-ws_2_active!E6</f>
        <v>1.8805838051999813E-2</v>
      </c>
      <c r="F6">
        <f>ws_2_classic!F6-ws_2_active!F6</f>
        <v>0</v>
      </c>
      <c r="G6">
        <f>ws_2_classic!G6-ws_2_active!G6</f>
        <v>-0.1329190742919</v>
      </c>
      <c r="H6">
        <f>ws_2_classic!H6-ws_2_active!H6</f>
        <v>-0.134767276864138</v>
      </c>
      <c r="I6">
        <f>ws_2_classic!I6-ws_2_active!I6</f>
        <v>0</v>
      </c>
      <c r="J6">
        <f>ws_2_classic!J6-ws_2_active!J6</f>
        <v>0</v>
      </c>
      <c r="K6">
        <f>ws_2_classic!K6-ws_2_active!K6</f>
        <v>1.8093452055903986E-2</v>
      </c>
      <c r="L6">
        <f>ws_2_classic!L6-ws_2_active!L6</f>
        <v>1.6897685117533978E-2</v>
      </c>
      <c r="M6">
        <f>ws_2_classic!M6-ws_2_active!M6</f>
        <v>1.8813052855401996E-2</v>
      </c>
      <c r="N6">
        <f>ws_2_classic!N6-ws_2_active!N6</f>
        <v>0.15341747510161599</v>
      </c>
      <c r="O6">
        <f>ws_2_classic!O6-ws_2_active!O6</f>
        <v>1.9580648800199996E-2</v>
      </c>
      <c r="P6">
        <f>ws_2_classic!P6-ws_2_active!P6</f>
        <v>0.15371906553738099</v>
      </c>
    </row>
    <row r="7" spans="1:16" x14ac:dyDescent="0.15">
      <c r="A7">
        <f>ws_2_classic!A7</f>
        <v>6</v>
      </c>
      <c r="B7">
        <f>ws_2_classic!B7-ws_2_active!B7</f>
        <v>-8.2115894032672054E-2</v>
      </c>
      <c r="C7">
        <f>ws_2_classic!C7-ws_2_active!C7</f>
        <v>-2.2437438441674007E-2</v>
      </c>
      <c r="D7">
        <f>ws_2_classic!D7-ws_2_active!D7</f>
        <v>-4.2907582489636997E-2</v>
      </c>
      <c r="E7">
        <f>ws_2_classic!E7-ws_2_active!E7</f>
        <v>2.4813858067711386E-2</v>
      </c>
      <c r="F7">
        <f>ws_2_classic!F7-ws_2_active!F7</f>
        <v>0</v>
      </c>
      <c r="G7">
        <f>ws_2_classic!G7-ws_2_active!G7</f>
        <v>-0.12320546668544501</v>
      </c>
      <c r="H7">
        <f>ws_2_classic!H7-ws_2_active!H7</f>
        <v>-0.12538606955503501</v>
      </c>
      <c r="I7">
        <f>ws_2_classic!I7-ws_2_active!I7</f>
        <v>0</v>
      </c>
      <c r="J7">
        <f>ws_2_classic!J7-ws_2_active!J7</f>
        <v>0</v>
      </c>
      <c r="K7">
        <f>ws_2_classic!K7-ws_2_active!K7</f>
        <v>-0.12600224381153199</v>
      </c>
      <c r="L7">
        <f>ws_2_classic!L7-ws_2_active!L7</f>
        <v>0.14940149178311801</v>
      </c>
      <c r="M7">
        <f>ws_2_classic!M7-ws_2_active!M7</f>
        <v>2.3892000682877002E-2</v>
      </c>
      <c r="N7">
        <f>ws_2_classic!N7-ws_2_active!N7</f>
        <v>0.15011469038469699</v>
      </c>
      <c r="O7">
        <f>ws_2_classic!O7-ws_2_active!O7</f>
        <v>2.4882103400818006E-2</v>
      </c>
      <c r="P7">
        <f>ws_2_classic!P7-ws_2_active!P7</f>
        <v>0.150372784139059</v>
      </c>
    </row>
    <row r="8" spans="1:16" x14ac:dyDescent="0.15">
      <c r="A8">
        <f>ws_2_classic!A8</f>
        <v>7</v>
      </c>
      <c r="B8">
        <f>ws_2_classic!B8-ws_2_active!B8</f>
        <v>1.6119256586303976E-2</v>
      </c>
      <c r="C8">
        <f>ws_2_classic!C8-ws_2_active!C8</f>
        <v>-2.7690295245388019E-2</v>
      </c>
      <c r="D8">
        <f>ws_2_classic!D8-ws_2_active!D8</f>
        <v>-1.3135068795880001E-2</v>
      </c>
      <c r="E8">
        <f>ws_2_classic!E8-ws_2_active!E8</f>
        <v>8.2940068531602573E-3</v>
      </c>
      <c r="F8">
        <f>ws_2_classic!F8-ws_2_active!F8</f>
        <v>0</v>
      </c>
      <c r="G8">
        <f>ws_2_classic!G8-ws_2_active!G8</f>
        <v>-0.122285273533608</v>
      </c>
      <c r="H8">
        <f>ws_2_classic!H8-ws_2_active!H8</f>
        <v>-0.124852275974046</v>
      </c>
      <c r="I8">
        <f>ws_2_classic!I8-ws_2_active!I8</f>
        <v>0</v>
      </c>
      <c r="J8">
        <f>ws_2_classic!J8-ws_2_active!J8</f>
        <v>0</v>
      </c>
      <c r="K8">
        <f>ws_2_classic!K8-ws_2_active!K8</f>
        <v>0</v>
      </c>
      <c r="L8">
        <f>ws_2_classic!L8-ws_2_active!L8</f>
        <v>0</v>
      </c>
      <c r="M8">
        <f>ws_2_classic!M8-ws_2_active!M8</f>
        <v>6.4339393647600135E-3</v>
      </c>
      <c r="N8">
        <f>ws_2_classic!N8-ws_2_active!N8</f>
        <v>0.13378567796409699</v>
      </c>
      <c r="O8">
        <f>ws_2_classic!O8-ws_2_active!O8</f>
        <v>6.0515723363760016E-3</v>
      </c>
      <c r="P8">
        <f>ws_2_classic!P8-ws_2_active!P8</f>
        <v>0.13404238725506201</v>
      </c>
    </row>
    <row r="9" spans="1:16" x14ac:dyDescent="0.15">
      <c r="A9">
        <f>ws_2_classic!A9</f>
        <v>8</v>
      </c>
      <c r="B9">
        <f>ws_2_classic!B9-ws_2_active!B9</f>
        <v>-7.5538885499894959E-2</v>
      </c>
      <c r="C9">
        <f>ws_2_classic!C9-ws_2_active!C9</f>
        <v>2.5088115662166066E-2</v>
      </c>
      <c r="D9">
        <f>ws_2_classic!D9-ws_2_active!D9</f>
        <v>-1.1853638809661948E-2</v>
      </c>
      <c r="E9">
        <f>ws_2_classic!E9-ws_2_active!E9</f>
        <v>1.4259409956545344E-2</v>
      </c>
      <c r="F9">
        <f>ws_2_classic!F9-ws_2_active!F9</f>
        <v>0</v>
      </c>
      <c r="G9">
        <f>ws_2_classic!G9-ws_2_active!G9</f>
        <v>-0.127972131240771</v>
      </c>
      <c r="H9">
        <f>ws_2_classic!H9-ws_2_active!H9</f>
        <v>0</v>
      </c>
      <c r="I9">
        <f>ws_2_classic!I9-ws_2_active!I9</f>
        <v>0</v>
      </c>
      <c r="J9">
        <f>ws_2_classic!J9-ws_2_active!J9</f>
        <v>0</v>
      </c>
      <c r="K9">
        <f>ws_2_classic!K9-ws_2_active!K9</f>
        <v>0</v>
      </c>
      <c r="L9">
        <f>ws_2_classic!L9-ws_2_active!L9</f>
        <v>0</v>
      </c>
      <c r="M9">
        <f>ws_2_classic!M9-ws_2_active!M9</f>
        <v>-0.12933762595246701</v>
      </c>
      <c r="N9">
        <f>ws_2_classic!N9-ws_2_active!N9</f>
        <v>0.14489497676579799</v>
      </c>
      <c r="O9">
        <f>ws_2_classic!O9-ws_2_active!O9</f>
        <v>1.0155339648015987E-2</v>
      </c>
      <c r="P9">
        <f>ws_2_classic!P9-ws_2_active!P9</f>
        <v>0.14503767064906001</v>
      </c>
    </row>
    <row r="10" spans="1:16" x14ac:dyDescent="0.15">
      <c r="A10">
        <f>ws_2_classic!A10</f>
        <v>9</v>
      </c>
      <c r="B10">
        <f>ws_2_classic!B10-ws_2_active!B10</f>
        <v>-7.9868638190321084E-2</v>
      </c>
      <c r="C10">
        <f>ws_2_classic!C10-ws_2_active!C10</f>
        <v>3.0337577395948001E-2</v>
      </c>
      <c r="D10">
        <f>ws_2_classic!D10-ws_2_active!D10</f>
        <v>-1.4542407773446953E-2</v>
      </c>
      <c r="E10">
        <f>ws_2_classic!E10-ws_2_active!E10</f>
        <v>1.5568321591555023E-2</v>
      </c>
      <c r="F10">
        <f>ws_2_classic!F10-ws_2_active!F10</f>
        <v>0</v>
      </c>
      <c r="G10">
        <f>ws_2_classic!G10-ws_2_active!G10</f>
        <v>-0.12007834943987999</v>
      </c>
      <c r="H10">
        <f>ws_2_classic!H10-ws_2_active!H10</f>
        <v>0</v>
      </c>
      <c r="I10">
        <f>ws_2_classic!I10-ws_2_active!I10</f>
        <v>0</v>
      </c>
      <c r="J10">
        <f>ws_2_classic!J10-ws_2_active!J10</f>
        <v>0</v>
      </c>
      <c r="K10">
        <f>ws_2_classic!K10-ws_2_active!K10</f>
        <v>0</v>
      </c>
      <c r="L10">
        <f>ws_2_classic!L10-ws_2_active!L10</f>
        <v>0</v>
      </c>
      <c r="M10">
        <f>ws_2_classic!M10-ws_2_active!M10</f>
        <v>0</v>
      </c>
      <c r="N10">
        <f>ws_2_classic!N10-ws_2_active!N10</f>
        <v>0</v>
      </c>
      <c r="O10">
        <f>ws_2_classic!O10-ws_2_active!O10</f>
        <v>1.1380570029454015E-2</v>
      </c>
      <c r="P10">
        <f>ws_2_classic!P10-ws_2_active!P10</f>
        <v>0.13983442259353601</v>
      </c>
    </row>
    <row r="11" spans="1:16" x14ac:dyDescent="0.15">
      <c r="A11">
        <f>ws_2_classic!A11</f>
        <v>10</v>
      </c>
      <c r="B11">
        <f>ws_2_classic!B11-ws_2_active!B11</f>
        <v>2.0484002537840995E-2</v>
      </c>
      <c r="C11">
        <f>ws_2_classic!C11-ws_2_active!C11</f>
        <v>9.2230231501939985E-2</v>
      </c>
      <c r="D11">
        <f>ws_2_classic!D11-ws_2_active!D11</f>
        <v>7.5863216559260982E-2</v>
      </c>
      <c r="E11">
        <f>ws_2_classic!E11-ws_2_active!E11</f>
        <v>2.9861305111218012E-2</v>
      </c>
      <c r="F11">
        <f>ws_2_classic!F11-ws_2_active!F11</f>
        <v>0</v>
      </c>
      <c r="G11">
        <f>ws_2_classic!G11-ws_2_active!G11</f>
        <v>-0.103409949675</v>
      </c>
      <c r="H11">
        <f>ws_2_classic!H11-ws_2_active!H11</f>
        <v>0</v>
      </c>
      <c r="I11">
        <f>ws_2_classic!I11-ws_2_active!I11</f>
        <v>0</v>
      </c>
      <c r="J11">
        <f>ws_2_classic!J11-ws_2_active!J11</f>
        <v>0</v>
      </c>
      <c r="K11">
        <f>ws_2_classic!K11-ws_2_active!K11</f>
        <v>0</v>
      </c>
      <c r="L11">
        <f>ws_2_classic!L11-ws_2_active!L11</f>
        <v>0</v>
      </c>
      <c r="M11">
        <f>ws_2_classic!M11-ws_2_active!M11</f>
        <v>0</v>
      </c>
      <c r="N11">
        <f>ws_2_classic!N11-ws_2_active!N11</f>
        <v>0</v>
      </c>
      <c r="O11">
        <f>ws_2_classic!O11-ws_2_active!O11</f>
        <v>0</v>
      </c>
      <c r="P11">
        <f>ws_2_classic!P11-ws_2_active!P11</f>
        <v>0.13327125478621801</v>
      </c>
    </row>
    <row r="12" spans="1:16" x14ac:dyDescent="0.15">
      <c r="A12" t="str">
        <f>ws_2_classic!A12</f>
        <v>Avr</v>
      </c>
      <c r="B12">
        <f>ws_2_classic!B12-ws_2_active!B12</f>
        <v>-3.1802531786019994E-2</v>
      </c>
      <c r="C12">
        <f>ws_2_classic!C12-ws_2_active!C12</f>
        <v>-1.2557031169509014E-2</v>
      </c>
      <c r="D12">
        <f>ws_2_classic!D12-ws_2_active!D12</f>
        <v>-2.1557562344520997E-2</v>
      </c>
      <c r="E12">
        <f>ws_2_classic!E12-ws_2_active!E12</f>
        <v>0</v>
      </c>
      <c r="F12">
        <f>ws_2_classic!F12-ws_2_active!F12</f>
        <v>0</v>
      </c>
      <c r="G12">
        <f>ws_2_classic!G12-ws_2_active!G12</f>
        <v>3.9554055254629988E-2</v>
      </c>
      <c r="H12">
        <f>ws_2_classic!H12-ws_2_active!H12</f>
        <v>1.7169316089928E-2</v>
      </c>
      <c r="I12">
        <f>ws_2_classic!I12-ws_2_active!I12</f>
        <v>-2.1202691877011987E-2</v>
      </c>
      <c r="J12">
        <f>ws_2_classic!J12-ws_2_active!J12</f>
        <v>-1.1461019356448998E-2</v>
      </c>
      <c r="K12">
        <f>ws_2_classic!K12-ws_2_active!K12</f>
        <v>8.6331313829350054E-3</v>
      </c>
      <c r="L12">
        <f>ws_2_classic!L12-ws_2_active!L12</f>
        <v>3.4889586426520014E-3</v>
      </c>
      <c r="M12">
        <f>ws_2_classic!M12-ws_2_active!M12</f>
        <v>9.1965266473859886E-3</v>
      </c>
      <c r="N12">
        <f>ws_2_classic!N12-ws_2_active!N12</f>
        <v>-4.230913337464004E-3</v>
      </c>
      <c r="O12">
        <f>ws_2_classic!O12-ws_2_active!O12</f>
        <v>8.4697815269730026E-3</v>
      </c>
      <c r="P12">
        <f>ws_2_classic!P12-ws_2_active!P12</f>
        <v>-1.1576728604663994E-2</v>
      </c>
    </row>
    <row r="13" spans="1:16" x14ac:dyDescent="0.15">
      <c r="A13" t="str">
        <f>ws_2_classic!A13</f>
        <v>Max</v>
      </c>
      <c r="B13">
        <f>ws_2_classic!B13-ws_2_active!B13</f>
        <v>-4.2292295620479647E-3</v>
      </c>
      <c r="C13">
        <f>ws_2_classic!C13-ws_2_active!C13</f>
        <v>3.0337577395948001E-2</v>
      </c>
      <c r="D13">
        <f>ws_2_classic!D13-ws_2_active!D13</f>
        <v>-1.4542407773446953E-2</v>
      </c>
      <c r="E13">
        <f>ws_2_classic!E13-ws_2_active!E13</f>
        <v>0</v>
      </c>
      <c r="F13">
        <f>ws_2_classic!F13-ws_2_active!F13</f>
        <v>0</v>
      </c>
      <c r="G13">
        <f>ws_2_classic!G13-ws_2_active!G13</f>
        <v>0</v>
      </c>
      <c r="H13">
        <f>ws_2_classic!H13-ws_2_active!H13</f>
        <v>0</v>
      </c>
      <c r="I13">
        <f>ws_2_classic!I13-ws_2_active!I13</f>
        <v>0</v>
      </c>
      <c r="J13">
        <f>ws_2_classic!J13-ws_2_active!J13</f>
        <v>0</v>
      </c>
      <c r="K13">
        <f>ws_2_classic!K13-ws_2_active!K13</f>
        <v>0</v>
      </c>
      <c r="L13">
        <f>ws_2_classic!L13-ws_2_active!L13</f>
        <v>0</v>
      </c>
      <c r="M13">
        <f>ws_2_classic!M13-ws_2_active!M13</f>
        <v>0</v>
      </c>
      <c r="N13">
        <f>ws_2_classic!N13-ws_2_active!N13</f>
        <v>0</v>
      </c>
      <c r="O13">
        <f>ws_2_classic!O13-ws_2_active!O13</f>
        <v>0</v>
      </c>
      <c r="P13">
        <f>ws_2_classic!P13-ws_2_active!P13</f>
        <v>0</v>
      </c>
    </row>
    <row r="14" spans="1:16" x14ac:dyDescent="0.15">
      <c r="A14" t="str">
        <f>ws_2_classic!A14</f>
        <v>Slope</v>
      </c>
      <c r="B14">
        <f>ws_2_classic!B14-ws_2_active!B14</f>
        <v>-1.4232361328801006E-3</v>
      </c>
      <c r="C14">
        <f>ws_2_classic!C14-ws_2_active!C14</f>
        <v>1.27058014890984E-2</v>
      </c>
      <c r="D14">
        <f>ws_2_classic!D14-ws_2_active!D14</f>
        <v>8.6066502951949991E-3</v>
      </c>
      <c r="E14">
        <f>ws_2_classic!E14-ws_2_active!E14</f>
        <v>3.0152761153553697E-3</v>
      </c>
      <c r="F14">
        <f>ws_2_classic!F14-ws_2_active!F14</f>
        <v>0</v>
      </c>
      <c r="G14" t="s">
        <v>21</v>
      </c>
      <c r="H14">
        <f>ws_2_classic!H14-ws_2_active!H14</f>
        <v>-2.5208275896010414E-2</v>
      </c>
      <c r="I14" t="s">
        <v>21</v>
      </c>
      <c r="J14">
        <f>ws_2_classic!J14-ws_2_active!J14</f>
        <v>1.374539651186964E-2</v>
      </c>
      <c r="K14">
        <f>ws_2_classic!K14-ws_2_active!K14</f>
        <v>5.3245633748281104E-3</v>
      </c>
      <c r="L14">
        <f>ws_2_classic!L14-ws_2_active!L14</f>
        <v>6.824057855491731E-3</v>
      </c>
      <c r="M14">
        <f>ws_2_classic!M14-ws_2_active!M14</f>
        <v>2.18864317485787E-3</v>
      </c>
      <c r="N14">
        <f>ws_2_classic!N14-ws_2_active!N14</f>
        <v>8.7397031753773408E-3</v>
      </c>
      <c r="O14">
        <f>ws_2_classic!O14-ws_2_active!O14</f>
        <v>2.13776451527177E-3</v>
      </c>
      <c r="P14">
        <f>ws_2_classic!P14-ws_2_active!P14</f>
        <v>1.342479169841836E-2</v>
      </c>
    </row>
    <row r="15" spans="1:16" x14ac:dyDescent="0.15">
      <c r="A15" t="str">
        <f>ws_2_classic!A15</f>
        <v>AllTextCount</v>
      </c>
      <c r="B15">
        <f>ws_2_classic!B15-ws_2_active!B15</f>
        <v>0</v>
      </c>
      <c r="C15">
        <f>ws_2_classic!C15-ws_2_active!C15</f>
        <v>0</v>
      </c>
      <c r="D15">
        <f>ws_2_classic!D15-ws_2_active!D15</f>
        <v>0</v>
      </c>
      <c r="E15">
        <f>ws_2_classic!E15-ws_2_active!E15</f>
        <v>0</v>
      </c>
      <c r="F15">
        <f>ws_2_classic!F15-ws_2_active!F15</f>
        <v>0</v>
      </c>
      <c r="G15">
        <f>ws_2_classic!G15-ws_2_active!G15</f>
        <v>0</v>
      </c>
      <c r="H15">
        <f>ws_2_classic!H15-ws_2_active!H15</f>
        <v>0</v>
      </c>
      <c r="I15">
        <f>ws_2_classic!I15-ws_2_active!I15</f>
        <v>0</v>
      </c>
      <c r="J15">
        <f>ws_2_classic!J15-ws_2_active!J15</f>
        <v>0</v>
      </c>
      <c r="K15">
        <f>ws_2_classic!K15-ws_2_active!K15</f>
        <v>0</v>
      </c>
      <c r="L15">
        <f>ws_2_classic!L15-ws_2_active!L15</f>
        <v>0</v>
      </c>
      <c r="M15">
        <f>ws_2_classic!M15-ws_2_active!M15</f>
        <v>0</v>
      </c>
      <c r="N15">
        <f>ws_2_classic!N15-ws_2_active!N15</f>
        <v>0</v>
      </c>
      <c r="O15">
        <f>ws_2_classic!O15-ws_2_active!O15</f>
        <v>0</v>
      </c>
      <c r="P15">
        <f>ws_2_classic!P15-ws_2_active!P15</f>
        <v>0</v>
      </c>
    </row>
    <row r="16" spans="1:16" x14ac:dyDescent="0.15">
      <c r="A16" t="str">
        <f>ws_2_classic!A16</f>
        <v>AllSegCount</v>
      </c>
      <c r="B16">
        <f>ws_2_classic!B16-ws_2_active!B16</f>
        <v>0</v>
      </c>
      <c r="C16">
        <f>ws_2_classic!C16-ws_2_active!C16</f>
        <v>0</v>
      </c>
      <c r="D16">
        <f>ws_2_classic!D16-ws_2_active!D16</f>
        <v>0</v>
      </c>
      <c r="E16">
        <f>ws_2_classic!E16-ws_2_active!E16</f>
        <v>0</v>
      </c>
      <c r="F16">
        <f>ws_2_classic!F16-ws_2_active!F16</f>
        <v>0</v>
      </c>
      <c r="G16">
        <f>ws_2_classic!G16-ws_2_active!G16</f>
        <v>0</v>
      </c>
      <c r="H16">
        <f>ws_2_classic!H16-ws_2_active!H16</f>
        <v>0</v>
      </c>
      <c r="I16">
        <f>ws_2_classic!I16-ws_2_active!I16</f>
        <v>0</v>
      </c>
      <c r="J16">
        <f>ws_2_classic!J16-ws_2_active!J16</f>
        <v>0</v>
      </c>
      <c r="K16">
        <f>ws_2_classic!K16-ws_2_active!K16</f>
        <v>0</v>
      </c>
      <c r="L16">
        <f>ws_2_classic!L16-ws_2_active!L16</f>
        <v>0</v>
      </c>
      <c r="M16">
        <f>ws_2_classic!M16-ws_2_active!M16</f>
        <v>0</v>
      </c>
      <c r="N16">
        <f>ws_2_classic!N16-ws_2_active!N16</f>
        <v>0</v>
      </c>
      <c r="O16">
        <f>ws_2_classic!O16-ws_2_active!O16</f>
        <v>0</v>
      </c>
      <c r="P16">
        <f>ws_2_classic!P16-ws_2_active!P16</f>
        <v>0</v>
      </c>
    </row>
    <row r="17" spans="1:16" x14ac:dyDescent="0.15">
      <c r="A17">
        <f>ws_2_classic!A17</f>
        <v>0</v>
      </c>
      <c r="B17">
        <f>ws_2_classic!B17-ws_2_active!B17</f>
        <v>0</v>
      </c>
      <c r="C17">
        <f>ws_2_classic!C17-ws_2_active!C17</f>
        <v>0</v>
      </c>
      <c r="D17">
        <f>ws_2_classic!D17-ws_2_active!D17</f>
        <v>0</v>
      </c>
      <c r="E17">
        <f>ws_2_classic!E17-ws_2_active!E17</f>
        <v>0</v>
      </c>
      <c r="F17">
        <f>ws_2_classic!F17-ws_2_active!F17</f>
        <v>0</v>
      </c>
      <c r="G17">
        <f>ws_2_classic!G17-ws_2_active!G17</f>
        <v>0</v>
      </c>
      <c r="H17">
        <f>ws_2_classic!H17-ws_2_active!H17</f>
        <v>0</v>
      </c>
      <c r="I17">
        <f>ws_2_classic!I17-ws_2_active!I17</f>
        <v>0</v>
      </c>
      <c r="J17">
        <f>ws_2_classic!J17-ws_2_active!J17</f>
        <v>0</v>
      </c>
      <c r="K17">
        <f>ws_2_classic!K17-ws_2_active!K17</f>
        <v>0</v>
      </c>
      <c r="L17">
        <f>ws_2_classic!L17-ws_2_active!L17</f>
        <v>0</v>
      </c>
      <c r="M17">
        <f>ws_2_classic!M17-ws_2_active!M17</f>
        <v>0</v>
      </c>
      <c r="N17">
        <f>ws_2_classic!N17-ws_2_active!N17</f>
        <v>0</v>
      </c>
      <c r="O17">
        <f>ws_2_classic!O17-ws_2_active!O17</f>
        <v>0</v>
      </c>
      <c r="P17">
        <f>ws_2_classic!P17-ws_2_active!P17</f>
        <v>0</v>
      </c>
    </row>
    <row r="23" spans="1:16" x14ac:dyDescent="0.15">
      <c r="D23" t="s">
        <v>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8" workbookViewId="0">
      <selection activeCell="D12" sqref="D12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5" width="13.6640625" bestFit="1" customWidth="1"/>
    <col min="6" max="16" width="18.83203125" bestFit="1" customWidth="1"/>
  </cols>
  <sheetData>
    <row r="1" spans="1:17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7" x14ac:dyDescent="0.15">
      <c r="A2">
        <v>1</v>
      </c>
      <c r="B2">
        <v>0.66897746967071003</v>
      </c>
      <c r="C2">
        <v>0.349925828251195</v>
      </c>
      <c r="D2">
        <v>0.45949894486229098</v>
      </c>
      <c r="E2">
        <f>AVERAGE(G2:P2)</f>
        <v>0.15543153369941937</v>
      </c>
      <c r="G2">
        <v>0.14915097386107401</v>
      </c>
      <c r="H2">
        <v>0.156304339493264</v>
      </c>
      <c r="I2">
        <v>0.15837351494152699</v>
      </c>
      <c r="J2">
        <v>0.15807214383722501</v>
      </c>
      <c r="K2">
        <v>0.15714478770010501</v>
      </c>
      <c r="L2">
        <v>0.156916532498693</v>
      </c>
      <c r="M2">
        <v>0.153609097472515</v>
      </c>
      <c r="N2">
        <v>0.15740172357225499</v>
      </c>
      <c r="O2">
        <v>0.150078356732808</v>
      </c>
      <c r="P2">
        <v>0.15726386688472799</v>
      </c>
    </row>
    <row r="3" spans="1:17" x14ac:dyDescent="0.15">
      <c r="A3">
        <v>2</v>
      </c>
      <c r="B3">
        <v>0.65028529357629306</v>
      </c>
      <c r="C3">
        <v>0.35791713098976802</v>
      </c>
      <c r="D3">
        <v>0.46170935703084098</v>
      </c>
      <c r="E3">
        <f t="shared" ref="E3:E11" si="0">AVERAGE(G3:P3)</f>
        <v>0.144557028719283</v>
      </c>
      <c r="H3">
        <v>0.14467503931183801</v>
      </c>
      <c r="I3">
        <v>0.14682252684245001</v>
      </c>
      <c r="J3">
        <v>0.14724366732289801</v>
      </c>
      <c r="K3">
        <v>0.14554710962008199</v>
      </c>
      <c r="L3">
        <v>0.14521466160683599</v>
      </c>
      <c r="M3">
        <v>0.141979575596199</v>
      </c>
      <c r="N3">
        <v>0.14590913732937</v>
      </c>
      <c r="O3">
        <v>0.13799746543524</v>
      </c>
      <c r="P3">
        <v>0.14562407540863401</v>
      </c>
    </row>
    <row r="4" spans="1:17" x14ac:dyDescent="0.15">
      <c r="A4">
        <v>3</v>
      </c>
      <c r="B4">
        <v>0.63976336361715602</v>
      </c>
      <c r="C4">
        <v>0.34876756507717099</v>
      </c>
      <c r="D4">
        <v>0.45143496086470303</v>
      </c>
      <c r="E4">
        <f t="shared" si="0"/>
        <v>0.13927043257990512</v>
      </c>
      <c r="I4">
        <v>0.14223650673697399</v>
      </c>
      <c r="J4">
        <v>0.14189945790501299</v>
      </c>
      <c r="K4">
        <v>0.14025255320493099</v>
      </c>
      <c r="L4">
        <v>0.13978973591843299</v>
      </c>
      <c r="M4">
        <v>0.13644079565005901</v>
      </c>
      <c r="N4">
        <v>0.140607474552396</v>
      </c>
      <c r="O4">
        <v>0.13256485622978201</v>
      </c>
      <c r="P4">
        <v>0.140372080441653</v>
      </c>
    </row>
    <row r="5" spans="1:17" x14ac:dyDescent="0.15">
      <c r="A5">
        <v>4</v>
      </c>
      <c r="B5">
        <v>0.67585249801744596</v>
      </c>
      <c r="C5">
        <v>0.41859037328094301</v>
      </c>
      <c r="D5">
        <v>0.51698513800424595</v>
      </c>
      <c r="E5">
        <f t="shared" si="0"/>
        <v>0.13623977990099942</v>
      </c>
      <c r="J5">
        <v>0.13959504078868801</v>
      </c>
      <c r="K5">
        <v>0.13788893296357199</v>
      </c>
      <c r="L5">
        <v>0.13731825127379499</v>
      </c>
      <c r="M5">
        <v>0.13345904077758</v>
      </c>
      <c r="N5">
        <v>0.138225035552935</v>
      </c>
      <c r="O5">
        <v>0.12901820283739601</v>
      </c>
      <c r="P5">
        <v>0.13817395511302999</v>
      </c>
    </row>
    <row r="6" spans="1:17" x14ac:dyDescent="0.15">
      <c r="A6">
        <v>5</v>
      </c>
      <c r="B6">
        <v>0.67525877816115198</v>
      </c>
      <c r="C6">
        <v>0.44983775013520799</v>
      </c>
      <c r="D6">
        <v>0.53996591739024602</v>
      </c>
      <c r="E6">
        <f t="shared" si="0"/>
        <v>0.13327987755363568</v>
      </c>
      <c r="K6">
        <v>0.13497450434018801</v>
      </c>
      <c r="L6">
        <v>0.13438725024324799</v>
      </c>
      <c r="M6">
        <v>0.13157960607174199</v>
      </c>
      <c r="N6">
        <v>0.13524688359391199</v>
      </c>
      <c r="O6">
        <v>0.12828696067402001</v>
      </c>
      <c r="P6">
        <v>0.135204060398704</v>
      </c>
    </row>
    <row r="7" spans="1:17" x14ac:dyDescent="0.15">
      <c r="A7">
        <v>6</v>
      </c>
      <c r="B7">
        <v>0.70498084291187701</v>
      </c>
      <c r="C7">
        <v>0.43430369787568801</v>
      </c>
      <c r="D7">
        <v>0.53748782862706901</v>
      </c>
      <c r="E7">
        <f t="shared" si="0"/>
        <v>0.13193665620103701</v>
      </c>
      <c r="L7">
        <v>0.13351859495333501</v>
      </c>
      <c r="M7">
        <v>0.13028860820284999</v>
      </c>
      <c r="N7">
        <v>0.134506862284243</v>
      </c>
      <c r="O7">
        <v>0.12698342932270901</v>
      </c>
      <c r="P7">
        <v>0.134385786242048</v>
      </c>
    </row>
    <row r="8" spans="1:17" x14ac:dyDescent="0.15">
      <c r="A8">
        <v>7</v>
      </c>
      <c r="B8">
        <v>0.72199999999999998</v>
      </c>
      <c r="C8">
        <v>0.55020003810249496</v>
      </c>
      <c r="D8" s="6">
        <v>0.62449994594010105</v>
      </c>
      <c r="E8">
        <f t="shared" si="0"/>
        <v>0.12304137390669426</v>
      </c>
      <c r="M8">
        <v>0.120860691524815</v>
      </c>
      <c r="N8">
        <v>0.128335217756396</v>
      </c>
      <c r="O8">
        <v>0.115119736851425</v>
      </c>
      <c r="P8">
        <v>0.12784984949414099</v>
      </c>
    </row>
    <row r="9" spans="1:17" x14ac:dyDescent="0.15">
      <c r="A9">
        <v>8</v>
      </c>
      <c r="B9">
        <v>0.65666456096020198</v>
      </c>
      <c r="C9">
        <v>0.61618257261410703</v>
      </c>
      <c r="D9">
        <v>0.63577981651376103</v>
      </c>
      <c r="E9">
        <f t="shared" si="0"/>
        <v>0.13470738021154968</v>
      </c>
      <c r="N9">
        <v>0.14071418419715401</v>
      </c>
      <c r="O9">
        <v>0.123096157196817</v>
      </c>
      <c r="P9">
        <v>0.14031179924067799</v>
      </c>
    </row>
    <row r="10" spans="1:17" x14ac:dyDescent="0.15">
      <c r="A10">
        <v>9</v>
      </c>
      <c r="B10">
        <v>0.69137859225322695</v>
      </c>
      <c r="C10">
        <v>0.61006982726938597</v>
      </c>
      <c r="D10">
        <v>0.64818430300663799</v>
      </c>
      <c r="E10">
        <f t="shared" si="0"/>
        <v>0.12198792959471699</v>
      </c>
      <c r="O10">
        <v>0.11504046408565601</v>
      </c>
      <c r="P10">
        <v>0.12893539510377799</v>
      </c>
    </row>
    <row r="11" spans="1:17" x14ac:dyDescent="0.15">
      <c r="A11">
        <v>10</v>
      </c>
      <c r="B11">
        <v>0.95010395010394999</v>
      </c>
      <c r="C11">
        <v>0.79340277777777701</v>
      </c>
      <c r="D11">
        <v>0.86471144749290396</v>
      </c>
      <c r="E11" s="6">
        <f t="shared" si="0"/>
        <v>9.6836940074566905E-2</v>
      </c>
      <c r="P11">
        <v>9.6836940074566905E-2</v>
      </c>
    </row>
    <row r="12" spans="1:17" x14ac:dyDescent="0.15">
      <c r="A12" t="s">
        <v>14</v>
      </c>
      <c r="B12">
        <v>0.70352653492720096</v>
      </c>
      <c r="C12">
        <v>0.49291975613737399</v>
      </c>
      <c r="D12">
        <v>0.57402576597328003</v>
      </c>
      <c r="G12">
        <v>0.14915097386107401</v>
      </c>
      <c r="H12">
        <v>0.150489689402551</v>
      </c>
      <c r="I12">
        <v>0.149144182840317</v>
      </c>
      <c r="J12">
        <v>0.146702577463456</v>
      </c>
      <c r="K12">
        <v>0.14316157756577599</v>
      </c>
      <c r="L12">
        <v>0.141190837749057</v>
      </c>
      <c r="M12">
        <v>0.135459630756537</v>
      </c>
      <c r="N12">
        <v>0.140118314854833</v>
      </c>
      <c r="O12">
        <v>0.128687292151761</v>
      </c>
      <c r="P12">
        <v>0.13449578084019601</v>
      </c>
    </row>
    <row r="13" spans="1:17" x14ac:dyDescent="0.15">
      <c r="A13" t="s">
        <v>15</v>
      </c>
      <c r="B13">
        <v>0.95010395010394999</v>
      </c>
      <c r="C13">
        <v>0.79340277777777701</v>
      </c>
      <c r="D13">
        <v>0.86471144749290396</v>
      </c>
      <c r="G13">
        <v>0.14915097386107401</v>
      </c>
      <c r="H13">
        <v>0.156304339493264</v>
      </c>
      <c r="I13">
        <v>0.15837351494152699</v>
      </c>
      <c r="J13">
        <v>0.15807214383722501</v>
      </c>
      <c r="K13">
        <v>0.15714478770010501</v>
      </c>
      <c r="L13">
        <v>0.156916532498693</v>
      </c>
      <c r="M13">
        <v>0.153609097472515</v>
      </c>
      <c r="N13">
        <v>0.15740172357225499</v>
      </c>
      <c r="O13">
        <v>0.150078356732808</v>
      </c>
      <c r="P13">
        <v>0.15726386688472799</v>
      </c>
    </row>
    <row r="14" spans="1:17" x14ac:dyDescent="0.15">
      <c r="A14" t="s">
        <v>19</v>
      </c>
      <c r="B14">
        <v>1.8608860436674601E-2</v>
      </c>
      <c r="C14">
        <v>4.52892812096145E-2</v>
      </c>
      <c r="D14">
        <v>3.75395621745198E-2</v>
      </c>
      <c r="E14">
        <f>SLOPE(E2:E11,A2:A11)</f>
        <v>-4.5399317434722765E-3</v>
      </c>
      <c r="G14" t="s">
        <v>16</v>
      </c>
      <c r="H14">
        <v>-1.16293001814261E-2</v>
      </c>
      <c r="I14">
        <v>-8.0685041022761899E-3</v>
      </c>
      <c r="J14">
        <v>-6.0775518563495699E-3</v>
      </c>
      <c r="K14">
        <v>-5.1998743376346097E-3</v>
      </c>
      <c r="L14">
        <v>-4.3412401846340803E-3</v>
      </c>
      <c r="M14">
        <v>-4.51744079314686E-3</v>
      </c>
      <c r="N14">
        <v>-2.6900281220721299E-3</v>
      </c>
      <c r="O14">
        <v>-3.69634179292125E-3</v>
      </c>
      <c r="P14">
        <v>-4.1985157602644303E-3</v>
      </c>
    </row>
    <row r="15" spans="1:17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  <c r="Q15">
        <f>SUM(F15:P15)</f>
        <v>84678</v>
      </c>
    </row>
    <row r="16" spans="1:17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  <c r="Q16">
        <f>SUM(F16:P16)</f>
        <v>14400</v>
      </c>
    </row>
    <row r="17" spans="6:17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  <c r="Q17">
        <f>Q15/Q16</f>
        <v>5.8804166666666671</v>
      </c>
    </row>
    <row r="27" spans="6:17" x14ac:dyDescent="0.15"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6:17" x14ac:dyDescent="0.15"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6:17" x14ac:dyDescent="0.15"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D12" sqref="D12"/>
    </sheetView>
  </sheetViews>
  <sheetFormatPr baseColWidth="10" defaultRowHeight="15" x14ac:dyDescent="0.15"/>
  <cols>
    <col min="1" max="1" width="14.1640625" bestFit="1" customWidth="1"/>
    <col min="2" max="4" width="12.83203125" bestFit="1" customWidth="1"/>
    <col min="5" max="5" width="13.6640625" bestFit="1" customWidth="1"/>
    <col min="6" max="17" width="18.832031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0.66897746967071003</v>
      </c>
      <c r="C2">
        <v>0.349925828251195</v>
      </c>
      <c r="D2">
        <v>0.45949894486229098</v>
      </c>
      <c r="E2">
        <f>AVERAGE(G2:P2)</f>
        <v>0.15543153369941937</v>
      </c>
      <c r="G2">
        <v>0.14915097386107401</v>
      </c>
      <c r="H2">
        <v>0.156304339493264</v>
      </c>
      <c r="I2">
        <v>0.15837351494152699</v>
      </c>
      <c r="J2">
        <v>0.15807214383722501</v>
      </c>
      <c r="K2">
        <v>0.15714478770010501</v>
      </c>
      <c r="L2">
        <v>0.156916532498693</v>
      </c>
      <c r="M2">
        <v>0.153609097472515</v>
      </c>
      <c r="N2">
        <v>0.15740172357225499</v>
      </c>
      <c r="O2">
        <v>0.150078356732808</v>
      </c>
      <c r="P2">
        <v>0.15726386688472799</v>
      </c>
    </row>
    <row r="3" spans="1:16" x14ac:dyDescent="0.15">
      <c r="A3">
        <v>2</v>
      </c>
      <c r="B3">
        <v>0.70562894887995398</v>
      </c>
      <c r="C3">
        <v>0.42376681614349698</v>
      </c>
      <c r="D3">
        <v>0.52952586206896501</v>
      </c>
      <c r="E3">
        <f t="shared" ref="E3:E11" si="0">AVERAGE(G3:P3)</f>
        <v>0.14433929018284178</v>
      </c>
      <c r="G3">
        <v>0.13683147862883999</v>
      </c>
      <c r="H3">
        <v>0.14599292989471399</v>
      </c>
      <c r="J3">
        <v>0.14807370700550801</v>
      </c>
      <c r="K3">
        <v>0.14687114106567001</v>
      </c>
      <c r="L3">
        <v>0.14644272499414601</v>
      </c>
      <c r="M3">
        <v>0.14249614238746899</v>
      </c>
      <c r="N3">
        <v>0.14707703286955501</v>
      </c>
      <c r="O3">
        <v>0.138045355092205</v>
      </c>
      <c r="P3">
        <v>0.147223099707469</v>
      </c>
    </row>
    <row r="4" spans="1:16" x14ac:dyDescent="0.15">
      <c r="A4">
        <v>3</v>
      </c>
      <c r="B4">
        <v>0.71832543443917796</v>
      </c>
      <c r="C4">
        <v>0.41915560471976399</v>
      </c>
      <c r="D4">
        <v>0.52939806729537697</v>
      </c>
      <c r="E4">
        <f t="shared" si="0"/>
        <v>0.13415205997204224</v>
      </c>
      <c r="G4">
        <v>0.12774399089277999</v>
      </c>
      <c r="H4">
        <v>0.13612633386235601</v>
      </c>
      <c r="K4">
        <v>0.13688737306354901</v>
      </c>
      <c r="L4">
        <v>0.13635490157423799</v>
      </c>
      <c r="M4">
        <v>0.13293606008616199</v>
      </c>
      <c r="N4">
        <v>0.137065772987607</v>
      </c>
      <c r="O4">
        <v>0.12883259182043599</v>
      </c>
      <c r="P4">
        <v>0.13726945548920999</v>
      </c>
    </row>
    <row r="5" spans="1:16" x14ac:dyDescent="0.15">
      <c r="A5">
        <v>4</v>
      </c>
      <c r="B5">
        <v>0.771559199117137</v>
      </c>
      <c r="C5">
        <v>0.47644080996884702</v>
      </c>
      <c r="D5">
        <v>0.58910622931086298</v>
      </c>
      <c r="E5">
        <f t="shared" si="0"/>
        <v>0.10783021309752086</v>
      </c>
      <c r="G5">
        <v>0.10905379140818799</v>
      </c>
      <c r="H5">
        <v>0.108045579433557</v>
      </c>
      <c r="K5">
        <v>0.10804731773545199</v>
      </c>
      <c r="L5">
        <v>0.107438876793884</v>
      </c>
      <c r="M5">
        <v>0.10804814807253001</v>
      </c>
      <c r="N5">
        <v>0.106141769750667</v>
      </c>
      <c r="O5">
        <v>0.108036008488368</v>
      </c>
    </row>
    <row r="6" spans="1:16" x14ac:dyDescent="0.15">
      <c r="A6">
        <v>5</v>
      </c>
      <c r="B6">
        <v>0.75044947860481803</v>
      </c>
      <c r="C6">
        <v>0.52116369084779601</v>
      </c>
      <c r="D6">
        <v>0.61513521479625599</v>
      </c>
      <c r="E6">
        <f t="shared" si="0"/>
        <v>0.123225754018036</v>
      </c>
      <c r="H6">
        <v>0.123073154412461</v>
      </c>
      <c r="K6">
        <v>0.123280152993823</v>
      </c>
      <c r="L6">
        <v>0.123420457247312</v>
      </c>
      <c r="M6">
        <v>0.122936198861062</v>
      </c>
      <c r="N6">
        <v>0.12411554327852301</v>
      </c>
      <c r="O6">
        <v>0.122529017315035</v>
      </c>
    </row>
    <row r="7" spans="1:16" x14ac:dyDescent="0.15">
      <c r="A7">
        <v>6</v>
      </c>
      <c r="B7">
        <v>0.75838150289017303</v>
      </c>
      <c r="C7">
        <v>0.53507340946166304</v>
      </c>
      <c r="D7" s="6">
        <v>0.62745098039215597</v>
      </c>
      <c r="E7">
        <f t="shared" si="0"/>
        <v>0.10561699356226779</v>
      </c>
      <c r="H7">
        <v>0.105726435478735</v>
      </c>
      <c r="K7">
        <v>0.106115908578097</v>
      </c>
      <c r="L7">
        <v>0.106387635070699</v>
      </c>
      <c r="M7">
        <v>0.10542548074578099</v>
      </c>
      <c r="O7">
        <v>0.10442950793802699</v>
      </c>
    </row>
    <row r="8" spans="1:16" x14ac:dyDescent="0.15">
      <c r="A8">
        <v>7</v>
      </c>
      <c r="B8">
        <v>0.76378772112382898</v>
      </c>
      <c r="C8">
        <v>0.58720000000000006</v>
      </c>
      <c r="D8">
        <v>0.66395296246042501</v>
      </c>
      <c r="E8">
        <f t="shared" si="0"/>
        <v>0.10493711892607251</v>
      </c>
      <c r="H8">
        <v>0.10556677137352601</v>
      </c>
      <c r="K8">
        <v>0.106226590889433</v>
      </c>
      <c r="M8">
        <v>0.104861136256371</v>
      </c>
      <c r="O8">
        <v>0.10309397718496</v>
      </c>
    </row>
    <row r="9" spans="1:16" x14ac:dyDescent="0.15">
      <c r="A9">
        <v>8</v>
      </c>
      <c r="B9">
        <v>0.79323214730032299</v>
      </c>
      <c r="C9">
        <v>0.61201766173929695</v>
      </c>
      <c r="D9">
        <v>0.69094061551798802</v>
      </c>
      <c r="E9" s="6">
        <f t="shared" si="0"/>
        <v>9.9762104291313644E-2</v>
      </c>
      <c r="H9">
        <v>0.10147694134806801</v>
      </c>
      <c r="M9">
        <v>0.10015402025107099</v>
      </c>
      <c r="O9">
        <v>9.7655351274801905E-2</v>
      </c>
    </row>
    <row r="10" spans="1:16" x14ac:dyDescent="0.15">
      <c r="A10">
        <v>9</v>
      </c>
      <c r="B10">
        <v>0.76032608695652104</v>
      </c>
      <c r="C10">
        <v>0.69601990049751195</v>
      </c>
      <c r="D10">
        <v>0.72675324675324604</v>
      </c>
      <c r="E10">
        <f t="shared" si="0"/>
        <v>0.1006123412641574</v>
      </c>
      <c r="M10">
        <v>0.10210674858235599</v>
      </c>
      <c r="O10">
        <v>9.9117933945958803E-2</v>
      </c>
    </row>
    <row r="11" spans="1:16" x14ac:dyDescent="0.15">
      <c r="A11">
        <v>10</v>
      </c>
      <c r="B11">
        <v>0.81010794896957805</v>
      </c>
      <c r="C11">
        <v>0.76969696969696899</v>
      </c>
      <c r="D11">
        <v>0.78938560841501304</v>
      </c>
      <c r="E11">
        <f t="shared" si="0"/>
        <v>9.4243236669461605E-2</v>
      </c>
      <c r="O11">
        <v>9.4243236669461605E-2</v>
      </c>
    </row>
    <row r="12" spans="1:16" x14ac:dyDescent="0.15">
      <c r="A12" t="s">
        <v>14</v>
      </c>
      <c r="B12">
        <v>0.75007759379522199</v>
      </c>
      <c r="C12">
        <v>0.53904606913265396</v>
      </c>
      <c r="D12">
        <v>0.62211477318725805</v>
      </c>
      <c r="G12">
        <v>0.13069505869772099</v>
      </c>
      <c r="H12">
        <v>0.122789060662085</v>
      </c>
      <c r="I12">
        <v>0.15837351494152699</v>
      </c>
      <c r="J12">
        <v>0.153072925421367</v>
      </c>
      <c r="K12">
        <v>0.12636761028944701</v>
      </c>
      <c r="L12">
        <v>0.129493521363162</v>
      </c>
      <c r="M12">
        <v>0.119174781412813</v>
      </c>
      <c r="N12">
        <v>0.13436036849172101</v>
      </c>
      <c r="O12">
        <v>0.114606133646206</v>
      </c>
      <c r="P12">
        <v>0.14725214069380199</v>
      </c>
    </row>
    <row r="13" spans="1:16" x14ac:dyDescent="0.15">
      <c r="A13" t="s">
        <v>15</v>
      </c>
      <c r="B13">
        <v>0.81010794896957805</v>
      </c>
      <c r="C13">
        <v>0.76969696969696899</v>
      </c>
      <c r="D13">
        <v>0.78938560841501304</v>
      </c>
      <c r="G13">
        <v>0.14915097386107401</v>
      </c>
      <c r="H13">
        <v>0.156304339493264</v>
      </c>
      <c r="I13">
        <v>0.15837351494152699</v>
      </c>
      <c r="J13">
        <v>0.15807214383722501</v>
      </c>
      <c r="K13">
        <v>0.15714478770010501</v>
      </c>
      <c r="L13">
        <v>0.156916532498693</v>
      </c>
      <c r="M13">
        <v>0.153609097472515</v>
      </c>
      <c r="N13">
        <v>0.15740172357225499</v>
      </c>
      <c r="O13">
        <v>0.150078356732808</v>
      </c>
      <c r="P13">
        <v>0.15726386688472799</v>
      </c>
    </row>
    <row r="14" spans="1:16" x14ac:dyDescent="0.15">
      <c r="A14" t="s">
        <v>19</v>
      </c>
      <c r="B14">
        <v>1.2195184453557099E-2</v>
      </c>
      <c r="C14">
        <v>4.2389148104818503E-2</v>
      </c>
      <c r="D14">
        <v>3.2691759823770303E-2</v>
      </c>
      <c r="E14">
        <f>SLOPE(E2:E11,A2:A11)</f>
        <v>-6.3940674974191933E-3</v>
      </c>
      <c r="G14">
        <v>-1.2937903509471599E-2</v>
      </c>
      <c r="H14">
        <v>-7.8820797594555004E-3</v>
      </c>
      <c r="I14" t="s">
        <v>16</v>
      </c>
      <c r="J14">
        <v>-9.9984368317174999E-3</v>
      </c>
      <c r="K14">
        <v>-8.8525812670316902E-3</v>
      </c>
      <c r="L14">
        <v>-1.00179232903092E-2</v>
      </c>
      <c r="M14">
        <v>-6.5301379492693204E-3</v>
      </c>
      <c r="N14">
        <v>-1.07507623706352E-2</v>
      </c>
      <c r="O14">
        <v>-5.8413323309651601E-3</v>
      </c>
      <c r="P14">
        <v>-9.99720569775874E-3</v>
      </c>
    </row>
    <row r="15" spans="1:16" x14ac:dyDescent="0.15">
      <c r="A15" t="s">
        <v>17</v>
      </c>
      <c r="F15">
        <v>21005</v>
      </c>
      <c r="G15">
        <v>12951</v>
      </c>
      <c r="H15">
        <v>6588</v>
      </c>
      <c r="I15">
        <v>2664</v>
      </c>
      <c r="J15">
        <v>4105</v>
      </c>
      <c r="K15">
        <v>6071</v>
      </c>
      <c r="L15">
        <v>5036</v>
      </c>
      <c r="M15">
        <v>8378</v>
      </c>
      <c r="N15">
        <v>2959</v>
      </c>
      <c r="O15">
        <v>11802</v>
      </c>
      <c r="P15">
        <v>3119</v>
      </c>
    </row>
    <row r="16" spans="1:16" x14ac:dyDescent="0.15">
      <c r="A16" t="s">
        <v>18</v>
      </c>
      <c r="F16">
        <v>4078</v>
      </c>
      <c r="G16">
        <v>2246</v>
      </c>
      <c r="H16">
        <v>1180</v>
      </c>
      <c r="I16">
        <v>462</v>
      </c>
      <c r="J16">
        <v>674</v>
      </c>
      <c r="K16">
        <v>1029</v>
      </c>
      <c r="L16">
        <v>880</v>
      </c>
      <c r="M16">
        <v>1440</v>
      </c>
      <c r="N16">
        <v>498</v>
      </c>
      <c r="O16">
        <v>1443</v>
      </c>
      <c r="P16">
        <v>470</v>
      </c>
    </row>
    <row r="17" spans="6:16" x14ac:dyDescent="0.15">
      <c r="F17">
        <v>5.1508092202059803</v>
      </c>
      <c r="G17">
        <v>5.7662511130899299</v>
      </c>
      <c r="H17">
        <v>5.5830508474576197</v>
      </c>
      <c r="I17">
        <v>5.7662337662337597</v>
      </c>
      <c r="J17">
        <v>6.0905044510385702</v>
      </c>
      <c r="K17">
        <v>5.8999028182701601</v>
      </c>
      <c r="L17">
        <v>5.72272727272727</v>
      </c>
      <c r="M17">
        <v>5.8180555555555502</v>
      </c>
      <c r="N17">
        <v>5.9417670682730899</v>
      </c>
      <c r="O17">
        <v>8.1787941787941794</v>
      </c>
      <c r="P17">
        <v>6.6361702127659496</v>
      </c>
    </row>
    <row r="27" spans="6:16" x14ac:dyDescent="0.15"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6:16" x14ac:dyDescent="0.15"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6:16" x14ac:dyDescent="0.15">
      <c r="F29" s="4"/>
      <c r="G29" s="4"/>
      <c r="H29" s="4"/>
      <c r="I29" s="4"/>
      <c r="J29" s="4"/>
      <c r="K29" s="4"/>
      <c r="L29" s="4"/>
      <c r="M29" s="4"/>
      <c r="N29" s="4"/>
      <c r="O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14" sqref="E14"/>
    </sheetView>
  </sheetViews>
  <sheetFormatPr baseColWidth="10" defaultRowHeight="15" x14ac:dyDescent="0.15"/>
  <cols>
    <col min="1" max="1" width="14.1640625" bestFit="1" customWidth="1"/>
    <col min="2" max="4" width="13.33203125" bestFit="1" customWidth="1"/>
    <col min="5" max="5" width="13.6640625" bestFit="1" customWidth="1"/>
    <col min="6" max="16" width="18.83203125" bestFit="1" customWidth="1"/>
  </cols>
  <sheetData>
    <row r="1" spans="1:16" x14ac:dyDescent="0.15">
      <c r="A1">
        <f>ws_3_classic!A1</f>
        <v>0</v>
      </c>
      <c r="B1" t="str">
        <f>ws_3_classic!B1</f>
        <v>Presicion</v>
      </c>
      <c r="C1" t="str">
        <f>ws_2_classic!C1</f>
        <v>Recall</v>
      </c>
      <c r="D1" t="str">
        <f>ws_2_classic!D1</f>
        <v>F1-score</v>
      </c>
      <c r="E1" t="str">
        <f>ws_2_classic!E1</f>
        <v>Round_AVR</v>
      </c>
      <c r="F1" t="str">
        <f>ws_2_classic!F1</f>
        <v>data/ws/ws-001.txt</v>
      </c>
      <c r="G1" t="str">
        <f>ws_2_classic!G1</f>
        <v>data/ws/ws-002.txt</v>
      </c>
      <c r="H1" t="str">
        <f>ws_2_classic!H1</f>
        <v>data/ws/ws-004.txt</v>
      </c>
      <c r="I1" t="str">
        <f>ws_2_classic!I1</f>
        <v>data/ws/ws-005.txt</v>
      </c>
      <c r="J1" t="str">
        <f>ws_2_classic!J1</f>
        <v>data/ws/ws-006.txt</v>
      </c>
      <c r="K1" t="str">
        <f>ws_2_classic!K1</f>
        <v>data/ws/ws-007.txt</v>
      </c>
      <c r="L1" t="str">
        <f>ws_2_classic!L1</f>
        <v>data/ws/ws-008.txt</v>
      </c>
      <c r="M1" t="str">
        <f>ws_2_classic!M1</f>
        <v>data/ws/ws-009.txt</v>
      </c>
      <c r="N1" t="str">
        <f>ws_2_classic!N1</f>
        <v>data/ws/ws-010.txt</v>
      </c>
      <c r="O1" t="str">
        <f>ws_2_classic!O1</f>
        <v>data/ws/ws-011.txt</v>
      </c>
      <c r="P1" t="str">
        <f>ws_2_classic!P1</f>
        <v>data/ws/ws-012.txt</v>
      </c>
    </row>
    <row r="2" spans="1:16" x14ac:dyDescent="0.15">
      <c r="A2">
        <f>ws_3_classic!A2</f>
        <v>1</v>
      </c>
      <c r="B2" s="2">
        <f>ws_3_classic!B2-ws_3_active!B2</f>
        <v>0</v>
      </c>
      <c r="C2" s="2">
        <f>ws_3_classic!C2-ws_3_active!C2</f>
        <v>0</v>
      </c>
      <c r="D2" s="2">
        <f>ws_3_classic!D2-ws_3_active!D2</f>
        <v>0</v>
      </c>
      <c r="E2" s="2">
        <f>ws_3_classic!E2-ws_3_active!E2</f>
        <v>0</v>
      </c>
      <c r="F2" s="2">
        <f>ws_3_classic!F2-ws_3_active!F2</f>
        <v>0</v>
      </c>
      <c r="G2" s="2">
        <f>ws_3_classic!G2-ws_3_active!G2</f>
        <v>0</v>
      </c>
      <c r="H2" s="2">
        <f>ws_3_classic!H2-ws_3_active!H2</f>
        <v>0</v>
      </c>
      <c r="I2" s="2">
        <f>ws_3_classic!I2-ws_3_active!I2</f>
        <v>0</v>
      </c>
      <c r="J2" s="2">
        <f>ws_3_classic!J2-ws_3_active!J2</f>
        <v>0</v>
      </c>
      <c r="K2" s="2">
        <f>ws_3_classic!K2-ws_3_active!K2</f>
        <v>0</v>
      </c>
      <c r="L2" s="2">
        <f>ws_3_classic!L2-ws_3_active!L2</f>
        <v>0</v>
      </c>
      <c r="M2" s="2">
        <f>ws_3_classic!M2-ws_3_active!M2</f>
        <v>0</v>
      </c>
      <c r="N2" s="2">
        <f>ws_3_classic!N2-ws_3_active!N2</f>
        <v>0</v>
      </c>
      <c r="O2" s="2">
        <f>ws_3_classic!O2-ws_3_active!O2</f>
        <v>0</v>
      </c>
      <c r="P2" s="2">
        <f>ws_3_classic!P2-ws_3_active!P2</f>
        <v>0</v>
      </c>
    </row>
    <row r="3" spans="1:16" x14ac:dyDescent="0.15">
      <c r="A3">
        <f>ws_3_classic!A3</f>
        <v>2</v>
      </c>
      <c r="B3" s="2">
        <f>ws_3_classic!B3-ws_3_active!B3</f>
        <v>-5.5343655303660921E-2</v>
      </c>
      <c r="C3" s="2">
        <f>ws_3_classic!C3-ws_3_active!C3</f>
        <v>-6.5849685153728965E-2</v>
      </c>
      <c r="D3" s="2">
        <f>ws_3_classic!D3-ws_3_active!D3</f>
        <v>-6.7816505038124031E-2</v>
      </c>
      <c r="E3" s="2">
        <f>ws_3_classic!E3-ws_3_active!E3</f>
        <v>2.1773853644121988E-4</v>
      </c>
      <c r="F3" s="2">
        <f>ws_3_classic!F3-ws_3_active!F3</f>
        <v>0</v>
      </c>
      <c r="G3" s="2">
        <f>ws_3_classic!G3-ws_3_active!G3</f>
        <v>-0.13683147862883999</v>
      </c>
      <c r="H3" s="2">
        <f>ws_3_classic!H3-ws_3_active!H3</f>
        <v>-1.3178905828759857E-3</v>
      </c>
      <c r="I3" s="2">
        <f>ws_3_classic!I3-ws_3_active!I3</f>
        <v>0.14682252684245001</v>
      </c>
      <c r="J3" s="2">
        <f>ws_3_classic!J3-ws_3_active!J3</f>
        <v>-8.3003968261000094E-4</v>
      </c>
      <c r="K3" s="2">
        <f>ws_3_classic!K3-ws_3_active!K3</f>
        <v>-1.3240314455880142E-3</v>
      </c>
      <c r="L3" s="2">
        <f>ws_3_classic!L3-ws_3_active!L3</f>
        <v>-1.2280633873100189E-3</v>
      </c>
      <c r="M3" s="2">
        <f>ws_3_classic!M3-ws_3_active!M3</f>
        <v>-5.1656679126999006E-4</v>
      </c>
      <c r="N3" s="2">
        <f>ws_3_classic!N3-ws_3_active!N3</f>
        <v>-1.16789554018501E-3</v>
      </c>
      <c r="O3" s="2">
        <f>ws_3_classic!O3-ws_3_active!O3</f>
        <v>-4.7889656965005578E-5</v>
      </c>
      <c r="P3" s="2">
        <f>ws_3_classic!P3-ws_3_active!P3</f>
        <v>-1.599024298834989E-3</v>
      </c>
    </row>
    <row r="4" spans="1:16" x14ac:dyDescent="0.15">
      <c r="A4">
        <f>ws_3_classic!A4</f>
        <v>3</v>
      </c>
      <c r="B4" s="2">
        <f>ws_3_classic!B4-ws_3_active!B4</f>
        <v>-7.8562070822021934E-2</v>
      </c>
      <c r="C4" s="2">
        <f>ws_3_classic!C4-ws_3_active!C4</f>
        <v>-7.0388039642592992E-2</v>
      </c>
      <c r="D4" s="2">
        <f>ws_3_classic!D4-ws_3_active!D4</f>
        <v>-7.7963106430673945E-2</v>
      </c>
      <c r="E4" s="2">
        <f>ws_3_classic!E4-ws_3_active!E4</f>
        <v>5.1183726078628811E-3</v>
      </c>
      <c r="F4" s="2">
        <f>ws_3_classic!F4-ws_3_active!F4</f>
        <v>0</v>
      </c>
      <c r="G4" s="2">
        <f>ws_3_classic!G4-ws_3_active!G4</f>
        <v>-0.12774399089277999</v>
      </c>
      <c r="H4" s="2">
        <f>ws_3_classic!H4-ws_3_active!H4</f>
        <v>-0.13612633386235601</v>
      </c>
      <c r="I4" s="2">
        <f>ws_3_classic!I4-ws_3_active!I4</f>
        <v>0.14223650673697399</v>
      </c>
      <c r="J4" s="2">
        <f>ws_3_classic!J4-ws_3_active!J4</f>
        <v>0.14189945790501299</v>
      </c>
      <c r="K4" s="2">
        <f>ws_3_classic!K4-ws_3_active!K4</f>
        <v>3.3651801413819848E-3</v>
      </c>
      <c r="L4" s="2">
        <f>ws_3_classic!L4-ws_3_active!L4</f>
        <v>3.4348343441950036E-3</v>
      </c>
      <c r="M4" s="2">
        <f>ws_3_classic!M4-ws_3_active!M4</f>
        <v>3.5047355638970212E-3</v>
      </c>
      <c r="N4" s="2">
        <f>ws_3_classic!N4-ws_3_active!N4</f>
        <v>3.5417015647890016E-3</v>
      </c>
      <c r="O4" s="2">
        <f>ws_3_classic!O4-ws_3_active!O4</f>
        <v>3.7322644093460144E-3</v>
      </c>
      <c r="P4" s="2">
        <f>ws_3_classic!P4-ws_3_active!P4</f>
        <v>3.1026249524430116E-3</v>
      </c>
    </row>
    <row r="5" spans="1:16" x14ac:dyDescent="0.15">
      <c r="A5">
        <f>ws_3_classic!A5</f>
        <v>4</v>
      </c>
      <c r="B5" s="2">
        <f>ws_3_classic!B5-ws_3_active!B5</f>
        <v>-9.5706701099691038E-2</v>
      </c>
      <c r="C5" s="2">
        <f>ws_3_classic!C5-ws_3_active!C5</f>
        <v>-5.7850436687904017E-2</v>
      </c>
      <c r="D5" s="2">
        <f>ws_3_classic!D5-ws_3_active!D5</f>
        <v>-7.2121091306617036E-2</v>
      </c>
      <c r="E5" s="2">
        <f>ws_3_classic!E5-ws_3_active!E5</f>
        <v>2.8409566803478559E-2</v>
      </c>
      <c r="F5" s="2">
        <f>ws_3_classic!F5-ws_3_active!F5</f>
        <v>0</v>
      </c>
      <c r="G5" s="2">
        <f>ws_3_classic!G5-ws_3_active!G5</f>
        <v>-0.10905379140818799</v>
      </c>
      <c r="H5" s="2">
        <f>ws_3_classic!H5-ws_3_active!H5</f>
        <v>-0.108045579433557</v>
      </c>
      <c r="I5" s="2">
        <f>ws_3_classic!I5-ws_3_active!I5</f>
        <v>0</v>
      </c>
      <c r="J5" s="2">
        <f>ws_3_classic!J5-ws_3_active!J5</f>
        <v>0.13959504078868801</v>
      </c>
      <c r="K5" s="2">
        <f>ws_3_classic!K5-ws_3_active!K5</f>
        <v>2.9841615228119997E-2</v>
      </c>
      <c r="L5" s="2">
        <f>ws_3_classic!L5-ws_3_active!L5</f>
        <v>2.9879374479910986E-2</v>
      </c>
      <c r="M5" s="2">
        <f>ws_3_classic!M5-ws_3_active!M5</f>
        <v>2.5410892705049995E-2</v>
      </c>
      <c r="N5" s="2">
        <f>ws_3_classic!N5-ws_3_active!N5</f>
        <v>3.2083265802268002E-2</v>
      </c>
      <c r="O5" s="2">
        <f>ws_3_classic!O5-ws_3_active!O5</f>
        <v>2.0982194349028011E-2</v>
      </c>
      <c r="P5" s="2">
        <f>ws_3_classic!P5-ws_3_active!P5</f>
        <v>0.13817395511302999</v>
      </c>
    </row>
    <row r="6" spans="1:16" x14ac:dyDescent="0.15">
      <c r="A6">
        <f>ws_3_classic!A6</f>
        <v>5</v>
      </c>
      <c r="B6" s="2">
        <f>ws_3_classic!B6-ws_3_active!B6</f>
        <v>-7.5190700443666048E-2</v>
      </c>
      <c r="C6" s="2">
        <f>ws_3_classic!C6-ws_3_active!C6</f>
        <v>-7.1325940712588021E-2</v>
      </c>
      <c r="D6" s="2">
        <f>ws_3_classic!D6-ws_3_active!D6</f>
        <v>-7.5169297406009972E-2</v>
      </c>
      <c r="E6" s="2">
        <f>ws_3_classic!E6-ws_3_active!E6</f>
        <v>1.0054123535599688E-2</v>
      </c>
      <c r="F6" s="2">
        <f>ws_3_classic!F6-ws_3_active!F6</f>
        <v>0</v>
      </c>
      <c r="G6" s="2">
        <f>ws_3_classic!G6-ws_3_active!G6</f>
        <v>0</v>
      </c>
      <c r="H6" s="2">
        <f>ws_3_classic!H6-ws_3_active!H6</f>
        <v>-0.123073154412461</v>
      </c>
      <c r="I6" s="2">
        <f>ws_3_classic!I6-ws_3_active!I6</f>
        <v>0</v>
      </c>
      <c r="J6" s="2">
        <f>ws_3_classic!J6-ws_3_active!J6</f>
        <v>0</v>
      </c>
      <c r="K6" s="2">
        <f>ws_3_classic!K6-ws_3_active!K6</f>
        <v>1.1694351346365012E-2</v>
      </c>
      <c r="L6" s="2">
        <f>ws_3_classic!L6-ws_3_active!L6</f>
        <v>1.0966792995935989E-2</v>
      </c>
      <c r="M6" s="2">
        <f>ws_3_classic!M6-ws_3_active!M6</f>
        <v>8.6434072106799931E-3</v>
      </c>
      <c r="N6" s="2">
        <f>ws_3_classic!N6-ws_3_active!N6</f>
        <v>1.1131340315388982E-2</v>
      </c>
      <c r="O6" s="2">
        <f>ws_3_classic!O6-ws_3_active!O6</f>
        <v>5.7579433589850099E-3</v>
      </c>
      <c r="P6" s="2">
        <f>ws_3_classic!P6-ws_3_active!P6</f>
        <v>0.135204060398704</v>
      </c>
    </row>
    <row r="7" spans="1:16" x14ac:dyDescent="0.15">
      <c r="A7">
        <f>ws_3_classic!A7</f>
        <v>6</v>
      </c>
      <c r="B7" s="2">
        <f>ws_3_classic!B7-ws_3_active!B7</f>
        <v>-5.3400659978296017E-2</v>
      </c>
      <c r="C7" s="2">
        <f>ws_3_classic!C7-ws_3_active!C7</f>
        <v>-0.10076971158597503</v>
      </c>
      <c r="D7" s="2">
        <f>ws_3_classic!D7-ws_3_active!D7</f>
        <v>-8.9963151765086957E-2</v>
      </c>
      <c r="E7" s="2">
        <f>ws_3_classic!E7-ws_3_active!E7</f>
        <v>2.6319662638769212E-2</v>
      </c>
      <c r="F7" s="2">
        <f>ws_3_classic!F7-ws_3_active!F7</f>
        <v>0</v>
      </c>
      <c r="G7" s="2">
        <f>ws_3_classic!G7-ws_3_active!G7</f>
        <v>0</v>
      </c>
      <c r="H7" s="2">
        <f>ws_3_classic!H7-ws_3_active!H7</f>
        <v>-0.105726435478735</v>
      </c>
      <c r="I7" s="2">
        <f>ws_3_classic!I7-ws_3_active!I7</f>
        <v>0</v>
      </c>
      <c r="J7" s="2">
        <f>ws_3_classic!J7-ws_3_active!J7</f>
        <v>0</v>
      </c>
      <c r="K7" s="2">
        <f>ws_3_classic!K7-ws_3_active!K7</f>
        <v>-0.106115908578097</v>
      </c>
      <c r="L7" s="2">
        <f>ws_3_classic!L7-ws_3_active!L7</f>
        <v>2.7130959882636016E-2</v>
      </c>
      <c r="M7" s="2">
        <f>ws_3_classic!M7-ws_3_active!M7</f>
        <v>2.4863127457068993E-2</v>
      </c>
      <c r="N7" s="2">
        <f>ws_3_classic!N7-ws_3_active!N7</f>
        <v>0.134506862284243</v>
      </c>
      <c r="O7" s="2">
        <f>ws_3_classic!O7-ws_3_active!O7</f>
        <v>2.2553921384682013E-2</v>
      </c>
      <c r="P7" s="2">
        <f>ws_3_classic!P7-ws_3_active!P7</f>
        <v>0.134385786242048</v>
      </c>
    </row>
    <row r="8" spans="1:16" x14ac:dyDescent="0.15">
      <c r="A8">
        <f>ws_3_classic!A8</f>
        <v>7</v>
      </c>
      <c r="B8" s="2">
        <f>ws_3_classic!B8-ws_3_active!B8</f>
        <v>-4.1787721123829003E-2</v>
      </c>
      <c r="C8" s="2">
        <f>ws_3_classic!C8-ws_3_active!C8</f>
        <v>-3.6999961897505096E-2</v>
      </c>
      <c r="D8" s="2">
        <f>ws_3_classic!D8-ws_3_active!D8</f>
        <v>-3.9453016520323958E-2</v>
      </c>
      <c r="E8" s="2">
        <f>ws_3_classic!E8-ws_3_active!E8</f>
        <v>1.8104254980621751E-2</v>
      </c>
      <c r="F8" s="2">
        <f>ws_3_classic!F8-ws_3_active!F8</f>
        <v>0</v>
      </c>
      <c r="G8" s="2">
        <f>ws_3_classic!G8-ws_3_active!G8</f>
        <v>0</v>
      </c>
      <c r="H8" s="2">
        <f>ws_3_classic!H8-ws_3_active!H8</f>
        <v>-0.10556677137352601</v>
      </c>
      <c r="I8" s="2">
        <f>ws_3_classic!I8-ws_3_active!I8</f>
        <v>0</v>
      </c>
      <c r="J8" s="2">
        <f>ws_3_classic!J8-ws_3_active!J8</f>
        <v>0</v>
      </c>
      <c r="K8" s="2">
        <f>ws_3_classic!K8-ws_3_active!K8</f>
        <v>-0.106226590889433</v>
      </c>
      <c r="L8" s="2">
        <f>ws_3_classic!L8-ws_3_active!L8</f>
        <v>0</v>
      </c>
      <c r="M8" s="2">
        <f>ws_3_classic!M8-ws_3_active!M8</f>
        <v>1.5999555268444002E-2</v>
      </c>
      <c r="N8" s="2">
        <f>ws_3_classic!N8-ws_3_active!N8</f>
        <v>0.128335217756396</v>
      </c>
      <c r="O8" s="2">
        <f>ws_3_classic!O8-ws_3_active!O8</f>
        <v>1.2025759666465005E-2</v>
      </c>
      <c r="P8" s="2">
        <f>ws_3_classic!P8-ws_3_active!P8</f>
        <v>0.12784984949414099</v>
      </c>
    </row>
    <row r="9" spans="1:16" x14ac:dyDescent="0.15">
      <c r="A9">
        <f>ws_3_classic!A9</f>
        <v>8</v>
      </c>
      <c r="B9" s="2">
        <f>ws_3_classic!B9-ws_3_active!B9</f>
        <v>-0.13656758634012101</v>
      </c>
      <c r="C9" s="2">
        <f>ws_3_classic!C9-ws_3_active!C9</f>
        <v>4.1649108748100794E-3</v>
      </c>
      <c r="D9" s="2">
        <f>ws_3_classic!D9-ws_3_active!D9</f>
        <v>-5.516079900422699E-2</v>
      </c>
      <c r="E9" s="2">
        <f>ws_3_classic!E9-ws_3_active!E9</f>
        <v>3.4945275920236038E-2</v>
      </c>
      <c r="F9" s="2">
        <f>ws_3_classic!F9-ws_3_active!F9</f>
        <v>0</v>
      </c>
      <c r="G9" s="2">
        <f>ws_3_classic!G9-ws_3_active!G9</f>
        <v>0</v>
      </c>
      <c r="H9" s="2">
        <f>ws_3_classic!H9-ws_3_active!H9</f>
        <v>-0.10147694134806801</v>
      </c>
      <c r="I9" s="2">
        <f>ws_3_classic!I9-ws_3_active!I9</f>
        <v>0</v>
      </c>
      <c r="J9" s="2">
        <f>ws_3_classic!J9-ws_3_active!J9</f>
        <v>0</v>
      </c>
      <c r="K9" s="2">
        <f>ws_3_classic!K9-ws_3_active!K9</f>
        <v>0</v>
      </c>
      <c r="L9" s="2">
        <f>ws_3_classic!L9-ws_3_active!L9</f>
        <v>0</v>
      </c>
      <c r="M9" s="2">
        <f>ws_3_classic!M9-ws_3_active!M9</f>
        <v>-0.10015402025107099</v>
      </c>
      <c r="N9" s="2">
        <f>ws_3_classic!N9-ws_3_active!N9</f>
        <v>0.14071418419715401</v>
      </c>
      <c r="O9" s="2">
        <f>ws_3_classic!O9-ws_3_active!O9</f>
        <v>2.54408059220151E-2</v>
      </c>
      <c r="P9" s="2">
        <f>ws_3_classic!P9-ws_3_active!P9</f>
        <v>0.14031179924067799</v>
      </c>
    </row>
    <row r="10" spans="1:16" x14ac:dyDescent="0.15">
      <c r="A10">
        <f>ws_3_classic!A10</f>
        <v>9</v>
      </c>
      <c r="B10" s="2">
        <f>ws_3_classic!B10-ws_3_active!B10</f>
        <v>-6.8947494703294088E-2</v>
      </c>
      <c r="C10" s="2">
        <f>ws_3_classic!C10-ws_3_active!C10</f>
        <v>-8.5950073228125978E-2</v>
      </c>
      <c r="D10" s="2">
        <f>ws_3_classic!D10-ws_3_active!D10</f>
        <v>-7.8568943746608055E-2</v>
      </c>
      <c r="E10" s="2">
        <f>ws_3_classic!E10-ws_3_active!E10</f>
        <v>2.1375588330559595E-2</v>
      </c>
      <c r="F10" s="2">
        <f>ws_3_classic!F10-ws_3_active!F10</f>
        <v>0</v>
      </c>
      <c r="G10" s="2">
        <f>ws_3_classic!G10-ws_3_active!G10</f>
        <v>0</v>
      </c>
      <c r="H10" s="2">
        <f>ws_3_classic!H10-ws_3_active!H10</f>
        <v>0</v>
      </c>
      <c r="I10" s="2">
        <f>ws_3_classic!I10-ws_3_active!I10</f>
        <v>0</v>
      </c>
      <c r="J10" s="2">
        <f>ws_3_classic!J10-ws_3_active!J10</f>
        <v>0</v>
      </c>
      <c r="K10" s="2">
        <f>ws_3_classic!K10-ws_3_active!K10</f>
        <v>0</v>
      </c>
      <c r="L10" s="2">
        <f>ws_3_classic!L10-ws_3_active!L10</f>
        <v>0</v>
      </c>
      <c r="M10" s="2">
        <f>ws_3_classic!M10-ws_3_active!M10</f>
        <v>-0.10210674858235599</v>
      </c>
      <c r="N10" s="2">
        <f>ws_3_classic!N10-ws_3_active!N10</f>
        <v>0</v>
      </c>
      <c r="O10" s="2">
        <f>ws_3_classic!O10-ws_3_active!O10</f>
        <v>1.5922530139697202E-2</v>
      </c>
      <c r="P10" s="2">
        <f>ws_3_classic!P10-ws_3_active!P10</f>
        <v>0.12893539510377799</v>
      </c>
    </row>
    <row r="11" spans="1:16" x14ac:dyDescent="0.15">
      <c r="A11">
        <f>ws_3_classic!A11</f>
        <v>10</v>
      </c>
      <c r="B11" s="2">
        <f>ws_3_classic!B11-ws_3_active!B11</f>
        <v>0.13999600113437194</v>
      </c>
      <c r="C11" s="2">
        <f>ws_3_classic!C11-ws_3_active!C11</f>
        <v>2.3705808080808022E-2</v>
      </c>
      <c r="D11" s="2">
        <f>ws_3_classic!D11-ws_3_active!D11</f>
        <v>7.5325839077890921E-2</v>
      </c>
      <c r="E11" s="2">
        <f>ws_3_classic!E11-ws_3_active!E11</f>
        <v>2.5937034051052993E-3</v>
      </c>
      <c r="F11" s="2">
        <f>ws_3_classic!F11-ws_3_active!F11</f>
        <v>0</v>
      </c>
      <c r="G11" s="2">
        <f>ws_3_classic!G11-ws_3_active!G11</f>
        <v>0</v>
      </c>
      <c r="H11" s="2">
        <f>ws_3_classic!H11-ws_3_active!H11</f>
        <v>0</v>
      </c>
      <c r="I11" s="2">
        <f>ws_3_classic!I11-ws_3_active!I11</f>
        <v>0</v>
      </c>
      <c r="J11" s="2">
        <f>ws_3_classic!J11-ws_3_active!J11</f>
        <v>0</v>
      </c>
      <c r="K11" s="2">
        <f>ws_3_classic!K11-ws_3_active!K11</f>
        <v>0</v>
      </c>
      <c r="L11" s="2">
        <f>ws_3_classic!L11-ws_3_active!L11</f>
        <v>0</v>
      </c>
      <c r="M11" s="2">
        <f>ws_3_classic!M11-ws_3_active!M11</f>
        <v>0</v>
      </c>
      <c r="N11" s="2">
        <f>ws_3_classic!N11-ws_3_active!N11</f>
        <v>0</v>
      </c>
      <c r="O11" s="2">
        <f>ws_3_classic!O11-ws_3_active!O11</f>
        <v>-9.4243236669461605E-2</v>
      </c>
      <c r="P11" s="2">
        <f>ws_3_classic!P11-ws_3_active!P11</f>
        <v>9.6836940074566905E-2</v>
      </c>
    </row>
    <row r="12" spans="1:16" x14ac:dyDescent="0.15">
      <c r="A12" t="str">
        <f>ws_3_classic!A12</f>
        <v>Avr</v>
      </c>
      <c r="B12" s="2">
        <f>ws_3_classic!B12-ws_3_active!B12</f>
        <v>-4.6551058868021022E-2</v>
      </c>
      <c r="C12" s="2">
        <f>ws_3_classic!C12-ws_3_active!C12</f>
        <v>-4.6126312995279972E-2</v>
      </c>
      <c r="D12" s="2">
        <f>ws_3_classic!D12-ws_3_active!D12</f>
        <v>-4.8089007213978019E-2</v>
      </c>
      <c r="E12" s="2">
        <f>ws_3_classic!E12-ws_3_active!E12</f>
        <v>0</v>
      </c>
      <c r="F12" s="2">
        <f>ws_3_classic!F12-ws_3_active!F12</f>
        <v>0</v>
      </c>
      <c r="G12" s="2">
        <f>ws_3_classic!G12-ws_3_active!G12</f>
        <v>1.8455915163353015E-2</v>
      </c>
      <c r="H12" s="2">
        <f>ws_3_classic!H12-ws_3_active!H12</f>
        <v>2.7700628740465999E-2</v>
      </c>
      <c r="I12" s="2">
        <f>ws_3_classic!I12-ws_3_active!I12</f>
        <v>-9.2293321012099916E-3</v>
      </c>
      <c r="J12" s="2">
        <f>ws_3_classic!J12-ws_3_active!J12</f>
        <v>-6.3703479579109989E-3</v>
      </c>
      <c r="K12" s="2">
        <f>ws_3_classic!K12-ws_3_active!K12</f>
        <v>1.679396727632898E-2</v>
      </c>
      <c r="L12" s="2">
        <f>ws_3_classic!L12-ws_3_active!L12</f>
        <v>1.1697316385894996E-2</v>
      </c>
      <c r="M12" s="2">
        <f>ws_3_classic!M12-ws_3_active!M12</f>
        <v>1.6284849343723998E-2</v>
      </c>
      <c r="N12" s="2">
        <f>ws_3_classic!N12-ws_3_active!N12</f>
        <v>5.7579463631119987E-3</v>
      </c>
      <c r="O12" s="2">
        <f>ws_3_classic!O12-ws_3_active!O12</f>
        <v>1.4081158505554997E-2</v>
      </c>
      <c r="P12" s="2">
        <f>ws_3_classic!P12-ws_3_active!P12</f>
        <v>-1.2756359853605986E-2</v>
      </c>
    </row>
    <row r="13" spans="1:16" x14ac:dyDescent="0.15">
      <c r="A13" t="str">
        <f>ws_3_classic!A13</f>
        <v>Max</v>
      </c>
      <c r="B13" s="2">
        <f>ws_3_classic!B13-ws_3_active!B13</f>
        <v>0.13999600113437194</v>
      </c>
      <c r="C13" s="2">
        <f>ws_3_classic!C13-ws_3_active!C13</f>
        <v>2.3705808080808022E-2</v>
      </c>
      <c r="D13" s="2">
        <f>ws_3_classic!D13-ws_3_active!D13</f>
        <v>7.5325839077890921E-2</v>
      </c>
      <c r="E13" s="2">
        <f>ws_3_classic!E13-ws_3_active!E13</f>
        <v>0</v>
      </c>
      <c r="F13" s="2">
        <f>ws_3_classic!F13-ws_3_active!F13</f>
        <v>0</v>
      </c>
      <c r="G13" s="2">
        <f>ws_3_classic!G13-ws_3_active!G13</f>
        <v>0</v>
      </c>
      <c r="H13" s="2">
        <f>ws_3_classic!H13-ws_3_active!H13</f>
        <v>0</v>
      </c>
      <c r="I13" s="2">
        <f>ws_3_classic!I13-ws_3_active!I13</f>
        <v>0</v>
      </c>
      <c r="J13" s="2">
        <f>ws_3_classic!J13-ws_3_active!J13</f>
        <v>0</v>
      </c>
      <c r="K13" s="2">
        <f>ws_3_classic!K13-ws_3_active!K13</f>
        <v>0</v>
      </c>
      <c r="L13" s="2">
        <f>ws_3_classic!L13-ws_3_active!L13</f>
        <v>0</v>
      </c>
      <c r="M13" s="2">
        <f>ws_3_classic!M13-ws_3_active!M13</f>
        <v>0</v>
      </c>
      <c r="N13" s="2">
        <f>ws_3_classic!N13-ws_3_active!N13</f>
        <v>0</v>
      </c>
      <c r="O13" s="2">
        <f>ws_3_classic!O13-ws_3_active!O13</f>
        <v>0</v>
      </c>
      <c r="P13" s="2">
        <f>ws_3_classic!P13-ws_3_active!P13</f>
        <v>0</v>
      </c>
    </row>
    <row r="14" spans="1:16" x14ac:dyDescent="0.15">
      <c r="A14" t="str">
        <f>ws_3_classic!A14</f>
        <v>Slope</v>
      </c>
      <c r="B14" s="2">
        <f>ws_3_classic!B14-ws_3_active!B14</f>
        <v>6.4136759831175012E-3</v>
      </c>
      <c r="C14" s="2">
        <f>ws_3_classic!C14-ws_3_active!C14</f>
        <v>2.9001331047959975E-3</v>
      </c>
      <c r="D14" s="2">
        <f>ws_3_classic!D14-ws_3_active!D14</f>
        <v>4.8478023507494972E-3</v>
      </c>
      <c r="E14" s="2">
        <f>ws_3_classic!E14-ws_3_active!E14</f>
        <v>1.8541357539469169E-3</v>
      </c>
      <c r="F14" s="2">
        <f>ws_3_classic!F14-ws_3_active!F14</f>
        <v>0</v>
      </c>
      <c r="G14" s="2" t="s">
        <v>21</v>
      </c>
      <c r="H14" s="2">
        <f>ws_3_classic!H14-ws_3_active!H14</f>
        <v>-3.7472204219705998E-3</v>
      </c>
      <c r="I14" s="2" t="s">
        <v>22</v>
      </c>
      <c r="J14" s="2">
        <f>ws_3_classic!J14-ws_3_active!J14</f>
        <v>3.92088497536793E-3</v>
      </c>
      <c r="K14" s="2">
        <f>ws_3_classic!K14-ws_3_active!K14</f>
        <v>3.6527069293970805E-3</v>
      </c>
      <c r="L14" s="2">
        <f>ws_3_classic!L14-ws_3_active!L14</f>
        <v>5.6766831056751198E-3</v>
      </c>
      <c r="M14" s="2">
        <f>ws_3_classic!M14-ws_3_active!M14</f>
        <v>2.0126971561224604E-3</v>
      </c>
      <c r="N14" s="2">
        <f>ws_3_classic!N14-ws_3_active!N14</f>
        <v>8.0607342485630694E-3</v>
      </c>
      <c r="O14" s="2">
        <f>ws_3_classic!O14-ws_3_active!O14</f>
        <v>2.14499053804391E-3</v>
      </c>
      <c r="P14" s="2">
        <f>ws_3_classic!P14-ws_3_active!P14</f>
        <v>5.7986899374943097E-3</v>
      </c>
    </row>
    <row r="15" spans="1:16" x14ac:dyDescent="0.15">
      <c r="A15" t="str">
        <f>ws_3_classic!A15</f>
        <v>AllTextCount</v>
      </c>
      <c r="B15" s="2">
        <f>ws_3_classic!B15-ws_3_active!B15</f>
        <v>0</v>
      </c>
      <c r="C15" s="2">
        <f>ws_3_classic!C15-ws_3_active!C15</f>
        <v>0</v>
      </c>
      <c r="D15" s="2">
        <f>ws_3_classic!D15-ws_3_active!D15</f>
        <v>0</v>
      </c>
      <c r="E15" s="2">
        <f>ws_3_classic!E15-ws_3_active!E15</f>
        <v>0</v>
      </c>
      <c r="F15" s="2">
        <f>ws_3_classic!F15-ws_3_active!F15</f>
        <v>0</v>
      </c>
      <c r="G15" s="2">
        <f>ws_3_classic!G15-ws_3_active!G15</f>
        <v>0</v>
      </c>
      <c r="H15" s="2">
        <f>ws_3_classic!H15-ws_3_active!H15</f>
        <v>0</v>
      </c>
      <c r="I15" s="2">
        <f>ws_3_classic!I15-ws_3_active!I15</f>
        <v>0</v>
      </c>
      <c r="J15" s="2">
        <f>ws_3_classic!J15-ws_3_active!J15</f>
        <v>0</v>
      </c>
      <c r="K15" s="2">
        <f>ws_3_classic!K15-ws_3_active!K15</f>
        <v>0</v>
      </c>
      <c r="L15" s="2">
        <f>ws_3_classic!L15-ws_3_active!L15</f>
        <v>0</v>
      </c>
      <c r="M15" s="2">
        <f>ws_3_classic!M15-ws_3_active!M15</f>
        <v>0</v>
      </c>
      <c r="N15" s="2">
        <f>ws_3_classic!N15-ws_3_active!N15</f>
        <v>0</v>
      </c>
      <c r="O15" s="2">
        <f>ws_3_classic!O15-ws_3_active!O15</f>
        <v>0</v>
      </c>
      <c r="P15" s="2">
        <f>ws_3_classic!P15-ws_3_active!P15</f>
        <v>0</v>
      </c>
    </row>
    <row r="16" spans="1:16" x14ac:dyDescent="0.15">
      <c r="A16" t="str">
        <f>ws_3_classic!A16</f>
        <v>AllSegCount</v>
      </c>
      <c r="B16" s="2">
        <f>ws_3_classic!B16-ws_3_active!B16</f>
        <v>0</v>
      </c>
      <c r="C16" s="2">
        <f>ws_3_classic!C16-ws_3_active!C16</f>
        <v>0</v>
      </c>
      <c r="D16" s="2">
        <f>ws_3_classic!D16-ws_3_active!D16</f>
        <v>0</v>
      </c>
      <c r="E16" s="2">
        <f>ws_3_classic!E16-ws_3_active!E16</f>
        <v>0</v>
      </c>
      <c r="F16" s="2">
        <f>ws_3_classic!F16-ws_3_active!F16</f>
        <v>0</v>
      </c>
      <c r="G16" s="2">
        <f>ws_3_classic!G16-ws_3_active!G16</f>
        <v>0</v>
      </c>
      <c r="H16" s="2">
        <f>ws_3_classic!H16-ws_3_active!H16</f>
        <v>0</v>
      </c>
      <c r="I16" s="2">
        <f>ws_3_classic!I16-ws_3_active!I16</f>
        <v>0</v>
      </c>
      <c r="J16" s="2">
        <f>ws_3_classic!J16-ws_3_active!J16</f>
        <v>0</v>
      </c>
      <c r="K16" s="2">
        <f>ws_3_classic!K16-ws_3_active!K16</f>
        <v>0</v>
      </c>
      <c r="L16" s="2">
        <f>ws_3_classic!L16-ws_3_active!L16</f>
        <v>0</v>
      </c>
      <c r="M16" s="2">
        <f>ws_3_classic!M16-ws_3_active!M16</f>
        <v>0</v>
      </c>
      <c r="N16" s="2">
        <f>ws_3_classic!N16-ws_3_active!N16</f>
        <v>0</v>
      </c>
      <c r="O16" s="2">
        <f>ws_3_classic!O16-ws_3_active!O16</f>
        <v>0</v>
      </c>
      <c r="P16" s="2">
        <f>ws_3_classic!P16-ws_3_active!P16</f>
        <v>0</v>
      </c>
    </row>
    <row r="17" spans="1:16" x14ac:dyDescent="0.15">
      <c r="A17">
        <f>ws_3_classic!A17</f>
        <v>0</v>
      </c>
      <c r="B17" s="2">
        <f>ws_3_classic!B17-ws_3_active!B17</f>
        <v>0</v>
      </c>
      <c r="C17" s="2">
        <f>ws_3_classic!C17-ws_3_active!C17</f>
        <v>0</v>
      </c>
      <c r="D17" s="2">
        <f>ws_3_classic!D17-ws_3_active!D17</f>
        <v>0</v>
      </c>
      <c r="E17" s="2">
        <f>ws_3_classic!E17-ws_3_active!E17</f>
        <v>0</v>
      </c>
      <c r="F17" s="2">
        <f>ws_3_classic!F17-ws_3_active!F17</f>
        <v>0</v>
      </c>
      <c r="G17" s="2">
        <f>ws_3_classic!G17-ws_3_active!G17</f>
        <v>0</v>
      </c>
      <c r="H17" s="2">
        <f>ws_3_classic!H17-ws_3_active!H17</f>
        <v>0</v>
      </c>
      <c r="I17" s="2">
        <f>ws_3_classic!I17-ws_3_active!I17</f>
        <v>0</v>
      </c>
      <c r="J17" s="2">
        <f>ws_3_classic!J17-ws_3_active!J17</f>
        <v>0</v>
      </c>
      <c r="K17" s="2">
        <f>ws_3_classic!K17-ws_3_active!K17</f>
        <v>0</v>
      </c>
      <c r="L17" s="2">
        <f>ws_3_classic!L17-ws_3_active!L17</f>
        <v>0</v>
      </c>
      <c r="M17" s="2">
        <f>ws_3_classic!M17-ws_3_active!M17</f>
        <v>0</v>
      </c>
      <c r="N17" s="2">
        <f>ws_3_classic!N17-ws_3_active!N17</f>
        <v>0</v>
      </c>
      <c r="O17" s="2">
        <f>ws_3_classic!O17-ws_3_active!O17</f>
        <v>0</v>
      </c>
      <c r="P17" s="2">
        <f>ws_3_classic!P17-ws_3_active!P17</f>
        <v>0</v>
      </c>
    </row>
    <row r="24" spans="1:16" x14ac:dyDescent="0.15">
      <c r="D24" t="s">
        <v>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6" sqref="E6"/>
    </sheetView>
  </sheetViews>
  <sheetFormatPr baseColWidth="10" defaultRowHeight="15" x14ac:dyDescent="0.15"/>
  <cols>
    <col min="1" max="1" width="11.83203125" bestFit="1" customWidth="1"/>
    <col min="2" max="4" width="13" bestFit="1" customWidth="1"/>
    <col min="5" max="5" width="13.6640625" bestFit="1" customWidth="1"/>
    <col min="6" max="16" width="15.6640625" bestFit="1" customWidth="1"/>
  </cols>
  <sheetData>
    <row r="1" spans="1:16" x14ac:dyDescent="0.15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>
        <v>1</v>
      </c>
      <c r="B2">
        <v>0.66732796032237995</v>
      </c>
      <c r="C2">
        <v>0.33275627550389503</v>
      </c>
      <c r="D2" s="6">
        <v>0.44407772597879402</v>
      </c>
      <c r="E2">
        <f>AVERAGE(F2:P2)</f>
        <v>0.11127046895014391</v>
      </c>
      <c r="F2">
        <v>0.105470809114198</v>
      </c>
      <c r="G2">
        <v>0.106267769197781</v>
      </c>
      <c r="H2">
        <v>0.112996063956289</v>
      </c>
      <c r="I2">
        <v>0.113515735894904</v>
      </c>
      <c r="J2">
        <v>0.114919135944579</v>
      </c>
      <c r="K2">
        <v>0.113480460588142</v>
      </c>
      <c r="L2">
        <v>0.11295232947577601</v>
      </c>
      <c r="M2">
        <v>0.109955167864476</v>
      </c>
      <c r="N2">
        <v>0.113504554559446</v>
      </c>
      <c r="O2">
        <v>0.10691120372131201</v>
      </c>
      <c r="P2">
        <v>0.11400192813468001</v>
      </c>
    </row>
    <row r="3" spans="1:16" x14ac:dyDescent="0.15">
      <c r="A3">
        <v>2</v>
      </c>
      <c r="B3">
        <v>0.66709627529320703</v>
      </c>
      <c r="C3">
        <v>0.33183741505321102</v>
      </c>
      <c r="D3">
        <v>0.44320760371623003</v>
      </c>
      <c r="E3">
        <f t="shared" ref="E3:E12" si="0">AVERAGE(F3:P3)</f>
        <v>0.10726056719234651</v>
      </c>
      <c r="F3">
        <v>0.104601655081363</v>
      </c>
      <c r="G3">
        <v>0.10292432343693</v>
      </c>
      <c r="H3">
        <v>0.105973272795749</v>
      </c>
      <c r="I3">
        <v>0.113371124596887</v>
      </c>
      <c r="J3">
        <v>0.110369146694554</v>
      </c>
      <c r="K3">
        <v>0.106528887703449</v>
      </c>
      <c r="L3">
        <v>0.10805640742304599</v>
      </c>
      <c r="M3">
        <v>0.104552413399642</v>
      </c>
      <c r="N3">
        <v>0.113370954795108</v>
      </c>
      <c r="O3">
        <v>0.102857485996737</v>
      </c>
    </row>
    <row r="4" spans="1:16" x14ac:dyDescent="0.15">
      <c r="A4">
        <v>3</v>
      </c>
      <c r="B4">
        <v>0.63404185203493102</v>
      </c>
      <c r="C4">
        <v>0.28603285512525001</v>
      </c>
      <c r="D4">
        <v>0.39422190349349401</v>
      </c>
      <c r="E4">
        <f t="shared" si="0"/>
        <v>0.10736880100283144</v>
      </c>
      <c r="F4">
        <v>0.11044192973846501</v>
      </c>
      <c r="G4">
        <v>0.107337509363042</v>
      </c>
      <c r="H4">
        <v>0.10712375694022599</v>
      </c>
      <c r="I4">
        <v>0.106832532433262</v>
      </c>
      <c r="J4">
        <v>0.106383519417741</v>
      </c>
      <c r="K4">
        <v>0.107251852826867</v>
      </c>
      <c r="L4">
        <v>0.106987078190417</v>
      </c>
      <c r="M4">
        <v>0.107119854110789</v>
      </c>
      <c r="N4">
        <v>0.10684117600467399</v>
      </c>
    </row>
    <row r="5" spans="1:16" x14ac:dyDescent="0.15">
      <c r="A5">
        <v>4</v>
      </c>
      <c r="B5">
        <v>0.62254213483146004</v>
      </c>
      <c r="C5">
        <v>0.27703125000000001</v>
      </c>
      <c r="D5">
        <v>0.38343425605536302</v>
      </c>
      <c r="E5">
        <f t="shared" si="0"/>
        <v>0.10840767788090638</v>
      </c>
      <c r="F5">
        <v>0.112350545202816</v>
      </c>
      <c r="G5">
        <v>0.107634205681666</v>
      </c>
      <c r="H5">
        <v>0.107708524108174</v>
      </c>
      <c r="I5">
        <v>0.108246854658845</v>
      </c>
      <c r="J5">
        <v>0.107904216394453</v>
      </c>
      <c r="K5">
        <v>0.10767233746767001</v>
      </c>
      <c r="L5">
        <v>0.10777804623607</v>
      </c>
      <c r="M5">
        <v>0.107966693297557</v>
      </c>
    </row>
    <row r="6" spans="1:16" x14ac:dyDescent="0.15">
      <c r="A6">
        <v>5</v>
      </c>
      <c r="B6">
        <v>0.57379518072289104</v>
      </c>
      <c r="C6">
        <v>0.24411899313501101</v>
      </c>
      <c r="D6">
        <v>0.34251589289154299</v>
      </c>
      <c r="E6">
        <f t="shared" si="0"/>
        <v>0.11131057321213114</v>
      </c>
      <c r="F6">
        <v>0.11750688050210301</v>
      </c>
      <c r="G6">
        <v>0.115801468074232</v>
      </c>
      <c r="H6">
        <v>0.112157475602018</v>
      </c>
      <c r="I6">
        <v>0.106527894656009</v>
      </c>
      <c r="J6">
        <v>0.107532365919377</v>
      </c>
      <c r="K6">
        <v>0.110943519145719</v>
      </c>
      <c r="L6">
        <v>0.10870440858546</v>
      </c>
    </row>
    <row r="7" spans="1:16" x14ac:dyDescent="0.15">
      <c r="A7">
        <v>6</v>
      </c>
      <c r="B7">
        <v>0.53943139678615504</v>
      </c>
      <c r="C7">
        <v>0.22222222222222199</v>
      </c>
      <c r="D7">
        <v>0.31477207155222098</v>
      </c>
      <c r="E7">
        <f t="shared" si="0"/>
        <v>0.12157293735275</v>
      </c>
      <c r="F7">
        <v>0.122053733858946</v>
      </c>
      <c r="G7">
        <v>0.119548190402332</v>
      </c>
      <c r="H7">
        <v>0.121282156204074</v>
      </c>
      <c r="I7">
        <v>0.123236720188208</v>
      </c>
      <c r="J7">
        <v>0.12162263376012</v>
      </c>
      <c r="K7">
        <v>0.12169418970282</v>
      </c>
    </row>
    <row r="8" spans="1:16" x14ac:dyDescent="0.15">
      <c r="A8">
        <v>7</v>
      </c>
      <c r="B8">
        <v>0.54369973190348497</v>
      </c>
      <c r="C8">
        <v>0.23103212576896701</v>
      </c>
      <c r="D8">
        <v>0.32427246562200102</v>
      </c>
      <c r="E8">
        <f t="shared" si="0"/>
        <v>0.119075749093387</v>
      </c>
      <c r="F8">
        <v>0.124277657774073</v>
      </c>
      <c r="G8">
        <v>0.121175834812197</v>
      </c>
      <c r="H8">
        <v>0.117010630338788</v>
      </c>
      <c r="I8">
        <v>0.116389489438465</v>
      </c>
      <c r="J8">
        <v>0.116525133103412</v>
      </c>
    </row>
    <row r="9" spans="1:16" x14ac:dyDescent="0.15">
      <c r="A9">
        <v>8</v>
      </c>
      <c r="B9">
        <v>0.53711790393013104</v>
      </c>
      <c r="C9">
        <v>0.22976338729763299</v>
      </c>
      <c r="D9">
        <v>0.32184910597470501</v>
      </c>
      <c r="E9">
        <f t="shared" si="0"/>
        <v>0.1239163673868755</v>
      </c>
      <c r="F9">
        <v>0.12718891598123599</v>
      </c>
      <c r="G9">
        <v>0.12551461040530601</v>
      </c>
      <c r="H9">
        <v>0.122728541544408</v>
      </c>
      <c r="I9">
        <v>0.12023340161655199</v>
      </c>
    </row>
    <row r="10" spans="1:16" x14ac:dyDescent="0.15">
      <c r="A10">
        <v>9</v>
      </c>
      <c r="B10">
        <v>0.52396166134185296</v>
      </c>
      <c r="C10">
        <v>0.21890016017084801</v>
      </c>
      <c r="D10">
        <v>0.30879307098474801</v>
      </c>
      <c r="E10">
        <f t="shared" si="0"/>
        <v>0.12706218702827399</v>
      </c>
      <c r="F10">
        <v>0.12808871258440199</v>
      </c>
      <c r="G10">
        <v>0.12727592906826099</v>
      </c>
      <c r="H10">
        <v>0.12582191943215901</v>
      </c>
    </row>
    <row r="11" spans="1:16" x14ac:dyDescent="0.15">
      <c r="A11">
        <v>10</v>
      </c>
      <c r="B11">
        <v>0.52867184609692897</v>
      </c>
      <c r="C11">
        <v>0.22671743614151901</v>
      </c>
      <c r="D11">
        <v>0.31734399289362603</v>
      </c>
      <c r="E11">
        <f t="shared" si="0"/>
        <v>0.12961938561876202</v>
      </c>
      <c r="F11">
        <v>0.129617092075486</v>
      </c>
      <c r="G11">
        <v>0.12962167916203801</v>
      </c>
    </row>
    <row r="12" spans="1:16" x14ac:dyDescent="0.15">
      <c r="A12">
        <v>11</v>
      </c>
      <c r="B12">
        <v>0.52171395483497396</v>
      </c>
      <c r="C12">
        <v>0.223019801980198</v>
      </c>
      <c r="D12">
        <v>0.31246748742847202</v>
      </c>
      <c r="E12">
        <f t="shared" si="0"/>
        <v>0.13006659669316301</v>
      </c>
      <c r="F12">
        <v>0.13006659669316301</v>
      </c>
    </row>
    <row r="13" spans="1:16" x14ac:dyDescent="0.15">
      <c r="A13" t="s">
        <v>14</v>
      </c>
      <c r="B13">
        <v>0.57812726346349097</v>
      </c>
      <c r="C13">
        <v>0.25667562930897803</v>
      </c>
      <c r="D13">
        <v>0.355177779690109</v>
      </c>
      <c r="F13">
        <v>0.119242229873296</v>
      </c>
      <c r="G13">
        <v>0.116310151960379</v>
      </c>
      <c r="H13">
        <v>0.114755815657987</v>
      </c>
      <c r="I13">
        <v>0.113544219185392</v>
      </c>
      <c r="J13">
        <v>0.112179450176319</v>
      </c>
      <c r="K13">
        <v>0.11126187457244401</v>
      </c>
      <c r="L13">
        <v>0.10889565398215401</v>
      </c>
      <c r="M13">
        <v>0.107398532168116</v>
      </c>
      <c r="N13">
        <v>0.111238895119742</v>
      </c>
      <c r="O13">
        <v>0.10488434485902499</v>
      </c>
      <c r="P13">
        <v>0.11400192813468001</v>
      </c>
    </row>
    <row r="14" spans="1:16" x14ac:dyDescent="0.15">
      <c r="A14" t="s">
        <v>15</v>
      </c>
      <c r="B14">
        <v>0.66732796032237995</v>
      </c>
      <c r="C14">
        <v>0.33275627550389503</v>
      </c>
      <c r="D14">
        <v>0.44407772597879402</v>
      </c>
      <c r="E14">
        <f>AVERAGE(F14:P14)</f>
        <v>0.11903535660856347</v>
      </c>
      <c r="F14">
        <v>0.13006659669316301</v>
      </c>
      <c r="G14">
        <v>0.12962167916203801</v>
      </c>
      <c r="H14">
        <v>0.12582191943215901</v>
      </c>
      <c r="I14">
        <v>0.123236720188208</v>
      </c>
      <c r="J14">
        <v>0.12162263376012</v>
      </c>
      <c r="K14">
        <v>0.12169418970282</v>
      </c>
      <c r="L14">
        <v>0.11295232947577601</v>
      </c>
      <c r="M14">
        <v>0.109955167864476</v>
      </c>
      <c r="N14">
        <v>0.113504554559446</v>
      </c>
      <c r="O14">
        <v>0.10691120372131201</v>
      </c>
      <c r="P14">
        <v>0.11400192813468001</v>
      </c>
    </row>
    <row r="15" spans="1:16" x14ac:dyDescent="0.15">
      <c r="A15" t="s">
        <v>19</v>
      </c>
      <c r="B15">
        <v>-1.6481383881122198E-2</v>
      </c>
      <c r="C15">
        <v>-1.1619845099083899E-2</v>
      </c>
      <c r="D15">
        <v>-1.41745987363556E-2</v>
      </c>
      <c r="F15">
        <v>2.8402595748903501E-3</v>
      </c>
      <c r="G15">
        <v>3.12668814562816E-3</v>
      </c>
      <c r="H15">
        <v>2.24861011737473E-3</v>
      </c>
      <c r="I15">
        <v>1.3048700895408E-3</v>
      </c>
      <c r="J15">
        <v>1.01692186104523E-3</v>
      </c>
      <c r="K15">
        <v>1.5638007011714501E-3</v>
      </c>
      <c r="L15">
        <v>-8.7742029676077195E-4</v>
      </c>
      <c r="M15">
        <v>-3.3979829896097299E-4</v>
      </c>
      <c r="N15">
        <v>-3.3316892773861701E-3</v>
      </c>
      <c r="O15">
        <v>-4.0537177245751699E-3</v>
      </c>
      <c r="P15" t="s">
        <v>16</v>
      </c>
    </row>
    <row r="16" spans="1:16" x14ac:dyDescent="0.15">
      <c r="A16" t="s">
        <v>17</v>
      </c>
      <c r="F16">
        <v>21005</v>
      </c>
      <c r="G16">
        <v>12951</v>
      </c>
      <c r="H16">
        <v>6588</v>
      </c>
      <c r="I16">
        <v>2664</v>
      </c>
      <c r="J16">
        <v>4105</v>
      </c>
      <c r="K16">
        <v>6071</v>
      </c>
      <c r="L16">
        <v>5036</v>
      </c>
      <c r="M16">
        <v>8378</v>
      </c>
      <c r="N16">
        <v>2959</v>
      </c>
      <c r="O16">
        <v>11802</v>
      </c>
      <c r="P16">
        <v>3119</v>
      </c>
    </row>
    <row r="17" spans="1:16" x14ac:dyDescent="0.15">
      <c r="A17" t="s">
        <v>18</v>
      </c>
      <c r="F17">
        <v>4078</v>
      </c>
      <c r="G17">
        <v>2246</v>
      </c>
      <c r="H17">
        <v>1180</v>
      </c>
      <c r="I17">
        <v>462</v>
      </c>
      <c r="J17">
        <v>674</v>
      </c>
      <c r="K17">
        <v>1029</v>
      </c>
      <c r="L17">
        <v>880</v>
      </c>
      <c r="M17">
        <v>1440</v>
      </c>
      <c r="N17">
        <v>498</v>
      </c>
      <c r="O17">
        <v>1443</v>
      </c>
      <c r="P17">
        <v>470</v>
      </c>
    </row>
    <row r="18" spans="1:16" x14ac:dyDescent="0.15">
      <c r="F18">
        <v>5.1508092202059803</v>
      </c>
      <c r="G18">
        <v>5.7662511130899299</v>
      </c>
      <c r="H18">
        <v>5.5830508474576197</v>
      </c>
      <c r="I18">
        <v>5.7662337662337597</v>
      </c>
      <c r="J18">
        <v>6.0905044510385702</v>
      </c>
      <c r="K18">
        <v>5.8999028182701601</v>
      </c>
      <c r="L18">
        <v>5.72272727272727</v>
      </c>
      <c r="M18">
        <v>5.8180555555555502</v>
      </c>
      <c r="N18">
        <v>5.9417670682730899</v>
      </c>
      <c r="O18">
        <v>8.1787941787941794</v>
      </c>
      <c r="P18">
        <v>6.6361702127659496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工作表1</vt:lpstr>
      <vt:lpstr>result</vt:lpstr>
      <vt:lpstr>ws_2_classic</vt:lpstr>
      <vt:lpstr>ws_2_active</vt:lpstr>
      <vt:lpstr>ws_2_res</vt:lpstr>
      <vt:lpstr>ws_3_classic</vt:lpstr>
      <vt:lpstr>ws_3_active</vt:lpstr>
      <vt:lpstr>ws_3_res</vt:lpstr>
      <vt:lpstr>2_c_sumen_model</vt:lpstr>
      <vt:lpstr>2_a_sumen_model</vt:lpstr>
      <vt:lpstr>3_c_sumen_model</vt:lpstr>
      <vt:lpstr>3_a_sumen_model</vt:lpstr>
      <vt:lpstr>2_ws_min_limit</vt:lpstr>
      <vt:lpstr>3_ws_min_limit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2019-01-24T08:34:36Z</dcterms:created>
  <dcterms:modified xsi:type="dcterms:W3CDTF">2019-02-13T08:01:46Z</dcterms:modified>
</cp:coreProperties>
</file>