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billxu/Classic-Chinese-Active-Learning-Sentence-Segmentation/result/bayes/ws/"/>
    </mc:Choice>
  </mc:AlternateContent>
  <bookViews>
    <workbookView xWindow="0" yWindow="460" windowWidth="28800" windowHeight="17540" tabRatio="500" activeTab="13"/>
  </bookViews>
  <sheets>
    <sheet name="工作表1" sheetId="9" r:id="rId1"/>
    <sheet name="result" sheetId="16" r:id="rId2"/>
    <sheet name="ws_2_classic" sheetId="1" r:id="rId3"/>
    <sheet name="ws_2_active" sheetId="2" r:id="rId4"/>
    <sheet name="ws_2_res" sheetId="6" r:id="rId5"/>
    <sheet name="ws_3_classic" sheetId="3" r:id="rId6"/>
    <sheet name="ws_3_active" sheetId="4" r:id="rId7"/>
    <sheet name="ws_3_res" sheetId="8" r:id="rId8"/>
    <sheet name="2_c_sumen_model" sheetId="10" r:id="rId9"/>
    <sheet name="2_a_sumen_model" sheetId="11" r:id="rId10"/>
    <sheet name="3_c_sumen_model" sheetId="12" r:id="rId11"/>
    <sheet name="3_a_sumen_model" sheetId="13" r:id="rId12"/>
    <sheet name="2_ws_min_limit" sheetId="14" r:id="rId13"/>
    <sheet name="3_ws_min_limit" sheetId="15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15" l="1"/>
  <c r="P13" i="14"/>
  <c r="E11" i="4"/>
  <c r="E10" i="4"/>
  <c r="E9" i="4"/>
  <c r="E8" i="4"/>
  <c r="E7" i="4"/>
  <c r="E6" i="4"/>
  <c r="E5" i="4"/>
  <c r="E4" i="4"/>
  <c r="E3" i="4"/>
  <c r="E2" i="4"/>
  <c r="E11" i="3"/>
  <c r="E10" i="3"/>
  <c r="E9" i="3"/>
  <c r="E8" i="3"/>
  <c r="E7" i="3"/>
  <c r="E6" i="3"/>
  <c r="E5" i="3"/>
  <c r="E4" i="3"/>
  <c r="E3" i="3"/>
  <c r="E2" i="3"/>
  <c r="E11" i="2"/>
  <c r="E10" i="2"/>
  <c r="E9" i="2"/>
  <c r="E8" i="2"/>
  <c r="E7" i="2"/>
  <c r="E6" i="2"/>
  <c r="E5" i="2"/>
  <c r="E4" i="2"/>
  <c r="E3" i="2"/>
  <c r="E2" i="2"/>
  <c r="E11" i="1"/>
  <c r="E10" i="1"/>
  <c r="E9" i="1"/>
  <c r="E8" i="1"/>
  <c r="E7" i="1"/>
  <c r="E6" i="1"/>
  <c r="E5" i="1"/>
  <c r="E4" i="1"/>
  <c r="E3" i="1"/>
  <c r="E2" i="1"/>
  <c r="E14" i="13"/>
  <c r="E12" i="13"/>
  <c r="E11" i="13"/>
  <c r="E10" i="13"/>
  <c r="E9" i="13"/>
  <c r="E8" i="13"/>
  <c r="E7" i="13"/>
  <c r="E6" i="13"/>
  <c r="E5" i="13"/>
  <c r="E4" i="13"/>
  <c r="E3" i="13"/>
  <c r="E2" i="13"/>
  <c r="E14" i="12"/>
  <c r="E12" i="12"/>
  <c r="E11" i="12"/>
  <c r="E10" i="12"/>
  <c r="E9" i="12"/>
  <c r="E8" i="12"/>
  <c r="E7" i="12"/>
  <c r="E6" i="12"/>
  <c r="E5" i="12"/>
  <c r="E4" i="12"/>
  <c r="E3" i="12"/>
  <c r="E2" i="12"/>
  <c r="E14" i="11"/>
  <c r="E12" i="11"/>
  <c r="E11" i="11"/>
  <c r="E10" i="11"/>
  <c r="E9" i="11"/>
  <c r="E8" i="11"/>
  <c r="E7" i="11"/>
  <c r="E6" i="11"/>
  <c r="E5" i="11"/>
  <c r="E4" i="11"/>
  <c r="E3" i="11"/>
  <c r="E2" i="11"/>
  <c r="E12" i="10"/>
  <c r="E14" i="10"/>
  <c r="E11" i="10"/>
  <c r="E10" i="10"/>
  <c r="E9" i="10"/>
  <c r="E8" i="10"/>
  <c r="E7" i="10"/>
  <c r="E6" i="10"/>
  <c r="E5" i="10"/>
  <c r="E4" i="10"/>
  <c r="E3" i="10"/>
  <c r="E2" i="10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P14" i="8"/>
  <c r="O14" i="8"/>
  <c r="N14" i="8"/>
  <c r="M14" i="8"/>
  <c r="L14" i="8"/>
  <c r="K14" i="8"/>
  <c r="J14" i="8"/>
  <c r="H14" i="8"/>
  <c r="F14" i="8"/>
  <c r="E14" i="8"/>
  <c r="D14" i="8"/>
  <c r="C14" i="8"/>
  <c r="B14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A11" i="6"/>
  <c r="A10" i="6"/>
  <c r="A9" i="6"/>
  <c r="A8" i="6"/>
  <c r="A7" i="6"/>
  <c r="A6" i="6"/>
  <c r="A5" i="6"/>
  <c r="A4" i="6"/>
  <c r="A3" i="6"/>
  <c r="A2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17" i="6"/>
  <c r="A16" i="6"/>
  <c r="A15" i="6"/>
  <c r="A14" i="6"/>
  <c r="A13" i="6"/>
  <c r="A12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P14" i="6"/>
  <c r="O14" i="6"/>
  <c r="N14" i="6"/>
  <c r="M14" i="6"/>
  <c r="L14" i="6"/>
  <c r="K14" i="6"/>
  <c r="J14" i="6"/>
  <c r="H14" i="6"/>
  <c r="F14" i="6"/>
  <c r="E14" i="6"/>
  <c r="D14" i="6"/>
  <c r="C14" i="6"/>
  <c r="B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E14" i="1"/>
  <c r="E14" i="2"/>
  <c r="E14" i="3"/>
  <c r="E14" i="4"/>
</calcChain>
</file>

<file path=xl/sharedStrings.xml><?xml version="1.0" encoding="utf-8"?>
<sst xmlns="http://schemas.openxmlformats.org/spreadsheetml/2006/main" count="273" uniqueCount="48">
  <si>
    <t>Presicion</t>
  </si>
  <si>
    <t>Recall</t>
  </si>
  <si>
    <t>F1-score</t>
  </si>
  <si>
    <t>data/ws/ws-001.txt</t>
  </si>
  <si>
    <t>data/ws/ws-002.txt</t>
  </si>
  <si>
    <t>data/ws/ws-004.txt</t>
  </si>
  <si>
    <t>data/ws/ws-005.txt</t>
  </si>
  <si>
    <t>data/ws/ws-006.txt</t>
  </si>
  <si>
    <t>data/ws/ws-007.txt</t>
  </si>
  <si>
    <t>data/ws/ws-008.txt</t>
  </si>
  <si>
    <t>data/ws/ws-009.txt</t>
  </si>
  <si>
    <t>data/ws/ws-010.txt</t>
  </si>
  <si>
    <t>data/ws/ws-011.txt</t>
  </si>
  <si>
    <t>data/ws/ws-012.txt</t>
  </si>
  <si>
    <t>Avr</t>
  </si>
  <si>
    <t>Max</t>
  </si>
  <si>
    <t>nan</t>
  </si>
  <si>
    <t>AllTextCount</t>
  </si>
  <si>
    <t>AllSegCount</t>
  </si>
  <si>
    <t>Slope</t>
  </si>
  <si>
    <t>Round_AVR</t>
    <phoneticPr fontId="1" type="noConversion"/>
  </si>
  <si>
    <t>Nan</t>
    <phoneticPr fontId="1" type="noConversion"/>
  </si>
  <si>
    <t>Nan</t>
    <phoneticPr fontId="1" type="noConversion"/>
  </si>
  <si>
    <t>主動好</t>
    <phoneticPr fontId="1" type="noConversion"/>
  </si>
  <si>
    <t>主動好</t>
    <phoneticPr fontId="1" type="noConversion"/>
  </si>
  <si>
    <t>ws_2_classic</t>
    <phoneticPr fontId="1" type="noConversion"/>
  </si>
  <si>
    <t>ws_2_active</t>
    <phoneticPr fontId="1" type="noConversion"/>
  </si>
  <si>
    <t>ws_3_classic</t>
    <phoneticPr fontId="1" type="noConversion"/>
  </si>
  <si>
    <t>ws_3_active</t>
    <phoneticPr fontId="1" type="noConversion"/>
  </si>
  <si>
    <t>sumen_2_classic</t>
    <phoneticPr fontId="1" type="noConversion"/>
  </si>
  <si>
    <t>sumen_2_active</t>
    <phoneticPr fontId="1" type="noConversion"/>
  </si>
  <si>
    <t>sumen_3_active</t>
    <phoneticPr fontId="1" type="noConversion"/>
  </si>
  <si>
    <t>sumen_3_classic</t>
    <phoneticPr fontId="1" type="noConversion"/>
  </si>
  <si>
    <t>2-gram</t>
    <phoneticPr fontId="1" type="noConversion"/>
  </si>
  <si>
    <t>不確定平均</t>
    <phoneticPr fontId="1" type="noConversion"/>
  </si>
  <si>
    <t>classic</t>
    <phoneticPr fontId="1" type="noConversion"/>
  </si>
  <si>
    <t>--</t>
    <phoneticPr fontId="1" type="noConversion"/>
  </si>
  <si>
    <t>active</t>
    <phoneticPr fontId="1" type="noConversion"/>
  </si>
  <si>
    <t>3-gram</t>
    <phoneticPr fontId="1" type="noConversion"/>
  </si>
  <si>
    <t>第11回</t>
    <phoneticPr fontId="1" type="noConversion"/>
  </si>
  <si>
    <t>第10回</t>
    <phoneticPr fontId="1" type="noConversion"/>
  </si>
  <si>
    <t>第8回</t>
    <phoneticPr fontId="1" type="noConversion"/>
  </si>
  <si>
    <t>F-score AVR</t>
    <phoneticPr fontId="1" type="noConversion"/>
  </si>
  <si>
    <t>第7回</t>
    <phoneticPr fontId="1" type="noConversion"/>
  </si>
  <si>
    <t>第6回</t>
    <phoneticPr fontId="1" type="noConversion"/>
  </si>
  <si>
    <t>slope</t>
    <phoneticPr fontId="1" type="noConversion"/>
  </si>
  <si>
    <t>F-score</t>
    <phoneticPr fontId="1" type="noConversion"/>
  </si>
  <si>
    <t>回合數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</si>
</sst>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"/>
    <numFmt numFmtId="177" formatCode="0.0000"/>
    <numFmt numFmtId="178" formatCode="0.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3" borderId="0" xfId="0" applyFill="1"/>
    <xf numFmtId="0" fontId="0" fillId="0" borderId="0" xfId="0" quotePrefix="1"/>
    <xf numFmtId="0" fontId="0" fillId="3" borderId="0" xfId="0" quotePrefix="1" applyFill="1"/>
    <xf numFmtId="0" fontId="0" fillId="0" borderId="0" xfId="0" applyFill="1"/>
  </cellXfs>
  <cellStyles count="11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74" workbookViewId="0">
      <selection activeCell="E8" sqref="E8"/>
    </sheetView>
  </sheetViews>
  <sheetFormatPr baseColWidth="10" defaultRowHeight="15" x14ac:dyDescent="0.15"/>
  <cols>
    <col min="1" max="1" width="17" bestFit="1" customWidth="1"/>
    <col min="2" max="2" width="15.6640625" bestFit="1" customWidth="1"/>
    <col min="3" max="4" width="15" bestFit="1" customWidth="1"/>
    <col min="5" max="5" width="15.6640625" bestFit="1" customWidth="1"/>
  </cols>
  <sheetData>
    <row r="1" spans="1:5" x14ac:dyDescent="0.15">
      <c r="B1" t="s">
        <v>0</v>
      </c>
      <c r="C1" t="s">
        <v>1</v>
      </c>
      <c r="D1" t="s">
        <v>2</v>
      </c>
      <c r="E1" t="s">
        <v>20</v>
      </c>
    </row>
    <row r="2" spans="1:5" x14ac:dyDescent="0.15">
      <c r="A2" t="s">
        <v>25</v>
      </c>
      <c r="B2">
        <v>0.76470588235294101</v>
      </c>
      <c r="C2">
        <v>0.51909722222222199</v>
      </c>
      <c r="D2">
        <v>0.61840744570837602</v>
      </c>
      <c r="E2">
        <v>0.13327125478621801</v>
      </c>
    </row>
    <row r="3" spans="1:5" x14ac:dyDescent="0.15">
      <c r="A3" t="s">
        <v>26</v>
      </c>
      <c r="B3">
        <v>0.74422187981510002</v>
      </c>
      <c r="C3">
        <v>0.426866990720282</v>
      </c>
      <c r="D3">
        <v>0.54254422914911504</v>
      </c>
      <c r="E3">
        <v>0.103409949675</v>
      </c>
    </row>
    <row r="5" spans="1:5" x14ac:dyDescent="0.15">
      <c r="A5" t="s">
        <v>27</v>
      </c>
      <c r="B5">
        <v>0.95010395010394999</v>
      </c>
      <c r="C5">
        <v>0.79340277777777701</v>
      </c>
      <c r="D5">
        <v>0.86471144749290396</v>
      </c>
      <c r="E5">
        <v>9.6836940074566905E-2</v>
      </c>
    </row>
    <row r="6" spans="1:5" x14ac:dyDescent="0.15">
      <c r="A6" t="s">
        <v>28</v>
      </c>
      <c r="B6">
        <v>0.81010794896957805</v>
      </c>
      <c r="C6">
        <v>0.76969696969696899</v>
      </c>
      <c r="D6">
        <v>0.78938560841501304</v>
      </c>
      <c r="E6">
        <v>9.4243236669461605E-2</v>
      </c>
    </row>
    <row r="8" spans="1:5" x14ac:dyDescent="0.15">
      <c r="A8" t="s">
        <v>29</v>
      </c>
      <c r="B8">
        <v>0.85977011494252797</v>
      </c>
      <c r="C8">
        <v>0.64371772805507699</v>
      </c>
      <c r="D8">
        <v>0.73622047244094402</v>
      </c>
      <c r="E8">
        <v>0.103807111850839</v>
      </c>
    </row>
    <row r="9" spans="1:5" x14ac:dyDescent="0.15">
      <c r="A9" t="s">
        <v>30</v>
      </c>
      <c r="B9">
        <v>-6.5089244636767803E-3</v>
      </c>
      <c r="C9">
        <v>1.74719331972704E-2</v>
      </c>
      <c r="D9">
        <v>1.08431916547122E-2</v>
      </c>
      <c r="E9">
        <v>-3.7360353972030751E-3</v>
      </c>
    </row>
    <row r="11" spans="1:5" x14ac:dyDescent="0.15">
      <c r="A11" t="s">
        <v>32</v>
      </c>
      <c r="B11">
        <v>-5.45350842792527E-3</v>
      </c>
      <c r="C11">
        <v>1.5870465521031701E-2</v>
      </c>
      <c r="D11">
        <v>1.0387424157911E-2</v>
      </c>
      <c r="E11">
        <v>-4.0374021070267493E-3</v>
      </c>
    </row>
    <row r="12" spans="1:5" x14ac:dyDescent="0.15">
      <c r="A12" t="s">
        <v>31</v>
      </c>
      <c r="B12">
        <v>-8.2512721061692093E-3</v>
      </c>
      <c r="C12">
        <v>1.20730729030799E-2</v>
      </c>
      <c r="D12">
        <v>7.14620028298164E-3</v>
      </c>
      <c r="E12">
        <v>-2.8989617793520575E-3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1" sqref="E1:E1048576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3.6640625" bestFit="1" customWidth="1"/>
    <col min="6" max="16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0.68250851008117297</v>
      </c>
      <c r="C2">
        <v>0.322307406949425</v>
      </c>
      <c r="D2">
        <v>0.43784646396774701</v>
      </c>
      <c r="E2">
        <f>AVERAGE(F2:P2)</f>
        <v>0.11195804119067963</v>
      </c>
      <c r="F2">
        <v>0.105925537430744</v>
      </c>
      <c r="G2">
        <v>0.106619839837365</v>
      </c>
      <c r="H2">
        <v>0.113737095075088</v>
      </c>
      <c r="I2">
        <v>0.114567496310172</v>
      </c>
      <c r="J2">
        <v>0.115667370572116</v>
      </c>
      <c r="K2">
        <v>0.114224913989993</v>
      </c>
      <c r="L2">
        <v>0.1139127144888</v>
      </c>
      <c r="M2">
        <v>0.110651600795341</v>
      </c>
      <c r="N2">
        <v>0.11427603189933599</v>
      </c>
      <c r="O2">
        <v>0.10736200934774701</v>
      </c>
      <c r="P2">
        <v>0.11459384335077399</v>
      </c>
    </row>
    <row r="3" spans="1:16" x14ac:dyDescent="0.15">
      <c r="A3">
        <v>2</v>
      </c>
      <c r="B3">
        <v>0.68139187168682802</v>
      </c>
      <c r="C3">
        <v>0.32138735735350599</v>
      </c>
      <c r="D3">
        <v>0.436767588760618</v>
      </c>
      <c r="E3">
        <f t="shared" ref="E3:E12" si="0">AVERAGE(F3:P3)</f>
        <v>0.1078015822743565</v>
      </c>
      <c r="F3">
        <v>0.105133263014265</v>
      </c>
      <c r="G3">
        <v>0.10310938689499299</v>
      </c>
      <c r="H3">
        <v>0.10636276044550901</v>
      </c>
      <c r="I3">
        <v>0.11439623949531701</v>
      </c>
      <c r="J3">
        <v>0.111041596395044</v>
      </c>
      <c r="K3">
        <v>0.107057366701189</v>
      </c>
      <c r="L3">
        <v>0.108721494594948</v>
      </c>
      <c r="M3">
        <v>0.104987514400633</v>
      </c>
      <c r="N3">
        <v>0.114157220016741</v>
      </c>
      <c r="O3">
        <v>0.103048980784926</v>
      </c>
    </row>
    <row r="4" spans="1:16" x14ac:dyDescent="0.15">
      <c r="A4">
        <v>3</v>
      </c>
      <c r="B4">
        <v>0.64567341242149301</v>
      </c>
      <c r="C4">
        <v>0.27510592432914499</v>
      </c>
      <c r="D4">
        <v>0.385822256971592</v>
      </c>
      <c r="E4">
        <f t="shared" si="0"/>
        <v>0.10863531547877442</v>
      </c>
      <c r="F4">
        <v>0.11173137479320699</v>
      </c>
      <c r="G4">
        <v>0.108401232376391</v>
      </c>
      <c r="H4">
        <v>0.108345811501055</v>
      </c>
      <c r="I4">
        <v>0.10846015022805</v>
      </c>
      <c r="J4">
        <v>0.10754547082308299</v>
      </c>
      <c r="K4">
        <v>0.108356843802043</v>
      </c>
      <c r="L4">
        <v>0.10827086826196</v>
      </c>
      <c r="M4">
        <v>0.108267534061877</v>
      </c>
      <c r="N4">
        <v>0.108338553461304</v>
      </c>
    </row>
    <row r="5" spans="1:16" x14ac:dyDescent="0.15">
      <c r="A5">
        <v>4</v>
      </c>
      <c r="B5">
        <v>0.63424632010434101</v>
      </c>
      <c r="C5">
        <v>0.26593749999999999</v>
      </c>
      <c r="D5">
        <v>0.37474541751527402</v>
      </c>
      <c r="E5">
        <f t="shared" si="0"/>
        <v>0.10940989536101337</v>
      </c>
      <c r="F5">
        <v>0.113774343944303</v>
      </c>
      <c r="G5">
        <v>0.10854391551331501</v>
      </c>
      <c r="H5">
        <v>0.108685540962441</v>
      </c>
      <c r="I5">
        <v>0.109029804244812</v>
      </c>
      <c r="J5">
        <v>0.108879268655074</v>
      </c>
      <c r="K5">
        <v>0.10867792967187299</v>
      </c>
      <c r="L5">
        <v>0.108658606942862</v>
      </c>
      <c r="M5">
        <v>0.109029752953427</v>
      </c>
    </row>
    <row r="6" spans="1:16" x14ac:dyDescent="0.15">
      <c r="A6">
        <v>5</v>
      </c>
      <c r="B6">
        <v>0.58379501385041499</v>
      </c>
      <c r="C6">
        <v>0.23148741418764299</v>
      </c>
      <c r="D6">
        <v>0.33151995805204099</v>
      </c>
      <c r="E6">
        <f t="shared" si="0"/>
        <v>0.11216400230080041</v>
      </c>
      <c r="F6">
        <v>0.11924688524705999</v>
      </c>
      <c r="G6">
        <v>0.117378349732465</v>
      </c>
      <c r="H6">
        <v>0.112620180717007</v>
      </c>
      <c r="I6">
        <v>0.107014617528452</v>
      </c>
      <c r="J6">
        <v>0.108218838602008</v>
      </c>
      <c r="K6">
        <v>0.111379968845469</v>
      </c>
      <c r="L6">
        <v>0.109289175433142</v>
      </c>
    </row>
    <row r="7" spans="1:16" x14ac:dyDescent="0.15">
      <c r="A7">
        <v>6</v>
      </c>
      <c r="B7">
        <v>0.54710435014678405</v>
      </c>
      <c r="C7">
        <v>0.208778898054791</v>
      </c>
      <c r="D7">
        <v>0.30222615361934202</v>
      </c>
      <c r="E7">
        <f t="shared" si="0"/>
        <v>0.12396269107163482</v>
      </c>
      <c r="F7">
        <v>0.12415787669605299</v>
      </c>
      <c r="G7">
        <v>0.12149109810651899</v>
      </c>
      <c r="H7">
        <v>0.123977902098672</v>
      </c>
      <c r="I7">
        <v>0.12535820209926099</v>
      </c>
      <c r="J7">
        <v>0.124479750777579</v>
      </c>
      <c r="K7">
        <v>0.124311316651725</v>
      </c>
    </row>
    <row r="8" spans="1:16" x14ac:dyDescent="0.15">
      <c r="A8">
        <v>7</v>
      </c>
      <c r="B8">
        <v>0.55063657407407396</v>
      </c>
      <c r="C8">
        <v>0.21679197994987401</v>
      </c>
      <c r="D8">
        <v>0.31110021252247799</v>
      </c>
      <c r="E8">
        <f t="shared" si="0"/>
        <v>0.12053727908641321</v>
      </c>
      <c r="F8">
        <v>0.12613608546779401</v>
      </c>
      <c r="G8">
        <v>0.123100084605003</v>
      </c>
      <c r="H8">
        <v>0.118280072824547</v>
      </c>
      <c r="I8">
        <v>0.11743625862146601</v>
      </c>
      <c r="J8">
        <v>0.117733893913256</v>
      </c>
    </row>
    <row r="9" spans="1:16" x14ac:dyDescent="0.15">
      <c r="A9">
        <v>8</v>
      </c>
      <c r="B9">
        <v>0.54319041614123498</v>
      </c>
      <c r="C9">
        <v>0.21457036114570299</v>
      </c>
      <c r="D9">
        <v>0.30762363863595699</v>
      </c>
      <c r="E9">
        <f t="shared" si="0"/>
        <v>0.12587885873694674</v>
      </c>
      <c r="F9">
        <v>0.12908129571610599</v>
      </c>
      <c r="G9">
        <v>0.12771133507678001</v>
      </c>
      <c r="H9">
        <v>0.124938681789831</v>
      </c>
      <c r="I9">
        <v>0.12178412236507</v>
      </c>
    </row>
    <row r="10" spans="1:16" x14ac:dyDescent="0.15">
      <c r="A10">
        <v>9</v>
      </c>
      <c r="B10">
        <v>0.52755632582322298</v>
      </c>
      <c r="C10">
        <v>0.20315002669514101</v>
      </c>
      <c r="D10">
        <v>0.29334104269056499</v>
      </c>
      <c r="E10">
        <f t="shared" si="0"/>
        <v>0.129424877002734</v>
      </c>
      <c r="F10">
        <v>0.13024267917829899</v>
      </c>
      <c r="G10">
        <v>0.129611174652036</v>
      </c>
      <c r="H10">
        <v>0.12842077717786701</v>
      </c>
    </row>
    <row r="11" spans="1:16" x14ac:dyDescent="0.15">
      <c r="A11">
        <v>10</v>
      </c>
      <c r="B11">
        <v>0.53180354267310703</v>
      </c>
      <c r="C11">
        <v>0.20958273837854899</v>
      </c>
      <c r="D11">
        <v>0.30067144645499</v>
      </c>
      <c r="E11">
        <f t="shared" si="0"/>
        <v>0.13157641714950252</v>
      </c>
      <c r="F11">
        <v>0.13184726290403401</v>
      </c>
      <c r="G11">
        <v>0.13130557139497101</v>
      </c>
    </row>
    <row r="12" spans="1:16" x14ac:dyDescent="0.15">
      <c r="A12">
        <v>11</v>
      </c>
      <c r="B12">
        <v>0.51851851851851805</v>
      </c>
      <c r="C12">
        <v>0.204455445544554</v>
      </c>
      <c r="D12">
        <v>0.29327179123024999</v>
      </c>
      <c r="E12">
        <f t="shared" si="0"/>
        <v>0.13295601996107301</v>
      </c>
      <c r="F12">
        <v>0.13295601996107301</v>
      </c>
    </row>
    <row r="13" spans="1:16" x14ac:dyDescent="0.15">
      <c r="A13" t="s">
        <v>14</v>
      </c>
      <c r="B13">
        <v>0.58603862322919897</v>
      </c>
      <c r="C13">
        <v>0.243050459326212</v>
      </c>
      <c r="D13">
        <v>0.34317599731098702</v>
      </c>
      <c r="F13">
        <v>0.12093023857754</v>
      </c>
      <c r="G13">
        <v>0.117727198818984</v>
      </c>
      <c r="H13">
        <v>0.11615209139911301</v>
      </c>
      <c r="I13">
        <v>0.11475586136157501</v>
      </c>
      <c r="J13">
        <v>0.11336659853402301</v>
      </c>
      <c r="K13">
        <v>0.11233472327704901</v>
      </c>
      <c r="L13">
        <v>0.109770571944342</v>
      </c>
      <c r="M13">
        <v>0.10823410055282</v>
      </c>
      <c r="N13">
        <v>0.11225726845912699</v>
      </c>
      <c r="O13">
        <v>0.105205495066336</v>
      </c>
      <c r="P13">
        <v>0.11459384335077399</v>
      </c>
    </row>
    <row r="14" spans="1:16" x14ac:dyDescent="0.15">
      <c r="A14" t="s">
        <v>15</v>
      </c>
      <c r="B14">
        <v>0.68250851008117297</v>
      </c>
      <c r="C14">
        <v>0.322307406949425</v>
      </c>
      <c r="D14">
        <v>0.43784646396774701</v>
      </c>
      <c r="E14">
        <f>AVERAGE(F14:P14)</f>
        <v>0.12069343981313399</v>
      </c>
      <c r="F14">
        <v>0.13295601996107301</v>
      </c>
      <c r="G14">
        <v>0.13130557139497101</v>
      </c>
      <c r="H14">
        <v>0.12842077717786701</v>
      </c>
      <c r="I14">
        <v>0.12535820209926099</v>
      </c>
      <c r="J14">
        <v>0.124479750777579</v>
      </c>
      <c r="K14">
        <v>0.124311316651725</v>
      </c>
      <c r="L14">
        <v>0.1139127144888</v>
      </c>
      <c r="M14">
        <v>0.110651600795341</v>
      </c>
      <c r="N14">
        <v>0.11427603189933599</v>
      </c>
      <c r="O14">
        <v>0.10736200934774701</v>
      </c>
      <c r="P14">
        <v>0.11459384335077399</v>
      </c>
    </row>
    <row r="15" spans="1:16" x14ac:dyDescent="0.15">
      <c r="A15" t="s">
        <v>19</v>
      </c>
      <c r="B15">
        <v>-1.80720434669592E-2</v>
      </c>
      <c r="C15">
        <v>-1.2452506252477701E-2</v>
      </c>
      <c r="D15">
        <v>-1.5448771627647901E-2</v>
      </c>
      <c r="F15">
        <v>3.04586753754848E-3</v>
      </c>
      <c r="G15">
        <v>3.3455507119322602E-3</v>
      </c>
      <c r="H15">
        <v>2.4937229371215799E-3</v>
      </c>
      <c r="I15">
        <v>1.3618505584797201E-3</v>
      </c>
      <c r="J15">
        <v>1.2053302345505501E-3</v>
      </c>
      <c r="K15">
        <v>1.82059730318085E-3</v>
      </c>
      <c r="L15">
        <v>-9.3099657634029495E-4</v>
      </c>
      <c r="M15">
        <v>-1.5855238645007399E-4</v>
      </c>
      <c r="N15">
        <v>-2.9687392190159601E-3</v>
      </c>
      <c r="O15">
        <v>-4.31302856282128E-3</v>
      </c>
      <c r="P15" t="s">
        <v>16</v>
      </c>
    </row>
    <row r="16" spans="1:16" x14ac:dyDescent="0.15">
      <c r="A16" t="s">
        <v>17</v>
      </c>
      <c r="F16">
        <v>21005</v>
      </c>
      <c r="G16">
        <v>12951</v>
      </c>
      <c r="H16">
        <v>6588</v>
      </c>
      <c r="I16">
        <v>2664</v>
      </c>
      <c r="J16">
        <v>4105</v>
      </c>
      <c r="K16">
        <v>6071</v>
      </c>
      <c r="L16">
        <v>5036</v>
      </c>
      <c r="M16">
        <v>8378</v>
      </c>
      <c r="N16">
        <v>2959</v>
      </c>
      <c r="O16">
        <v>11802</v>
      </c>
      <c r="P16">
        <v>3119</v>
      </c>
    </row>
    <row r="17" spans="1:16" x14ac:dyDescent="0.15">
      <c r="A17" t="s">
        <v>18</v>
      </c>
      <c r="F17">
        <v>4078</v>
      </c>
      <c r="G17">
        <v>2246</v>
      </c>
      <c r="H17">
        <v>1180</v>
      </c>
      <c r="I17">
        <v>462</v>
      </c>
      <c r="J17">
        <v>674</v>
      </c>
      <c r="K17">
        <v>1029</v>
      </c>
      <c r="L17">
        <v>880</v>
      </c>
      <c r="M17">
        <v>1440</v>
      </c>
      <c r="N17">
        <v>498</v>
      </c>
      <c r="O17">
        <v>1443</v>
      </c>
      <c r="P17">
        <v>470</v>
      </c>
    </row>
    <row r="18" spans="1:16" x14ac:dyDescent="0.15">
      <c r="F18">
        <v>5.1508092202059803</v>
      </c>
      <c r="G18">
        <v>5.7662511130899299</v>
      </c>
      <c r="H18">
        <v>5.5830508474576197</v>
      </c>
      <c r="I18">
        <v>5.7662337662337597</v>
      </c>
      <c r="J18">
        <v>6.0905044510385702</v>
      </c>
      <c r="K18">
        <v>5.8999028182701601</v>
      </c>
      <c r="L18">
        <v>5.72272727272727</v>
      </c>
      <c r="M18">
        <v>5.8180555555555502</v>
      </c>
      <c r="N18">
        <v>5.9417670682730899</v>
      </c>
      <c r="O18">
        <v>8.1787941787941794</v>
      </c>
      <c r="P18">
        <v>6.6361702127659496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I23" sqref="I23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2.5" bestFit="1" customWidth="1"/>
    <col min="6" max="16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0.77285921625544196</v>
      </c>
      <c r="C2">
        <v>0.26338568072214602</v>
      </c>
      <c r="D2">
        <v>0.39288019920686101</v>
      </c>
      <c r="E2">
        <f>AVERAGE(F2:P2)</f>
        <v>9.7824757892193456E-2</v>
      </c>
      <c r="F2">
        <v>9.2748070430648699E-2</v>
      </c>
      <c r="G2">
        <v>9.3723778352630002E-2</v>
      </c>
      <c r="H2">
        <v>9.9354218473161199E-2</v>
      </c>
      <c r="I2">
        <v>9.9764790486217503E-2</v>
      </c>
      <c r="J2">
        <v>0.100818467558804</v>
      </c>
      <c r="K2">
        <v>9.9664040237061394E-2</v>
      </c>
      <c r="L2">
        <v>9.9148281204660002E-2</v>
      </c>
      <c r="M2">
        <v>9.6982216935648305E-2</v>
      </c>
      <c r="N2">
        <v>9.9565107625825405E-2</v>
      </c>
      <c r="O2">
        <v>9.4385355508550997E-2</v>
      </c>
      <c r="P2">
        <v>9.9918010000920404E-2</v>
      </c>
    </row>
    <row r="3" spans="1:16" x14ac:dyDescent="0.15">
      <c r="A3">
        <v>2</v>
      </c>
      <c r="B3">
        <v>0.77239159250141998</v>
      </c>
      <c r="C3">
        <v>0.26150788562636201</v>
      </c>
      <c r="D3">
        <v>0.39072752526461901</v>
      </c>
      <c r="E3">
        <f t="shared" ref="E3:E12" si="0">AVERAGE(F3:P3)</f>
        <v>9.4546766966147167E-2</v>
      </c>
      <c r="F3">
        <v>9.1783704604823102E-2</v>
      </c>
      <c r="G3">
        <v>9.0965940050214897E-2</v>
      </c>
      <c r="H3">
        <v>9.3587979532145399E-2</v>
      </c>
      <c r="I3">
        <v>9.9614947195283202E-2</v>
      </c>
      <c r="J3">
        <v>9.7085760002284402E-2</v>
      </c>
      <c r="K3">
        <v>9.4119266267278498E-2</v>
      </c>
      <c r="L3">
        <v>9.5469939921211402E-2</v>
      </c>
      <c r="M3">
        <v>9.2542300642158196E-2</v>
      </c>
      <c r="N3">
        <v>9.9469359606130001E-2</v>
      </c>
      <c r="O3">
        <v>9.0828471839942498E-2</v>
      </c>
    </row>
    <row r="4" spans="1:16" x14ac:dyDescent="0.15">
      <c r="A4">
        <v>3</v>
      </c>
      <c r="B4">
        <v>0.73579471065724</v>
      </c>
      <c r="C4">
        <v>0.20887534378948899</v>
      </c>
      <c r="D4">
        <v>0.32538212135247802</v>
      </c>
      <c r="E4">
        <f t="shared" si="0"/>
        <v>9.3661149813948061E-2</v>
      </c>
      <c r="F4">
        <v>9.7213454233557303E-2</v>
      </c>
      <c r="G4">
        <v>9.3154892327704394E-2</v>
      </c>
      <c r="H4">
        <v>9.3041926529376998E-2</v>
      </c>
      <c r="I4">
        <v>9.3506233121120802E-2</v>
      </c>
      <c r="J4">
        <v>9.2990689321046399E-2</v>
      </c>
      <c r="K4">
        <v>9.3210838220907893E-2</v>
      </c>
      <c r="L4">
        <v>9.3180722531506499E-2</v>
      </c>
      <c r="M4">
        <v>9.3103132825472806E-2</v>
      </c>
      <c r="N4">
        <v>9.3548459214839397E-2</v>
      </c>
    </row>
    <row r="5" spans="1:16" x14ac:dyDescent="0.15">
      <c r="A5">
        <v>4</v>
      </c>
      <c r="B5">
        <v>0.72274678111587898</v>
      </c>
      <c r="C5">
        <v>0.19734375000000001</v>
      </c>
      <c r="D5">
        <v>0.31003375268487199</v>
      </c>
      <c r="E5">
        <f t="shared" si="0"/>
        <v>9.3936181357729617E-2</v>
      </c>
      <c r="F5">
        <v>9.9652326720929205E-2</v>
      </c>
      <c r="G5">
        <v>9.3346360799976394E-2</v>
      </c>
      <c r="H5">
        <v>9.3194263436681704E-2</v>
      </c>
      <c r="I5">
        <v>9.29781802027521E-2</v>
      </c>
      <c r="J5">
        <v>9.2995581861985699E-2</v>
      </c>
      <c r="K5">
        <v>9.32175377395114E-2</v>
      </c>
      <c r="L5">
        <v>9.3012887109375206E-2</v>
      </c>
      <c r="M5">
        <v>9.3092312990625301E-2</v>
      </c>
    </row>
    <row r="6" spans="1:16" x14ac:dyDescent="0.15">
      <c r="A6">
        <v>5</v>
      </c>
      <c r="B6">
        <v>0.65741811175337095</v>
      </c>
      <c r="C6">
        <v>0.15615560640732201</v>
      </c>
      <c r="D6">
        <v>0.25236686390532498</v>
      </c>
      <c r="E6">
        <f t="shared" si="0"/>
        <v>9.8822056335532732E-2</v>
      </c>
      <c r="F6">
        <v>0.10650115171631799</v>
      </c>
      <c r="G6">
        <v>0.104618129771266</v>
      </c>
      <c r="H6">
        <v>9.94237491802486E-2</v>
      </c>
      <c r="I6">
        <v>9.3525611530648797E-2</v>
      </c>
      <c r="J6">
        <v>9.4214342036515797E-2</v>
      </c>
      <c r="K6">
        <v>9.8040451006270596E-2</v>
      </c>
      <c r="L6">
        <v>9.5430959107461202E-2</v>
      </c>
    </row>
    <row r="7" spans="1:16" x14ac:dyDescent="0.15">
      <c r="A7">
        <v>6</v>
      </c>
      <c r="B7">
        <v>0.59705742762221103</v>
      </c>
      <c r="C7">
        <v>0.12811895305020801</v>
      </c>
      <c r="D7">
        <v>0.21096763374140501</v>
      </c>
      <c r="E7">
        <f t="shared" si="0"/>
        <v>0.11160980620257799</v>
      </c>
      <c r="F7">
        <v>0.111335086392743</v>
      </c>
      <c r="G7">
        <v>0.109083654438242</v>
      </c>
      <c r="H7">
        <v>0.111674389155868</v>
      </c>
      <c r="I7">
        <v>0.11335189617746699</v>
      </c>
      <c r="J7">
        <v>0.11200984659411101</v>
      </c>
      <c r="K7">
        <v>0.11220396445703699</v>
      </c>
    </row>
    <row r="8" spans="1:16" x14ac:dyDescent="0.15">
      <c r="A8">
        <v>7</v>
      </c>
      <c r="B8">
        <v>0.59764826175869101</v>
      </c>
      <c r="C8">
        <v>0.133173843700159</v>
      </c>
      <c r="D8">
        <v>0.217812558226197</v>
      </c>
      <c r="E8">
        <f t="shared" si="0"/>
        <v>0.10792334569144839</v>
      </c>
      <c r="F8">
        <v>0.112938545248063</v>
      </c>
      <c r="G8">
        <v>0.11003132075628801</v>
      </c>
      <c r="H8">
        <v>0.10567755080388</v>
      </c>
      <c r="I8">
        <v>0.105340247456501</v>
      </c>
      <c r="J8">
        <v>0.10562906419251</v>
      </c>
    </row>
    <row r="9" spans="1:16" x14ac:dyDescent="0.15">
      <c r="A9">
        <v>8</v>
      </c>
      <c r="B9">
        <v>0.58759333716255002</v>
      </c>
      <c r="C9">
        <v>0.127397260273972</v>
      </c>
      <c r="D9">
        <v>0.20939514891003899</v>
      </c>
      <c r="E9">
        <f t="shared" si="0"/>
        <v>0.11229493872842525</v>
      </c>
      <c r="F9">
        <v>0.115484978605963</v>
      </c>
      <c r="G9">
        <v>0.11417723285473499</v>
      </c>
      <c r="H9">
        <v>0.111523757564325</v>
      </c>
      <c r="I9">
        <v>0.107993785888678</v>
      </c>
    </row>
    <row r="10" spans="1:16" x14ac:dyDescent="0.15">
      <c r="A10">
        <v>9</v>
      </c>
      <c r="B10">
        <v>0.56094364351244996</v>
      </c>
      <c r="C10">
        <v>0.114255205552589</v>
      </c>
      <c r="D10">
        <v>0.18984253714792601</v>
      </c>
      <c r="E10">
        <f t="shared" si="0"/>
        <v>0.115804798210492</v>
      </c>
      <c r="F10">
        <v>0.11667664076895801</v>
      </c>
      <c r="G10">
        <v>0.116109964778102</v>
      </c>
      <c r="H10">
        <v>0.114627789084416</v>
      </c>
    </row>
    <row r="11" spans="1:16" x14ac:dyDescent="0.15">
      <c r="A11">
        <v>10</v>
      </c>
      <c r="B11">
        <v>0.56750572082379802</v>
      </c>
      <c r="C11">
        <v>0.118039029033793</v>
      </c>
      <c r="D11">
        <v>0.19542947202521599</v>
      </c>
      <c r="E11">
        <f t="shared" si="0"/>
        <v>0.118160745171146</v>
      </c>
      <c r="F11">
        <v>0.11858626114677701</v>
      </c>
      <c r="G11">
        <v>0.117735229195515</v>
      </c>
    </row>
    <row r="12" spans="1:16" x14ac:dyDescent="0.15">
      <c r="A12">
        <v>11</v>
      </c>
      <c r="B12">
        <v>0.52898550724637605</v>
      </c>
      <c r="C12">
        <v>0.108415841584158</v>
      </c>
      <c r="D12">
        <v>0.179950698438783</v>
      </c>
      <c r="E12">
        <f t="shared" si="0"/>
        <v>0.12006979678433601</v>
      </c>
      <c r="F12">
        <v>0.12006979678433601</v>
      </c>
    </row>
    <row r="13" spans="1:16" x14ac:dyDescent="0.15">
      <c r="A13" t="s">
        <v>14</v>
      </c>
      <c r="B13">
        <v>0.64554039185540302</v>
      </c>
      <c r="C13">
        <v>0.165151672703654</v>
      </c>
      <c r="D13">
        <v>0.26134441008215697</v>
      </c>
      <c r="F13">
        <v>0.10754454696846499</v>
      </c>
      <c r="G13">
        <v>0.104294650332467</v>
      </c>
      <c r="H13">
        <v>0.10245618041778901</v>
      </c>
      <c r="I13">
        <v>0.100759461507333</v>
      </c>
      <c r="J13">
        <v>9.9391964509608299E-2</v>
      </c>
      <c r="K13">
        <v>9.8409349654677805E-2</v>
      </c>
      <c r="L13">
        <v>9.5248557974842801E-2</v>
      </c>
      <c r="M13">
        <v>9.3929990848476197E-2</v>
      </c>
      <c r="N13">
        <v>9.7527642148931601E-2</v>
      </c>
      <c r="O13">
        <v>9.2606913674246796E-2</v>
      </c>
      <c r="P13">
        <v>9.9918010000920404E-2</v>
      </c>
    </row>
    <row r="14" spans="1:16" x14ac:dyDescent="0.15">
      <c r="A14" t="s">
        <v>15</v>
      </c>
      <c r="B14">
        <v>0.77285921625544196</v>
      </c>
      <c r="C14">
        <v>0.26338568072214602</v>
      </c>
      <c r="D14">
        <v>0.39288019920686101</v>
      </c>
      <c r="E14">
        <f>AVERAGE(F14:P14)</f>
        <v>0.10727249941531701</v>
      </c>
      <c r="F14">
        <v>0.12006979678433601</v>
      </c>
      <c r="G14">
        <v>0.117735229195515</v>
      </c>
      <c r="H14">
        <v>0.114627789084416</v>
      </c>
      <c r="I14">
        <v>0.11335189617746699</v>
      </c>
      <c r="J14">
        <v>0.11200984659411101</v>
      </c>
      <c r="K14">
        <v>0.11220396445703699</v>
      </c>
      <c r="L14">
        <v>9.9148281204660002E-2</v>
      </c>
      <c r="M14">
        <v>9.6982216935648305E-2</v>
      </c>
      <c r="N14">
        <v>9.9565107625825405E-2</v>
      </c>
      <c r="O14">
        <v>9.4385355508550997E-2</v>
      </c>
      <c r="P14">
        <v>9.9918010000920404E-2</v>
      </c>
    </row>
    <row r="15" spans="1:16" x14ac:dyDescent="0.15">
      <c r="A15" t="s">
        <v>19</v>
      </c>
      <c r="B15">
        <v>-2.6304927009922902E-2</v>
      </c>
      <c r="C15">
        <v>-1.6322361626637499E-2</v>
      </c>
      <c r="D15">
        <v>-2.2620818024004001E-2</v>
      </c>
      <c r="F15">
        <v>3.09373740767521E-3</v>
      </c>
      <c r="G15">
        <v>3.3438990172863598E-3</v>
      </c>
      <c r="H15">
        <v>2.6442165134958799E-3</v>
      </c>
      <c r="I15">
        <v>1.7418320192887399E-3</v>
      </c>
      <c r="J15">
        <v>1.62512913572292E-3</v>
      </c>
      <c r="K15">
        <v>2.1277107095845301E-3</v>
      </c>
      <c r="L15">
        <v>-9.8916970062338291E-4</v>
      </c>
      <c r="M15">
        <v>-1.1108879651754199E-3</v>
      </c>
      <c r="N15">
        <v>-3.00832420549299E-3</v>
      </c>
      <c r="O15">
        <v>-3.5568836686085199E-3</v>
      </c>
      <c r="P15" t="s">
        <v>16</v>
      </c>
    </row>
    <row r="16" spans="1:16" x14ac:dyDescent="0.15">
      <c r="A16" t="s">
        <v>17</v>
      </c>
      <c r="F16">
        <v>21005</v>
      </c>
      <c r="G16">
        <v>12951</v>
      </c>
      <c r="H16">
        <v>6588</v>
      </c>
      <c r="I16">
        <v>2664</v>
      </c>
      <c r="J16">
        <v>4105</v>
      </c>
      <c r="K16">
        <v>6071</v>
      </c>
      <c r="L16">
        <v>5036</v>
      </c>
      <c r="M16">
        <v>8378</v>
      </c>
      <c r="N16">
        <v>2959</v>
      </c>
      <c r="O16">
        <v>11802</v>
      </c>
      <c r="P16">
        <v>3119</v>
      </c>
    </row>
    <row r="17" spans="1:16" x14ac:dyDescent="0.15">
      <c r="A17" t="s">
        <v>18</v>
      </c>
      <c r="F17">
        <v>4078</v>
      </c>
      <c r="G17">
        <v>2246</v>
      </c>
      <c r="H17">
        <v>1180</v>
      </c>
      <c r="I17">
        <v>462</v>
      </c>
      <c r="J17">
        <v>674</v>
      </c>
      <c r="K17">
        <v>1029</v>
      </c>
      <c r="L17">
        <v>880</v>
      </c>
      <c r="M17">
        <v>1440</v>
      </c>
      <c r="N17">
        <v>498</v>
      </c>
      <c r="O17">
        <v>1443</v>
      </c>
      <c r="P17">
        <v>470</v>
      </c>
    </row>
    <row r="18" spans="1:16" x14ac:dyDescent="0.15">
      <c r="F18">
        <v>5.1508092202059803</v>
      </c>
      <c r="G18">
        <v>5.7662511130899299</v>
      </c>
      <c r="H18">
        <v>5.5830508474576197</v>
      </c>
      <c r="I18">
        <v>5.7662337662337597</v>
      </c>
      <c r="J18">
        <v>6.0905044510385702</v>
      </c>
      <c r="K18">
        <v>5.8999028182701601</v>
      </c>
      <c r="L18">
        <v>5.72272727272727</v>
      </c>
      <c r="M18">
        <v>5.8180555555555502</v>
      </c>
      <c r="N18">
        <v>5.9417670682730899</v>
      </c>
      <c r="O18">
        <v>8.1787941787941794</v>
      </c>
      <c r="P18">
        <v>6.6361702127659496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F23" sqref="F23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3.6640625" bestFit="1" customWidth="1"/>
    <col min="6" max="16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0.76777836597847104</v>
      </c>
      <c r="C2">
        <v>0.26901199455916902</v>
      </c>
      <c r="D2">
        <v>0.39842498054118303</v>
      </c>
      <c r="E2">
        <f>AVERAGE(F2:P2)</f>
        <v>9.5170131903440897E-2</v>
      </c>
      <c r="F2">
        <v>9.0231291619794193E-2</v>
      </c>
      <c r="G2">
        <v>9.1039025952783001E-2</v>
      </c>
      <c r="H2">
        <v>9.6533495479166107E-2</v>
      </c>
      <c r="I2">
        <v>9.7245359779878596E-2</v>
      </c>
      <c r="J2">
        <v>9.8241360939711295E-2</v>
      </c>
      <c r="K2">
        <v>9.69209084982664E-2</v>
      </c>
      <c r="L2">
        <v>9.6518480312968197E-2</v>
      </c>
      <c r="M2">
        <v>9.4172817124651698E-2</v>
      </c>
      <c r="N2">
        <v>9.6934701713612403E-2</v>
      </c>
      <c r="O2">
        <v>9.1741480644945902E-2</v>
      </c>
      <c r="P2">
        <v>9.7292528872072001E-2</v>
      </c>
    </row>
    <row r="3" spans="1:16" x14ac:dyDescent="0.15">
      <c r="A3">
        <v>2</v>
      </c>
      <c r="B3">
        <v>0.76674025018395797</v>
      </c>
      <c r="C3">
        <v>0.26721374535196801</v>
      </c>
      <c r="D3">
        <v>0.39631073500047498</v>
      </c>
      <c r="E3">
        <f t="shared" ref="E3:E12" si="0">AVERAGE(F3:P3)</f>
        <v>9.1897133337793924E-2</v>
      </c>
      <c r="F3">
        <v>8.92863216661198E-2</v>
      </c>
      <c r="G3">
        <v>8.8320692965736997E-2</v>
      </c>
      <c r="H3">
        <v>9.0857351443158096E-2</v>
      </c>
      <c r="I3">
        <v>9.7096432836690796E-2</v>
      </c>
      <c r="J3">
        <v>9.4372562910324004E-2</v>
      </c>
      <c r="K3">
        <v>9.1348050808086806E-2</v>
      </c>
      <c r="L3">
        <v>9.2662347893523803E-2</v>
      </c>
      <c r="M3">
        <v>8.9960989842343103E-2</v>
      </c>
      <c r="N3">
        <v>9.6830683337749607E-2</v>
      </c>
      <c r="O3">
        <v>8.8235899674206197E-2</v>
      </c>
    </row>
    <row r="4" spans="1:16" x14ac:dyDescent="0.15">
      <c r="A4">
        <v>3</v>
      </c>
      <c r="B4">
        <v>0.72958669354838701</v>
      </c>
      <c r="C4">
        <v>0.21519363710696399</v>
      </c>
      <c r="D4">
        <v>0.33235749956948502</v>
      </c>
      <c r="E4">
        <f t="shared" si="0"/>
        <v>9.1479141595190425E-2</v>
      </c>
      <c r="F4">
        <v>9.47955855888543E-2</v>
      </c>
      <c r="G4">
        <v>9.0939773650384206E-2</v>
      </c>
      <c r="H4">
        <v>9.0863762687789396E-2</v>
      </c>
      <c r="I4">
        <v>9.1244051153767006E-2</v>
      </c>
      <c r="J4">
        <v>9.0812774353523307E-2</v>
      </c>
      <c r="K4">
        <v>9.10692205959103E-2</v>
      </c>
      <c r="L4">
        <v>9.1210690471269396E-2</v>
      </c>
      <c r="M4">
        <v>9.0888419121650202E-2</v>
      </c>
      <c r="N4">
        <v>9.1487996733565696E-2</v>
      </c>
    </row>
    <row r="5" spans="1:16" x14ac:dyDescent="0.15">
      <c r="A5">
        <v>4</v>
      </c>
      <c r="B5">
        <v>0.71608659906823702</v>
      </c>
      <c r="C5">
        <v>0.20414062499999999</v>
      </c>
      <c r="D5">
        <v>0.31770928323910202</v>
      </c>
      <c r="E5">
        <f t="shared" si="0"/>
        <v>9.1677970058139782E-2</v>
      </c>
      <c r="F5">
        <v>9.7127010108958703E-2</v>
      </c>
      <c r="G5">
        <v>9.1047410193600797E-2</v>
      </c>
      <c r="H5">
        <v>9.0982471065059495E-2</v>
      </c>
      <c r="I5">
        <v>9.0957214246171994E-2</v>
      </c>
      <c r="J5">
        <v>9.0702202040572E-2</v>
      </c>
      <c r="K5">
        <v>9.0971616115624293E-2</v>
      </c>
      <c r="L5">
        <v>9.06980431773418E-2</v>
      </c>
      <c r="M5">
        <v>9.0937793517789203E-2</v>
      </c>
    </row>
    <row r="6" spans="1:16" x14ac:dyDescent="0.15">
      <c r="A6">
        <v>5</v>
      </c>
      <c r="B6">
        <v>0.65236363636363603</v>
      </c>
      <c r="C6">
        <v>0.164210526315789</v>
      </c>
      <c r="D6">
        <v>0.26237659963436899</v>
      </c>
      <c r="E6">
        <f t="shared" si="0"/>
        <v>9.6338570914554139E-2</v>
      </c>
      <c r="F6">
        <v>0.103884286700289</v>
      </c>
      <c r="G6">
        <v>0.101915652035818</v>
      </c>
      <c r="H6">
        <v>9.6878214171605706E-2</v>
      </c>
      <c r="I6">
        <v>9.1194366279794201E-2</v>
      </c>
      <c r="J6">
        <v>9.1834964983423098E-2</v>
      </c>
      <c r="K6">
        <v>9.5546937813712304E-2</v>
      </c>
      <c r="L6">
        <v>9.3115574417236696E-2</v>
      </c>
    </row>
    <row r="7" spans="1:16" x14ac:dyDescent="0.15">
      <c r="A7">
        <v>6</v>
      </c>
      <c r="B7">
        <v>0.595754091110128</v>
      </c>
      <c r="C7">
        <v>0.13718301252673301</v>
      </c>
      <c r="D7">
        <v>0.22301324503311201</v>
      </c>
      <c r="E7">
        <f t="shared" si="0"/>
        <v>0.10863592793645367</v>
      </c>
      <c r="F7">
        <v>0.10902689669318</v>
      </c>
      <c r="G7">
        <v>0.10632979626436501</v>
      </c>
      <c r="H7">
        <v>0.108506118662792</v>
      </c>
      <c r="I7">
        <v>0.110241136328896</v>
      </c>
      <c r="J7">
        <v>0.10882143153554701</v>
      </c>
      <c r="K7">
        <v>0.108890188133942</v>
      </c>
    </row>
    <row r="8" spans="1:16" x14ac:dyDescent="0.15">
      <c r="A8">
        <v>7</v>
      </c>
      <c r="B8">
        <v>0.59761336515513097</v>
      </c>
      <c r="C8">
        <v>0.14262930052403699</v>
      </c>
      <c r="D8">
        <v>0.23029522670836</v>
      </c>
      <c r="E8">
        <f t="shared" si="0"/>
        <v>0.10593988749074419</v>
      </c>
      <c r="F8">
        <v>0.11121731254502799</v>
      </c>
      <c r="G8">
        <v>0.10799125969095499</v>
      </c>
      <c r="H8">
        <v>0.10340583339352701</v>
      </c>
      <c r="I8">
        <v>0.103597332915062</v>
      </c>
      <c r="J8">
        <v>0.103487698909149</v>
      </c>
    </row>
    <row r="9" spans="1:16" x14ac:dyDescent="0.15">
      <c r="A9">
        <v>8</v>
      </c>
      <c r="B9">
        <v>0.59176029962546794</v>
      </c>
      <c r="C9">
        <v>0.13773349937733501</v>
      </c>
      <c r="D9">
        <v>0.223456914839882</v>
      </c>
      <c r="E9">
        <f t="shared" si="0"/>
        <v>0.11036361824399325</v>
      </c>
      <c r="F9">
        <v>0.113799053157603</v>
      </c>
      <c r="G9">
        <v>0.112605146743975</v>
      </c>
      <c r="H9">
        <v>0.109312497122335</v>
      </c>
      <c r="I9">
        <v>0.10573777595206001</v>
      </c>
    </row>
    <row r="10" spans="1:16" x14ac:dyDescent="0.15">
      <c r="A10">
        <v>9</v>
      </c>
      <c r="B10">
        <v>0.56838905775075899</v>
      </c>
      <c r="C10">
        <v>0.12479978643886799</v>
      </c>
      <c r="D10">
        <v>0.20466236182554401</v>
      </c>
      <c r="E10">
        <f t="shared" si="0"/>
        <v>0.11430585594409133</v>
      </c>
      <c r="F10">
        <v>0.11505072082069299</v>
      </c>
      <c r="G10">
        <v>0.114816162208244</v>
      </c>
      <c r="H10">
        <v>0.11305068480333701</v>
      </c>
    </row>
    <row r="11" spans="1:16" x14ac:dyDescent="0.15">
      <c r="A11">
        <v>10</v>
      </c>
      <c r="B11">
        <v>0.56891701828410601</v>
      </c>
      <c r="C11">
        <v>0.128351578613358</v>
      </c>
      <c r="D11">
        <v>0.20944983818770199</v>
      </c>
      <c r="E11">
        <f t="shared" si="0"/>
        <v>0.11654029312516151</v>
      </c>
      <c r="F11">
        <v>0.11695208423413</v>
      </c>
      <c r="G11">
        <v>0.116128502016193</v>
      </c>
    </row>
    <row r="12" spans="1:16" x14ac:dyDescent="0.15">
      <c r="A12">
        <v>11</v>
      </c>
      <c r="B12">
        <v>0.53975363941769305</v>
      </c>
      <c r="C12">
        <v>0.119306930693069</v>
      </c>
      <c r="D12">
        <v>0.19541860936549699</v>
      </c>
      <c r="E12">
        <f t="shared" si="0"/>
        <v>0.117809251985489</v>
      </c>
      <c r="F12">
        <v>0.117809251985489</v>
      </c>
    </row>
    <row r="13" spans="1:16" x14ac:dyDescent="0.15">
      <c r="A13" t="s">
        <v>14</v>
      </c>
      <c r="B13">
        <v>0.64497663786236104</v>
      </c>
      <c r="C13">
        <v>0.173615876046117</v>
      </c>
      <c r="D13">
        <v>0.27213411763133699</v>
      </c>
      <c r="F13">
        <v>0.10537998319274</v>
      </c>
      <c r="G13">
        <v>0.102113342172205</v>
      </c>
      <c r="H13">
        <v>0.100043380980974</v>
      </c>
      <c r="I13">
        <v>9.84142086865403E-2</v>
      </c>
      <c r="J13">
        <v>9.6896142238892896E-2</v>
      </c>
      <c r="K13">
        <v>9.5791153660923695E-2</v>
      </c>
      <c r="L13">
        <v>9.2841027254467995E-2</v>
      </c>
      <c r="M13">
        <v>9.1490004901608496E-2</v>
      </c>
      <c r="N13">
        <v>9.5084460594975898E-2</v>
      </c>
      <c r="O13">
        <v>8.9988690159576099E-2</v>
      </c>
      <c r="P13">
        <v>9.7292528872072001E-2</v>
      </c>
    </row>
    <row r="14" spans="1:16" x14ac:dyDescent="0.15">
      <c r="A14" t="s">
        <v>15</v>
      </c>
      <c r="B14">
        <v>0.76777836597847104</v>
      </c>
      <c r="C14">
        <v>0.26901199455916902</v>
      </c>
      <c r="D14">
        <v>0.39842498054118303</v>
      </c>
      <c r="E14">
        <f>AVERAGE(F14:P14)</f>
        <v>0.10469101849742311</v>
      </c>
      <c r="F14">
        <v>0.117809251985489</v>
      </c>
      <c r="G14">
        <v>0.116128502016193</v>
      </c>
      <c r="H14">
        <v>0.11305068480333701</v>
      </c>
      <c r="I14">
        <v>0.110241136328896</v>
      </c>
      <c r="J14">
        <v>0.10882143153554701</v>
      </c>
      <c r="K14">
        <v>0.108890188133942</v>
      </c>
      <c r="L14">
        <v>9.6518480312968197E-2</v>
      </c>
      <c r="M14">
        <v>9.4172817124651698E-2</v>
      </c>
      <c r="N14">
        <v>9.6934701713612403E-2</v>
      </c>
      <c r="O14">
        <v>9.1741480644945902E-2</v>
      </c>
      <c r="P14">
        <v>9.7292528872072001E-2</v>
      </c>
    </row>
    <row r="15" spans="1:16" x14ac:dyDescent="0.15">
      <c r="A15" t="s">
        <v>19</v>
      </c>
      <c r="B15">
        <v>-2.4712839435365699E-2</v>
      </c>
      <c r="C15">
        <v>-1.57231910484209E-2</v>
      </c>
      <c r="D15">
        <v>-2.1510426964416299E-2</v>
      </c>
      <c r="F15">
        <v>3.1817760885278299E-3</v>
      </c>
      <c r="G15">
        <v>3.4839159239807098E-3</v>
      </c>
      <c r="H15">
        <v>2.7340330557237701E-3</v>
      </c>
      <c r="I15">
        <v>1.7759502518588501E-3</v>
      </c>
      <c r="J15">
        <v>1.6306764924521799E-3</v>
      </c>
      <c r="K15">
        <v>2.0670129918563202E-3</v>
      </c>
      <c r="L15">
        <v>-8.7701165076449201E-4</v>
      </c>
      <c r="M15">
        <v>-8.7776415412805597E-4</v>
      </c>
      <c r="N15">
        <v>-2.7233524900233301E-3</v>
      </c>
      <c r="O15">
        <v>-3.5055809707397099E-3</v>
      </c>
      <c r="P15" t="s">
        <v>16</v>
      </c>
    </row>
    <row r="16" spans="1:16" x14ac:dyDescent="0.15">
      <c r="A16" t="s">
        <v>17</v>
      </c>
      <c r="F16">
        <v>21005</v>
      </c>
      <c r="G16">
        <v>12951</v>
      </c>
      <c r="H16">
        <v>6588</v>
      </c>
      <c r="I16">
        <v>2664</v>
      </c>
      <c r="J16">
        <v>4105</v>
      </c>
      <c r="K16">
        <v>6071</v>
      </c>
      <c r="L16">
        <v>5036</v>
      </c>
      <c r="M16">
        <v>8378</v>
      </c>
      <c r="N16">
        <v>2959</v>
      </c>
      <c r="O16">
        <v>11802</v>
      </c>
      <c r="P16">
        <v>3119</v>
      </c>
    </row>
    <row r="17" spans="1:16" x14ac:dyDescent="0.15">
      <c r="A17" t="s">
        <v>18</v>
      </c>
      <c r="F17">
        <v>4078</v>
      </c>
      <c r="G17">
        <v>2246</v>
      </c>
      <c r="H17">
        <v>1180</v>
      </c>
      <c r="I17">
        <v>462</v>
      </c>
      <c r="J17">
        <v>674</v>
      </c>
      <c r="K17">
        <v>1029</v>
      </c>
      <c r="L17">
        <v>880</v>
      </c>
      <c r="M17">
        <v>1440</v>
      </c>
      <c r="N17">
        <v>498</v>
      </c>
      <c r="O17">
        <v>1443</v>
      </c>
      <c r="P17">
        <v>470</v>
      </c>
    </row>
    <row r="18" spans="1:16" x14ac:dyDescent="0.15">
      <c r="F18">
        <v>5.1508092202059803</v>
      </c>
      <c r="G18">
        <v>5.7662511130899299</v>
      </c>
      <c r="H18">
        <v>5.5830508474576197</v>
      </c>
      <c r="I18">
        <v>5.7662337662337597</v>
      </c>
      <c r="J18">
        <v>6.0905044510385702</v>
      </c>
      <c r="K18">
        <v>5.8999028182701601</v>
      </c>
      <c r="L18">
        <v>5.72272727272727</v>
      </c>
      <c r="M18">
        <v>5.8180555555555502</v>
      </c>
      <c r="N18">
        <v>5.9417670682730899</v>
      </c>
      <c r="O18">
        <v>8.1787941787941794</v>
      </c>
      <c r="P18">
        <v>6.6361702127659496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P13" sqref="P13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5" width="12.5" customWidth="1"/>
    <col min="6" max="16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15">
      <c r="A2">
        <v>1</v>
      </c>
      <c r="B2">
        <v>0.52340425531914803</v>
      </c>
      <c r="C2">
        <v>0.63935643564356404</v>
      </c>
      <c r="D2">
        <v>0.57559888579387097</v>
      </c>
      <c r="E2">
        <v>9.6259011272980005E-2</v>
      </c>
    </row>
    <row r="3" spans="1:16" x14ac:dyDescent="0.15">
      <c r="A3">
        <v>2</v>
      </c>
      <c r="B3">
        <v>0.47932440302853802</v>
      </c>
      <c r="C3">
        <v>0.72735307114449799</v>
      </c>
      <c r="D3">
        <v>0.577847990170265</v>
      </c>
      <c r="F3">
        <v>0.118700920724051</v>
      </c>
    </row>
    <row r="4" spans="1:16" x14ac:dyDescent="0.15">
      <c r="A4">
        <v>3</v>
      </c>
      <c r="B4">
        <v>0.442165242165242</v>
      </c>
      <c r="C4">
        <v>0.65264928511354003</v>
      </c>
      <c r="D4">
        <v>0.52717391304347805</v>
      </c>
      <c r="G4">
        <v>0.12515028302422501</v>
      </c>
    </row>
    <row r="5" spans="1:16" x14ac:dyDescent="0.15">
      <c r="A5">
        <v>4</v>
      </c>
      <c r="B5">
        <v>0.54332874828060496</v>
      </c>
      <c r="C5">
        <v>0.73420074349442299</v>
      </c>
      <c r="D5">
        <v>0.624505928853754</v>
      </c>
      <c r="H5">
        <v>0.109539902292628</v>
      </c>
    </row>
    <row r="6" spans="1:16" x14ac:dyDescent="0.15">
      <c r="A6">
        <v>5</v>
      </c>
      <c r="B6">
        <v>0.34472727272727199</v>
      </c>
      <c r="C6">
        <v>0.63368983957219205</v>
      </c>
      <c r="D6">
        <v>0.44653791804050802</v>
      </c>
      <c r="I6">
        <v>0.138398355211515</v>
      </c>
    </row>
    <row r="7" spans="1:16" x14ac:dyDescent="0.15">
      <c r="A7">
        <v>6</v>
      </c>
      <c r="B7">
        <v>0.388294879009566</v>
      </c>
      <c r="C7">
        <v>0.66282420749279503</v>
      </c>
      <c r="D7">
        <v>0.48970901348474</v>
      </c>
      <c r="J7">
        <v>0.132152490375744</v>
      </c>
    </row>
    <row r="8" spans="1:16" x14ac:dyDescent="0.15">
      <c r="A8">
        <v>7</v>
      </c>
      <c r="B8">
        <v>0.38233843117908201</v>
      </c>
      <c r="C8">
        <v>0.70072332730560505</v>
      </c>
      <c r="D8">
        <v>0.49473348228534902</v>
      </c>
      <c r="K8">
        <v>0.15572644103410299</v>
      </c>
    </row>
    <row r="9" spans="1:16" x14ac:dyDescent="0.15">
      <c r="A9">
        <v>8</v>
      </c>
      <c r="B9">
        <v>0.37986132047030402</v>
      </c>
      <c r="C9">
        <v>0.67200000000000004</v>
      </c>
      <c r="D9">
        <v>0.48536209553158699</v>
      </c>
      <c r="L9">
        <v>0.16191815001069601</v>
      </c>
    </row>
    <row r="10" spans="1:16" x14ac:dyDescent="0.15">
      <c r="A10">
        <v>9</v>
      </c>
      <c r="B10">
        <v>0.39142335766423297</v>
      </c>
      <c r="C10">
        <v>0.65696784073506798</v>
      </c>
      <c r="D10">
        <v>0.490566037735849</v>
      </c>
      <c r="M10">
        <v>0.166687438616381</v>
      </c>
    </row>
    <row r="11" spans="1:16" x14ac:dyDescent="0.15">
      <c r="A11">
        <v>10</v>
      </c>
      <c r="B11">
        <v>0.39554384283660698</v>
      </c>
      <c r="C11">
        <v>0.76969696969696899</v>
      </c>
      <c r="D11">
        <v>0.52255103655641699</v>
      </c>
      <c r="N11">
        <v>9.731564586817E-2</v>
      </c>
    </row>
    <row r="12" spans="1:16" x14ac:dyDescent="0.15">
      <c r="A12">
        <v>11</v>
      </c>
      <c r="B12">
        <v>0.93074324324324298</v>
      </c>
      <c r="C12">
        <v>0.95659722222222199</v>
      </c>
      <c r="D12">
        <v>0.943493150684931</v>
      </c>
      <c r="O12">
        <v>4.3696561198653103E-2</v>
      </c>
    </row>
    <row r="13" spans="1:16" x14ac:dyDescent="0.15">
      <c r="A13" t="s">
        <v>14</v>
      </c>
      <c r="B13">
        <v>0.47283227235671299</v>
      </c>
      <c r="C13">
        <v>0.70964172203826203</v>
      </c>
      <c r="D13">
        <v>0.56164358656188595</v>
      </c>
      <c r="E13">
        <v>9.6259011272980005E-2</v>
      </c>
      <c r="F13">
        <v>0.118700920724051</v>
      </c>
      <c r="G13">
        <v>0.12515028302422501</v>
      </c>
      <c r="H13">
        <v>0.109539902292628</v>
      </c>
      <c r="I13">
        <v>0.138398355211515</v>
      </c>
      <c r="J13">
        <v>0.132152490375744</v>
      </c>
      <c r="K13">
        <v>0.15572644103410299</v>
      </c>
      <c r="L13">
        <v>0.16191815001069601</v>
      </c>
      <c r="M13">
        <v>0.166687438616381</v>
      </c>
      <c r="N13">
        <v>9.731564586817E-2</v>
      </c>
      <c r="O13">
        <v>4.3696561198653103E-2</v>
      </c>
      <c r="P13">
        <f>AVERAGE(E13:O13)</f>
        <v>0.12232229087537694</v>
      </c>
    </row>
    <row r="14" spans="1:16" x14ac:dyDescent="0.15">
      <c r="A14" t="s">
        <v>15</v>
      </c>
      <c r="B14">
        <v>0.93074324324324298</v>
      </c>
      <c r="C14">
        <v>0.95659722222222199</v>
      </c>
      <c r="D14">
        <v>0.943493150684931</v>
      </c>
      <c r="E14">
        <v>9.6259011272980005E-2</v>
      </c>
      <c r="F14">
        <v>0.118700920724051</v>
      </c>
      <c r="G14">
        <v>0.12515028302422501</v>
      </c>
      <c r="H14">
        <v>0.109539902292628</v>
      </c>
      <c r="I14">
        <v>0.138398355211515</v>
      </c>
      <c r="J14">
        <v>0.132152490375744</v>
      </c>
      <c r="K14">
        <v>0.15572644103410299</v>
      </c>
      <c r="L14">
        <v>0.16191815001069601</v>
      </c>
      <c r="M14">
        <v>0.166687438616381</v>
      </c>
      <c r="N14">
        <v>9.731564586817E-2</v>
      </c>
      <c r="O14">
        <v>4.3696561198653103E-2</v>
      </c>
    </row>
    <row r="15" spans="1:16" x14ac:dyDescent="0.15">
      <c r="A15" t="s">
        <v>19</v>
      </c>
      <c r="B15">
        <v>1.1454757710735701E-2</v>
      </c>
      <c r="C15">
        <v>1.5556065406475601E-2</v>
      </c>
      <c r="D15">
        <v>1.16215252879775E-2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</row>
    <row r="16" spans="1:16" x14ac:dyDescent="0.15">
      <c r="A16" t="s">
        <v>17</v>
      </c>
      <c r="E16">
        <v>21005</v>
      </c>
      <c r="F16">
        <v>12951</v>
      </c>
      <c r="G16">
        <v>6588</v>
      </c>
      <c r="H16">
        <v>2664</v>
      </c>
      <c r="I16">
        <v>4105</v>
      </c>
      <c r="J16">
        <v>6071</v>
      </c>
      <c r="K16">
        <v>5036</v>
      </c>
      <c r="L16">
        <v>8378</v>
      </c>
      <c r="M16">
        <v>2959</v>
      </c>
      <c r="N16">
        <v>11802</v>
      </c>
      <c r="O16">
        <v>3119</v>
      </c>
    </row>
    <row r="17" spans="1:15" x14ac:dyDescent="0.15">
      <c r="A17" t="s">
        <v>18</v>
      </c>
      <c r="E17">
        <v>4078</v>
      </c>
      <c r="F17">
        <v>2246</v>
      </c>
      <c r="G17">
        <v>1180</v>
      </c>
      <c r="H17">
        <v>462</v>
      </c>
      <c r="I17">
        <v>674</v>
      </c>
      <c r="J17">
        <v>1029</v>
      </c>
      <c r="K17">
        <v>880</v>
      </c>
      <c r="L17">
        <v>1440</v>
      </c>
      <c r="M17">
        <v>498</v>
      </c>
      <c r="N17">
        <v>1443</v>
      </c>
      <c r="O17">
        <v>470</v>
      </c>
    </row>
    <row r="18" spans="1:15" x14ac:dyDescent="0.15">
      <c r="E18">
        <v>5.1508092202059803</v>
      </c>
      <c r="F18">
        <v>5.7662511130899299</v>
      </c>
      <c r="G18">
        <v>5.5830508474576197</v>
      </c>
      <c r="H18">
        <v>5.7662337662337597</v>
      </c>
      <c r="I18">
        <v>6.0905044510385702</v>
      </c>
      <c r="J18">
        <v>5.8999028182701601</v>
      </c>
      <c r="K18">
        <v>5.72272727272727</v>
      </c>
      <c r="L18">
        <v>5.8180555555555502</v>
      </c>
      <c r="M18">
        <v>5.9417670682730899</v>
      </c>
      <c r="N18">
        <v>8.1787941787941794</v>
      </c>
      <c r="O18">
        <v>6.6361702127659496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H26" sqref="H26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15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15">
      <c r="A2">
        <v>1</v>
      </c>
      <c r="B2">
        <v>0.34121065375302601</v>
      </c>
      <c r="C2">
        <v>0.87202970297029703</v>
      </c>
      <c r="D2">
        <v>0.49049773755656101</v>
      </c>
      <c r="E2">
        <v>0.115980196424884</v>
      </c>
    </row>
    <row r="3" spans="1:16" x14ac:dyDescent="0.15">
      <c r="A3">
        <v>2</v>
      </c>
      <c r="B3">
        <v>0.284461496300356</v>
      </c>
      <c r="C3">
        <v>0.91736632788334005</v>
      </c>
      <c r="D3">
        <v>0.43426419830561602</v>
      </c>
      <c r="F3">
        <v>0.122205893820024</v>
      </c>
    </row>
    <row r="4" spans="1:16" x14ac:dyDescent="0.15">
      <c r="A4">
        <v>3</v>
      </c>
      <c r="B4">
        <v>0.288871139510117</v>
      </c>
      <c r="C4">
        <v>0.91253153910849405</v>
      </c>
      <c r="D4">
        <v>0.438827098078867</v>
      </c>
      <c r="G4">
        <v>0.116916567371495</v>
      </c>
    </row>
    <row r="5" spans="1:16" x14ac:dyDescent="0.15">
      <c r="A5">
        <v>4</v>
      </c>
      <c r="B5">
        <v>0.36830357142857101</v>
      </c>
      <c r="C5">
        <v>0.92007434944237898</v>
      </c>
      <c r="D5">
        <v>0.52603613177470698</v>
      </c>
      <c r="H5">
        <v>9.3748801711798696E-2</v>
      </c>
    </row>
    <row r="6" spans="1:16" x14ac:dyDescent="0.15">
      <c r="A6">
        <v>5</v>
      </c>
      <c r="B6">
        <v>0.23319892473118201</v>
      </c>
      <c r="C6">
        <v>0.92780748663101598</v>
      </c>
      <c r="D6">
        <v>0.37271750805585302</v>
      </c>
      <c r="I6">
        <v>0.123859875301132</v>
      </c>
    </row>
    <row r="7" spans="1:16" x14ac:dyDescent="0.15">
      <c r="A7">
        <v>6</v>
      </c>
      <c r="B7">
        <v>0.24211316975463101</v>
      </c>
      <c r="C7">
        <v>0.92891450528338104</v>
      </c>
      <c r="D7">
        <v>0.38411122144985099</v>
      </c>
      <c r="J7">
        <v>0.119321704678947</v>
      </c>
    </row>
    <row r="8" spans="1:16" x14ac:dyDescent="0.15">
      <c r="A8">
        <v>7</v>
      </c>
      <c r="B8">
        <v>0.303149606299212</v>
      </c>
      <c r="C8">
        <v>0.974683544303797</v>
      </c>
      <c r="D8">
        <v>0.46246246246246198</v>
      </c>
      <c r="K8">
        <v>8.2788654323047106E-2</v>
      </c>
    </row>
    <row r="9" spans="1:16" x14ac:dyDescent="0.15">
      <c r="A9">
        <v>8</v>
      </c>
      <c r="B9">
        <v>0.31341233041387601</v>
      </c>
      <c r="C9">
        <v>0.97333333333333305</v>
      </c>
      <c r="D9">
        <v>0.47414912964406303</v>
      </c>
      <c r="L9">
        <v>8.7737304555738402E-2</v>
      </c>
    </row>
    <row r="10" spans="1:16" x14ac:dyDescent="0.15">
      <c r="A10">
        <v>9</v>
      </c>
      <c r="B10">
        <v>0.31677648251393797</v>
      </c>
      <c r="C10">
        <v>0.95712098009188296</v>
      </c>
      <c r="D10">
        <v>0.47600913937547601</v>
      </c>
      <c r="M10">
        <v>8.4590871788704905E-2</v>
      </c>
    </row>
    <row r="11" spans="1:16" x14ac:dyDescent="0.15">
      <c r="A11">
        <v>10</v>
      </c>
      <c r="B11">
        <v>0.33685728015377198</v>
      </c>
      <c r="C11">
        <v>0.98041958041957999</v>
      </c>
      <c r="D11">
        <v>0.50143061516452003</v>
      </c>
      <c r="N11">
        <v>4.16307964481041E-2</v>
      </c>
    </row>
    <row r="12" spans="1:16" x14ac:dyDescent="0.15">
      <c r="A12">
        <v>11</v>
      </c>
      <c r="B12">
        <v>0.98969072164948402</v>
      </c>
      <c r="C12">
        <v>1</v>
      </c>
      <c r="D12">
        <v>0.99481865284974003</v>
      </c>
      <c r="O12">
        <v>8.4303662365679197E-3</v>
      </c>
    </row>
    <row r="13" spans="1:16" x14ac:dyDescent="0.15">
      <c r="A13" t="s">
        <v>14</v>
      </c>
      <c r="B13">
        <v>0.36527685240983299</v>
      </c>
      <c r="C13">
        <v>0.94220739540613596</v>
      </c>
      <c r="D13">
        <v>0.50502944497433799</v>
      </c>
      <c r="E13">
        <v>0.115980196424884</v>
      </c>
      <c r="F13">
        <v>0.122205893820024</v>
      </c>
      <c r="G13">
        <v>0.116916567371495</v>
      </c>
      <c r="H13">
        <v>9.3748801711798696E-2</v>
      </c>
      <c r="I13">
        <v>0.123859875301132</v>
      </c>
      <c r="J13">
        <v>0.119321704678947</v>
      </c>
      <c r="K13">
        <v>8.2788654323047106E-2</v>
      </c>
      <c r="L13">
        <v>8.7737304555738402E-2</v>
      </c>
      <c r="M13">
        <v>8.4590871788704905E-2</v>
      </c>
      <c r="N13">
        <v>4.16307964481041E-2</v>
      </c>
      <c r="O13">
        <v>8.4303662365679197E-3</v>
      </c>
      <c r="P13">
        <f>AVERAGE(E13:O13)</f>
        <v>9.0655548423676638E-2</v>
      </c>
    </row>
    <row r="14" spans="1:16" x14ac:dyDescent="0.15">
      <c r="A14" t="s">
        <v>15</v>
      </c>
      <c r="B14">
        <v>0.98969072164948402</v>
      </c>
      <c r="C14">
        <v>1</v>
      </c>
      <c r="D14">
        <v>0.99481865284974003</v>
      </c>
      <c r="E14">
        <v>0.115980196424884</v>
      </c>
      <c r="F14">
        <v>0.122205893820024</v>
      </c>
      <c r="G14">
        <v>0.116916567371495</v>
      </c>
      <c r="H14">
        <v>9.3748801711798696E-2</v>
      </c>
      <c r="I14">
        <v>0.123859875301132</v>
      </c>
      <c r="J14">
        <v>0.119321704678947</v>
      </c>
      <c r="K14">
        <v>8.2788654323047106E-2</v>
      </c>
      <c r="L14">
        <v>8.7737304555738402E-2</v>
      </c>
      <c r="M14">
        <v>8.4590871788704905E-2</v>
      </c>
      <c r="N14">
        <v>4.16307964481041E-2</v>
      </c>
      <c r="O14">
        <v>8.4303662365679197E-3</v>
      </c>
    </row>
    <row r="15" spans="1:16" x14ac:dyDescent="0.15">
      <c r="A15" t="s">
        <v>19</v>
      </c>
      <c r="B15">
        <v>3.1780615485873201E-2</v>
      </c>
      <c r="C15">
        <v>1.0720244033621099E-2</v>
      </c>
      <c r="D15">
        <v>2.6252611981242301E-2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</row>
    <row r="16" spans="1:16" x14ac:dyDescent="0.15">
      <c r="A16" t="s">
        <v>17</v>
      </c>
      <c r="E16">
        <v>21005</v>
      </c>
      <c r="F16">
        <v>12951</v>
      </c>
      <c r="G16">
        <v>6588</v>
      </c>
      <c r="H16">
        <v>2664</v>
      </c>
      <c r="I16">
        <v>4105</v>
      </c>
      <c r="J16">
        <v>6071</v>
      </c>
      <c r="K16">
        <v>5036</v>
      </c>
      <c r="L16">
        <v>8378</v>
      </c>
      <c r="M16">
        <v>2959</v>
      </c>
      <c r="N16">
        <v>11802</v>
      </c>
      <c r="O16">
        <v>3119</v>
      </c>
    </row>
    <row r="17" spans="1:15" x14ac:dyDescent="0.15">
      <c r="A17" t="s">
        <v>18</v>
      </c>
      <c r="E17">
        <v>4078</v>
      </c>
      <c r="F17">
        <v>2246</v>
      </c>
      <c r="G17">
        <v>1180</v>
      </c>
      <c r="H17">
        <v>462</v>
      </c>
      <c r="I17">
        <v>674</v>
      </c>
      <c r="J17">
        <v>1029</v>
      </c>
      <c r="K17">
        <v>880</v>
      </c>
      <c r="L17">
        <v>1440</v>
      </c>
      <c r="M17">
        <v>498</v>
      </c>
      <c r="N17">
        <v>1443</v>
      </c>
      <c r="O17">
        <v>470</v>
      </c>
    </row>
    <row r="18" spans="1:15" x14ac:dyDescent="0.15">
      <c r="E18">
        <v>5.1508092202059803</v>
      </c>
      <c r="F18">
        <v>5.7662511130899299</v>
      </c>
      <c r="G18">
        <v>5.5830508474576197</v>
      </c>
      <c r="H18">
        <v>5.7662337662337597</v>
      </c>
      <c r="I18">
        <v>6.0905044510385702</v>
      </c>
      <c r="J18">
        <v>5.8999028182701601</v>
      </c>
      <c r="K18">
        <v>5.72272727272727</v>
      </c>
      <c r="L18">
        <v>5.8180555555555502</v>
      </c>
      <c r="M18">
        <v>5.9417670682730899</v>
      </c>
      <c r="N18">
        <v>8.1787941787941794</v>
      </c>
      <c r="O18">
        <v>6.6361702127659496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64" workbookViewId="0">
      <selection activeCell="G3" sqref="G3"/>
    </sheetView>
  </sheetViews>
  <sheetFormatPr baseColWidth="10" defaultRowHeight="15" x14ac:dyDescent="0.15"/>
  <cols>
    <col min="4" max="5" width="12.5" bestFit="1" customWidth="1"/>
  </cols>
  <sheetData>
    <row r="1" spans="1:7" x14ac:dyDescent="0.15">
      <c r="A1" t="s">
        <v>33</v>
      </c>
    </row>
    <row r="2" spans="1:7" x14ac:dyDescent="0.15">
      <c r="A2" t="s">
        <v>34</v>
      </c>
      <c r="B2">
        <v>0.11738044546533331</v>
      </c>
      <c r="D2" t="s">
        <v>42</v>
      </c>
      <c r="E2">
        <v>0.56409534282643703</v>
      </c>
    </row>
    <row r="3" spans="1:7" x14ac:dyDescent="0.15">
      <c r="D3" t="s">
        <v>46</v>
      </c>
      <c r="E3" t="s">
        <v>47</v>
      </c>
      <c r="F3" t="s">
        <v>45</v>
      </c>
      <c r="G3" t="s">
        <v>42</v>
      </c>
    </row>
    <row r="4" spans="1:7" x14ac:dyDescent="0.15">
      <c r="A4" t="s">
        <v>35</v>
      </c>
      <c r="B4" s="6" t="s">
        <v>36</v>
      </c>
      <c r="C4" s="6" t="s">
        <v>36</v>
      </c>
      <c r="D4">
        <v>0.61216216216216202</v>
      </c>
      <c r="E4" s="8" t="s">
        <v>43</v>
      </c>
    </row>
    <row r="5" spans="1:7" x14ac:dyDescent="0.15">
      <c r="A5" s="5" t="s">
        <v>37</v>
      </c>
      <c r="B5" s="5">
        <v>0.103409949675</v>
      </c>
      <c r="C5" s="5" t="s">
        <v>39</v>
      </c>
      <c r="D5" s="5">
        <v>0.56973033848463905</v>
      </c>
      <c r="E5" s="5" t="s">
        <v>44</v>
      </c>
    </row>
    <row r="7" spans="1:7" x14ac:dyDescent="0.15">
      <c r="A7" t="s">
        <v>38</v>
      </c>
    </row>
    <row r="8" spans="1:7" x14ac:dyDescent="0.15">
      <c r="A8" t="s">
        <v>34</v>
      </c>
      <c r="B8">
        <v>0.10290425750844809</v>
      </c>
      <c r="D8" t="s">
        <v>42</v>
      </c>
      <c r="E8">
        <v>0.62170474496667305</v>
      </c>
    </row>
    <row r="9" spans="1:7" x14ac:dyDescent="0.15">
      <c r="D9" t="s">
        <v>46</v>
      </c>
      <c r="E9" t="s">
        <v>47</v>
      </c>
      <c r="F9" t="s">
        <v>45</v>
      </c>
      <c r="G9" t="s">
        <v>42</v>
      </c>
    </row>
    <row r="10" spans="1:7" x14ac:dyDescent="0.15">
      <c r="A10" t="s">
        <v>35</v>
      </c>
      <c r="B10">
        <v>9.6836940074566905E-2</v>
      </c>
      <c r="C10" t="s">
        <v>40</v>
      </c>
      <c r="D10">
        <v>0.62449994594010105</v>
      </c>
      <c r="E10" s="8" t="s">
        <v>43</v>
      </c>
    </row>
    <row r="11" spans="1:7" x14ac:dyDescent="0.15">
      <c r="A11" s="5" t="s">
        <v>37</v>
      </c>
      <c r="B11" s="7">
        <v>9.9762104291313644E-2</v>
      </c>
      <c r="C11" s="5" t="s">
        <v>41</v>
      </c>
      <c r="D11" s="5">
        <v>0.62745098039215597</v>
      </c>
      <c r="E11" s="5" t="s">
        <v>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E1" sqref="E1:E1048576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6" width="13.6640625" bestFit="1" customWidth="1"/>
    <col min="7" max="17" width="18.8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0.254163014899211</v>
      </c>
      <c r="C2">
        <v>0.83649250041206502</v>
      </c>
      <c r="D2">
        <v>0.38986729147861399</v>
      </c>
      <c r="E2">
        <f>AVERAGE(G2:P2)</f>
        <v>0.13226087478836585</v>
      </c>
      <c r="G2">
        <v>0.131548239478568</v>
      </c>
      <c r="H2">
        <v>0.130544878020527</v>
      </c>
      <c r="I2">
        <v>0.13257136932841901</v>
      </c>
      <c r="J2">
        <v>0.13397283570581001</v>
      </c>
      <c r="K2">
        <v>0.131501023511673</v>
      </c>
      <c r="L2">
        <v>0.13383633373421999</v>
      </c>
      <c r="M2">
        <v>0.130019422674376</v>
      </c>
      <c r="N2">
        <v>0.13335384063781999</v>
      </c>
      <c r="O2">
        <v>0.13213483648891</v>
      </c>
      <c r="P2">
        <v>0.13312596830333501</v>
      </c>
    </row>
    <row r="3" spans="1:16" x14ac:dyDescent="0.15">
      <c r="A3">
        <v>2</v>
      </c>
      <c r="B3">
        <v>0.26034880564603602</v>
      </c>
      <c r="C3">
        <v>0.77732752507344705</v>
      </c>
      <c r="D3">
        <v>0.39005668098518098</v>
      </c>
      <c r="E3">
        <f t="shared" ref="E3:E11" si="0">AVERAGE(G3:P3)</f>
        <v>0.15990064139552321</v>
      </c>
      <c r="H3">
        <v>0.15913043023835099</v>
      </c>
      <c r="I3">
        <v>0.158568837098507</v>
      </c>
      <c r="J3">
        <v>0.159504358994152</v>
      </c>
      <c r="K3">
        <v>0.160435258521197</v>
      </c>
      <c r="L3">
        <v>0.16141700503848799</v>
      </c>
      <c r="M3">
        <v>0.15825376728818299</v>
      </c>
      <c r="N3">
        <v>0.16097839406096701</v>
      </c>
      <c r="O3">
        <v>0.16067272157109899</v>
      </c>
      <c r="P3">
        <v>0.160144999748765</v>
      </c>
    </row>
    <row r="4" spans="1:16" x14ac:dyDescent="0.15">
      <c r="A4">
        <v>3</v>
      </c>
      <c r="B4">
        <v>0.25743227509120498</v>
      </c>
      <c r="C4">
        <v>0.763994471319972</v>
      </c>
      <c r="D4">
        <v>0.385102183000464</v>
      </c>
      <c r="E4">
        <f t="shared" si="0"/>
        <v>0.16016827817094889</v>
      </c>
      <c r="I4">
        <v>0.159961544318906</v>
      </c>
      <c r="J4">
        <v>0.15766611138157799</v>
      </c>
      <c r="K4">
        <v>0.16107655092047099</v>
      </c>
      <c r="L4">
        <v>0.16147320773068599</v>
      </c>
      <c r="M4">
        <v>0.15874340793583</v>
      </c>
      <c r="N4">
        <v>0.16094565002133199</v>
      </c>
      <c r="O4">
        <v>0.160990799727077</v>
      </c>
      <c r="P4">
        <v>0.16048895333171101</v>
      </c>
    </row>
    <row r="5" spans="1:16" x14ac:dyDescent="0.15">
      <c r="A5">
        <v>4</v>
      </c>
      <c r="B5">
        <v>0.25719260426166901</v>
      </c>
      <c r="C5">
        <v>0.76178781925343797</v>
      </c>
      <c r="D5">
        <v>0.38455339986363302</v>
      </c>
      <c r="E5">
        <f t="shared" si="0"/>
        <v>0.15965845872054257</v>
      </c>
      <c r="J5">
        <v>0.15621958057088001</v>
      </c>
      <c r="K5">
        <v>0.16110445982382701</v>
      </c>
      <c r="L5">
        <v>0.16068569294218499</v>
      </c>
      <c r="M5">
        <v>0.15901663470211999</v>
      </c>
      <c r="N5">
        <v>0.159750109193979</v>
      </c>
      <c r="O5">
        <v>0.160946764738302</v>
      </c>
      <c r="P5">
        <v>0.15988596907250499</v>
      </c>
    </row>
    <row r="6" spans="1:16" x14ac:dyDescent="0.15">
      <c r="A6">
        <v>5</v>
      </c>
      <c r="B6">
        <v>0.26914266218257998</v>
      </c>
      <c r="C6">
        <v>0.74661979448350402</v>
      </c>
      <c r="D6">
        <v>0.39565793716189501</v>
      </c>
      <c r="E6">
        <f t="shared" si="0"/>
        <v>0.16280687125849869</v>
      </c>
      <c r="K6">
        <v>0.16422809418929599</v>
      </c>
      <c r="L6">
        <v>0.16320874944026401</v>
      </c>
      <c r="M6">
        <v>0.16269062288262401</v>
      </c>
      <c r="N6">
        <v>0.16131612554934599</v>
      </c>
      <c r="O6">
        <v>0.16367356108895301</v>
      </c>
      <c r="P6">
        <v>0.16172407440050901</v>
      </c>
    </row>
    <row r="7" spans="1:16" x14ac:dyDescent="0.15">
      <c r="A7">
        <v>6</v>
      </c>
      <c r="B7">
        <v>0.264191896705253</v>
      </c>
      <c r="C7">
        <v>0.74697088906372899</v>
      </c>
      <c r="D7">
        <v>0.39033014019652101</v>
      </c>
      <c r="E7">
        <f t="shared" si="0"/>
        <v>0.1593572254648318</v>
      </c>
      <c r="L7">
        <v>0.160909483303836</v>
      </c>
      <c r="M7">
        <v>0.15985931271985199</v>
      </c>
      <c r="N7">
        <v>0.15736364882311599</v>
      </c>
      <c r="O7">
        <v>0.16103324668662899</v>
      </c>
      <c r="P7">
        <v>0.15762043579072599</v>
      </c>
    </row>
    <row r="8" spans="1:16" x14ac:dyDescent="0.15">
      <c r="A8">
        <v>7</v>
      </c>
      <c r="B8">
        <v>0.27986846912678098</v>
      </c>
      <c r="C8">
        <v>0.72966279291293501</v>
      </c>
      <c r="D8">
        <v>0.40456321960494301</v>
      </c>
      <c r="E8">
        <f t="shared" si="0"/>
        <v>0.16884767514792376</v>
      </c>
      <c r="M8">
        <v>0.16852127123958999</v>
      </c>
      <c r="N8">
        <v>0.16913450498462801</v>
      </c>
      <c r="O8">
        <v>0.16847157326696499</v>
      </c>
      <c r="P8">
        <v>0.16926335110051199</v>
      </c>
    </row>
    <row r="9" spans="1:16" x14ac:dyDescent="0.15">
      <c r="A9">
        <v>8</v>
      </c>
      <c r="B9">
        <v>0.291110309154336</v>
      </c>
      <c r="C9">
        <v>0.71724955542382896</v>
      </c>
      <c r="D9">
        <v>0.41413536407974599</v>
      </c>
      <c r="E9">
        <f t="shared" si="0"/>
        <v>0.17483723726707834</v>
      </c>
      <c r="N9">
        <v>0.176348743729318</v>
      </c>
      <c r="O9">
        <v>0.17274067592669301</v>
      </c>
      <c r="P9">
        <v>0.17542229214522401</v>
      </c>
    </row>
    <row r="10" spans="1:16" x14ac:dyDescent="0.15">
      <c r="A10">
        <v>9</v>
      </c>
      <c r="B10">
        <v>0.29310868245294402</v>
      </c>
      <c r="C10">
        <v>0.70966556413083404</v>
      </c>
      <c r="D10">
        <v>0.414867332688795</v>
      </c>
      <c r="E10">
        <f t="shared" si="0"/>
        <v>0.17422359343326749</v>
      </c>
      <c r="O10">
        <v>0.17261522255852399</v>
      </c>
      <c r="P10">
        <v>0.17583196430801101</v>
      </c>
    </row>
    <row r="11" spans="1:16" x14ac:dyDescent="0.15">
      <c r="A11">
        <v>10</v>
      </c>
      <c r="B11">
        <v>0.93074324324324298</v>
      </c>
      <c r="C11">
        <v>0.95659722222222199</v>
      </c>
      <c r="D11">
        <v>0.943493150684931</v>
      </c>
      <c r="E11" s="5">
        <f t="shared" si="0"/>
        <v>4.3696561198653103E-2</v>
      </c>
      <c r="P11">
        <v>4.3696561198653103E-2</v>
      </c>
    </row>
    <row r="12" spans="1:16" x14ac:dyDescent="0.15">
      <c r="A12" t="s">
        <v>14</v>
      </c>
      <c r="B12">
        <v>0.335730196276326</v>
      </c>
      <c r="C12">
        <v>0.774636813429597</v>
      </c>
      <c r="D12">
        <v>0.45126266997447201</v>
      </c>
      <c r="G12">
        <v>0.131548239478568</v>
      </c>
      <c r="H12">
        <v>0.144837654129439</v>
      </c>
      <c r="I12">
        <v>0.150367250248611</v>
      </c>
      <c r="J12">
        <v>0.151840721663105</v>
      </c>
      <c r="K12">
        <v>0.155669077393293</v>
      </c>
      <c r="L12">
        <v>0.15692174536494699</v>
      </c>
      <c r="M12">
        <v>0.15672920563465301</v>
      </c>
      <c r="N12">
        <v>0.15989887712506301</v>
      </c>
      <c r="O12">
        <v>0.16147548911701701</v>
      </c>
      <c r="P12">
        <v>0.149720456939995</v>
      </c>
    </row>
    <row r="13" spans="1:16" x14ac:dyDescent="0.15">
      <c r="A13" t="s">
        <v>15</v>
      </c>
      <c r="B13">
        <v>0.93074324324324298</v>
      </c>
      <c r="C13">
        <v>0.95659722222222199</v>
      </c>
      <c r="D13">
        <v>0.943493150684931</v>
      </c>
      <c r="G13">
        <v>0.131548239478568</v>
      </c>
      <c r="H13">
        <v>0.15913043023835099</v>
      </c>
      <c r="I13">
        <v>0.159961544318906</v>
      </c>
      <c r="J13">
        <v>0.159504358994152</v>
      </c>
      <c r="K13">
        <v>0.16422809418929599</v>
      </c>
      <c r="L13">
        <v>0.16320874944026401</v>
      </c>
      <c r="M13">
        <v>0.16852127123958999</v>
      </c>
      <c r="N13">
        <v>0.176348743729318</v>
      </c>
      <c r="O13">
        <v>0.17274067592669301</v>
      </c>
      <c r="P13">
        <v>0.17583196430801101</v>
      </c>
    </row>
    <row r="14" spans="1:16" x14ac:dyDescent="0.15">
      <c r="A14" t="s">
        <v>19</v>
      </c>
      <c r="B14">
        <v>3.9697019346535099E-2</v>
      </c>
      <c r="C14">
        <v>1.6821830652795299E-3</v>
      </c>
      <c r="D14">
        <v>3.2461665832952201E-2</v>
      </c>
      <c r="E14">
        <f>SLOPE(E2:E11,A2:A11)</f>
        <v>-3.6324567216610955E-3</v>
      </c>
      <c r="G14" t="s">
        <v>16</v>
      </c>
      <c r="H14">
        <v>2.8585552217823901E-2</v>
      </c>
      <c r="I14">
        <v>1.3695087495243501E-2</v>
      </c>
      <c r="J14">
        <v>6.4901986982635398E-3</v>
      </c>
      <c r="K14">
        <v>6.6123342657876203E-3</v>
      </c>
      <c r="L14">
        <v>3.9986704647114804E-3</v>
      </c>
      <c r="M14">
        <v>4.3808518394918804E-3</v>
      </c>
      <c r="N14">
        <v>3.9591058216609E-3</v>
      </c>
      <c r="O14">
        <v>3.55289060622237E-3</v>
      </c>
      <c r="P14">
        <v>-3.61430733627647E-3</v>
      </c>
    </row>
    <row r="15" spans="1:16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</row>
    <row r="16" spans="1:16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</row>
    <row r="17" spans="6:18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</row>
    <row r="26" spans="6:18" x14ac:dyDescent="0.15"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6:18" x14ac:dyDescent="0.15"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6:18" x14ac:dyDescent="0.15"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6:18" x14ac:dyDescent="0.15"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6:18" x14ac:dyDescent="0.15"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6:18" x14ac:dyDescent="0.15">
      <c r="H31" s="2"/>
      <c r="I31" s="2"/>
      <c r="J31" s="2"/>
      <c r="K31" s="2"/>
      <c r="L31" s="2"/>
      <c r="M31" s="2"/>
      <c r="N31" s="2"/>
      <c r="O31" s="2"/>
      <c r="P31" s="2"/>
      <c r="Q31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E1" sqref="E1:E1048576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6" width="13.6640625" bestFit="1" customWidth="1"/>
    <col min="7" max="17" width="18.8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0.254163014899211</v>
      </c>
      <c r="C2">
        <v>0.83649250041206502</v>
      </c>
      <c r="D2">
        <v>0.38986729147861399</v>
      </c>
      <c r="E2">
        <f>AVERAGE(G2:P2)</f>
        <v>0.13226087478836585</v>
      </c>
      <c r="G2">
        <v>0.131548239478568</v>
      </c>
      <c r="H2">
        <v>0.130544878020527</v>
      </c>
      <c r="I2">
        <v>0.13257136932841901</v>
      </c>
      <c r="J2">
        <v>0.13397283570581001</v>
      </c>
      <c r="K2">
        <v>0.131501023511673</v>
      </c>
      <c r="L2">
        <v>0.13383633373421999</v>
      </c>
      <c r="M2">
        <v>0.130019422674376</v>
      </c>
      <c r="N2">
        <v>0.13335384063781999</v>
      </c>
      <c r="O2">
        <v>0.13213483648891</v>
      </c>
      <c r="P2">
        <v>0.13312596830333501</v>
      </c>
    </row>
    <row r="3" spans="1:16" x14ac:dyDescent="0.15">
      <c r="A3">
        <v>2</v>
      </c>
      <c r="B3">
        <v>0.27780342906393302</v>
      </c>
      <c r="C3">
        <v>0.79264008431406996</v>
      </c>
      <c r="D3">
        <v>0.41141476534542798</v>
      </c>
      <c r="E3">
        <f t="shared" ref="E3:E11" si="0">AVERAGE(G3:P3)</f>
        <v>0.15009246708747434</v>
      </c>
      <c r="G3">
        <v>0.14768865207718301</v>
      </c>
      <c r="H3">
        <v>0.14701578988462399</v>
      </c>
      <c r="I3">
        <v>0.151526435561183</v>
      </c>
      <c r="K3">
        <v>0.149428647419795</v>
      </c>
      <c r="L3">
        <v>0.153017916912216</v>
      </c>
      <c r="M3">
        <v>0.14838965654748301</v>
      </c>
      <c r="N3">
        <v>0.15235582525938701</v>
      </c>
      <c r="O3">
        <v>0.149638010782738</v>
      </c>
      <c r="P3">
        <v>0.15177126934266</v>
      </c>
    </row>
    <row r="4" spans="1:16" x14ac:dyDescent="0.15">
      <c r="A4">
        <v>3</v>
      </c>
      <c r="B4">
        <v>0.31160757259746502</v>
      </c>
      <c r="C4">
        <v>0.75573929961089403</v>
      </c>
      <c r="D4">
        <v>0.441270021583551</v>
      </c>
      <c r="E4">
        <f t="shared" si="0"/>
        <v>0.16976326971182748</v>
      </c>
      <c r="G4">
        <v>0.166313999173375</v>
      </c>
      <c r="H4">
        <v>0.165873081647402</v>
      </c>
      <c r="I4">
        <v>0.174418252488313</v>
      </c>
      <c r="K4">
        <v>0.16824514394582901</v>
      </c>
      <c r="M4">
        <v>0.16893472930454501</v>
      </c>
      <c r="N4">
        <v>0.173206213682462</v>
      </c>
      <c r="O4">
        <v>0.16822835616444801</v>
      </c>
      <c r="P4">
        <v>0.17288638128824599</v>
      </c>
    </row>
    <row r="5" spans="1:16" x14ac:dyDescent="0.15">
      <c r="A5">
        <v>4</v>
      </c>
      <c r="B5">
        <v>0.31201467702022301</v>
      </c>
      <c r="C5">
        <v>0.75066721412440895</v>
      </c>
      <c r="D5">
        <v>0.44080771549125902</v>
      </c>
      <c r="E5">
        <f t="shared" si="0"/>
        <v>0.16893230757075958</v>
      </c>
      <c r="G5">
        <v>0.166338094860011</v>
      </c>
      <c r="H5">
        <v>0.16584278781445599</v>
      </c>
      <c r="K5">
        <v>0.168555703202315</v>
      </c>
      <c r="M5">
        <v>0.168305143424411</v>
      </c>
      <c r="N5">
        <v>0.172557390306912</v>
      </c>
      <c r="O5">
        <v>0.16840663698108299</v>
      </c>
      <c r="P5">
        <v>0.17252039640612901</v>
      </c>
    </row>
    <row r="6" spans="1:16" x14ac:dyDescent="0.15">
      <c r="A6">
        <v>5</v>
      </c>
      <c r="B6">
        <v>0.33296303777014702</v>
      </c>
      <c r="C6">
        <v>0.72549235339421203</v>
      </c>
      <c r="D6">
        <v>0.456442736995119</v>
      </c>
      <c r="E6">
        <f t="shared" si="0"/>
        <v>0.17415013999483317</v>
      </c>
      <c r="G6">
        <v>0.17133441382030001</v>
      </c>
      <c r="H6">
        <v>0.17154838600163599</v>
      </c>
      <c r="K6">
        <v>0.17424154527528199</v>
      </c>
      <c r="M6">
        <v>0.17469668921828199</v>
      </c>
      <c r="O6">
        <v>0.17348364957947299</v>
      </c>
      <c r="P6">
        <v>0.17959615607402599</v>
      </c>
    </row>
    <row r="7" spans="1:16" x14ac:dyDescent="0.15">
      <c r="A7">
        <v>6</v>
      </c>
      <c r="B7">
        <v>0.38267103392868101</v>
      </c>
      <c r="C7">
        <v>0.72735815811112403</v>
      </c>
      <c r="D7">
        <v>0.501498339677654</v>
      </c>
      <c r="E7">
        <f t="shared" si="0"/>
        <v>7.2037276092085198E-2</v>
      </c>
      <c r="G7">
        <v>0.10201153714425901</v>
      </c>
      <c r="H7">
        <v>4.6644646236943497E-2</v>
      </c>
      <c r="K7">
        <v>4.5866364774948001E-2</v>
      </c>
      <c r="M7">
        <v>6.9670605414556996E-2</v>
      </c>
      <c r="O7">
        <v>9.5993226889718494E-2</v>
      </c>
    </row>
    <row r="8" spans="1:16" x14ac:dyDescent="0.15">
      <c r="A8">
        <v>7</v>
      </c>
      <c r="B8">
        <v>0.37479366127434799</v>
      </c>
      <c r="C8">
        <v>0.72655999999999998</v>
      </c>
      <c r="D8">
        <v>0.49450070782968503</v>
      </c>
      <c r="E8">
        <f t="shared" si="0"/>
        <v>6.8006616580799678E-2</v>
      </c>
      <c r="H8">
        <v>4.95023794926834E-2</v>
      </c>
      <c r="K8">
        <v>4.8959309274020701E-2</v>
      </c>
      <c r="M8">
        <v>7.4028295692884605E-2</v>
      </c>
      <c r="O8">
        <v>9.9536481863609999E-2</v>
      </c>
    </row>
    <row r="9" spans="1:16" x14ac:dyDescent="0.15">
      <c r="A9">
        <v>8</v>
      </c>
      <c r="B9">
        <v>0.39807664286755001</v>
      </c>
      <c r="C9">
        <v>0.66552984165651596</v>
      </c>
      <c r="D9">
        <v>0.49817651349379999</v>
      </c>
      <c r="E9">
        <f t="shared" si="0"/>
        <v>0.159308056433802</v>
      </c>
      <c r="H9">
        <v>0.159273388568758</v>
      </c>
      <c r="K9">
        <v>0.15854900723386101</v>
      </c>
      <c r="M9">
        <v>0.16010177349878699</v>
      </c>
    </row>
    <row r="10" spans="1:16" x14ac:dyDescent="0.15">
      <c r="A10">
        <v>9</v>
      </c>
      <c r="B10">
        <v>0.40871780356637399</v>
      </c>
      <c r="C10">
        <v>0.64753363228699501</v>
      </c>
      <c r="D10">
        <v>0.50112788478223103</v>
      </c>
      <c r="E10">
        <f t="shared" si="0"/>
        <v>0.13661825741422351</v>
      </c>
      <c r="H10">
        <v>0.139197021618544</v>
      </c>
      <c r="K10">
        <v>0.13403949320990299</v>
      </c>
    </row>
    <row r="11" spans="1:16" x14ac:dyDescent="0.15">
      <c r="A11">
        <v>10</v>
      </c>
      <c r="B11">
        <v>0.388294879009566</v>
      </c>
      <c r="C11">
        <v>0.66282420749279503</v>
      </c>
      <c r="D11">
        <v>0.48970901348474</v>
      </c>
      <c r="E11" s="5">
        <f t="shared" si="0"/>
        <v>0.132152490375744</v>
      </c>
      <c r="K11">
        <v>0.132152490375744</v>
      </c>
    </row>
    <row r="12" spans="1:16" x14ac:dyDescent="0.15">
      <c r="A12" t="s">
        <v>14</v>
      </c>
      <c r="B12">
        <v>0.34411057519975002</v>
      </c>
      <c r="C12">
        <v>0.72908372914030795</v>
      </c>
      <c r="D12">
        <v>0.462481499016208</v>
      </c>
      <c r="G12">
        <v>0.14753915609228299</v>
      </c>
      <c r="H12">
        <v>0.13060470658728601</v>
      </c>
      <c r="I12">
        <v>0.15283868579263801</v>
      </c>
      <c r="J12">
        <v>0.13397283570581001</v>
      </c>
      <c r="K12">
        <v>0.13115387282233701</v>
      </c>
      <c r="L12">
        <v>0.143427125323218</v>
      </c>
      <c r="M12">
        <v>0.13676828947191599</v>
      </c>
      <c r="N12">
        <v>0.15786831747164501</v>
      </c>
      <c r="O12">
        <v>0.14106017124999701</v>
      </c>
      <c r="P12">
        <v>0.16198003428287899</v>
      </c>
    </row>
    <row r="13" spans="1:16" x14ac:dyDescent="0.15">
      <c r="A13" t="s">
        <v>15</v>
      </c>
      <c r="B13">
        <v>0.40871780356637399</v>
      </c>
      <c r="C13">
        <v>0.83649250041206502</v>
      </c>
      <c r="D13">
        <v>0.501498339677654</v>
      </c>
      <c r="G13">
        <v>0.17133441382030001</v>
      </c>
      <c r="H13">
        <v>0.17154838600163599</v>
      </c>
      <c r="I13">
        <v>0.174418252488313</v>
      </c>
      <c r="J13">
        <v>0.13397283570581001</v>
      </c>
      <c r="K13">
        <v>0.17424154527528199</v>
      </c>
      <c r="L13">
        <v>0.153017916912216</v>
      </c>
      <c r="M13">
        <v>0.17469668921828199</v>
      </c>
      <c r="N13">
        <v>0.173206213682462</v>
      </c>
      <c r="O13">
        <v>0.17348364957947299</v>
      </c>
      <c r="P13">
        <v>0.17959615607402599</v>
      </c>
    </row>
    <row r="14" spans="1:16" x14ac:dyDescent="0.15">
      <c r="A14" t="s">
        <v>19</v>
      </c>
      <c r="B14">
        <v>1.6933198174433998E-2</v>
      </c>
      <c r="C14">
        <v>-1.8789472290249399E-2</v>
      </c>
      <c r="D14">
        <v>1.2225662868859399E-2</v>
      </c>
      <c r="E14">
        <f>SLOPE(E2:E11,A2:A11)</f>
        <v>-3.3482480647824696E-3</v>
      </c>
      <c r="G14">
        <v>-2.1920608787301299E-3</v>
      </c>
      <c r="H14">
        <v>-4.6759695907080097E-3</v>
      </c>
      <c r="I14">
        <v>2.09234415799469E-2</v>
      </c>
      <c r="J14" t="s">
        <v>16</v>
      </c>
      <c r="K14">
        <v>-3.8636722638646401E-3</v>
      </c>
      <c r="L14">
        <v>1.9181583177995301E-2</v>
      </c>
      <c r="M14">
        <v>-5.3884663616453801E-3</v>
      </c>
      <c r="N14">
        <v>1.3846103743035E-2</v>
      </c>
      <c r="O14">
        <v>-7.1367620802469901E-3</v>
      </c>
      <c r="P14">
        <v>1.1368950260485001E-2</v>
      </c>
    </row>
    <row r="15" spans="1:16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</row>
    <row r="16" spans="1:16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</row>
    <row r="17" spans="6:17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</row>
    <row r="28" spans="6:17" x14ac:dyDescent="0.15"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6:17" x14ac:dyDescent="0.15"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6:17" x14ac:dyDescent="0.15">
      <c r="H30" s="3"/>
      <c r="I30" s="3"/>
      <c r="J30" s="3"/>
      <c r="K30" s="3"/>
      <c r="L30" s="3"/>
      <c r="M30" s="3"/>
      <c r="N30" s="3"/>
      <c r="O30" s="3"/>
      <c r="P30" s="3"/>
      <c r="Q30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14" sqref="E14"/>
    </sheetView>
  </sheetViews>
  <sheetFormatPr baseColWidth="10" defaultRowHeight="15" x14ac:dyDescent="0.15"/>
  <cols>
    <col min="1" max="1" width="14.1640625" bestFit="1" customWidth="1"/>
    <col min="2" max="4" width="13.33203125" bestFit="1" customWidth="1"/>
    <col min="5" max="5" width="13.6640625" bestFit="1" customWidth="1"/>
    <col min="6" max="16" width="18.83203125" bestFit="1" customWidth="1"/>
  </cols>
  <sheetData>
    <row r="1" spans="1:16" x14ac:dyDescent="0.15">
      <c r="A1">
        <f>ws_2_classic!A1</f>
        <v>0</v>
      </c>
      <c r="B1" t="str">
        <f>ws_2_classic!B1</f>
        <v>Presicion</v>
      </c>
      <c r="C1" t="str">
        <f>ws_2_classic!C1</f>
        <v>Recall</v>
      </c>
      <c r="D1" t="str">
        <f>ws_2_classic!D1</f>
        <v>F1-score</v>
      </c>
      <c r="E1" t="str">
        <f>ws_2_classic!F1</f>
        <v>data/ws/ws-001.txt</v>
      </c>
      <c r="F1" t="str">
        <f>ws_2_classic!G1</f>
        <v>data/ws/ws-002.txt</v>
      </c>
      <c r="G1" t="str">
        <f>ws_2_classic!H1</f>
        <v>data/ws/ws-004.txt</v>
      </c>
      <c r="H1" t="str">
        <f>ws_2_classic!I1</f>
        <v>data/ws/ws-005.txt</v>
      </c>
      <c r="I1" t="str">
        <f>ws_2_classic!J1</f>
        <v>data/ws/ws-006.txt</v>
      </c>
      <c r="J1" t="str">
        <f>ws_2_classic!K1</f>
        <v>data/ws/ws-007.txt</v>
      </c>
      <c r="K1" t="str">
        <f>ws_2_classic!L1</f>
        <v>data/ws/ws-008.txt</v>
      </c>
      <c r="L1" t="str">
        <f>ws_2_classic!M1</f>
        <v>data/ws/ws-009.txt</v>
      </c>
      <c r="M1" t="str">
        <f>ws_2_classic!N1</f>
        <v>data/ws/ws-010.txt</v>
      </c>
      <c r="N1" t="str">
        <f>ws_2_classic!O1</f>
        <v>data/ws/ws-011.txt</v>
      </c>
      <c r="O1" t="str">
        <f>ws_2_classic!P1</f>
        <v>data/ws/ws-012.txt</v>
      </c>
      <c r="P1">
        <f>ws_2_classic!Q1</f>
        <v>0</v>
      </c>
    </row>
    <row r="2" spans="1:16" x14ac:dyDescent="0.15">
      <c r="A2">
        <f>ws_2_classic!A2</f>
        <v>1</v>
      </c>
      <c r="B2" s="1">
        <f>ws_2_classic!B2-ws_2_active!B2</f>
        <v>0</v>
      </c>
      <c r="C2" s="1">
        <f>ws_2_classic!C2-ws_2_active!C2</f>
        <v>0</v>
      </c>
      <c r="D2" s="1">
        <f>ws_2_classic!D2-ws_2_active!D2</f>
        <v>0</v>
      </c>
      <c r="E2" s="1">
        <f>ws_2_classic!F2-ws_2_active!F2</f>
        <v>0</v>
      </c>
      <c r="F2" s="1">
        <f>ws_2_classic!G2-ws_2_active!G2</f>
        <v>0</v>
      </c>
      <c r="G2" s="1">
        <f>ws_2_classic!H2-ws_2_active!H2</f>
        <v>0</v>
      </c>
      <c r="H2" s="1">
        <f>ws_2_classic!I2-ws_2_active!I2</f>
        <v>0</v>
      </c>
      <c r="I2" s="1">
        <f>ws_2_classic!J2-ws_2_active!J2</f>
        <v>0</v>
      </c>
      <c r="J2" s="1">
        <f>ws_2_classic!K2-ws_2_active!K2</f>
        <v>0</v>
      </c>
      <c r="K2" s="1">
        <f>ws_2_classic!L2-ws_2_active!L2</f>
        <v>0</v>
      </c>
      <c r="L2" s="1">
        <f>ws_2_classic!M2-ws_2_active!M2</f>
        <v>0</v>
      </c>
      <c r="M2" s="1">
        <f>ws_2_classic!N2-ws_2_active!N2</f>
        <v>0</v>
      </c>
      <c r="N2" s="1">
        <f>ws_2_classic!O2-ws_2_active!O2</f>
        <v>0</v>
      </c>
      <c r="O2" s="1">
        <f>ws_2_classic!P2-ws_2_active!P2</f>
        <v>0</v>
      </c>
      <c r="P2" s="1">
        <f>ws_2_classic!Q2-ws_2_active!Q2</f>
        <v>0</v>
      </c>
    </row>
    <row r="3" spans="1:16" x14ac:dyDescent="0.15">
      <c r="A3">
        <f>ws_2_classic!A3</f>
        <v>2</v>
      </c>
      <c r="B3">
        <f>ws_2_classic!B3-ws_2_active!B3</f>
        <v>-1.7454623417896997E-2</v>
      </c>
      <c r="C3">
        <f>ws_2_classic!C3-ws_2_active!C3</f>
        <v>-1.5312559240622914E-2</v>
      </c>
      <c r="D3">
        <f>ws_2_classic!D3-ws_2_active!D3</f>
        <v>-2.1358084360246998E-2</v>
      </c>
      <c r="E3">
        <f>ws_2_classic!F3-ws_2_active!F3</f>
        <v>0</v>
      </c>
      <c r="F3">
        <f>ws_2_classic!G3-ws_2_active!G3</f>
        <v>-0.14768865207718301</v>
      </c>
      <c r="G3">
        <f>ws_2_classic!H3-ws_2_active!H3</f>
        <v>1.2114640353727002E-2</v>
      </c>
      <c r="H3">
        <f>ws_2_classic!I3-ws_2_active!I3</f>
        <v>7.0424015373239945E-3</v>
      </c>
      <c r="I3">
        <f>ws_2_classic!J3-ws_2_active!J3</f>
        <v>0.159504358994152</v>
      </c>
      <c r="J3">
        <f>ws_2_classic!K3-ws_2_active!K3</f>
        <v>1.1006611101401997E-2</v>
      </c>
      <c r="K3">
        <f>ws_2_classic!L3-ws_2_active!L3</f>
        <v>8.3990881262719919E-3</v>
      </c>
      <c r="L3">
        <f>ws_2_classic!M3-ws_2_active!M3</f>
        <v>9.8641107406999828E-3</v>
      </c>
      <c r="M3">
        <f>ws_2_classic!N3-ws_2_active!N3</f>
        <v>8.6225688015799939E-3</v>
      </c>
      <c r="N3">
        <f>ws_2_classic!O3-ws_2_active!O3</f>
        <v>1.1034710788360991E-2</v>
      </c>
      <c r="O3">
        <f>ws_2_classic!P3-ws_2_active!P3</f>
        <v>8.3737304061050066E-3</v>
      </c>
      <c r="P3">
        <f>ws_2_classic!Q3-ws_2_active!Q3</f>
        <v>0</v>
      </c>
    </row>
    <row r="4" spans="1:16" x14ac:dyDescent="0.15">
      <c r="A4">
        <f>ws_2_classic!A4</f>
        <v>3</v>
      </c>
      <c r="B4">
        <f>ws_2_classic!B4-ws_2_active!B4</f>
        <v>-5.4175297506260045E-2</v>
      </c>
      <c r="C4">
        <f>ws_2_classic!C4-ws_2_active!C4</f>
        <v>8.2551717090779686E-3</v>
      </c>
      <c r="D4">
        <f>ws_2_classic!D4-ws_2_active!D4</f>
        <v>-5.6167838583086993E-2</v>
      </c>
      <c r="E4">
        <f>ws_2_classic!F4-ws_2_active!F4</f>
        <v>0</v>
      </c>
      <c r="F4">
        <f>ws_2_classic!G4-ws_2_active!G4</f>
        <v>-0.166313999173375</v>
      </c>
      <c r="G4">
        <f>ws_2_classic!H4-ws_2_active!H4</f>
        <v>-0.165873081647402</v>
      </c>
      <c r="H4">
        <f>ws_2_classic!I4-ws_2_active!I4</f>
        <v>-1.4456708169407001E-2</v>
      </c>
      <c r="I4">
        <f>ws_2_classic!J4-ws_2_active!J4</f>
        <v>0.15766611138157799</v>
      </c>
      <c r="J4">
        <f>ws_2_classic!K4-ws_2_active!K4</f>
        <v>-7.1685930253580221E-3</v>
      </c>
      <c r="K4">
        <f>ws_2_classic!L4-ws_2_active!L4</f>
        <v>0.16147320773068599</v>
      </c>
      <c r="L4">
        <f>ws_2_classic!M4-ws_2_active!M4</f>
        <v>-1.0191321368715006E-2</v>
      </c>
      <c r="M4">
        <f>ws_2_classic!N4-ws_2_active!N4</f>
        <v>-1.2260563661130014E-2</v>
      </c>
      <c r="N4">
        <f>ws_2_classic!O4-ws_2_active!O4</f>
        <v>-7.2375564373710066E-3</v>
      </c>
      <c r="O4">
        <f>ws_2_classic!P4-ws_2_active!P4</f>
        <v>-1.2397427956534979E-2</v>
      </c>
      <c r="P4">
        <f>ws_2_classic!Q4-ws_2_active!Q4</f>
        <v>0</v>
      </c>
    </row>
    <row r="5" spans="1:16" x14ac:dyDescent="0.15">
      <c r="A5">
        <f>ws_2_classic!A5</f>
        <v>4</v>
      </c>
      <c r="B5">
        <f>ws_2_classic!B5-ws_2_active!B5</f>
        <v>-5.4822072758553997E-2</v>
      </c>
      <c r="C5">
        <f>ws_2_classic!C5-ws_2_active!C5</f>
        <v>1.1120605129029015E-2</v>
      </c>
      <c r="D5">
        <f>ws_2_classic!D5-ws_2_active!D5</f>
        <v>-5.6254315627626006E-2</v>
      </c>
      <c r="E5">
        <f>ws_2_classic!F5-ws_2_active!F5</f>
        <v>0</v>
      </c>
      <c r="F5">
        <f>ws_2_classic!G5-ws_2_active!G5</f>
        <v>-0.166338094860011</v>
      </c>
      <c r="G5">
        <f>ws_2_classic!H5-ws_2_active!H5</f>
        <v>-0.16584278781445599</v>
      </c>
      <c r="H5">
        <f>ws_2_classic!I5-ws_2_active!I5</f>
        <v>0</v>
      </c>
      <c r="I5">
        <f>ws_2_classic!J5-ws_2_active!J5</f>
        <v>0.15621958057088001</v>
      </c>
      <c r="J5">
        <f>ws_2_classic!K5-ws_2_active!K5</f>
        <v>-7.4512433784879872E-3</v>
      </c>
      <c r="K5">
        <f>ws_2_classic!L5-ws_2_active!L5</f>
        <v>0.16068569294218499</v>
      </c>
      <c r="L5">
        <f>ws_2_classic!M5-ws_2_active!M5</f>
        <v>-9.2885087222910057E-3</v>
      </c>
      <c r="M5">
        <f>ws_2_classic!N5-ws_2_active!N5</f>
        <v>-1.2807281112933E-2</v>
      </c>
      <c r="N5">
        <f>ws_2_classic!O5-ws_2_active!O5</f>
        <v>-7.459872242780996E-3</v>
      </c>
      <c r="O5">
        <f>ws_2_classic!P5-ws_2_active!P5</f>
        <v>-1.2634427333624021E-2</v>
      </c>
      <c r="P5">
        <f>ws_2_classic!Q5-ws_2_active!Q5</f>
        <v>0</v>
      </c>
    </row>
    <row r="6" spans="1:16" x14ac:dyDescent="0.15">
      <c r="A6">
        <f>ws_2_classic!A6</f>
        <v>5</v>
      </c>
      <c r="B6">
        <f>ws_2_classic!B6-ws_2_active!B6</f>
        <v>-6.3820375587567035E-2</v>
      </c>
      <c r="C6">
        <f>ws_2_classic!C6-ws_2_active!C6</f>
        <v>2.1127441089291987E-2</v>
      </c>
      <c r="D6">
        <f>ws_2_classic!D6-ws_2_active!D6</f>
        <v>-6.078479983322399E-2</v>
      </c>
      <c r="E6">
        <f>ws_2_classic!F6-ws_2_active!F6</f>
        <v>0</v>
      </c>
      <c r="F6">
        <f>ws_2_classic!G6-ws_2_active!G6</f>
        <v>-0.17133441382030001</v>
      </c>
      <c r="G6">
        <f>ws_2_classic!H6-ws_2_active!H6</f>
        <v>-0.17154838600163599</v>
      </c>
      <c r="H6">
        <f>ws_2_classic!I6-ws_2_active!I6</f>
        <v>0</v>
      </c>
      <c r="I6">
        <f>ws_2_classic!J6-ws_2_active!J6</f>
        <v>0</v>
      </c>
      <c r="J6">
        <f>ws_2_classic!K6-ws_2_active!K6</f>
        <v>-1.0013451085986003E-2</v>
      </c>
      <c r="K6">
        <f>ws_2_classic!L6-ws_2_active!L6</f>
        <v>0.16320874944026401</v>
      </c>
      <c r="L6">
        <f>ws_2_classic!M6-ws_2_active!M6</f>
        <v>-1.2006066335657983E-2</v>
      </c>
      <c r="M6">
        <f>ws_2_classic!N6-ws_2_active!N6</f>
        <v>0.16131612554934599</v>
      </c>
      <c r="N6">
        <f>ws_2_classic!O6-ws_2_active!O6</f>
        <v>-9.8100884905199803E-3</v>
      </c>
      <c r="O6">
        <f>ws_2_classic!P6-ws_2_active!P6</f>
        <v>-1.7872081673516976E-2</v>
      </c>
      <c r="P6">
        <f>ws_2_classic!Q6-ws_2_active!Q6</f>
        <v>0</v>
      </c>
    </row>
    <row r="7" spans="1:16" x14ac:dyDescent="0.15">
      <c r="A7">
        <f>ws_2_classic!A7</f>
        <v>6</v>
      </c>
      <c r="B7">
        <f>ws_2_classic!B7-ws_2_active!B7</f>
        <v>-0.11847913722342801</v>
      </c>
      <c r="C7">
        <f>ws_2_classic!C7-ws_2_active!C7</f>
        <v>1.9612730952604962E-2</v>
      </c>
      <c r="D7">
        <f>ws_2_classic!D7-ws_2_active!D7</f>
        <v>-0.11116819948113299</v>
      </c>
      <c r="E7">
        <f>ws_2_classic!F7-ws_2_active!F7</f>
        <v>0</v>
      </c>
      <c r="F7">
        <f>ws_2_classic!G7-ws_2_active!G7</f>
        <v>-0.10201153714425901</v>
      </c>
      <c r="G7">
        <f>ws_2_classic!H7-ws_2_active!H7</f>
        <v>-4.6644646236943497E-2</v>
      </c>
      <c r="H7">
        <f>ws_2_classic!I7-ws_2_active!I7</f>
        <v>0</v>
      </c>
      <c r="I7">
        <f>ws_2_classic!J7-ws_2_active!J7</f>
        <v>0</v>
      </c>
      <c r="J7">
        <f>ws_2_classic!K7-ws_2_active!K7</f>
        <v>-4.5866364774948001E-2</v>
      </c>
      <c r="K7">
        <f>ws_2_classic!L7-ws_2_active!L7</f>
        <v>0.160909483303836</v>
      </c>
      <c r="L7">
        <f>ws_2_classic!M7-ws_2_active!M7</f>
        <v>9.0188707305294991E-2</v>
      </c>
      <c r="M7">
        <f>ws_2_classic!N7-ws_2_active!N7</f>
        <v>0.15736364882311599</v>
      </c>
      <c r="N7">
        <f>ws_2_classic!O7-ws_2_active!O7</f>
        <v>6.50400197969105E-2</v>
      </c>
      <c r="O7">
        <f>ws_2_classic!P7-ws_2_active!P7</f>
        <v>0.15762043579072599</v>
      </c>
      <c r="P7">
        <f>ws_2_classic!Q7-ws_2_active!Q7</f>
        <v>0</v>
      </c>
    </row>
    <row r="8" spans="1:16" x14ac:dyDescent="0.15">
      <c r="A8">
        <f>ws_2_classic!A8</f>
        <v>7</v>
      </c>
      <c r="B8">
        <f>ws_2_classic!B8-ws_2_active!B8</f>
        <v>-9.4925192147567006E-2</v>
      </c>
      <c r="C8">
        <f>ws_2_classic!C8-ws_2_active!C8</f>
        <v>3.1027929129350262E-3</v>
      </c>
      <c r="D8">
        <f>ws_2_classic!D8-ws_2_active!D8</f>
        <v>-8.9937488224742013E-2</v>
      </c>
      <c r="E8">
        <f>ws_2_classic!F8-ws_2_active!F8</f>
        <v>0</v>
      </c>
      <c r="F8">
        <f>ws_2_classic!G8-ws_2_active!G8</f>
        <v>0</v>
      </c>
      <c r="G8">
        <f>ws_2_classic!H8-ws_2_active!H8</f>
        <v>-4.95023794926834E-2</v>
      </c>
      <c r="H8">
        <f>ws_2_classic!I8-ws_2_active!I8</f>
        <v>0</v>
      </c>
      <c r="I8">
        <f>ws_2_classic!J8-ws_2_active!J8</f>
        <v>0</v>
      </c>
      <c r="J8">
        <f>ws_2_classic!K8-ws_2_active!K8</f>
        <v>-4.8959309274020701E-2</v>
      </c>
      <c r="K8">
        <f>ws_2_classic!L8-ws_2_active!L8</f>
        <v>0</v>
      </c>
      <c r="L8">
        <f>ws_2_classic!M8-ws_2_active!M8</f>
        <v>9.4492975546705382E-2</v>
      </c>
      <c r="M8">
        <f>ws_2_classic!N8-ws_2_active!N8</f>
        <v>0.16913450498462801</v>
      </c>
      <c r="N8">
        <f>ws_2_classic!O8-ws_2_active!O8</f>
        <v>6.8935091403354992E-2</v>
      </c>
      <c r="O8">
        <f>ws_2_classic!P8-ws_2_active!P8</f>
        <v>0.16926335110051199</v>
      </c>
      <c r="P8">
        <f>ws_2_classic!Q8-ws_2_active!Q8</f>
        <v>0</v>
      </c>
    </row>
    <row r="9" spans="1:16" x14ac:dyDescent="0.15">
      <c r="A9">
        <f>ws_2_classic!A9</f>
        <v>8</v>
      </c>
      <c r="B9">
        <f>ws_2_classic!B9-ws_2_active!B9</f>
        <v>-0.10696633371321401</v>
      </c>
      <c r="C9">
        <f>ws_2_classic!C9-ws_2_active!C9</f>
        <v>5.1719713767312991E-2</v>
      </c>
      <c r="D9">
        <f>ws_2_classic!D9-ws_2_active!D9</f>
        <v>-8.4041149414053995E-2</v>
      </c>
      <c r="E9">
        <f>ws_2_classic!F9-ws_2_active!F9</f>
        <v>0</v>
      </c>
      <c r="F9">
        <f>ws_2_classic!G9-ws_2_active!G9</f>
        <v>0</v>
      </c>
      <c r="G9">
        <f>ws_2_classic!H9-ws_2_active!H9</f>
        <v>-0.159273388568758</v>
      </c>
      <c r="H9">
        <f>ws_2_classic!I9-ws_2_active!I9</f>
        <v>0</v>
      </c>
      <c r="I9">
        <f>ws_2_classic!J9-ws_2_active!J9</f>
        <v>0</v>
      </c>
      <c r="J9">
        <f>ws_2_classic!K9-ws_2_active!K9</f>
        <v>-0.15854900723386101</v>
      </c>
      <c r="K9">
        <f>ws_2_classic!L9-ws_2_active!L9</f>
        <v>0</v>
      </c>
      <c r="L9">
        <f>ws_2_classic!M9-ws_2_active!M9</f>
        <v>-0.16010177349878699</v>
      </c>
      <c r="M9">
        <f>ws_2_classic!N9-ws_2_active!N9</f>
        <v>0.176348743729318</v>
      </c>
      <c r="N9">
        <f>ws_2_classic!O9-ws_2_active!O9</f>
        <v>0.17274067592669301</v>
      </c>
      <c r="O9">
        <f>ws_2_classic!P9-ws_2_active!P9</f>
        <v>0.17542229214522401</v>
      </c>
      <c r="P9">
        <f>ws_2_classic!Q9-ws_2_active!Q9</f>
        <v>0</v>
      </c>
    </row>
    <row r="10" spans="1:16" x14ac:dyDescent="0.15">
      <c r="A10">
        <f>ws_2_classic!A10</f>
        <v>9</v>
      </c>
      <c r="B10">
        <f>ws_2_classic!B10-ws_2_active!B10</f>
        <v>-0.11560912111342997</v>
      </c>
      <c r="C10">
        <f>ws_2_classic!C10-ws_2_active!C10</f>
        <v>6.2131931843839028E-2</v>
      </c>
      <c r="D10">
        <f>ws_2_classic!D10-ws_2_active!D10</f>
        <v>-8.6260552093436027E-2</v>
      </c>
      <c r="E10">
        <f>ws_2_classic!F10-ws_2_active!F10</f>
        <v>0</v>
      </c>
      <c r="F10">
        <f>ws_2_classic!G10-ws_2_active!G10</f>
        <v>0</v>
      </c>
      <c r="G10">
        <f>ws_2_classic!H10-ws_2_active!H10</f>
        <v>-0.139197021618544</v>
      </c>
      <c r="H10">
        <f>ws_2_classic!I10-ws_2_active!I10</f>
        <v>0</v>
      </c>
      <c r="I10">
        <f>ws_2_classic!J10-ws_2_active!J10</f>
        <v>0</v>
      </c>
      <c r="J10">
        <f>ws_2_classic!K10-ws_2_active!K10</f>
        <v>-0.13403949320990299</v>
      </c>
      <c r="K10">
        <f>ws_2_classic!L10-ws_2_active!L10</f>
        <v>0</v>
      </c>
      <c r="L10">
        <f>ws_2_classic!M10-ws_2_active!M10</f>
        <v>0</v>
      </c>
      <c r="M10">
        <f>ws_2_classic!N10-ws_2_active!N10</f>
        <v>0</v>
      </c>
      <c r="N10">
        <f>ws_2_classic!O10-ws_2_active!O10</f>
        <v>0.17261522255852399</v>
      </c>
      <c r="O10">
        <f>ws_2_classic!P10-ws_2_active!P10</f>
        <v>0.17583196430801101</v>
      </c>
      <c r="P10">
        <f>ws_2_classic!Q10-ws_2_active!Q10</f>
        <v>0</v>
      </c>
    </row>
    <row r="11" spans="1:16" x14ac:dyDescent="0.15">
      <c r="A11">
        <f>ws_2_classic!A11</f>
        <v>10</v>
      </c>
      <c r="B11">
        <f>ws_2_classic!B11-ws_2_active!B11</f>
        <v>0.54244836423367704</v>
      </c>
      <c r="C11">
        <f>ws_2_classic!C11-ws_2_active!C11</f>
        <v>0.29377301472942696</v>
      </c>
      <c r="D11">
        <f>ws_2_classic!D11-ws_2_active!D11</f>
        <v>0.45378413720019101</v>
      </c>
      <c r="E11">
        <f>ws_2_classic!F11-ws_2_active!F11</f>
        <v>0</v>
      </c>
      <c r="F11">
        <f>ws_2_classic!G11-ws_2_active!G11</f>
        <v>0</v>
      </c>
      <c r="G11">
        <f>ws_2_classic!H11-ws_2_active!H11</f>
        <v>0</v>
      </c>
      <c r="H11">
        <f>ws_2_classic!I11-ws_2_active!I11</f>
        <v>0</v>
      </c>
      <c r="I11">
        <f>ws_2_classic!J11-ws_2_active!J11</f>
        <v>0</v>
      </c>
      <c r="J11">
        <f>ws_2_classic!K11-ws_2_active!K11</f>
        <v>-0.132152490375744</v>
      </c>
      <c r="K11">
        <f>ws_2_classic!L11-ws_2_active!L11</f>
        <v>0</v>
      </c>
      <c r="L11">
        <f>ws_2_classic!M11-ws_2_active!M11</f>
        <v>0</v>
      </c>
      <c r="M11">
        <f>ws_2_classic!N11-ws_2_active!N11</f>
        <v>0</v>
      </c>
      <c r="N11">
        <f>ws_2_classic!O11-ws_2_active!O11</f>
        <v>0</v>
      </c>
      <c r="O11">
        <f>ws_2_classic!P11-ws_2_active!P11</f>
        <v>4.3696561198653103E-2</v>
      </c>
      <c r="P11">
        <f>ws_2_classic!Q11-ws_2_active!Q11</f>
        <v>0</v>
      </c>
    </row>
    <row r="12" spans="1:16" x14ac:dyDescent="0.15">
      <c r="A12" t="str">
        <f>ws_2_classic!A12</f>
        <v>Avr</v>
      </c>
      <c r="B12">
        <f>ws_2_classic!B12-ws_2_active!B12</f>
        <v>-8.3803789234240256E-3</v>
      </c>
      <c r="C12">
        <f>ws_2_classic!C12-ws_2_active!C12</f>
        <v>4.5553084289289059E-2</v>
      </c>
      <c r="D12">
        <f>ws_2_classic!D12-ws_2_active!D12</f>
        <v>-1.1218829041735989E-2</v>
      </c>
      <c r="E12">
        <f>ws_2_classic!F12-ws_2_active!F12</f>
        <v>0</v>
      </c>
      <c r="F12">
        <f>ws_2_classic!G12-ws_2_active!G12</f>
        <v>-1.5990916613714989E-2</v>
      </c>
      <c r="G12">
        <f>ws_2_classic!H12-ws_2_active!H12</f>
        <v>1.4232947542152985E-2</v>
      </c>
      <c r="H12">
        <f>ws_2_classic!I12-ws_2_active!I12</f>
        <v>-2.4714355440270119E-3</v>
      </c>
      <c r="I12">
        <f>ws_2_classic!J12-ws_2_active!J12</f>
        <v>1.7867885957294993E-2</v>
      </c>
      <c r="J12">
        <f>ws_2_classic!K12-ws_2_active!K12</f>
        <v>2.451520457095599E-2</v>
      </c>
      <c r="K12">
        <f>ws_2_classic!L12-ws_2_active!L12</f>
        <v>1.3494620041728994E-2</v>
      </c>
      <c r="L12">
        <f>ws_2_classic!M12-ws_2_active!M12</f>
        <v>1.9960916162737014E-2</v>
      </c>
      <c r="M12">
        <f>ws_2_classic!N12-ws_2_active!N12</f>
        <v>2.0305596534180015E-3</v>
      </c>
      <c r="N12">
        <f>ws_2_classic!O12-ws_2_active!O12</f>
        <v>2.041531786702E-2</v>
      </c>
      <c r="O12">
        <f>ws_2_classic!P12-ws_2_active!P12</f>
        <v>-1.2259577342883993E-2</v>
      </c>
      <c r="P12">
        <f>ws_2_classic!Q12-ws_2_active!Q12</f>
        <v>0</v>
      </c>
    </row>
    <row r="13" spans="1:16" x14ac:dyDescent="0.15">
      <c r="A13" t="str">
        <f>ws_2_classic!A13</f>
        <v>Max</v>
      </c>
      <c r="B13">
        <f>ws_2_classic!B13-ws_2_active!B13</f>
        <v>0.52202543967686899</v>
      </c>
      <c r="C13">
        <f>ws_2_classic!C13-ws_2_active!C13</f>
        <v>0.12010472181015697</v>
      </c>
      <c r="D13">
        <f>ws_2_classic!D13-ws_2_active!D13</f>
        <v>0.441994811007277</v>
      </c>
      <c r="E13">
        <f>ws_2_classic!F13-ws_2_active!F13</f>
        <v>0</v>
      </c>
      <c r="F13">
        <f>ws_2_classic!G13-ws_2_active!G13</f>
        <v>-3.9786174341732011E-2</v>
      </c>
      <c r="G13">
        <f>ws_2_classic!H13-ws_2_active!H13</f>
        <v>-1.2417955763284999E-2</v>
      </c>
      <c r="H13">
        <f>ws_2_classic!I13-ws_2_active!I13</f>
        <v>-1.4456708169407001E-2</v>
      </c>
      <c r="I13">
        <f>ws_2_classic!J13-ws_2_active!J13</f>
        <v>2.553152328834199E-2</v>
      </c>
      <c r="J13">
        <f>ws_2_classic!K13-ws_2_active!K13</f>
        <v>-1.0013451085986003E-2</v>
      </c>
      <c r="K13">
        <f>ws_2_classic!L13-ws_2_active!L13</f>
        <v>1.0190832528048005E-2</v>
      </c>
      <c r="L13">
        <f>ws_2_classic!M13-ws_2_active!M13</f>
        <v>-6.1754179786920049E-3</v>
      </c>
      <c r="M13">
        <f>ws_2_classic!N13-ws_2_active!N13</f>
        <v>3.1425300468559958E-3</v>
      </c>
      <c r="N13">
        <f>ws_2_classic!O13-ws_2_active!O13</f>
        <v>-7.4297365277997685E-4</v>
      </c>
      <c r="O13">
        <f>ws_2_classic!P13-ws_2_active!P13</f>
        <v>-3.7641917660149737E-3</v>
      </c>
      <c r="P13">
        <f>ws_2_classic!Q13-ws_2_active!Q13</f>
        <v>0</v>
      </c>
    </row>
    <row r="14" spans="1:16" x14ac:dyDescent="0.15">
      <c r="A14" t="str">
        <f>ws_2_classic!A14</f>
        <v>Slope</v>
      </c>
      <c r="B14">
        <f>ws_2_classic!B14-ws_2_active!B14</f>
        <v>2.2763821172101101E-2</v>
      </c>
      <c r="C14">
        <f>ws_2_classic!C14-ws_2_active!C14</f>
        <v>2.0471655355528928E-2</v>
      </c>
      <c r="D14">
        <f>ws_2_classic!D14-ws_2_active!D14</f>
        <v>2.0236002964092802E-2</v>
      </c>
      <c r="E14">
        <f>ws_2_classic!F14-ws_2_active!F14</f>
        <v>0</v>
      </c>
      <c r="F14" t="e">
        <f>ws_2_classic!G14-ws_2_active!G14</f>
        <v>#VALUE!</v>
      </c>
      <c r="G14" t="s">
        <v>21</v>
      </c>
      <c r="H14">
        <f>ws_2_classic!I14-ws_2_active!I14</f>
        <v>-7.2283540847033999E-3</v>
      </c>
      <c r="I14" t="s">
        <v>21</v>
      </c>
      <c r="J14">
        <f>ws_2_classic!K14-ws_2_active!K14</f>
        <v>1.0476006529652261E-2</v>
      </c>
      <c r="K14">
        <f>ws_2_classic!L14-ws_2_active!L14</f>
        <v>-1.5182912713283821E-2</v>
      </c>
      <c r="L14">
        <f>ws_2_classic!M14-ws_2_active!M14</f>
        <v>9.7693182011372604E-3</v>
      </c>
      <c r="M14">
        <f>ws_2_classic!N14-ws_2_active!N14</f>
        <v>-9.8869979213741001E-3</v>
      </c>
      <c r="N14">
        <f>ws_2_classic!O14-ws_2_active!O14</f>
        <v>1.068965268646936E-2</v>
      </c>
      <c r="O14">
        <f>ws_2_classic!P14-ws_2_active!P14</f>
        <v>-1.498325759676147E-2</v>
      </c>
      <c r="P14">
        <f>ws_2_classic!Q14-ws_2_active!Q14</f>
        <v>0</v>
      </c>
    </row>
    <row r="15" spans="1:16" x14ac:dyDescent="0.15">
      <c r="A15" t="str">
        <f>ws_2_classic!A15</f>
        <v>AllTextCount</v>
      </c>
      <c r="B15">
        <f>ws_2_classic!B15-ws_2_active!B15</f>
        <v>0</v>
      </c>
      <c r="C15">
        <f>ws_2_classic!C15-ws_2_active!C15</f>
        <v>0</v>
      </c>
      <c r="D15">
        <f>ws_2_classic!D15-ws_2_active!D15</f>
        <v>0</v>
      </c>
      <c r="E15">
        <f>ws_2_classic!F15-ws_2_active!F15</f>
        <v>0</v>
      </c>
      <c r="F15">
        <f>ws_2_classic!G15-ws_2_active!G15</f>
        <v>0</v>
      </c>
      <c r="G15">
        <f>ws_2_classic!H15-ws_2_active!H15</f>
        <v>0</v>
      </c>
      <c r="H15">
        <f>ws_2_classic!I15-ws_2_active!I15</f>
        <v>0</v>
      </c>
      <c r="I15">
        <f>ws_2_classic!J15-ws_2_active!J15</f>
        <v>0</v>
      </c>
      <c r="J15">
        <f>ws_2_classic!K15-ws_2_active!K15</f>
        <v>0</v>
      </c>
      <c r="K15">
        <f>ws_2_classic!L15-ws_2_active!L15</f>
        <v>0</v>
      </c>
      <c r="L15">
        <f>ws_2_classic!M15-ws_2_active!M15</f>
        <v>0</v>
      </c>
      <c r="M15">
        <f>ws_2_classic!N15-ws_2_active!N15</f>
        <v>0</v>
      </c>
      <c r="N15">
        <f>ws_2_classic!O15-ws_2_active!O15</f>
        <v>0</v>
      </c>
      <c r="O15">
        <f>ws_2_classic!P15-ws_2_active!P15</f>
        <v>0</v>
      </c>
      <c r="P15">
        <f>ws_2_classic!Q15-ws_2_active!Q15</f>
        <v>0</v>
      </c>
    </row>
    <row r="16" spans="1:16" x14ac:dyDescent="0.15">
      <c r="A16" t="str">
        <f>ws_2_classic!A16</f>
        <v>AllSegCount</v>
      </c>
      <c r="B16">
        <f>ws_2_classic!B16-ws_2_active!B16</f>
        <v>0</v>
      </c>
      <c r="C16">
        <f>ws_2_classic!C16-ws_2_active!C16</f>
        <v>0</v>
      </c>
      <c r="D16">
        <f>ws_2_classic!D16-ws_2_active!D16</f>
        <v>0</v>
      </c>
      <c r="E16">
        <f>ws_2_classic!F16-ws_2_active!F16</f>
        <v>0</v>
      </c>
      <c r="F16">
        <f>ws_2_classic!G16-ws_2_active!G16</f>
        <v>0</v>
      </c>
      <c r="G16">
        <f>ws_2_classic!H16-ws_2_active!H16</f>
        <v>0</v>
      </c>
      <c r="H16">
        <f>ws_2_classic!I16-ws_2_active!I16</f>
        <v>0</v>
      </c>
      <c r="I16">
        <f>ws_2_classic!J16-ws_2_active!J16</f>
        <v>0</v>
      </c>
      <c r="J16">
        <f>ws_2_classic!K16-ws_2_active!K16</f>
        <v>0</v>
      </c>
      <c r="K16">
        <f>ws_2_classic!L16-ws_2_active!L16</f>
        <v>0</v>
      </c>
      <c r="L16">
        <f>ws_2_classic!M16-ws_2_active!M16</f>
        <v>0</v>
      </c>
      <c r="M16">
        <f>ws_2_classic!N16-ws_2_active!N16</f>
        <v>0</v>
      </c>
      <c r="N16">
        <f>ws_2_classic!O16-ws_2_active!O16</f>
        <v>0</v>
      </c>
      <c r="O16">
        <f>ws_2_classic!P16-ws_2_active!P16</f>
        <v>0</v>
      </c>
      <c r="P16">
        <f>ws_2_classic!Q16-ws_2_active!Q16</f>
        <v>0</v>
      </c>
    </row>
    <row r="17" spans="1:16" x14ac:dyDescent="0.15">
      <c r="A17">
        <f>ws_2_classic!A17</f>
        <v>0</v>
      </c>
      <c r="B17">
        <f>ws_2_classic!B17-ws_2_active!B17</f>
        <v>0</v>
      </c>
      <c r="C17">
        <f>ws_2_classic!C17-ws_2_active!C17</f>
        <v>0</v>
      </c>
      <c r="D17">
        <f>ws_2_classic!D17-ws_2_active!D17</f>
        <v>0</v>
      </c>
      <c r="E17">
        <f>ws_2_classic!F17-ws_2_active!F17</f>
        <v>0</v>
      </c>
      <c r="F17">
        <f>ws_2_classic!G17-ws_2_active!G17</f>
        <v>0</v>
      </c>
      <c r="G17">
        <f>ws_2_classic!H17-ws_2_active!H17</f>
        <v>0</v>
      </c>
      <c r="H17">
        <f>ws_2_classic!I17-ws_2_active!I17</f>
        <v>0</v>
      </c>
      <c r="I17">
        <f>ws_2_classic!J17-ws_2_active!J17</f>
        <v>0</v>
      </c>
      <c r="J17">
        <f>ws_2_classic!K17-ws_2_active!K17</f>
        <v>0</v>
      </c>
      <c r="K17">
        <f>ws_2_classic!L17-ws_2_active!L17</f>
        <v>0</v>
      </c>
      <c r="L17">
        <f>ws_2_classic!M17-ws_2_active!M17</f>
        <v>0</v>
      </c>
      <c r="M17">
        <f>ws_2_classic!N17-ws_2_active!N17</f>
        <v>0</v>
      </c>
      <c r="N17">
        <f>ws_2_classic!O17-ws_2_active!O17</f>
        <v>0</v>
      </c>
      <c r="O17">
        <f>ws_2_classic!P17-ws_2_active!P17</f>
        <v>0</v>
      </c>
      <c r="P17">
        <f>ws_2_classic!Q17-ws_2_active!Q17</f>
        <v>0</v>
      </c>
    </row>
    <row r="23" spans="1:16" x14ac:dyDescent="0.15">
      <c r="D23" t="s">
        <v>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88" workbookViewId="0">
      <selection activeCell="E1" sqref="E1:E1048576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6" width="13.6640625" bestFit="1" customWidth="1"/>
    <col min="7" max="17" width="18.8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0.230000975324295</v>
      </c>
      <c r="C2">
        <v>0.97173232239986795</v>
      </c>
      <c r="D2">
        <v>0.37196170286597502</v>
      </c>
      <c r="E2">
        <f>AVERAGE(G2:P2)</f>
        <v>3.3095844158684537E-2</v>
      </c>
      <c r="G2">
        <v>3.2926467927208901E-2</v>
      </c>
      <c r="H2">
        <v>3.25013882858265E-2</v>
      </c>
      <c r="I2">
        <v>3.3824932218324201E-2</v>
      </c>
      <c r="J2">
        <v>3.4274231775592197E-2</v>
      </c>
      <c r="K2">
        <v>3.1829562056547099E-2</v>
      </c>
      <c r="L2">
        <v>3.2778363549057103E-2</v>
      </c>
      <c r="M2">
        <v>3.13959185448194E-2</v>
      </c>
      <c r="N2">
        <v>3.4694512958402798E-2</v>
      </c>
      <c r="O2">
        <v>3.2447036737277099E-2</v>
      </c>
      <c r="P2">
        <v>3.4286027533790002E-2</v>
      </c>
    </row>
    <row r="3" spans="1:16" x14ac:dyDescent="0.15">
      <c r="A3">
        <v>2</v>
      </c>
      <c r="B3">
        <v>0.23727970967661699</v>
      </c>
      <c r="C3">
        <v>0.967075270995846</v>
      </c>
      <c r="D3">
        <v>0.38106263223025</v>
      </c>
      <c r="E3">
        <f t="shared" ref="E3:E11" si="0">AVERAGE(G3:P3)</f>
        <v>4.6770416940448471E-2</v>
      </c>
      <c r="H3">
        <v>4.5945360185781603E-2</v>
      </c>
      <c r="I3">
        <v>4.8432135659258899E-2</v>
      </c>
      <c r="J3">
        <v>4.6625169551884102E-2</v>
      </c>
      <c r="K3">
        <v>4.55348988659455E-2</v>
      </c>
      <c r="L3">
        <v>4.6254417708902103E-2</v>
      </c>
      <c r="M3">
        <v>4.51789760585454E-2</v>
      </c>
      <c r="N3">
        <v>4.9052885983277401E-2</v>
      </c>
      <c r="O3">
        <v>4.5976990749764197E-2</v>
      </c>
      <c r="P3">
        <v>4.7932917700677098E-2</v>
      </c>
    </row>
    <row r="4" spans="1:16" x14ac:dyDescent="0.15">
      <c r="A4">
        <v>3</v>
      </c>
      <c r="B4">
        <v>0.23748482367224699</v>
      </c>
      <c r="C4">
        <v>0.96878599401059595</v>
      </c>
      <c r="D4">
        <v>0.38145989704981897</v>
      </c>
      <c r="E4">
        <f t="shared" si="0"/>
        <v>5.2107031996420562E-2</v>
      </c>
      <c r="I4">
        <v>5.2668869393608597E-2</v>
      </c>
      <c r="J4">
        <v>5.1657765150695797E-2</v>
      </c>
      <c r="K4">
        <v>5.1291044049391901E-2</v>
      </c>
      <c r="L4">
        <v>5.1911518368724499E-2</v>
      </c>
      <c r="M4">
        <v>5.0925476386084599E-2</v>
      </c>
      <c r="N4">
        <v>5.3898635001944799E-2</v>
      </c>
      <c r="O4">
        <v>5.1721460042906599E-2</v>
      </c>
      <c r="P4">
        <v>5.2781487578007699E-2</v>
      </c>
    </row>
    <row r="5" spans="1:16" x14ac:dyDescent="0.15">
      <c r="A5">
        <v>4</v>
      </c>
      <c r="B5">
        <v>0.23836154776299801</v>
      </c>
      <c r="C5">
        <v>0.96819744597249502</v>
      </c>
      <c r="D5">
        <v>0.38254414903939399</v>
      </c>
      <c r="E5">
        <f t="shared" si="0"/>
        <v>5.2681264428330724E-2</v>
      </c>
      <c r="J5">
        <v>5.2066245383413298E-2</v>
      </c>
      <c r="K5">
        <v>5.2352382683234298E-2</v>
      </c>
      <c r="L5">
        <v>5.2511801656607703E-2</v>
      </c>
      <c r="M5">
        <v>5.1661231320134601E-2</v>
      </c>
      <c r="N5">
        <v>5.4575466187596802E-2</v>
      </c>
      <c r="O5">
        <v>5.2268052097277799E-2</v>
      </c>
      <c r="P5">
        <v>5.3333671670050598E-2</v>
      </c>
    </row>
    <row r="6" spans="1:16" x14ac:dyDescent="0.15">
      <c r="A6">
        <v>5</v>
      </c>
      <c r="B6">
        <v>0.24615702764182801</v>
      </c>
      <c r="C6">
        <v>0.965657111952406</v>
      </c>
      <c r="D6">
        <v>0.392309804998626</v>
      </c>
      <c r="E6">
        <f t="shared" si="0"/>
        <v>5.8107804835904185E-2</v>
      </c>
      <c r="K6">
        <v>5.8627138835036501E-2</v>
      </c>
      <c r="L6">
        <v>5.8438075833429297E-2</v>
      </c>
      <c r="M6">
        <v>5.7211603432127098E-2</v>
      </c>
      <c r="N6">
        <v>5.8608602448112598E-2</v>
      </c>
      <c r="O6">
        <v>5.83158825100622E-2</v>
      </c>
      <c r="P6">
        <v>5.7445525956657403E-2</v>
      </c>
    </row>
    <row r="7" spans="1:16" x14ac:dyDescent="0.15">
      <c r="A7">
        <v>6</v>
      </c>
      <c r="B7">
        <v>0.24948244367769401</v>
      </c>
      <c r="C7">
        <v>0.96711250983477504</v>
      </c>
      <c r="D7">
        <v>0.39664407873507501</v>
      </c>
      <c r="E7">
        <f t="shared" si="0"/>
        <v>6.277786346516176E-2</v>
      </c>
      <c r="L7">
        <v>6.24277778262275E-2</v>
      </c>
      <c r="M7">
        <v>6.1458677328684798E-2</v>
      </c>
      <c r="N7">
        <v>6.5014102322120099E-2</v>
      </c>
      <c r="O7">
        <v>6.1908206105909497E-2</v>
      </c>
      <c r="P7">
        <v>6.3080553742866904E-2</v>
      </c>
    </row>
    <row r="8" spans="1:16" x14ac:dyDescent="0.15">
      <c r="A8">
        <v>7</v>
      </c>
      <c r="B8">
        <v>0.25638319260152698</v>
      </c>
      <c r="C8">
        <v>0.97180415317203195</v>
      </c>
      <c r="D8">
        <v>0.405726784649035</v>
      </c>
      <c r="E8">
        <f t="shared" si="0"/>
        <v>7.1269848636467154E-2</v>
      </c>
      <c r="M8">
        <v>7.0559622013273704E-2</v>
      </c>
      <c r="N8">
        <v>7.2784908431705694E-2</v>
      </c>
      <c r="O8">
        <v>7.0996144335796402E-2</v>
      </c>
      <c r="P8">
        <v>7.07387197650928E-2</v>
      </c>
    </row>
    <row r="9" spans="1:16" x14ac:dyDescent="0.15">
      <c r="A9">
        <v>8</v>
      </c>
      <c r="B9">
        <v>0.25558332031859998</v>
      </c>
      <c r="C9">
        <v>0.97006520450503797</v>
      </c>
      <c r="D9">
        <v>0.404573547589616</v>
      </c>
      <c r="E9">
        <f t="shared" si="0"/>
        <v>8.3369010334453764E-2</v>
      </c>
      <c r="N9">
        <v>8.5037712947285196E-2</v>
      </c>
      <c r="O9">
        <v>8.1845805495352905E-2</v>
      </c>
      <c r="P9">
        <v>8.3223512560723203E-2</v>
      </c>
    </row>
    <row r="10" spans="1:16" x14ac:dyDescent="0.15">
      <c r="A10">
        <v>9</v>
      </c>
      <c r="B10">
        <v>0.25167016606222498</v>
      </c>
      <c r="C10">
        <v>0.96912899669239205</v>
      </c>
      <c r="D10">
        <v>0.39957572543374498</v>
      </c>
      <c r="E10">
        <f t="shared" si="0"/>
        <v>8.6751117938268257E-2</v>
      </c>
      <c r="O10">
        <v>8.5704411635725605E-2</v>
      </c>
      <c r="P10">
        <v>8.7797824240810896E-2</v>
      </c>
    </row>
    <row r="11" spans="1:16" x14ac:dyDescent="0.15">
      <c r="A11">
        <v>10</v>
      </c>
      <c r="B11">
        <v>0.98969072164948402</v>
      </c>
      <c r="C11">
        <v>1</v>
      </c>
      <c r="D11">
        <v>0.99481865284974003</v>
      </c>
      <c r="E11" s="5">
        <f t="shared" si="0"/>
        <v>8.4303662365679197E-3</v>
      </c>
      <c r="P11">
        <v>8.4303662365679197E-3</v>
      </c>
    </row>
    <row r="12" spans="1:16" x14ac:dyDescent="0.15">
      <c r="A12" t="s">
        <v>14</v>
      </c>
      <c r="B12">
        <v>0.31920939283875199</v>
      </c>
      <c r="C12">
        <v>0.971955900953545</v>
      </c>
      <c r="D12">
        <v>0.45106769754412801</v>
      </c>
      <c r="G12">
        <v>3.2926467927208901E-2</v>
      </c>
      <c r="H12">
        <v>3.9223374235804E-2</v>
      </c>
      <c r="I12">
        <v>4.4975312423730603E-2</v>
      </c>
      <c r="J12">
        <v>4.6155852965396399E-2</v>
      </c>
      <c r="K12">
        <v>4.7927005298031101E-2</v>
      </c>
      <c r="L12">
        <v>5.07203258238247E-2</v>
      </c>
      <c r="M12">
        <v>5.2627357869095601E-2</v>
      </c>
      <c r="N12">
        <v>5.92083532850557E-2</v>
      </c>
      <c r="O12">
        <v>6.0131554412230302E-2</v>
      </c>
      <c r="P12">
        <v>5.5905060698524398E-2</v>
      </c>
    </row>
    <row r="13" spans="1:16" x14ac:dyDescent="0.15">
      <c r="A13" t="s">
        <v>15</v>
      </c>
      <c r="B13">
        <v>0.98969072164948402</v>
      </c>
      <c r="C13">
        <v>1</v>
      </c>
      <c r="D13">
        <v>0.99481865284974003</v>
      </c>
      <c r="G13">
        <v>3.2926467927208901E-2</v>
      </c>
      <c r="H13">
        <v>4.5945360185781603E-2</v>
      </c>
      <c r="I13">
        <v>5.2668869393608597E-2</v>
      </c>
      <c r="J13">
        <v>5.2066245383413298E-2</v>
      </c>
      <c r="K13">
        <v>5.8627138835036501E-2</v>
      </c>
      <c r="L13">
        <v>6.24277778262275E-2</v>
      </c>
      <c r="M13">
        <v>7.0559622013273704E-2</v>
      </c>
      <c r="N13">
        <v>8.5037712947285196E-2</v>
      </c>
      <c r="O13">
        <v>8.5704411635725605E-2</v>
      </c>
      <c r="P13">
        <v>8.7797824240810896E-2</v>
      </c>
    </row>
    <row r="14" spans="1:16" x14ac:dyDescent="0.15">
      <c r="A14" t="s">
        <v>19</v>
      </c>
      <c r="B14">
        <v>4.2944386335813198E-2</v>
      </c>
      <c r="C14">
        <v>1.74216212260727E-3</v>
      </c>
      <c r="D14">
        <v>3.5907603851773898E-2</v>
      </c>
      <c r="E14">
        <f>SLOPE(E2:E11,A2:A11)</f>
        <v>1.6643715674516471E-3</v>
      </c>
      <c r="G14" t="s">
        <v>16</v>
      </c>
      <c r="H14">
        <v>1.3443971899955101E-2</v>
      </c>
      <c r="I14">
        <v>9.4219685876421808E-3</v>
      </c>
      <c r="J14">
        <v>5.8408636422275203E-3</v>
      </c>
      <c r="K14">
        <v>6.0412637374267697E-3</v>
      </c>
      <c r="L14">
        <v>5.2970951156376296E-3</v>
      </c>
      <c r="M14">
        <v>5.5834514282744399E-3</v>
      </c>
      <c r="N14">
        <v>6.0528815522066601E-3</v>
      </c>
      <c r="O14">
        <v>6.1470911070828499E-3</v>
      </c>
      <c r="P14">
        <v>1.5540223702475799E-3</v>
      </c>
    </row>
    <row r="15" spans="1:16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</row>
    <row r="16" spans="1:16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</row>
    <row r="17" spans="6:17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</row>
    <row r="27" spans="6:17" x14ac:dyDescent="0.15"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6:17" x14ac:dyDescent="0.15"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6:17" x14ac:dyDescent="0.15">
      <c r="H29" s="4"/>
      <c r="I29" s="4"/>
      <c r="J29" s="4"/>
      <c r="K29" s="4"/>
      <c r="L29" s="4"/>
      <c r="M29" s="4"/>
      <c r="N29" s="4"/>
      <c r="O29" s="4"/>
      <c r="P29" s="4"/>
      <c r="Q29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G19" sqref="G19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6" width="13.6640625" bestFit="1" customWidth="1"/>
    <col min="7" max="18" width="18.8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0.230000975324295</v>
      </c>
      <c r="C2">
        <v>0.97173232239986795</v>
      </c>
      <c r="D2">
        <v>0.37196170286597502</v>
      </c>
      <c r="E2">
        <f>AVERAGE(G2:P2)</f>
        <v>3.3095844158684537E-2</v>
      </c>
      <c r="G2">
        <v>3.2926467927208901E-2</v>
      </c>
      <c r="H2">
        <v>3.25013882858265E-2</v>
      </c>
      <c r="I2">
        <v>3.3824932218324201E-2</v>
      </c>
      <c r="J2">
        <v>3.4274231775592197E-2</v>
      </c>
      <c r="K2">
        <v>3.1829562056547099E-2</v>
      </c>
      <c r="L2">
        <v>3.2778363549057103E-2</v>
      </c>
      <c r="M2">
        <v>3.13959185448194E-2</v>
      </c>
      <c r="N2">
        <v>3.4694512958402798E-2</v>
      </c>
      <c r="O2">
        <v>3.2447036737277099E-2</v>
      </c>
      <c r="P2">
        <v>3.4286027533790002E-2</v>
      </c>
    </row>
    <row r="3" spans="1:16" x14ac:dyDescent="0.15">
      <c r="A3">
        <v>2</v>
      </c>
      <c r="B3">
        <v>0.24352982672721599</v>
      </c>
      <c r="C3">
        <v>0.962198414772232</v>
      </c>
      <c r="D3">
        <v>0.38868462255686698</v>
      </c>
      <c r="E3">
        <f t="shared" ref="E3:E11" si="0">AVERAGE(G3:P3)</f>
        <v>5.1707568209733323E-2</v>
      </c>
      <c r="G3">
        <v>5.1147927280816803E-2</v>
      </c>
      <c r="H3">
        <v>5.0658013196325298E-2</v>
      </c>
      <c r="I3">
        <v>5.3582330222362501E-2</v>
      </c>
      <c r="J3">
        <v>5.1713503807538301E-2</v>
      </c>
      <c r="K3">
        <v>5.1156953064021203E-2</v>
      </c>
      <c r="L3">
        <v>5.2201276679116802E-2</v>
      </c>
      <c r="M3">
        <v>5.0402062247443299E-2</v>
      </c>
      <c r="O3">
        <v>5.1335134364896201E-2</v>
      </c>
      <c r="P3">
        <v>5.3170913025079501E-2</v>
      </c>
    </row>
    <row r="4" spans="1:16" x14ac:dyDescent="0.15">
      <c r="A4">
        <v>3</v>
      </c>
      <c r="B4">
        <v>0.24397317803197199</v>
      </c>
      <c r="C4">
        <v>0.96088823905693099</v>
      </c>
      <c r="D4">
        <v>0.38914177861663102</v>
      </c>
      <c r="E4">
        <f t="shared" si="0"/>
        <v>5.4539440242462656E-2</v>
      </c>
      <c r="G4">
        <v>5.4236368124757399E-2</v>
      </c>
      <c r="H4">
        <v>5.3666889566551697E-2</v>
      </c>
      <c r="J4">
        <v>5.4497255986174699E-2</v>
      </c>
      <c r="K4">
        <v>5.4335533261654599E-2</v>
      </c>
      <c r="L4">
        <v>5.50587820541487E-2</v>
      </c>
      <c r="M4">
        <v>5.3778826163889203E-2</v>
      </c>
      <c r="O4">
        <v>5.4344495889629099E-2</v>
      </c>
      <c r="P4">
        <v>5.6397370892895898E-2</v>
      </c>
    </row>
    <row r="5" spans="1:16" x14ac:dyDescent="0.15">
      <c r="A5">
        <v>4</v>
      </c>
      <c r="B5">
        <v>0.26597424846748902</v>
      </c>
      <c r="C5">
        <v>0.95842577409086505</v>
      </c>
      <c r="D5">
        <v>0.41639426703545301</v>
      </c>
      <c r="E5">
        <f t="shared" si="0"/>
        <v>1.7574448470650709E-2</v>
      </c>
      <c r="G5">
        <v>3.5741932809481902E-2</v>
      </c>
      <c r="H5">
        <v>9.2029482370507704E-3</v>
      </c>
      <c r="J5">
        <v>7.8332289337191396E-3</v>
      </c>
      <c r="K5">
        <v>8.5137156079530801E-3</v>
      </c>
      <c r="L5">
        <v>8.25492230882959E-3</v>
      </c>
      <c r="M5">
        <v>2.03010987740165E-2</v>
      </c>
      <c r="O5">
        <v>3.3173292623503998E-2</v>
      </c>
    </row>
    <row r="6" spans="1:16" x14ac:dyDescent="0.15">
      <c r="A6">
        <v>5</v>
      </c>
      <c r="B6">
        <v>0.27187098119634301</v>
      </c>
      <c r="C6">
        <v>0.96520236920039404</v>
      </c>
      <c r="D6">
        <v>0.42424406779661</v>
      </c>
      <c r="E6">
        <f t="shared" si="0"/>
        <v>1.6787593738374868E-2</v>
      </c>
      <c r="H6">
        <v>1.16301940943098E-2</v>
      </c>
      <c r="J6">
        <v>1.0148301838084701E-2</v>
      </c>
      <c r="K6">
        <v>1.0643108539822701E-2</v>
      </c>
      <c r="L6">
        <v>1.07824125606225E-2</v>
      </c>
      <c r="M6">
        <v>2.2902601128127101E-2</v>
      </c>
      <c r="O6">
        <v>3.4618944269282401E-2</v>
      </c>
    </row>
    <row r="7" spans="1:16" x14ac:dyDescent="0.15">
      <c r="A7">
        <v>6</v>
      </c>
      <c r="B7">
        <v>0.267648169120422</v>
      </c>
      <c r="C7">
        <v>0.95183755663701897</v>
      </c>
      <c r="D7">
        <v>0.41781149865566602</v>
      </c>
      <c r="E7">
        <f t="shared" si="0"/>
        <v>7.8229403341883733E-2</v>
      </c>
      <c r="H7">
        <v>7.7804510344084102E-2</v>
      </c>
      <c r="J7">
        <v>7.8677760519356196E-2</v>
      </c>
      <c r="K7">
        <v>7.7568383766926999E-2</v>
      </c>
      <c r="L7">
        <v>7.8093143089977696E-2</v>
      </c>
      <c r="M7">
        <v>7.9003218989073698E-2</v>
      </c>
    </row>
    <row r="8" spans="1:16" x14ac:dyDescent="0.15">
      <c r="A8">
        <v>7</v>
      </c>
      <c r="B8">
        <v>0.262564455139223</v>
      </c>
      <c r="C8">
        <v>0.93511263467188999</v>
      </c>
      <c r="D8">
        <v>0.410005904772129</v>
      </c>
      <c r="E8">
        <f t="shared" si="0"/>
        <v>8.4056899566976942E-2</v>
      </c>
      <c r="H8">
        <v>8.5082460438729995E-2</v>
      </c>
      <c r="J8">
        <v>8.3639829208300695E-2</v>
      </c>
      <c r="K8">
        <v>8.3381144103693405E-2</v>
      </c>
      <c r="L8">
        <v>8.41241645171837E-2</v>
      </c>
    </row>
    <row r="9" spans="1:16" x14ac:dyDescent="0.15">
      <c r="A9">
        <v>8</v>
      </c>
      <c r="B9">
        <v>0.25696071997749997</v>
      </c>
      <c r="C9">
        <v>0.94680483592400599</v>
      </c>
      <c r="D9">
        <v>0.404217667010765</v>
      </c>
      <c r="E9">
        <f t="shared" si="0"/>
        <v>8.2898185998964577E-2</v>
      </c>
      <c r="J9">
        <v>8.2522974945540298E-2</v>
      </c>
      <c r="K9">
        <v>8.3093429082380293E-2</v>
      </c>
      <c r="L9">
        <v>8.3078153968973098E-2</v>
      </c>
    </row>
    <row r="10" spans="1:16" x14ac:dyDescent="0.15">
      <c r="A10">
        <v>9</v>
      </c>
      <c r="B10">
        <v>0.27034040604487802</v>
      </c>
      <c r="C10">
        <v>0.95523193096008596</v>
      </c>
      <c r="D10">
        <v>0.42141582391433602</v>
      </c>
      <c r="E10">
        <f t="shared" si="0"/>
        <v>8.2837649991681597E-2</v>
      </c>
      <c r="J10">
        <v>8.2252894848566099E-2</v>
      </c>
      <c r="L10">
        <v>8.3422405134797095E-2</v>
      </c>
    </row>
    <row r="11" spans="1:16" x14ac:dyDescent="0.15">
      <c r="A11">
        <v>10</v>
      </c>
      <c r="B11">
        <v>0.23319892473118201</v>
      </c>
      <c r="C11">
        <v>0.92780748663101598</v>
      </c>
      <c r="D11">
        <v>0.37271750805585302</v>
      </c>
      <c r="E11" s="5">
        <f t="shared" si="0"/>
        <v>0.123859875301132</v>
      </c>
      <c r="J11">
        <v>0.123859875301132</v>
      </c>
    </row>
    <row r="12" spans="1:16" x14ac:dyDescent="0.15">
      <c r="A12" t="s">
        <v>14</v>
      </c>
      <c r="B12">
        <v>0.25460618847605199</v>
      </c>
      <c r="C12">
        <v>0.953524156434431</v>
      </c>
      <c r="D12">
        <v>0.40165948412802899</v>
      </c>
      <c r="G12">
        <v>4.3513174035566302E-2</v>
      </c>
      <c r="H12">
        <v>4.5792343451839697E-2</v>
      </c>
      <c r="I12">
        <v>4.3703631220343403E-2</v>
      </c>
      <c r="J12">
        <v>6.0941985716400401E-2</v>
      </c>
      <c r="K12">
        <v>5.0065228685374899E-2</v>
      </c>
      <c r="L12">
        <v>5.4199291540300697E-2</v>
      </c>
      <c r="M12">
        <v>4.2963954307894903E-2</v>
      </c>
      <c r="N12">
        <v>3.4694512958402798E-2</v>
      </c>
      <c r="O12">
        <v>4.1183780776917797E-2</v>
      </c>
      <c r="P12">
        <v>4.79514371505885E-2</v>
      </c>
    </row>
    <row r="13" spans="1:16" x14ac:dyDescent="0.15">
      <c r="A13" t="s">
        <v>15</v>
      </c>
      <c r="B13">
        <v>0.27187098119634301</v>
      </c>
      <c r="C13">
        <v>0.97173232239986795</v>
      </c>
      <c r="D13">
        <v>0.42424406779661</v>
      </c>
      <c r="G13">
        <v>5.4236368124757399E-2</v>
      </c>
      <c r="H13">
        <v>8.5082460438729995E-2</v>
      </c>
      <c r="I13">
        <v>5.3582330222362501E-2</v>
      </c>
      <c r="J13">
        <v>0.123859875301132</v>
      </c>
      <c r="K13">
        <v>8.3381144103693405E-2</v>
      </c>
      <c r="L13">
        <v>8.41241645171837E-2</v>
      </c>
      <c r="M13">
        <v>7.9003218989073698E-2</v>
      </c>
      <c r="N13">
        <v>3.4694512958402798E-2</v>
      </c>
      <c r="O13">
        <v>5.4344495889629099E-2</v>
      </c>
      <c r="P13">
        <v>5.6397370892895898E-2</v>
      </c>
    </row>
    <row r="14" spans="1:16" x14ac:dyDescent="0.15">
      <c r="A14" t="s">
        <v>19</v>
      </c>
      <c r="B14">
        <v>1.6178249548638799E-3</v>
      </c>
      <c r="C14">
        <v>-3.6230918490279601E-3</v>
      </c>
      <c r="D14">
        <v>1.73152995303601E-3</v>
      </c>
      <c r="E14">
        <f>SLOPE(E2:E11,A2:A11)</f>
        <v>8.711937845034318E-3</v>
      </c>
      <c r="G14">
        <v>1.1534835490759499E-3</v>
      </c>
      <c r="H14">
        <v>6.0714112600709297E-3</v>
      </c>
      <c r="I14">
        <v>1.9757398004038199E-2</v>
      </c>
      <c r="J14">
        <v>8.8249962625387892E-3</v>
      </c>
      <c r="K14">
        <v>7.04519010508191E-3</v>
      </c>
      <c r="L14">
        <v>7.0529297319957803E-3</v>
      </c>
      <c r="M14">
        <v>3.48743975638429E-3</v>
      </c>
      <c r="N14" t="s">
        <v>16</v>
      </c>
      <c r="O14">
        <v>-1.38180266773816E-3</v>
      </c>
      <c r="P14">
        <v>1.10556716795529E-2</v>
      </c>
    </row>
    <row r="15" spans="1:16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</row>
    <row r="16" spans="1:16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</row>
    <row r="17" spans="6:16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</row>
    <row r="27" spans="6:16" x14ac:dyDescent="0.15"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6:16" x14ac:dyDescent="0.15"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6:16" x14ac:dyDescent="0.15"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14" sqref="E14"/>
    </sheetView>
  </sheetViews>
  <sheetFormatPr baseColWidth="10" defaultRowHeight="15" x14ac:dyDescent="0.15"/>
  <cols>
    <col min="1" max="1" width="14.1640625" bestFit="1" customWidth="1"/>
    <col min="2" max="4" width="13.33203125" bestFit="1" customWidth="1"/>
    <col min="5" max="5" width="13.6640625" bestFit="1" customWidth="1"/>
    <col min="6" max="16" width="18.83203125" bestFit="1" customWidth="1"/>
  </cols>
  <sheetData>
    <row r="1" spans="1:16" x14ac:dyDescent="0.15">
      <c r="A1">
        <f>ws_3_classic!A1</f>
        <v>0</v>
      </c>
      <c r="B1" t="str">
        <f>ws_3_classic!B1</f>
        <v>Presicion</v>
      </c>
      <c r="C1" t="str">
        <f>ws_2_classic!C1</f>
        <v>Recall</v>
      </c>
      <c r="D1" t="str">
        <f>ws_2_classic!D1</f>
        <v>F1-score</v>
      </c>
      <c r="E1" t="str">
        <f>ws_2_classic!F1</f>
        <v>data/ws/ws-001.txt</v>
      </c>
      <c r="F1" t="str">
        <f>ws_2_classic!G1</f>
        <v>data/ws/ws-002.txt</v>
      </c>
      <c r="G1" t="str">
        <f>ws_2_classic!H1</f>
        <v>data/ws/ws-004.txt</v>
      </c>
      <c r="H1" t="str">
        <f>ws_2_classic!I1</f>
        <v>data/ws/ws-005.txt</v>
      </c>
      <c r="I1" t="str">
        <f>ws_2_classic!J1</f>
        <v>data/ws/ws-006.txt</v>
      </c>
      <c r="J1" t="str">
        <f>ws_2_classic!K1</f>
        <v>data/ws/ws-007.txt</v>
      </c>
      <c r="K1" t="str">
        <f>ws_2_classic!L1</f>
        <v>data/ws/ws-008.txt</v>
      </c>
      <c r="L1" t="str">
        <f>ws_2_classic!M1</f>
        <v>data/ws/ws-009.txt</v>
      </c>
      <c r="M1" t="str">
        <f>ws_2_classic!N1</f>
        <v>data/ws/ws-010.txt</v>
      </c>
      <c r="N1" t="str">
        <f>ws_2_classic!O1</f>
        <v>data/ws/ws-011.txt</v>
      </c>
      <c r="O1" t="str">
        <f>ws_2_classic!P1</f>
        <v>data/ws/ws-012.txt</v>
      </c>
      <c r="P1">
        <f>ws_2_classic!Q1</f>
        <v>0</v>
      </c>
    </row>
    <row r="2" spans="1:16" x14ac:dyDescent="0.15">
      <c r="A2">
        <f>ws_3_classic!A2</f>
        <v>1</v>
      </c>
      <c r="B2" s="1">
        <f>ws_3_classic!B2-ws_3_active!B2</f>
        <v>0</v>
      </c>
      <c r="C2" s="1">
        <f>ws_3_classic!C2-ws_3_active!C2</f>
        <v>0</v>
      </c>
      <c r="D2" s="1">
        <f>ws_3_classic!D2-ws_3_active!D2</f>
        <v>0</v>
      </c>
      <c r="E2" s="1">
        <f>ws_3_classic!F2-ws_3_active!F2</f>
        <v>0</v>
      </c>
      <c r="F2" s="1">
        <f>ws_3_classic!G2-ws_3_active!G2</f>
        <v>0</v>
      </c>
      <c r="G2" s="1">
        <f>ws_3_classic!H2-ws_3_active!H2</f>
        <v>0</v>
      </c>
      <c r="H2" s="1">
        <f>ws_3_classic!I2-ws_3_active!I2</f>
        <v>0</v>
      </c>
      <c r="I2" s="1">
        <f>ws_3_classic!J2-ws_3_active!J2</f>
        <v>0</v>
      </c>
      <c r="J2" s="1">
        <f>ws_3_classic!K2-ws_3_active!K2</f>
        <v>0</v>
      </c>
      <c r="K2" s="1">
        <f>ws_3_classic!L2-ws_3_active!L2</f>
        <v>0</v>
      </c>
      <c r="L2" s="1">
        <f>ws_3_classic!M2-ws_3_active!M2</f>
        <v>0</v>
      </c>
      <c r="M2" s="1">
        <f>ws_3_classic!N2-ws_3_active!N2</f>
        <v>0</v>
      </c>
      <c r="N2" s="1">
        <f>ws_3_classic!O2-ws_3_active!O2</f>
        <v>0</v>
      </c>
      <c r="O2" s="1">
        <f>ws_3_classic!P2-ws_3_active!P2</f>
        <v>0</v>
      </c>
      <c r="P2" s="1">
        <f>ws_3_classic!Q2-ws_3_active!Q2</f>
        <v>0</v>
      </c>
    </row>
    <row r="3" spans="1:16" x14ac:dyDescent="0.15">
      <c r="A3">
        <f>ws_3_classic!A3</f>
        <v>2</v>
      </c>
      <c r="B3" s="1">
        <f>ws_3_classic!B3-ws_3_active!B3</f>
        <v>-6.2501170505989967E-3</v>
      </c>
      <c r="C3" s="1">
        <f>ws_3_classic!C3-ws_3_active!C3</f>
        <v>4.8768562236140012E-3</v>
      </c>
      <c r="D3" s="1">
        <f>ws_3_classic!D3-ws_3_active!D3</f>
        <v>-7.6219903266169786E-3</v>
      </c>
      <c r="E3" s="1">
        <f>ws_3_classic!F3-ws_3_active!F3</f>
        <v>0</v>
      </c>
      <c r="F3" s="1">
        <f>ws_3_classic!G3-ws_3_active!G3</f>
        <v>-5.1147927280816803E-2</v>
      </c>
      <c r="G3" s="1">
        <f>ws_3_classic!H3-ws_3_active!H3</f>
        <v>-4.7126530105436951E-3</v>
      </c>
      <c r="H3" s="1">
        <f>ws_3_classic!I3-ws_3_active!I3</f>
        <v>-5.1501945631036022E-3</v>
      </c>
      <c r="I3" s="1">
        <f>ws_3_classic!J3-ws_3_active!J3</f>
        <v>-5.0883342556541991E-3</v>
      </c>
      <c r="J3" s="1">
        <f>ws_3_classic!K3-ws_3_active!K3</f>
        <v>-5.622054198075703E-3</v>
      </c>
      <c r="K3" s="1">
        <f>ws_3_classic!L3-ws_3_active!L3</f>
        <v>-5.9468589702146996E-3</v>
      </c>
      <c r="L3" s="1">
        <f>ws_3_classic!M3-ws_3_active!M3</f>
        <v>-5.2230861888978991E-3</v>
      </c>
      <c r="M3" s="1">
        <f>ws_3_classic!N3-ws_3_active!N3</f>
        <v>4.9052885983277401E-2</v>
      </c>
      <c r="N3" s="1">
        <f>ws_3_classic!O3-ws_3_active!O3</f>
        <v>-5.3581436151320036E-3</v>
      </c>
      <c r="O3" s="1">
        <f>ws_3_classic!P3-ws_3_active!P3</f>
        <v>-5.237995324402403E-3</v>
      </c>
      <c r="P3" s="1">
        <f>ws_3_classic!Q3-ws_3_active!Q3</f>
        <v>0</v>
      </c>
    </row>
    <row r="4" spans="1:16" x14ac:dyDescent="0.15">
      <c r="A4">
        <f>ws_3_classic!A4</f>
        <v>3</v>
      </c>
      <c r="B4" s="1">
        <f>ws_3_classic!B4-ws_3_active!B4</f>
        <v>-6.4883543597250015E-3</v>
      </c>
      <c r="C4" s="1">
        <f>ws_3_classic!C4-ws_3_active!C4</f>
        <v>7.8977549536649594E-3</v>
      </c>
      <c r="D4" s="1">
        <f>ws_3_classic!D4-ws_3_active!D4</f>
        <v>-7.6818815668120433E-3</v>
      </c>
      <c r="E4" s="1">
        <f>ws_3_classic!F4-ws_3_active!F4</f>
        <v>0</v>
      </c>
      <c r="F4" s="1">
        <f>ws_3_classic!G4-ws_3_active!G4</f>
        <v>-5.4236368124757399E-2</v>
      </c>
      <c r="G4" s="1">
        <f>ws_3_classic!H4-ws_3_active!H4</f>
        <v>-5.3666889566551697E-2</v>
      </c>
      <c r="H4" s="1">
        <f>ws_3_classic!I4-ws_3_active!I4</f>
        <v>5.2668869393608597E-2</v>
      </c>
      <c r="I4" s="1">
        <f>ws_3_classic!J4-ws_3_active!J4</f>
        <v>-2.8394908354789014E-3</v>
      </c>
      <c r="J4" s="1">
        <f>ws_3_classic!K4-ws_3_active!K4</f>
        <v>-3.0444892122626979E-3</v>
      </c>
      <c r="K4" s="1">
        <f>ws_3_classic!L4-ws_3_active!L4</f>
        <v>-3.1472636854242009E-3</v>
      </c>
      <c r="L4" s="1">
        <f>ws_3_classic!M4-ws_3_active!M4</f>
        <v>-2.8533497778046035E-3</v>
      </c>
      <c r="M4" s="1">
        <f>ws_3_classic!N4-ws_3_active!N4</f>
        <v>5.3898635001944799E-2</v>
      </c>
      <c r="N4" s="1">
        <f>ws_3_classic!O4-ws_3_active!O4</f>
        <v>-2.6230358467225004E-3</v>
      </c>
      <c r="O4" s="1">
        <f>ws_3_classic!P4-ws_3_active!P4</f>
        <v>-3.6158833148881991E-3</v>
      </c>
      <c r="P4" s="1">
        <f>ws_3_classic!Q4-ws_3_active!Q4</f>
        <v>0</v>
      </c>
    </row>
    <row r="5" spans="1:16" x14ac:dyDescent="0.15">
      <c r="A5">
        <f>ws_3_classic!A5</f>
        <v>4</v>
      </c>
      <c r="B5" s="1">
        <f>ws_3_classic!B5-ws_3_active!B5</f>
        <v>-2.7612700704491011E-2</v>
      </c>
      <c r="C5" s="1">
        <f>ws_3_classic!C5-ws_3_active!C5</f>
        <v>9.771671881629973E-3</v>
      </c>
      <c r="D5" s="1">
        <f>ws_3_classic!D5-ws_3_active!D5</f>
        <v>-3.3850117996059026E-2</v>
      </c>
      <c r="E5" s="1">
        <f>ws_3_classic!F5-ws_3_active!F5</f>
        <v>0</v>
      </c>
      <c r="F5" s="1">
        <f>ws_3_classic!G5-ws_3_active!G5</f>
        <v>-3.5741932809481902E-2</v>
      </c>
      <c r="G5" s="1">
        <f>ws_3_classic!H5-ws_3_active!H5</f>
        <v>-9.2029482370507704E-3</v>
      </c>
      <c r="H5" s="1">
        <f>ws_3_classic!I5-ws_3_active!I5</f>
        <v>0</v>
      </c>
      <c r="I5" s="1">
        <f>ws_3_classic!J5-ws_3_active!J5</f>
        <v>4.4233016449694157E-2</v>
      </c>
      <c r="J5" s="1">
        <f>ws_3_classic!K5-ws_3_active!K5</f>
        <v>4.3838667075281217E-2</v>
      </c>
      <c r="K5" s="1">
        <f>ws_3_classic!L5-ws_3_active!L5</f>
        <v>4.4256879347778111E-2</v>
      </c>
      <c r="L5" s="1">
        <f>ws_3_classic!M5-ws_3_active!M5</f>
        <v>3.1360132546118101E-2</v>
      </c>
      <c r="M5" s="1">
        <f>ws_3_classic!N5-ws_3_active!N5</f>
        <v>5.4575466187596802E-2</v>
      </c>
      <c r="N5" s="1">
        <f>ws_3_classic!O5-ws_3_active!O5</f>
        <v>1.9094759473773801E-2</v>
      </c>
      <c r="O5" s="1">
        <f>ws_3_classic!P5-ws_3_active!P5</f>
        <v>5.3333671670050598E-2</v>
      </c>
      <c r="P5" s="1">
        <f>ws_3_classic!Q5-ws_3_active!Q5</f>
        <v>0</v>
      </c>
    </row>
    <row r="6" spans="1:16" x14ac:dyDescent="0.15">
      <c r="A6">
        <f>ws_3_classic!A6</f>
        <v>5</v>
      </c>
      <c r="B6" s="1">
        <f>ws_3_classic!B6-ws_3_active!B6</f>
        <v>-2.5713953554515001E-2</v>
      </c>
      <c r="C6" s="1">
        <f>ws_3_classic!C6-ws_3_active!C6</f>
        <v>4.5474275201196068E-4</v>
      </c>
      <c r="D6" s="1">
        <f>ws_3_classic!D6-ws_3_active!D6</f>
        <v>-3.1934262797984003E-2</v>
      </c>
      <c r="E6" s="1">
        <f>ws_3_classic!F6-ws_3_active!F6</f>
        <v>0</v>
      </c>
      <c r="F6" s="1">
        <f>ws_3_classic!G6-ws_3_active!G6</f>
        <v>0</v>
      </c>
      <c r="G6" s="1">
        <f>ws_3_classic!H6-ws_3_active!H6</f>
        <v>-1.16301940943098E-2</v>
      </c>
      <c r="H6" s="1">
        <f>ws_3_classic!I6-ws_3_active!I6</f>
        <v>0</v>
      </c>
      <c r="I6" s="1">
        <f>ws_3_classic!J6-ws_3_active!J6</f>
        <v>-1.0148301838084701E-2</v>
      </c>
      <c r="J6" s="1">
        <f>ws_3_classic!K6-ws_3_active!K6</f>
        <v>4.7984030295213802E-2</v>
      </c>
      <c r="K6" s="1">
        <f>ws_3_classic!L6-ws_3_active!L6</f>
        <v>4.7655663272806799E-2</v>
      </c>
      <c r="L6" s="1">
        <f>ws_3_classic!M6-ws_3_active!M6</f>
        <v>3.4309002303999997E-2</v>
      </c>
      <c r="M6" s="1">
        <f>ws_3_classic!N6-ws_3_active!N6</f>
        <v>5.8608602448112598E-2</v>
      </c>
      <c r="N6" s="1">
        <f>ws_3_classic!O6-ws_3_active!O6</f>
        <v>2.36969382407798E-2</v>
      </c>
      <c r="O6" s="1">
        <f>ws_3_classic!P6-ws_3_active!P6</f>
        <v>5.7445525956657403E-2</v>
      </c>
      <c r="P6" s="1">
        <f>ws_3_classic!Q6-ws_3_active!Q6</f>
        <v>0</v>
      </c>
    </row>
    <row r="7" spans="1:16" x14ac:dyDescent="0.15">
      <c r="A7">
        <f>ws_3_classic!A7</f>
        <v>6</v>
      </c>
      <c r="B7" s="1">
        <f>ws_3_classic!B7-ws_3_active!B7</f>
        <v>-1.8165725442727987E-2</v>
      </c>
      <c r="C7" s="1">
        <f>ws_3_classic!C7-ws_3_active!C7</f>
        <v>1.5274953197756069E-2</v>
      </c>
      <c r="D7" s="1">
        <f>ws_3_classic!D7-ws_3_active!D7</f>
        <v>-2.1167419920591013E-2</v>
      </c>
      <c r="E7" s="1">
        <f>ws_3_classic!F7-ws_3_active!F7</f>
        <v>0</v>
      </c>
      <c r="F7" s="1">
        <f>ws_3_classic!G7-ws_3_active!G7</f>
        <v>0</v>
      </c>
      <c r="G7" s="1">
        <f>ws_3_classic!H7-ws_3_active!H7</f>
        <v>-7.7804510344084102E-2</v>
      </c>
      <c r="H7" s="1">
        <f>ws_3_classic!I7-ws_3_active!I7</f>
        <v>0</v>
      </c>
      <c r="I7" s="1">
        <f>ws_3_classic!J7-ws_3_active!J7</f>
        <v>-7.8677760519356196E-2</v>
      </c>
      <c r="J7" s="1">
        <f>ws_3_classic!K7-ws_3_active!K7</f>
        <v>-7.7568383766926999E-2</v>
      </c>
      <c r="K7" s="1">
        <f>ws_3_classic!L7-ws_3_active!L7</f>
        <v>-1.5665365263750196E-2</v>
      </c>
      <c r="L7" s="1">
        <f>ws_3_classic!M7-ws_3_active!M7</f>
        <v>-1.75445416603889E-2</v>
      </c>
      <c r="M7" s="1">
        <f>ws_3_classic!N7-ws_3_active!N7</f>
        <v>6.5014102322120099E-2</v>
      </c>
      <c r="N7" s="1">
        <f>ws_3_classic!O7-ws_3_active!O7</f>
        <v>6.1908206105909497E-2</v>
      </c>
      <c r="O7" s="1">
        <f>ws_3_classic!P7-ws_3_active!P7</f>
        <v>6.3080553742866904E-2</v>
      </c>
      <c r="P7" s="1">
        <f>ws_3_classic!Q7-ws_3_active!Q7</f>
        <v>0</v>
      </c>
    </row>
    <row r="8" spans="1:16" x14ac:dyDescent="0.15">
      <c r="A8">
        <f>ws_3_classic!A8</f>
        <v>7</v>
      </c>
      <c r="B8" s="1">
        <f>ws_3_classic!B8-ws_3_active!B8</f>
        <v>-6.1812625376960195E-3</v>
      </c>
      <c r="C8" s="1">
        <f>ws_3_classic!C8-ws_3_active!C8</f>
        <v>3.6691518500141962E-2</v>
      </c>
      <c r="D8" s="1">
        <f>ws_3_classic!D8-ws_3_active!D8</f>
        <v>-4.2791201230940046E-3</v>
      </c>
      <c r="E8" s="1">
        <f>ws_3_classic!F8-ws_3_active!F8</f>
        <v>0</v>
      </c>
      <c r="F8" s="1">
        <f>ws_3_classic!G8-ws_3_active!G8</f>
        <v>0</v>
      </c>
      <c r="G8" s="1">
        <f>ws_3_classic!H8-ws_3_active!H8</f>
        <v>-8.5082460438729995E-2</v>
      </c>
      <c r="H8" s="1">
        <f>ws_3_classic!I8-ws_3_active!I8</f>
        <v>0</v>
      </c>
      <c r="I8" s="1">
        <f>ws_3_classic!J8-ws_3_active!J8</f>
        <v>-8.3639829208300695E-2</v>
      </c>
      <c r="J8" s="1">
        <f>ws_3_classic!K8-ws_3_active!K8</f>
        <v>-8.3381144103693405E-2</v>
      </c>
      <c r="K8" s="1">
        <f>ws_3_classic!L8-ws_3_active!L8</f>
        <v>-8.41241645171837E-2</v>
      </c>
      <c r="L8" s="1">
        <f>ws_3_classic!M8-ws_3_active!M8</f>
        <v>7.0559622013273704E-2</v>
      </c>
      <c r="M8" s="1">
        <f>ws_3_classic!N8-ws_3_active!N8</f>
        <v>7.2784908431705694E-2</v>
      </c>
      <c r="N8" s="1">
        <f>ws_3_classic!O8-ws_3_active!O8</f>
        <v>7.0996144335796402E-2</v>
      </c>
      <c r="O8" s="1">
        <f>ws_3_classic!P8-ws_3_active!P8</f>
        <v>7.07387197650928E-2</v>
      </c>
      <c r="P8" s="1">
        <f>ws_3_classic!Q8-ws_3_active!Q8</f>
        <v>0</v>
      </c>
    </row>
    <row r="9" spans="1:16" x14ac:dyDescent="0.15">
      <c r="A9">
        <f>ws_3_classic!A9</f>
        <v>8</v>
      </c>
      <c r="B9" s="1">
        <f>ws_3_classic!B9-ws_3_active!B9</f>
        <v>-1.3773996588999915E-3</v>
      </c>
      <c r="C9" s="1">
        <f>ws_3_classic!C9-ws_3_active!C9</f>
        <v>2.3260368581031976E-2</v>
      </c>
      <c r="D9" s="1">
        <f>ws_3_classic!D9-ws_3_active!D9</f>
        <v>3.5588057885099778E-4</v>
      </c>
      <c r="E9" s="1">
        <f>ws_3_classic!F9-ws_3_active!F9</f>
        <v>0</v>
      </c>
      <c r="F9" s="1">
        <f>ws_3_classic!G9-ws_3_active!G9</f>
        <v>0</v>
      </c>
      <c r="G9" s="1">
        <f>ws_3_classic!H9-ws_3_active!H9</f>
        <v>0</v>
      </c>
      <c r="H9" s="1">
        <f>ws_3_classic!I9-ws_3_active!I9</f>
        <v>0</v>
      </c>
      <c r="I9" s="1">
        <f>ws_3_classic!J9-ws_3_active!J9</f>
        <v>-8.2522974945540298E-2</v>
      </c>
      <c r="J9" s="1">
        <f>ws_3_classic!K9-ws_3_active!K9</f>
        <v>-8.3093429082380293E-2</v>
      </c>
      <c r="K9" s="1">
        <f>ws_3_classic!L9-ws_3_active!L9</f>
        <v>-8.3078153968973098E-2</v>
      </c>
      <c r="L9" s="1">
        <f>ws_3_classic!M9-ws_3_active!M9</f>
        <v>0</v>
      </c>
      <c r="M9" s="1">
        <f>ws_3_classic!N9-ws_3_active!N9</f>
        <v>8.5037712947285196E-2</v>
      </c>
      <c r="N9" s="1">
        <f>ws_3_classic!O9-ws_3_active!O9</f>
        <v>8.1845805495352905E-2</v>
      </c>
      <c r="O9" s="1">
        <f>ws_3_classic!P9-ws_3_active!P9</f>
        <v>8.3223512560723203E-2</v>
      </c>
      <c r="P9" s="1">
        <f>ws_3_classic!Q9-ws_3_active!Q9</f>
        <v>0</v>
      </c>
    </row>
    <row r="10" spans="1:16" x14ac:dyDescent="0.15">
      <c r="A10">
        <f>ws_3_classic!A10</f>
        <v>9</v>
      </c>
      <c r="B10" s="1">
        <f>ws_3_classic!B10-ws_3_active!B10</f>
        <v>-1.8670239982653047E-2</v>
      </c>
      <c r="C10" s="1">
        <f>ws_3_classic!C10-ws_3_active!C10</f>
        <v>1.3897065732306091E-2</v>
      </c>
      <c r="D10" s="1">
        <f>ws_3_classic!D10-ws_3_active!D10</f>
        <v>-2.1840098480591041E-2</v>
      </c>
      <c r="E10" s="1">
        <f>ws_3_classic!F10-ws_3_active!F10</f>
        <v>0</v>
      </c>
      <c r="F10" s="1">
        <f>ws_3_classic!G10-ws_3_active!G10</f>
        <v>0</v>
      </c>
      <c r="G10" s="1">
        <f>ws_3_classic!H10-ws_3_active!H10</f>
        <v>0</v>
      </c>
      <c r="H10" s="1">
        <f>ws_3_classic!I10-ws_3_active!I10</f>
        <v>0</v>
      </c>
      <c r="I10" s="1">
        <f>ws_3_classic!J10-ws_3_active!J10</f>
        <v>-8.2252894848566099E-2</v>
      </c>
      <c r="J10" s="1">
        <f>ws_3_classic!K10-ws_3_active!K10</f>
        <v>0</v>
      </c>
      <c r="K10" s="1">
        <f>ws_3_classic!L10-ws_3_active!L10</f>
        <v>-8.3422405134797095E-2</v>
      </c>
      <c r="L10" s="1">
        <f>ws_3_classic!M10-ws_3_active!M10</f>
        <v>0</v>
      </c>
      <c r="M10" s="1">
        <f>ws_3_classic!N10-ws_3_active!N10</f>
        <v>0</v>
      </c>
      <c r="N10" s="1">
        <f>ws_3_classic!O10-ws_3_active!O10</f>
        <v>8.5704411635725605E-2</v>
      </c>
      <c r="O10" s="1">
        <f>ws_3_classic!P10-ws_3_active!P10</f>
        <v>8.7797824240810896E-2</v>
      </c>
      <c r="P10" s="1">
        <f>ws_3_classic!Q10-ws_3_active!Q10</f>
        <v>0</v>
      </c>
    </row>
    <row r="11" spans="1:16" x14ac:dyDescent="0.15">
      <c r="A11">
        <f>ws_3_classic!A11</f>
        <v>10</v>
      </c>
      <c r="B11" s="1">
        <f>ws_3_classic!B11-ws_3_active!B11</f>
        <v>0.75649179691830204</v>
      </c>
      <c r="C11" s="1">
        <f>ws_3_classic!C11-ws_3_active!C11</f>
        <v>7.2192513368984024E-2</v>
      </c>
      <c r="D11" s="1">
        <f>ws_3_classic!D11-ws_3_active!D11</f>
        <v>0.62210114479388701</v>
      </c>
      <c r="E11" s="1">
        <f>ws_3_classic!F11-ws_3_active!F11</f>
        <v>0</v>
      </c>
      <c r="F11" s="1">
        <f>ws_3_classic!G11-ws_3_active!G11</f>
        <v>0</v>
      </c>
      <c r="G11" s="1">
        <f>ws_3_classic!H11-ws_3_active!H11</f>
        <v>0</v>
      </c>
      <c r="H11" s="1">
        <f>ws_3_classic!I11-ws_3_active!I11</f>
        <v>0</v>
      </c>
      <c r="I11" s="1">
        <f>ws_3_classic!J11-ws_3_active!J11</f>
        <v>-0.123859875301132</v>
      </c>
      <c r="J11" s="1">
        <f>ws_3_classic!K11-ws_3_active!K11</f>
        <v>0</v>
      </c>
      <c r="K11" s="1">
        <f>ws_3_classic!L11-ws_3_active!L11</f>
        <v>0</v>
      </c>
      <c r="L11" s="1">
        <f>ws_3_classic!M11-ws_3_active!M11</f>
        <v>0</v>
      </c>
      <c r="M11" s="1">
        <f>ws_3_classic!N11-ws_3_active!N11</f>
        <v>0</v>
      </c>
      <c r="N11" s="1">
        <f>ws_3_classic!O11-ws_3_active!O11</f>
        <v>0</v>
      </c>
      <c r="O11" s="1">
        <f>ws_3_classic!P11-ws_3_active!P11</f>
        <v>8.4303662365679197E-3</v>
      </c>
      <c r="P11" s="1">
        <f>ws_3_classic!Q11-ws_3_active!Q11</f>
        <v>0</v>
      </c>
    </row>
    <row r="12" spans="1:16" x14ac:dyDescent="0.15">
      <c r="A12" t="str">
        <f>ws_3_classic!A12</f>
        <v>Avr</v>
      </c>
      <c r="B12" s="1">
        <f>ws_3_classic!B12-ws_3_active!B12</f>
        <v>6.4603204362700006E-2</v>
      </c>
      <c r="C12" s="1">
        <f>ws_3_classic!C12-ws_3_active!C12</f>
        <v>1.8431744519114002E-2</v>
      </c>
      <c r="D12" s="1">
        <f>ws_3_classic!D12-ws_3_active!D12</f>
        <v>4.9408213416099023E-2</v>
      </c>
      <c r="E12" s="1">
        <f>ws_3_classic!F12-ws_3_active!F12</f>
        <v>0</v>
      </c>
      <c r="F12" s="1">
        <f>ws_3_classic!G12-ws_3_active!G12</f>
        <v>-1.0586706108357401E-2</v>
      </c>
      <c r="G12" s="1">
        <f>ws_3_classic!H12-ws_3_active!H12</f>
        <v>-6.5689692160356972E-3</v>
      </c>
      <c r="H12" s="1">
        <f>ws_3_classic!I12-ws_3_active!I12</f>
        <v>1.2716812033871996E-3</v>
      </c>
      <c r="I12" s="1">
        <f>ws_3_classic!J12-ws_3_active!J12</f>
        <v>-1.4786132751004002E-2</v>
      </c>
      <c r="J12" s="1">
        <f>ws_3_classic!K12-ws_3_active!K12</f>
        <v>-2.1382233873437975E-3</v>
      </c>
      <c r="K12" s="1">
        <f>ws_3_classic!L12-ws_3_active!L12</f>
        <v>-3.4789657164759971E-3</v>
      </c>
      <c r="L12" s="1">
        <f>ws_3_classic!M12-ws_3_active!M12</f>
        <v>9.663403561200698E-3</v>
      </c>
      <c r="M12" s="1">
        <f>ws_3_classic!N12-ws_3_active!N12</f>
        <v>2.4513840326652901E-2</v>
      </c>
      <c r="N12" s="1">
        <f>ws_3_classic!O12-ws_3_active!O12</f>
        <v>1.8947773635312505E-2</v>
      </c>
      <c r="O12" s="1">
        <f>ws_3_classic!P12-ws_3_active!P12</f>
        <v>7.953623547935898E-3</v>
      </c>
      <c r="P12" s="1">
        <f>ws_3_classic!Q12-ws_3_active!Q12</f>
        <v>0</v>
      </c>
    </row>
    <row r="13" spans="1:16" x14ac:dyDescent="0.15">
      <c r="A13" t="str">
        <f>ws_3_classic!A13</f>
        <v>Max</v>
      </c>
      <c r="B13" s="1">
        <f>ws_3_classic!B13-ws_3_active!B13</f>
        <v>0.71781974045314101</v>
      </c>
      <c r="C13" s="1">
        <f>ws_3_classic!C13-ws_3_active!C13</f>
        <v>2.8267677600132046E-2</v>
      </c>
      <c r="D13" s="1">
        <f>ws_3_classic!D13-ws_3_active!D13</f>
        <v>0.57057458505313008</v>
      </c>
      <c r="E13" s="1">
        <f>ws_3_classic!F13-ws_3_active!F13</f>
        <v>0</v>
      </c>
      <c r="F13" s="1">
        <f>ws_3_classic!G13-ws_3_active!G13</f>
        <v>-2.1309900197548498E-2</v>
      </c>
      <c r="G13" s="1">
        <f>ws_3_classic!H13-ws_3_active!H13</f>
        <v>-3.9137100252948392E-2</v>
      </c>
      <c r="H13" s="1">
        <f>ws_3_classic!I13-ws_3_active!I13</f>
        <v>-9.1346082875390366E-4</v>
      </c>
      <c r="I13" s="1">
        <f>ws_3_classic!J13-ws_3_active!J13</f>
        <v>-7.1793629917718704E-2</v>
      </c>
      <c r="J13" s="1">
        <f>ws_3_classic!K13-ws_3_active!K13</f>
        <v>-2.4754005268656905E-2</v>
      </c>
      <c r="K13" s="1">
        <f>ws_3_classic!L13-ws_3_active!L13</f>
        <v>-2.16963866909562E-2</v>
      </c>
      <c r="L13" s="1">
        <f>ws_3_classic!M13-ws_3_active!M13</f>
        <v>-8.443596975799994E-3</v>
      </c>
      <c r="M13" s="1">
        <f>ws_3_classic!N13-ws_3_active!N13</f>
        <v>5.0343199988882398E-2</v>
      </c>
      <c r="N13" s="1">
        <f>ws_3_classic!O13-ws_3_active!O13</f>
        <v>3.1359915746096506E-2</v>
      </c>
      <c r="O13" s="1">
        <f>ws_3_classic!P13-ws_3_active!P13</f>
        <v>3.1400453347914997E-2</v>
      </c>
      <c r="P13" s="1">
        <f>ws_3_classic!Q13-ws_3_active!Q13</f>
        <v>0</v>
      </c>
    </row>
    <row r="14" spans="1:16" x14ac:dyDescent="0.15">
      <c r="A14" t="str">
        <f>ws_3_classic!A14</f>
        <v>Slope</v>
      </c>
      <c r="B14" s="1">
        <f>ws_3_classic!B14-ws_3_active!B14</f>
        <v>4.1326561380949318E-2</v>
      </c>
      <c r="C14" s="1">
        <f>ws_3_classic!C14-ws_3_active!C14</f>
        <v>5.3652539716352301E-3</v>
      </c>
      <c r="D14" s="1">
        <f>ws_3_classic!D14-ws_3_active!D14</f>
        <v>3.4176073898737891E-2</v>
      </c>
      <c r="E14" s="1">
        <f>ws_3_classic!F14-ws_3_active!F14</f>
        <v>0</v>
      </c>
      <c r="F14" s="1" t="e">
        <f>ws_3_classic!G14-ws_3_active!G14</f>
        <v>#VALUE!</v>
      </c>
      <c r="G14" s="1" t="s">
        <v>21</v>
      </c>
      <c r="H14" s="1">
        <f>ws_3_classic!I14-ws_3_active!I14</f>
        <v>-1.0335429416396019E-2</v>
      </c>
      <c r="I14" s="1" t="s">
        <v>22</v>
      </c>
      <c r="J14" s="1">
        <f>ws_3_classic!K14-ws_3_active!K14</f>
        <v>-1.0039263676551403E-3</v>
      </c>
      <c r="K14" s="1">
        <f>ws_3_classic!L14-ws_3_active!L14</f>
        <v>-1.7558346163581507E-3</v>
      </c>
      <c r="L14" s="1">
        <f>ws_3_classic!M14-ws_3_active!M14</f>
        <v>2.0960116718901499E-3</v>
      </c>
      <c r="M14" s="1" t="e">
        <f>ws_3_classic!N14-ws_3_active!N14</f>
        <v>#VALUE!</v>
      </c>
      <c r="N14" s="1">
        <f>ws_3_classic!O14-ws_3_active!O14</f>
        <v>7.5288937748210095E-3</v>
      </c>
      <c r="O14" s="1">
        <f>ws_3_classic!P14-ws_3_active!P14</f>
        <v>-9.5016493093053201E-3</v>
      </c>
      <c r="P14" s="1">
        <f>ws_3_classic!Q14-ws_3_active!Q14</f>
        <v>0</v>
      </c>
    </row>
    <row r="15" spans="1:16" x14ac:dyDescent="0.15">
      <c r="A15" t="str">
        <f>ws_3_classic!A15</f>
        <v>AllTextCount</v>
      </c>
      <c r="B15" s="1">
        <f>ws_3_classic!B15-ws_3_active!B15</f>
        <v>0</v>
      </c>
      <c r="C15" s="1">
        <f>ws_3_classic!C15-ws_3_active!C15</f>
        <v>0</v>
      </c>
      <c r="D15" s="1">
        <f>ws_3_classic!D15-ws_3_active!D15</f>
        <v>0</v>
      </c>
      <c r="E15" s="1">
        <f>ws_3_classic!F15-ws_3_active!F15</f>
        <v>0</v>
      </c>
      <c r="F15" s="1">
        <f>ws_3_classic!G15-ws_3_active!G15</f>
        <v>0</v>
      </c>
      <c r="G15" s="1">
        <f>ws_3_classic!H15-ws_3_active!H15</f>
        <v>0</v>
      </c>
      <c r="H15" s="1">
        <f>ws_3_classic!I15-ws_3_active!I15</f>
        <v>0</v>
      </c>
      <c r="I15" s="1">
        <f>ws_3_classic!J15-ws_3_active!J15</f>
        <v>0</v>
      </c>
      <c r="J15" s="1">
        <f>ws_3_classic!K15-ws_3_active!K15</f>
        <v>0</v>
      </c>
      <c r="K15" s="1">
        <f>ws_3_classic!L15-ws_3_active!L15</f>
        <v>0</v>
      </c>
      <c r="L15" s="1">
        <f>ws_3_classic!M15-ws_3_active!M15</f>
        <v>0</v>
      </c>
      <c r="M15" s="1">
        <f>ws_3_classic!N15-ws_3_active!N15</f>
        <v>0</v>
      </c>
      <c r="N15" s="1">
        <f>ws_3_classic!O15-ws_3_active!O15</f>
        <v>0</v>
      </c>
      <c r="O15" s="1">
        <f>ws_3_classic!P15-ws_3_active!P15</f>
        <v>0</v>
      </c>
      <c r="P15" s="1">
        <f>ws_3_classic!Q15-ws_3_active!Q15</f>
        <v>0</v>
      </c>
    </row>
    <row r="16" spans="1:16" x14ac:dyDescent="0.15">
      <c r="A16" t="str">
        <f>ws_3_classic!A16</f>
        <v>AllSegCount</v>
      </c>
      <c r="B16" s="1">
        <f>ws_3_classic!B16-ws_3_active!B16</f>
        <v>0</v>
      </c>
      <c r="C16" s="1">
        <f>ws_3_classic!C16-ws_3_active!C16</f>
        <v>0</v>
      </c>
      <c r="D16" s="1">
        <f>ws_3_classic!D16-ws_3_active!D16</f>
        <v>0</v>
      </c>
      <c r="E16" s="1">
        <f>ws_3_classic!F16-ws_3_active!F16</f>
        <v>0</v>
      </c>
      <c r="F16" s="1">
        <f>ws_3_classic!G16-ws_3_active!G16</f>
        <v>0</v>
      </c>
      <c r="G16" s="1">
        <f>ws_3_classic!H16-ws_3_active!H16</f>
        <v>0</v>
      </c>
      <c r="H16" s="1">
        <f>ws_3_classic!I16-ws_3_active!I16</f>
        <v>0</v>
      </c>
      <c r="I16" s="1">
        <f>ws_3_classic!J16-ws_3_active!J16</f>
        <v>0</v>
      </c>
      <c r="J16" s="1">
        <f>ws_3_classic!K16-ws_3_active!K16</f>
        <v>0</v>
      </c>
      <c r="K16" s="1">
        <f>ws_3_classic!L16-ws_3_active!L16</f>
        <v>0</v>
      </c>
      <c r="L16" s="1">
        <f>ws_3_classic!M16-ws_3_active!M16</f>
        <v>0</v>
      </c>
      <c r="M16" s="1">
        <f>ws_3_classic!N16-ws_3_active!N16</f>
        <v>0</v>
      </c>
      <c r="N16" s="1">
        <f>ws_3_classic!O16-ws_3_active!O16</f>
        <v>0</v>
      </c>
      <c r="O16" s="1">
        <f>ws_3_classic!P16-ws_3_active!P16</f>
        <v>0</v>
      </c>
      <c r="P16" s="1">
        <f>ws_3_classic!Q16-ws_3_active!Q16</f>
        <v>0</v>
      </c>
    </row>
    <row r="17" spans="1:16" x14ac:dyDescent="0.15">
      <c r="A17">
        <f>ws_3_classic!A17</f>
        <v>0</v>
      </c>
      <c r="B17" s="1">
        <f>ws_3_classic!B17-ws_3_active!B17</f>
        <v>0</v>
      </c>
      <c r="C17" s="1">
        <f>ws_3_classic!C17-ws_3_active!C17</f>
        <v>0</v>
      </c>
      <c r="D17" s="1">
        <f>ws_3_classic!D17-ws_3_active!D17</f>
        <v>0</v>
      </c>
      <c r="E17" s="1">
        <f>ws_3_classic!F17-ws_3_active!F17</f>
        <v>0</v>
      </c>
      <c r="F17" s="1">
        <f>ws_3_classic!G17-ws_3_active!G17</f>
        <v>0</v>
      </c>
      <c r="G17" s="1">
        <f>ws_3_classic!H17-ws_3_active!H17</f>
        <v>0</v>
      </c>
      <c r="H17" s="1">
        <f>ws_3_classic!I17-ws_3_active!I17</f>
        <v>0</v>
      </c>
      <c r="I17" s="1">
        <f>ws_3_classic!J17-ws_3_active!J17</f>
        <v>0</v>
      </c>
      <c r="J17" s="1">
        <f>ws_3_classic!K17-ws_3_active!K17</f>
        <v>0</v>
      </c>
      <c r="K17" s="1">
        <f>ws_3_classic!L17-ws_3_active!L17</f>
        <v>0</v>
      </c>
      <c r="L17" s="1">
        <f>ws_3_classic!M17-ws_3_active!M17</f>
        <v>0</v>
      </c>
      <c r="M17" s="1">
        <f>ws_3_classic!N17-ws_3_active!N17</f>
        <v>0</v>
      </c>
      <c r="N17" s="1">
        <f>ws_3_classic!O17-ws_3_active!O17</f>
        <v>0</v>
      </c>
      <c r="O17" s="1">
        <f>ws_3_classic!P17-ws_3_active!P17</f>
        <v>0</v>
      </c>
      <c r="P17" s="1">
        <f>ws_3_classic!Q17-ws_3_active!Q17</f>
        <v>0</v>
      </c>
    </row>
    <row r="24" spans="1:16" x14ac:dyDescent="0.15">
      <c r="D24" t="s">
        <v>24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6" sqref="E6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3.6640625" bestFit="1" customWidth="1"/>
    <col min="6" max="16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0.66732796032237995</v>
      </c>
      <c r="C2">
        <v>0.33275627550389503</v>
      </c>
      <c r="D2" s="5">
        <v>0.44407772597879402</v>
      </c>
      <c r="E2">
        <f>AVERAGE(F2:P2)</f>
        <v>0.11127046895014391</v>
      </c>
      <c r="F2">
        <v>0.105470809114198</v>
      </c>
      <c r="G2">
        <v>0.106267769197781</v>
      </c>
      <c r="H2">
        <v>0.112996063956289</v>
      </c>
      <c r="I2">
        <v>0.113515735894904</v>
      </c>
      <c r="J2">
        <v>0.114919135944579</v>
      </c>
      <c r="K2">
        <v>0.113480460588142</v>
      </c>
      <c r="L2">
        <v>0.11295232947577601</v>
      </c>
      <c r="M2">
        <v>0.109955167864476</v>
      </c>
      <c r="N2">
        <v>0.113504554559446</v>
      </c>
      <c r="O2">
        <v>0.10691120372131201</v>
      </c>
      <c r="P2">
        <v>0.11400192813468001</v>
      </c>
    </row>
    <row r="3" spans="1:16" x14ac:dyDescent="0.15">
      <c r="A3">
        <v>2</v>
      </c>
      <c r="B3">
        <v>0.66709627529320703</v>
      </c>
      <c r="C3">
        <v>0.33183741505321102</v>
      </c>
      <c r="D3">
        <v>0.44320760371623003</v>
      </c>
      <c r="E3">
        <f t="shared" ref="E3:E12" si="0">AVERAGE(F3:P3)</f>
        <v>0.10726056719234651</v>
      </c>
      <c r="F3">
        <v>0.104601655081363</v>
      </c>
      <c r="G3">
        <v>0.10292432343693</v>
      </c>
      <c r="H3">
        <v>0.105973272795749</v>
      </c>
      <c r="I3">
        <v>0.113371124596887</v>
      </c>
      <c r="J3">
        <v>0.110369146694554</v>
      </c>
      <c r="K3">
        <v>0.106528887703449</v>
      </c>
      <c r="L3">
        <v>0.10805640742304599</v>
      </c>
      <c r="M3">
        <v>0.104552413399642</v>
      </c>
      <c r="N3">
        <v>0.113370954795108</v>
      </c>
      <c r="O3">
        <v>0.102857485996737</v>
      </c>
    </row>
    <row r="4" spans="1:16" x14ac:dyDescent="0.15">
      <c r="A4">
        <v>3</v>
      </c>
      <c r="B4">
        <v>0.63404185203493102</v>
      </c>
      <c r="C4">
        <v>0.28603285512525001</v>
      </c>
      <c r="D4">
        <v>0.39422190349349401</v>
      </c>
      <c r="E4">
        <f t="shared" si="0"/>
        <v>0.10736880100283144</v>
      </c>
      <c r="F4">
        <v>0.11044192973846501</v>
      </c>
      <c r="G4">
        <v>0.107337509363042</v>
      </c>
      <c r="H4">
        <v>0.10712375694022599</v>
      </c>
      <c r="I4">
        <v>0.106832532433262</v>
      </c>
      <c r="J4">
        <v>0.106383519417741</v>
      </c>
      <c r="K4">
        <v>0.107251852826867</v>
      </c>
      <c r="L4">
        <v>0.106987078190417</v>
      </c>
      <c r="M4">
        <v>0.107119854110789</v>
      </c>
      <c r="N4">
        <v>0.10684117600467399</v>
      </c>
    </row>
    <row r="5" spans="1:16" x14ac:dyDescent="0.15">
      <c r="A5">
        <v>4</v>
      </c>
      <c r="B5">
        <v>0.62254213483146004</v>
      </c>
      <c r="C5">
        <v>0.27703125000000001</v>
      </c>
      <c r="D5">
        <v>0.38343425605536302</v>
      </c>
      <c r="E5">
        <f t="shared" si="0"/>
        <v>0.10840767788090638</v>
      </c>
      <c r="F5">
        <v>0.112350545202816</v>
      </c>
      <c r="G5">
        <v>0.107634205681666</v>
      </c>
      <c r="H5">
        <v>0.107708524108174</v>
      </c>
      <c r="I5">
        <v>0.108246854658845</v>
      </c>
      <c r="J5">
        <v>0.107904216394453</v>
      </c>
      <c r="K5">
        <v>0.10767233746767001</v>
      </c>
      <c r="L5">
        <v>0.10777804623607</v>
      </c>
      <c r="M5">
        <v>0.107966693297557</v>
      </c>
    </row>
    <row r="6" spans="1:16" x14ac:dyDescent="0.15">
      <c r="A6">
        <v>5</v>
      </c>
      <c r="B6">
        <v>0.57379518072289104</v>
      </c>
      <c r="C6">
        <v>0.24411899313501101</v>
      </c>
      <c r="D6">
        <v>0.34251589289154299</v>
      </c>
      <c r="E6">
        <f t="shared" si="0"/>
        <v>0.11131057321213114</v>
      </c>
      <c r="F6">
        <v>0.11750688050210301</v>
      </c>
      <c r="G6">
        <v>0.115801468074232</v>
      </c>
      <c r="H6">
        <v>0.112157475602018</v>
      </c>
      <c r="I6">
        <v>0.106527894656009</v>
      </c>
      <c r="J6">
        <v>0.107532365919377</v>
      </c>
      <c r="K6">
        <v>0.110943519145719</v>
      </c>
      <c r="L6">
        <v>0.10870440858546</v>
      </c>
    </row>
    <row r="7" spans="1:16" x14ac:dyDescent="0.15">
      <c r="A7">
        <v>6</v>
      </c>
      <c r="B7">
        <v>0.53943139678615504</v>
      </c>
      <c r="C7">
        <v>0.22222222222222199</v>
      </c>
      <c r="D7">
        <v>0.31477207155222098</v>
      </c>
      <c r="E7">
        <f t="shared" si="0"/>
        <v>0.12157293735275</v>
      </c>
      <c r="F7">
        <v>0.122053733858946</v>
      </c>
      <c r="G7">
        <v>0.119548190402332</v>
      </c>
      <c r="H7">
        <v>0.121282156204074</v>
      </c>
      <c r="I7">
        <v>0.123236720188208</v>
      </c>
      <c r="J7">
        <v>0.12162263376012</v>
      </c>
      <c r="K7">
        <v>0.12169418970282</v>
      </c>
    </row>
    <row r="8" spans="1:16" x14ac:dyDescent="0.15">
      <c r="A8">
        <v>7</v>
      </c>
      <c r="B8">
        <v>0.54369973190348497</v>
      </c>
      <c r="C8">
        <v>0.23103212576896701</v>
      </c>
      <c r="D8">
        <v>0.32427246562200102</v>
      </c>
      <c r="E8">
        <f t="shared" si="0"/>
        <v>0.119075749093387</v>
      </c>
      <c r="F8">
        <v>0.124277657774073</v>
      </c>
      <c r="G8">
        <v>0.121175834812197</v>
      </c>
      <c r="H8">
        <v>0.117010630338788</v>
      </c>
      <c r="I8">
        <v>0.116389489438465</v>
      </c>
      <c r="J8">
        <v>0.116525133103412</v>
      </c>
    </row>
    <row r="9" spans="1:16" x14ac:dyDescent="0.15">
      <c r="A9">
        <v>8</v>
      </c>
      <c r="B9">
        <v>0.53711790393013104</v>
      </c>
      <c r="C9">
        <v>0.22976338729763299</v>
      </c>
      <c r="D9">
        <v>0.32184910597470501</v>
      </c>
      <c r="E9">
        <f t="shared" si="0"/>
        <v>0.1239163673868755</v>
      </c>
      <c r="F9">
        <v>0.12718891598123599</v>
      </c>
      <c r="G9">
        <v>0.12551461040530601</v>
      </c>
      <c r="H9">
        <v>0.122728541544408</v>
      </c>
      <c r="I9">
        <v>0.12023340161655199</v>
      </c>
    </row>
    <row r="10" spans="1:16" x14ac:dyDescent="0.15">
      <c r="A10">
        <v>9</v>
      </c>
      <c r="B10">
        <v>0.52396166134185296</v>
      </c>
      <c r="C10">
        <v>0.21890016017084801</v>
      </c>
      <c r="D10">
        <v>0.30879307098474801</v>
      </c>
      <c r="E10">
        <f t="shared" si="0"/>
        <v>0.12706218702827399</v>
      </c>
      <c r="F10">
        <v>0.12808871258440199</v>
      </c>
      <c r="G10">
        <v>0.12727592906826099</v>
      </c>
      <c r="H10">
        <v>0.12582191943215901</v>
      </c>
    </row>
    <row r="11" spans="1:16" x14ac:dyDescent="0.15">
      <c r="A11">
        <v>10</v>
      </c>
      <c r="B11">
        <v>0.52867184609692897</v>
      </c>
      <c r="C11">
        <v>0.22671743614151901</v>
      </c>
      <c r="D11">
        <v>0.31734399289362603</v>
      </c>
      <c r="E11">
        <f t="shared" si="0"/>
        <v>0.12961938561876202</v>
      </c>
      <c r="F11">
        <v>0.129617092075486</v>
      </c>
      <c r="G11">
        <v>0.12962167916203801</v>
      </c>
    </row>
    <row r="12" spans="1:16" x14ac:dyDescent="0.15">
      <c r="A12">
        <v>11</v>
      </c>
      <c r="B12">
        <v>0.52171395483497396</v>
      </c>
      <c r="C12">
        <v>0.223019801980198</v>
      </c>
      <c r="D12">
        <v>0.31246748742847202</v>
      </c>
      <c r="E12">
        <f t="shared" si="0"/>
        <v>0.13006659669316301</v>
      </c>
      <c r="F12">
        <v>0.13006659669316301</v>
      </c>
    </row>
    <row r="13" spans="1:16" x14ac:dyDescent="0.15">
      <c r="A13" t="s">
        <v>14</v>
      </c>
      <c r="B13">
        <v>0.57812726346349097</v>
      </c>
      <c r="C13">
        <v>0.25667562930897803</v>
      </c>
      <c r="D13">
        <v>0.355177779690109</v>
      </c>
      <c r="F13">
        <v>0.119242229873296</v>
      </c>
      <c r="G13">
        <v>0.116310151960379</v>
      </c>
      <c r="H13">
        <v>0.114755815657987</v>
      </c>
      <c r="I13">
        <v>0.113544219185392</v>
      </c>
      <c r="J13">
        <v>0.112179450176319</v>
      </c>
      <c r="K13">
        <v>0.11126187457244401</v>
      </c>
      <c r="L13">
        <v>0.10889565398215401</v>
      </c>
      <c r="M13">
        <v>0.107398532168116</v>
      </c>
      <c r="N13">
        <v>0.111238895119742</v>
      </c>
      <c r="O13">
        <v>0.10488434485902499</v>
      </c>
      <c r="P13">
        <v>0.11400192813468001</v>
      </c>
    </row>
    <row r="14" spans="1:16" x14ac:dyDescent="0.15">
      <c r="A14" t="s">
        <v>15</v>
      </c>
      <c r="B14">
        <v>0.66732796032237995</v>
      </c>
      <c r="C14">
        <v>0.33275627550389503</v>
      </c>
      <c r="D14">
        <v>0.44407772597879402</v>
      </c>
      <c r="E14">
        <f>AVERAGE(F14:P14)</f>
        <v>0.11903535660856347</v>
      </c>
      <c r="F14">
        <v>0.13006659669316301</v>
      </c>
      <c r="G14">
        <v>0.12962167916203801</v>
      </c>
      <c r="H14">
        <v>0.12582191943215901</v>
      </c>
      <c r="I14">
        <v>0.123236720188208</v>
      </c>
      <c r="J14">
        <v>0.12162263376012</v>
      </c>
      <c r="K14">
        <v>0.12169418970282</v>
      </c>
      <c r="L14">
        <v>0.11295232947577601</v>
      </c>
      <c r="M14">
        <v>0.109955167864476</v>
      </c>
      <c r="N14">
        <v>0.113504554559446</v>
      </c>
      <c r="O14">
        <v>0.10691120372131201</v>
      </c>
      <c r="P14">
        <v>0.11400192813468001</v>
      </c>
    </row>
    <row r="15" spans="1:16" x14ac:dyDescent="0.15">
      <c r="A15" t="s">
        <v>19</v>
      </c>
      <c r="B15">
        <v>-1.6481383881122198E-2</v>
      </c>
      <c r="C15">
        <v>-1.1619845099083899E-2</v>
      </c>
      <c r="D15">
        <v>-1.41745987363556E-2</v>
      </c>
      <c r="F15">
        <v>2.8402595748903501E-3</v>
      </c>
      <c r="G15">
        <v>3.12668814562816E-3</v>
      </c>
      <c r="H15">
        <v>2.24861011737473E-3</v>
      </c>
      <c r="I15">
        <v>1.3048700895408E-3</v>
      </c>
      <c r="J15">
        <v>1.01692186104523E-3</v>
      </c>
      <c r="K15">
        <v>1.5638007011714501E-3</v>
      </c>
      <c r="L15">
        <v>-8.7742029676077195E-4</v>
      </c>
      <c r="M15">
        <v>-3.3979829896097299E-4</v>
      </c>
      <c r="N15">
        <v>-3.3316892773861701E-3</v>
      </c>
      <c r="O15">
        <v>-4.0537177245751699E-3</v>
      </c>
      <c r="P15" t="s">
        <v>16</v>
      </c>
    </row>
    <row r="16" spans="1:16" x14ac:dyDescent="0.15">
      <c r="A16" t="s">
        <v>17</v>
      </c>
      <c r="F16">
        <v>21005</v>
      </c>
      <c r="G16">
        <v>12951</v>
      </c>
      <c r="H16">
        <v>6588</v>
      </c>
      <c r="I16">
        <v>2664</v>
      </c>
      <c r="J16">
        <v>4105</v>
      </c>
      <c r="K16">
        <v>6071</v>
      </c>
      <c r="L16">
        <v>5036</v>
      </c>
      <c r="M16">
        <v>8378</v>
      </c>
      <c r="N16">
        <v>2959</v>
      </c>
      <c r="O16">
        <v>11802</v>
      </c>
      <c r="P16">
        <v>3119</v>
      </c>
    </row>
    <row r="17" spans="1:16" x14ac:dyDescent="0.15">
      <c r="A17" t="s">
        <v>18</v>
      </c>
      <c r="F17">
        <v>4078</v>
      </c>
      <c r="G17">
        <v>2246</v>
      </c>
      <c r="H17">
        <v>1180</v>
      </c>
      <c r="I17">
        <v>462</v>
      </c>
      <c r="J17">
        <v>674</v>
      </c>
      <c r="K17">
        <v>1029</v>
      </c>
      <c r="L17">
        <v>880</v>
      </c>
      <c r="M17">
        <v>1440</v>
      </c>
      <c r="N17">
        <v>498</v>
      </c>
      <c r="O17">
        <v>1443</v>
      </c>
      <c r="P17">
        <v>470</v>
      </c>
    </row>
    <row r="18" spans="1:16" x14ac:dyDescent="0.15">
      <c r="F18">
        <v>5.1508092202059803</v>
      </c>
      <c r="G18">
        <v>5.7662511130899299</v>
      </c>
      <c r="H18">
        <v>5.5830508474576197</v>
      </c>
      <c r="I18">
        <v>5.7662337662337597</v>
      </c>
      <c r="J18">
        <v>6.0905044510385702</v>
      </c>
      <c r="K18">
        <v>5.8999028182701601</v>
      </c>
      <c r="L18">
        <v>5.72272727272727</v>
      </c>
      <c r="M18">
        <v>5.8180555555555502</v>
      </c>
      <c r="N18">
        <v>5.9417670682730899</v>
      </c>
      <c r="O18">
        <v>8.1787941787941794</v>
      </c>
      <c r="P18">
        <v>6.6361702127659496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工作表1</vt:lpstr>
      <vt:lpstr>result</vt:lpstr>
      <vt:lpstr>ws_2_classic</vt:lpstr>
      <vt:lpstr>ws_2_active</vt:lpstr>
      <vt:lpstr>ws_2_res</vt:lpstr>
      <vt:lpstr>ws_3_classic</vt:lpstr>
      <vt:lpstr>ws_3_active</vt:lpstr>
      <vt:lpstr>ws_3_res</vt:lpstr>
      <vt:lpstr>2_c_sumen_model</vt:lpstr>
      <vt:lpstr>2_a_sumen_model</vt:lpstr>
      <vt:lpstr>3_c_sumen_model</vt:lpstr>
      <vt:lpstr>3_a_sumen_model</vt:lpstr>
      <vt:lpstr>2_ws_min_limit</vt:lpstr>
      <vt:lpstr>3_ws_min_limit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2019-01-24T08:34:36Z</dcterms:created>
  <dcterms:modified xsi:type="dcterms:W3CDTF">2019-02-27T08:12:35Z</dcterms:modified>
</cp:coreProperties>
</file>