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billymitchell/Clients/Centricity/Shipping-Disclaimer-Text /"/>
    </mc:Choice>
  </mc:AlternateContent>
  <xr:revisionPtr revIDLastSave="0" documentId="13_ncr:1_{9CA5E00A-6BDD-8E4D-B7ED-7589C6D6B0F2}" xr6:coauthVersionLast="47" xr6:coauthVersionMax="47" xr10:uidLastSave="{00000000-0000-0000-0000-000000000000}"/>
  <bookViews>
    <workbookView xWindow="35840" yWindow="500" windowWidth="51200" windowHeight="28300" xr2:uid="{77C09B48-A8C6-4E4D-B52A-ED88BD57706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51" i="1" l="1"/>
  <c r="O50" i="1"/>
  <c r="O49" i="1"/>
  <c r="O47" i="1"/>
  <c r="O46" i="1"/>
  <c r="O44" i="1"/>
  <c r="O43" i="1"/>
  <c r="O39" i="1"/>
  <c r="O37" i="1"/>
  <c r="O36" i="1"/>
  <c r="O35" i="1"/>
  <c r="O34" i="1"/>
  <c r="O33" i="1"/>
  <c r="O32" i="1"/>
  <c r="O31" i="1"/>
  <c r="O28" i="1"/>
  <c r="O27" i="1"/>
  <c r="O24" i="1"/>
  <c r="O23" i="1"/>
  <c r="O18" i="1"/>
  <c r="O17" i="1"/>
  <c r="O16" i="1"/>
  <c r="O14" i="1"/>
  <c r="O13" i="1"/>
  <c r="O12" i="1"/>
  <c r="O11" i="1"/>
  <c r="O10" i="1"/>
  <c r="O9" i="1"/>
  <c r="O8" i="1"/>
  <c r="O6" i="1"/>
  <c r="O5" i="1"/>
  <c r="O4" i="1"/>
  <c r="O3" i="1"/>
  <c r="I51" i="1"/>
  <c r="I50" i="1"/>
  <c r="I49" i="1"/>
  <c r="I47" i="1"/>
  <c r="I46" i="1"/>
  <c r="I44" i="1"/>
  <c r="I43" i="1"/>
  <c r="I39" i="1"/>
  <c r="I37" i="1"/>
  <c r="I36" i="1"/>
  <c r="I35" i="1"/>
  <c r="I34" i="1"/>
  <c r="I33" i="1"/>
  <c r="I32" i="1"/>
  <c r="I31" i="1"/>
  <c r="I28" i="1"/>
  <c r="I27" i="1"/>
  <c r="I24" i="1"/>
  <c r="I23" i="1"/>
  <c r="I18" i="1"/>
  <c r="I17" i="1"/>
  <c r="I16" i="1"/>
  <c r="I14" i="1"/>
  <c r="I13" i="1"/>
  <c r="I12" i="1"/>
  <c r="I11" i="1"/>
  <c r="U11" i="1" s="1"/>
  <c r="I10" i="1"/>
  <c r="I9" i="1"/>
  <c r="I8" i="1"/>
  <c r="I6" i="1"/>
  <c r="U6" i="1" s="1"/>
  <c r="I5" i="1"/>
  <c r="U5" i="1" s="1"/>
  <c r="I4" i="1"/>
  <c r="I3" i="1"/>
  <c r="U2" i="1"/>
  <c r="U7" i="1"/>
  <c r="U15" i="1"/>
  <c r="U19" i="1"/>
  <c r="U20" i="1"/>
  <c r="U21" i="1"/>
  <c r="U22" i="1"/>
  <c r="U25" i="1"/>
  <c r="U26" i="1"/>
  <c r="U29" i="1"/>
  <c r="U30" i="1"/>
  <c r="U38" i="1"/>
  <c r="U40" i="1"/>
  <c r="U41" i="1"/>
  <c r="U42" i="1"/>
  <c r="U45" i="1"/>
  <c r="U48" i="1"/>
  <c r="L2" i="1"/>
  <c r="L7" i="1"/>
  <c r="L15" i="1"/>
  <c r="L19" i="1"/>
  <c r="L20" i="1"/>
  <c r="L21" i="1"/>
  <c r="L22" i="1"/>
  <c r="L25" i="1"/>
  <c r="L26" i="1"/>
  <c r="L29" i="1"/>
  <c r="L30" i="1"/>
  <c r="L38" i="1"/>
  <c r="L40" i="1"/>
  <c r="L41" i="1"/>
  <c r="L42" i="1"/>
  <c r="L45" i="1"/>
  <c r="L48" i="1"/>
  <c r="U39" i="1" l="1"/>
  <c r="U23" i="1"/>
  <c r="U28" i="1"/>
  <c r="U31" i="1"/>
  <c r="U47" i="1"/>
  <c r="U32" i="1"/>
  <c r="U36" i="1"/>
  <c r="U49" i="1"/>
  <c r="U35" i="1"/>
  <c r="U4" i="1"/>
  <c r="U33" i="1"/>
  <c r="U10" i="1"/>
  <c r="U13" i="1"/>
  <c r="U34" i="1"/>
  <c r="U12" i="1"/>
  <c r="U3" i="1"/>
  <c r="U51" i="1"/>
  <c r="U24" i="1"/>
  <c r="U17" i="1"/>
  <c r="U27" i="1"/>
  <c r="U44" i="1"/>
  <c r="U46" i="1"/>
  <c r="U9" i="1"/>
  <c r="U43" i="1"/>
  <c r="U8" i="1"/>
  <c r="U50" i="1"/>
  <c r="U18" i="1"/>
  <c r="U37" i="1"/>
  <c r="U16" i="1"/>
  <c r="U14" i="1"/>
</calcChain>
</file>

<file path=xl/sharedStrings.xml><?xml version="1.0" encoding="utf-8"?>
<sst xmlns="http://schemas.openxmlformats.org/spreadsheetml/2006/main" count="269" uniqueCount="153">
  <si>
    <t>Site Name</t>
  </si>
  <si>
    <t>Store Type</t>
  </si>
  <si>
    <t>Subdomain</t>
  </si>
  <si>
    <t>Custom Domain</t>
  </si>
  <si>
    <t>Store Link Active</t>
  </si>
  <si>
    <t>Show Custom Renderd Shipping Text</t>
  </si>
  <si>
    <t>Show Order Processing Notice</t>
  </si>
  <si>
    <t>Number Of Order Processing Days</t>
  </si>
  <si>
    <t>Order Prosseing Notice</t>
  </si>
  <si>
    <t>Complemar &gt;50% Fullfilment</t>
  </si>
  <si>
    <t>Complemar Shipping Map Link</t>
  </si>
  <si>
    <t>Cannon Hill &gt;50% Fulfillment</t>
  </si>
  <si>
    <t>Cannon Shipping Map Link</t>
  </si>
  <si>
    <t>Shipping Map Text</t>
  </si>
  <si>
    <t>Expedited Shipping Offered As Selectable Option</t>
  </si>
  <si>
    <t>Store Has Dropship/Made-to-Order Items</t>
  </si>
  <si>
    <t xml:space="preserve">Expidited Shipping Excludes Drop-ships </t>
  </si>
  <si>
    <t>Customer Service Offers Expedited Shipping</t>
  </si>
  <si>
    <t>Contact Customer Service For Expedited</t>
  </si>
  <si>
    <t>Custom Shipping Rendered Text</t>
  </si>
  <si>
    <t>Notes</t>
  </si>
  <si>
    <t>Crescent Conference</t>
  </si>
  <si>
    <t>MTO</t>
  </si>
  <si>
    <t>crescent-conference</t>
  </si>
  <si>
    <t>Amentum Inventory Store</t>
  </si>
  <si>
    <t xml:space="preserve">Inventory </t>
  </si>
  <si>
    <t>amentuminventory</t>
  </si>
  <si>
    <t>two</t>
  </si>
  <si>
    <t>https://www.ups.com/using/services/servicemaps/maps25/map_0105_APR24.gif</t>
  </si>
  <si>
    <t xml:space="preserve"> For expedited shipping with a firm deadline, contact Customer Service.</t>
  </si>
  <si>
    <t>amentum Safety Store</t>
  </si>
  <si>
    <t>amentumsafety</t>
  </si>
  <si>
    <t>ASE</t>
  </si>
  <si>
    <t>ase</t>
  </si>
  <si>
    <t xml:space="preserve"> Expedited shipping is not available for drop-ship items.</t>
  </si>
  <si>
    <t>AWSA Made to Order Store</t>
  </si>
  <si>
    <t>awsa</t>
  </si>
  <si>
    <t>BonAppetit</t>
  </si>
  <si>
    <t>bonappetit</t>
  </si>
  <si>
    <t>BPA Honors Store</t>
  </si>
  <si>
    <t>bpahonorsstore</t>
  </si>
  <si>
    <t>Canteen Limited Edition</t>
  </si>
  <si>
    <t>canteenltd</t>
  </si>
  <si>
    <t>Centricity Collection</t>
  </si>
  <si>
    <t>centricitycollection</t>
  </si>
  <si>
    <t>centricitycollection.com</t>
  </si>
  <si>
    <t>Centricity PPE</t>
  </si>
  <si>
    <t>centricityppe</t>
  </si>
  <si>
    <t>centricityppe.com</t>
  </si>
  <si>
    <t>Centricity Test Store</t>
  </si>
  <si>
    <t>centricity-test-store</t>
  </si>
  <si>
    <t>Eurest Hero</t>
  </si>
  <si>
    <t>euresthero</t>
  </si>
  <si>
    <t>FBINAA</t>
  </si>
  <si>
    <t>fbinaa</t>
  </si>
  <si>
    <t>FBLA</t>
  </si>
  <si>
    <t>fbla</t>
  </si>
  <si>
    <t>FCCLA</t>
  </si>
  <si>
    <t>fccla</t>
  </si>
  <si>
    <t>fcclastore.org</t>
  </si>
  <si>
    <t>FLIK</t>
  </si>
  <si>
    <t>flik</t>
  </si>
  <si>
    <t>FLIK PSR</t>
  </si>
  <si>
    <t>flikpsr</t>
  </si>
  <si>
    <t>Store is now closed</t>
  </si>
  <si>
    <t>Forbes Travel Guide Award Redemption Store</t>
  </si>
  <si>
    <t>ftg-redemption</t>
  </si>
  <si>
    <t>redeem.forbestravelguide.com</t>
  </si>
  <si>
    <t>Forbes Travel Guide Product Store</t>
  </si>
  <si>
    <t>ftg-shop</t>
  </si>
  <si>
    <t>shop.forbestravelguide.com</t>
  </si>
  <si>
    <t>Hyatt Store</t>
  </si>
  <si>
    <t>hyattstore</t>
  </si>
  <si>
    <t>This is a fully MTO store run by Madison/Justin- all product is longer term drop ship</t>
  </si>
  <si>
    <t>Keystone RV</t>
  </si>
  <si>
    <t>keystonerv</t>
  </si>
  <si>
    <t>Marriott</t>
  </si>
  <si>
    <t>marriott</t>
  </si>
  <si>
    <t>marriottbrandsstore.com</t>
  </si>
  <si>
    <t>Marriott Hotels Brand Store</t>
  </si>
  <si>
    <t>marriotthotels</t>
  </si>
  <si>
    <t>This is a fully MTO store run by Ashley &amp; Alex</t>
  </si>
  <si>
    <t>Marriott International - Renaissance Hotels</t>
  </si>
  <si>
    <t>renaissancehotels</t>
  </si>
  <si>
    <t>My Compass Catalog</t>
  </si>
  <si>
    <t>mycompasscatalog</t>
  </si>
  <si>
    <t>Name Badge Store</t>
  </si>
  <si>
    <t>namebadges</t>
  </si>
  <si>
    <t>six-ten</t>
  </si>
  <si>
    <t>NRA Competitive Shooting</t>
  </si>
  <si>
    <t>nra</t>
  </si>
  <si>
    <t>Olney Terps Fan Store</t>
  </si>
  <si>
    <t>onleyterpsfansstore</t>
  </si>
  <si>
    <t>olneyterpsfanstore.com</t>
  </si>
  <si>
    <t>Fully MTO Store run by Madison</t>
  </si>
  <si>
    <t>ON HOLD - Crescent MTO</t>
  </si>
  <si>
    <t>crescentmto</t>
  </si>
  <si>
    <t>mto.thecrescentcatalog.com</t>
  </si>
  <si>
    <t xml:space="preserve">ON HOLD - International Thespian Festival </t>
  </si>
  <si>
    <t>itf2020</t>
  </si>
  <si>
    <t>itfstore.org</t>
  </si>
  <si>
    <t>ON HOLD - National Honor Society Family Store</t>
  </si>
  <si>
    <t>hsfamilystore</t>
  </si>
  <si>
    <t>ON HOLD - Official 2021 National TSA Conference T-Shirt Store</t>
  </si>
  <si>
    <t>tsashirt</t>
  </si>
  <si>
    <t>ON HOLD - SkillsUSA National Champion Banner Store</t>
  </si>
  <si>
    <t>skillsusabannerstore</t>
  </si>
  <si>
    <t>ON HOLD -Crescent Inventory</t>
  </si>
  <si>
    <t>crescent</t>
  </si>
  <si>
    <t>inventory.thecrescentcatalog.com</t>
  </si>
  <si>
    <t>Phi Kappa Phi</t>
  </si>
  <si>
    <t>phikappaphi</t>
  </si>
  <si>
    <t>phikappaphistore.org</t>
  </si>
  <si>
    <t>Phi Kappa Phi Retractable Banner</t>
  </si>
  <si>
    <t>pkpretractablebanner</t>
  </si>
  <si>
    <t>RA Swag Store</t>
  </si>
  <si>
    <t>raswagstore</t>
  </si>
  <si>
    <t>Remington</t>
  </si>
  <si>
    <t>remington</t>
  </si>
  <si>
    <t>`</t>
  </si>
  <si>
    <t>Ritz-Carlton</t>
  </si>
  <si>
    <t>ritzcarlton</t>
  </si>
  <si>
    <t>allritzstore.com</t>
  </si>
  <si>
    <t>Ryder</t>
  </si>
  <si>
    <t>ryder</t>
  </si>
  <si>
    <t>ryderrecognition.com</t>
  </si>
  <si>
    <t>Ryder FMS</t>
  </si>
  <si>
    <t>ryderfms</t>
  </si>
  <si>
    <t>https://www.ups.com/using/services/servicemaps/maps25/map_0162_APR24.gif</t>
  </si>
  <si>
    <t>Ryder SCS</t>
  </si>
  <si>
    <t>ryderscs</t>
  </si>
  <si>
    <t>Sheraton Brand Store</t>
  </si>
  <si>
    <t>sheraton</t>
  </si>
  <si>
    <t>sheratonshop.com</t>
  </si>
  <si>
    <t>SkillsUSA Store</t>
  </si>
  <si>
    <t>Mixed</t>
  </si>
  <si>
    <t>skillsusastore</t>
  </si>
  <si>
    <t>skillsusastore.org</t>
  </si>
  <si>
    <t>Springs Living</t>
  </si>
  <si>
    <t>springsliving</t>
  </si>
  <si>
    <t>State Director Store</t>
  </si>
  <si>
    <t>statedirectormaterial</t>
  </si>
  <si>
    <t>SWAG</t>
  </si>
  <si>
    <t>swag</t>
  </si>
  <si>
    <t>Thespian Shop</t>
  </si>
  <si>
    <t>edtainventory</t>
  </si>
  <si>
    <t>thespianshop.org</t>
  </si>
  <si>
    <t>TSA Store</t>
  </si>
  <si>
    <t>tsastore</t>
  </si>
  <si>
    <t>Test</t>
  </si>
  <si>
    <t>test</t>
  </si>
  <si>
    <t>test.com</t>
  </si>
  <si>
    <t>Show Shipping Map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</si>
</sst>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0"/>
      <color theme="1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1" applyFont="1" applyAlignment="1">
      <alignment horizontal="left" vertical="top" wrapText="1"/>
    </xf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16" fontId="1" fillId="0" borderId="0" xfId="0" applyNumberFormat="1" applyFont="1" applyAlignment="1">
      <alignment horizontal="left" vertical="top" wrapText="1"/>
    </xf>
    <xf numFmtId="0" fontId="3" fillId="0" borderId="0" xfId="1" applyFill="1" applyAlignment="1">
      <alignment horizontal="left" vertical="top"/>
    </xf>
    <xf numFmtId="0" fontId="1" fillId="0" borderId="0" xfId="0" applyNumberFormat="1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0" fontId="2" fillId="0" borderId="0" xfId="0" applyFont="1" applyFill="1" applyAlignment="1">
      <alignment horizontal="left" vertical="top"/>
    </xf>
    <xf numFmtId="0" fontId="1" fillId="0" borderId="0" xfId="0" applyFont="1" applyFill="1" applyAlignment="1">
      <alignment horizontal="left" vertical="top"/>
    </xf>
    <xf numFmtId="0" fontId="4" fillId="0" borderId="0" xfId="1" applyFont="1" applyFill="1" applyAlignment="1">
      <alignment horizontal="left" vertical="top"/>
    </xf>
    <xf numFmtId="0" fontId="4" fillId="0" borderId="0" xfId="1" applyFont="1" applyFill="1" applyAlignment="1">
      <alignment horizontal="left" vertical="top" wrapText="1"/>
    </xf>
    <xf numFmtId="0" fontId="0" fillId="0" borderId="0" xfId="0" applyFill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fill>
        <patternFill patternType="solid">
          <fgColor indexed="64"/>
          <bgColor rgb="FFFFFF00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ptos Narrow"/>
        <family val="2"/>
        <scheme val="minor"/>
      </font>
      <alignment horizontal="left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3D1C37-9DE3-7E47-B295-FFE9A378D1E8}" name="Table1" displayName="Table1" ref="A1:V51" totalsRowShown="0" headerRowDxfId="1" dataDxfId="23">
  <autoFilter ref="A1:V51" xr:uid="{5B3D1C37-9DE3-7E47-B295-FFE9A378D1E8}">
    <filterColumn colId="5">
      <filters>
        <filter val="TRUE"/>
      </filters>
    </filterColumn>
  </autoFilter>
  <sortState xmlns:xlrd2="http://schemas.microsoft.com/office/spreadsheetml/2017/richdata2" ref="A2:V51">
    <sortCondition ref="A1:A51"/>
  </sortState>
  <tableColumns count="22">
    <tableColumn id="1" xr3:uid="{C9AAD97C-DA97-A74F-95DD-A096AA7B8DA8}" name="Site Name" dataDxfId="22"/>
    <tableColumn id="22" xr3:uid="{E3CE5836-9510-C449-9BC2-B8AF004B6E88}" name="Store Type" dataDxfId="21"/>
    <tableColumn id="2" xr3:uid="{5507A98E-057A-804F-95C8-9BF2EE98DA07}" name="Subdomain" dataDxfId="20"/>
    <tableColumn id="3" xr3:uid="{0A6B052B-053E-BD46-BF86-E25C72F305B8}" name="Custom Domain" dataDxfId="19"/>
    <tableColumn id="4" xr3:uid="{87EC101A-F3EE-9F47-8635-5D253DC685DB}" name="Store Link Active" dataDxfId="18"/>
    <tableColumn id="6" xr3:uid="{06E19443-EEF4-744A-BCE2-6505E16FACFC}" name="Show Custom Renderd Shipping Text" dataDxfId="17"/>
    <tableColumn id="14" xr3:uid="{6E5C4F52-4C20-A54D-8FBF-A754282A7D0E}" name="Show Order Processing Notice" dataDxfId="16"/>
    <tableColumn id="15" xr3:uid="{41A3CA45-5BFC-164F-B9AD-E283DE24A8AC}" name="Number Of Order Processing Days" dataDxfId="15"/>
    <tableColumn id="11" xr3:uid="{2BBC5390-9872-2F46-A643-21402206F822}" name="Order Prosseing Notice" dataDxfId="14"/>
    <tableColumn id="21" xr3:uid="{509B84BF-9A28-944E-8E22-6A28FCE193E8}" name="Show Shipping Map Text" dataDxfId="0"/>
    <tableColumn id="16" xr3:uid="{C06D8E8F-0C26-C943-89D4-9D717EA14FDC}" name="Complemar &gt;50% Fullfilment" dataDxfId="13"/>
    <tableColumn id="10" xr3:uid="{DE2A676B-3132-004B-AEDD-428A854C0718}" name="Complemar Shipping Map Link" dataDxfId="12">
      <calculatedColumnFormula>IF(K2=TRUE, "True", "False")</calculatedColumnFormula>
    </tableColumn>
    <tableColumn id="9" xr3:uid="{86C84D0C-58C1-8B4D-9BB7-B98565544FDF}" name="Cannon Hill &gt;50% Fulfillment" dataDxfId="11"/>
    <tableColumn id="20" xr3:uid="{F3E8E149-005D-6040-ABB1-15FB6553E83F}" name="Cannon Shipping Map Link" dataDxfId="10"/>
    <tableColumn id="12" xr3:uid="{B4E9B681-8C3E-D240-A659-E53722C5829C}" name="Shipping Map Text" dataDxfId="9"/>
    <tableColumn id="17" xr3:uid="{C528E5CD-2921-F248-B2AD-DEDA266741F8}" name="Expedited Shipping Offered As Selectable Option" dataDxfId="8"/>
    <tableColumn id="18" xr3:uid="{A0BDFD62-9812-024C-9B2B-0C7DEB88D163}" name="Store Has Dropship/Made-to-Order Items" dataDxfId="7"/>
    <tableColumn id="7" xr3:uid="{1B2E06A8-1674-FF43-A400-27717B381512}" name="Expidited Shipping Excludes Drop-ships " dataDxfId="6"/>
    <tableColumn id="19" xr3:uid="{B8C7326C-A8C6-354B-9B67-601A65A349C4}" name="Customer Service Offers Expedited Shipping" dataDxfId="5"/>
    <tableColumn id="13" xr3:uid="{AD031DF2-C96D-AC4A-9AD5-C01DA84EDCC4}" name="Contact Customer Service For Expedited" dataDxfId="4"/>
    <tableColumn id="8" xr3:uid="{AB925060-5BF5-654B-84B2-4C9141D3EE10}" name="Custom Shipping Rendered Text" dataDxfId="3">
      <calculatedColumnFormula>_xlfn.CONCAT(I2, O2, R2, T2)</calculatedColumnFormula>
    </tableColumn>
    <tableColumn id="5" xr3:uid="{651EB619-AFC4-234B-9168-B592CAB25E8D}" name="Notes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hikappaphistore.org/" TargetMode="External"/><Relationship Id="rId13" Type="http://schemas.openxmlformats.org/officeDocument/2006/relationships/hyperlink" Target="https://sheratonshop.com/" TargetMode="External"/><Relationship Id="rId18" Type="http://schemas.openxmlformats.org/officeDocument/2006/relationships/hyperlink" Target="https://www.ups.com/using/services/servicemaps/maps25/map_0162_APR24.gif" TargetMode="External"/><Relationship Id="rId3" Type="http://schemas.openxmlformats.org/officeDocument/2006/relationships/hyperlink" Target="https://skillsusastore.org/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marriottbrandsstore.com/" TargetMode="External"/><Relationship Id="rId12" Type="http://schemas.openxmlformats.org/officeDocument/2006/relationships/hyperlink" Target="https://centricityppe.com/" TargetMode="External"/><Relationship Id="rId17" Type="http://schemas.openxmlformats.org/officeDocument/2006/relationships/hyperlink" Target="https://www.ups.com/using/services/servicemaps/maps25/map_0162_APR24.gif" TargetMode="External"/><Relationship Id="rId2" Type="http://schemas.openxmlformats.org/officeDocument/2006/relationships/hyperlink" Target="https://allritzstore.com/" TargetMode="External"/><Relationship Id="rId16" Type="http://schemas.openxmlformats.org/officeDocument/2006/relationships/hyperlink" Target="https://itfstore.org/" TargetMode="External"/><Relationship Id="rId20" Type="http://schemas.openxmlformats.org/officeDocument/2006/relationships/hyperlink" Target="https://www.ups.com/using/services/servicemaps/maps25/map_0162_APR24.gif" TargetMode="External"/><Relationship Id="rId1" Type="http://schemas.openxmlformats.org/officeDocument/2006/relationships/hyperlink" Target="https://ryderrecognition.com/" TargetMode="External"/><Relationship Id="rId6" Type="http://schemas.openxmlformats.org/officeDocument/2006/relationships/hyperlink" Target="https://redeem.forbestravelguide.com/" TargetMode="External"/><Relationship Id="rId11" Type="http://schemas.openxmlformats.org/officeDocument/2006/relationships/hyperlink" Target="https://olneyterpsfanstore.com/" TargetMode="External"/><Relationship Id="rId5" Type="http://schemas.openxmlformats.org/officeDocument/2006/relationships/hyperlink" Target="https://thespianshop.org/" TargetMode="External"/><Relationship Id="rId15" Type="http://schemas.openxmlformats.org/officeDocument/2006/relationships/hyperlink" Target="https://inventory.thecrescentcatalog.com/" TargetMode="External"/><Relationship Id="rId10" Type="http://schemas.openxmlformats.org/officeDocument/2006/relationships/hyperlink" Target="https://fcclastore.org/" TargetMode="External"/><Relationship Id="rId19" Type="http://schemas.openxmlformats.org/officeDocument/2006/relationships/hyperlink" Target="https://www.ups.com/using/services/servicemaps/maps25/map_0162_APR24.gif" TargetMode="External"/><Relationship Id="rId4" Type="http://schemas.openxmlformats.org/officeDocument/2006/relationships/hyperlink" Target="https://shop.forbestravelguide.com/" TargetMode="External"/><Relationship Id="rId9" Type="http://schemas.openxmlformats.org/officeDocument/2006/relationships/hyperlink" Target="https://centricitycollection.com/" TargetMode="External"/><Relationship Id="rId14" Type="http://schemas.openxmlformats.org/officeDocument/2006/relationships/hyperlink" Target="https://mto.thecrescentcatalog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F5CC7-A43A-1F4C-8B37-A9BFB64B2F9F}">
  <dimension ref="A1:Y51"/>
  <sheetViews>
    <sheetView tabSelected="1" topLeftCell="J1" zoomScale="149" zoomScaleNormal="149" workbookViewId="0">
      <pane ySplit="1" topLeftCell="A3" activePane="bottomLeft" state="frozen"/>
      <selection pane="bottomLeft" activeCell="O31" sqref="O31"/>
    </sheetView>
  </sheetViews>
  <sheetFormatPr baseColWidth="10" defaultColWidth="10.83203125" defaultRowHeight="16" x14ac:dyDescent="0.2"/>
  <cols>
    <col min="1" max="2" width="31" style="11" customWidth="1"/>
    <col min="3" max="3" width="34.5" style="11" customWidth="1"/>
    <col min="4" max="4" width="32.33203125" style="11" customWidth="1"/>
    <col min="5" max="5" width="32.83203125" style="11" customWidth="1"/>
    <col min="6" max="8" width="32.1640625" style="11" customWidth="1"/>
    <col min="9" max="9" width="53.5" customWidth="1"/>
    <col min="10" max="10" width="44.6640625" style="11" customWidth="1"/>
    <col min="11" max="11" width="32.1640625" style="11" customWidth="1"/>
    <col min="12" max="12" width="30.1640625" style="11" customWidth="1"/>
    <col min="13" max="13" width="78.83203125" style="11" customWidth="1"/>
    <col min="14" max="14" width="30.1640625" style="11" customWidth="1"/>
    <col min="15" max="15" width="101" style="11" customWidth="1"/>
    <col min="16" max="16" width="76.5" style="11" customWidth="1"/>
    <col min="17" max="17" width="47.6640625" style="11" customWidth="1"/>
    <col min="18" max="18" width="64.83203125" style="11" customWidth="1"/>
    <col min="19" max="19" width="73.33203125" style="11" customWidth="1"/>
    <col min="20" max="20" width="66.83203125" style="11" customWidth="1"/>
    <col min="21" max="21" width="196.33203125" style="11" customWidth="1"/>
    <col min="22" max="22" width="232.6640625" style="11" customWidth="1"/>
    <col min="23" max="23" width="179.33203125" style="11" customWidth="1"/>
    <col min="24" max="25" width="10.83203125" style="14"/>
    <col min="26" max="26" width="46.33203125" style="11" customWidth="1"/>
    <col min="27" max="16384" width="10.83203125" style="11"/>
  </cols>
  <sheetData>
    <row r="1" spans="1:25" ht="14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152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0" t="s">
        <v>14</v>
      </c>
      <c r="Q1" s="10" t="s">
        <v>15</v>
      </c>
      <c r="R1" s="10" t="s">
        <v>16</v>
      </c>
      <c r="S1" s="10" t="s">
        <v>17</v>
      </c>
      <c r="T1" s="10" t="s">
        <v>18</v>
      </c>
      <c r="U1" s="10" t="s">
        <v>19</v>
      </c>
      <c r="V1" s="10" t="s">
        <v>20</v>
      </c>
      <c r="X1" s="11"/>
      <c r="Y1" s="11"/>
    </row>
    <row r="2" spans="1:25" s="1" customFormat="1" ht="15" hidden="1" x14ac:dyDescent="0.2">
      <c r="A2" s="2" t="s">
        <v>21</v>
      </c>
      <c r="B2" s="2" t="s">
        <v>22</v>
      </c>
      <c r="C2" s="2" t="s">
        <v>23</v>
      </c>
      <c r="D2" s="2"/>
      <c r="E2" s="2" t="b">
        <v>1</v>
      </c>
      <c r="F2" s="2" t="b">
        <v>0</v>
      </c>
      <c r="G2" s="2" t="b">
        <v>0</v>
      </c>
      <c r="H2" s="2"/>
      <c r="I2" s="2"/>
      <c r="J2" s="2"/>
      <c r="K2" s="2" t="b">
        <v>0</v>
      </c>
      <c r="L2" s="2" t="str">
        <f t="shared" ref="L2:L30" si="0">IF(K2=TRUE, "True", "False")</f>
        <v>False</v>
      </c>
      <c r="M2" s="2" t="b">
        <v>0</v>
      </c>
      <c r="N2" s="2"/>
      <c r="O2" s="2"/>
      <c r="P2" s="2" t="b">
        <v>0</v>
      </c>
      <c r="Q2" s="2" t="b">
        <v>1</v>
      </c>
      <c r="R2" s="2"/>
      <c r="S2" s="2" t="b">
        <v>0</v>
      </c>
      <c r="T2" s="2"/>
      <c r="U2" s="2" t="str">
        <f t="shared" ref="U2:U34" si="1">_xlfn.CONCAT(I2, O2, R2, T2)</f>
        <v/>
      </c>
      <c r="V2" s="2"/>
    </row>
    <row r="3" spans="1:25" ht="120" x14ac:dyDescent="0.2">
      <c r="A3" s="9" t="s">
        <v>149</v>
      </c>
      <c r="B3" s="9"/>
      <c r="C3" s="9" t="s">
        <v>150</v>
      </c>
      <c r="D3" s="9" t="s">
        <v>151</v>
      </c>
      <c r="E3" s="9" t="b">
        <v>1</v>
      </c>
      <c r="F3" s="9" t="b">
        <v>1</v>
      </c>
      <c r="G3" s="9" t="b">
        <v>1</v>
      </c>
      <c r="H3" s="9" t="s">
        <v>27</v>
      </c>
      <c r="I3" s="11" t="str">
        <f>_xlfn.CONCAT("Order processing can take up to ", H3, " business days before shipment.")</f>
        <v>Order processing can take up to two business days before shipment.</v>
      </c>
      <c r="J3" s="9" t="b">
        <v>1</v>
      </c>
      <c r="K3" s="9" t="b">
        <v>1</v>
      </c>
      <c r="L3" s="7" t="s">
        <v>28</v>
      </c>
      <c r="M3" s="9" t="b">
        <v>0</v>
      </c>
      <c r="N3" s="7"/>
      <c r="O3" s="11" t="str">
        <f>_xlfn.CONCAT(" &lt;a href='",  IF(K3=TRUE, L3, ""), IF(M3=TRUE, N3,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3" s="9" t="b">
        <v>1</v>
      </c>
      <c r="Q3" s="9" t="b">
        <v>1</v>
      </c>
      <c r="R3" s="11" t="s">
        <v>34</v>
      </c>
      <c r="S3" s="11" t="b">
        <v>0</v>
      </c>
      <c r="U3" s="8" t="str">
        <f>_xlfn.CONCAT(I3, O3, R3, T3)</f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</v>
      </c>
      <c r="V3" s="9"/>
      <c r="X3" s="11"/>
      <c r="Y3" s="11"/>
    </row>
    <row r="4" spans="1:25" x14ac:dyDescent="0.2">
      <c r="A4" s="11" t="s">
        <v>24</v>
      </c>
      <c r="B4" s="11" t="s">
        <v>25</v>
      </c>
      <c r="C4" s="11" t="s">
        <v>26</v>
      </c>
      <c r="E4" s="11" t="b">
        <v>1</v>
      </c>
      <c r="F4" s="11" t="b">
        <v>1</v>
      </c>
      <c r="G4" s="11" t="b">
        <v>1</v>
      </c>
      <c r="H4" s="11" t="s">
        <v>27</v>
      </c>
      <c r="I4" s="11" t="str">
        <f t="shared" ref="I4:I6" si="2">_xlfn.CONCAT("Order processing can take up to ", H4, " business days before shipment.")</f>
        <v>Order processing can take up to two business days before shipment.</v>
      </c>
      <c r="J4" s="9" t="b">
        <v>1</v>
      </c>
      <c r="K4" s="11" t="b">
        <v>1</v>
      </c>
      <c r="L4" s="7" t="s">
        <v>28</v>
      </c>
      <c r="M4" s="11" t="b">
        <v>0</v>
      </c>
      <c r="N4" s="7"/>
      <c r="O4" s="11" t="str">
        <f t="shared" ref="O4:O6" si="3">_xlfn.CONCAT(" &lt;a href='",  IF(K4=TRUE, L4, ""), IF(M4=TRUE, N4,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4" s="11" t="b">
        <v>1</v>
      </c>
      <c r="Q4" s="11" t="b">
        <v>0</v>
      </c>
      <c r="S4" s="11" t="b">
        <v>1</v>
      </c>
      <c r="T4" s="11" t="s">
        <v>29</v>
      </c>
      <c r="U4" s="11" t="str">
        <f>_xlfn.CONCAT(I4, O4, R4, T4)</f>
        <v>Order processing can take up to two business days before shipment. &lt;a href='https://www.ups.com/using/services/servicemaps/maps25/map_0105_APR24.gif' target='_blank'&gt;Click here&lt;/a&gt; for a US map of estimated shipping times for UPS Ground only. For expedited shipping with a firm deadline, contact Customer Service.</v>
      </c>
      <c r="X4" s="11"/>
      <c r="Y4" s="11"/>
    </row>
    <row r="5" spans="1:25" x14ac:dyDescent="0.2">
      <c r="A5" s="11" t="s">
        <v>30</v>
      </c>
      <c r="C5" s="11" t="s">
        <v>31</v>
      </c>
      <c r="E5" s="11" t="b">
        <v>1</v>
      </c>
      <c r="F5" s="11" t="b">
        <v>1</v>
      </c>
      <c r="G5" s="11" t="b">
        <v>1</v>
      </c>
      <c r="H5" s="11" t="s">
        <v>27</v>
      </c>
      <c r="I5" s="11" t="str">
        <f t="shared" si="2"/>
        <v>Order processing can take up to two business days before shipment.</v>
      </c>
      <c r="J5" s="9" t="b">
        <v>1</v>
      </c>
      <c r="K5" s="11" t="b">
        <v>1</v>
      </c>
      <c r="L5" s="7" t="s">
        <v>28</v>
      </c>
      <c r="M5" s="11" t="b">
        <v>0</v>
      </c>
      <c r="N5" s="7"/>
      <c r="O5" s="11" t="str">
        <f t="shared" si="3"/>
        <v xml:space="preserve"> &lt;a href='https://www.ups.com/using/services/servicemaps/maps25/map_0105_APR24.gif' target='_blank'&gt;Click here&lt;/a&gt; for a US map of estimated shipping times for UPS Ground only.</v>
      </c>
      <c r="P5" s="11" t="b">
        <v>0</v>
      </c>
      <c r="Q5" s="11" t="b">
        <v>0</v>
      </c>
      <c r="S5" s="11" t="b">
        <v>1</v>
      </c>
      <c r="T5" s="11" t="s">
        <v>29</v>
      </c>
      <c r="U5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For expedited shipping with a firm deadline, contact Customer Service.</v>
      </c>
      <c r="X5" s="11"/>
      <c r="Y5" s="11"/>
    </row>
    <row r="6" spans="1:25" x14ac:dyDescent="0.2">
      <c r="A6" s="11" t="s">
        <v>32</v>
      </c>
      <c r="C6" s="11" t="s">
        <v>33</v>
      </c>
      <c r="E6" s="11" t="b">
        <v>1</v>
      </c>
      <c r="F6" s="11" t="b">
        <v>1</v>
      </c>
      <c r="G6" s="11" t="b">
        <v>1</v>
      </c>
      <c r="H6" s="11" t="s">
        <v>27</v>
      </c>
      <c r="I6" s="11" t="str">
        <f t="shared" si="2"/>
        <v>Order processing can take up to two business days before shipment.</v>
      </c>
      <c r="J6" s="9" t="b">
        <v>1</v>
      </c>
      <c r="K6" s="11" t="b">
        <v>1</v>
      </c>
      <c r="L6" s="7" t="s">
        <v>28</v>
      </c>
      <c r="M6" s="11" t="b">
        <v>0</v>
      </c>
      <c r="N6" s="7"/>
      <c r="O6" s="11" t="str">
        <f t="shared" si="3"/>
        <v xml:space="preserve"> &lt;a href='https://www.ups.com/using/services/servicemaps/maps25/map_0105_APR24.gif' target='_blank'&gt;Click here&lt;/a&gt; for a US map of estimated shipping times for UPS Ground only.</v>
      </c>
      <c r="P6" s="11" t="b">
        <v>1</v>
      </c>
      <c r="Q6" s="11" t="b">
        <v>1</v>
      </c>
      <c r="R6" s="11" t="s">
        <v>34</v>
      </c>
      <c r="S6" s="11" t="b">
        <v>1</v>
      </c>
      <c r="T6" s="11" t="s">
        <v>29</v>
      </c>
      <c r="U6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X6" s="11"/>
      <c r="Y6" s="11"/>
    </row>
    <row r="7" spans="1:25" s="1" customFormat="1" ht="15" hidden="1" x14ac:dyDescent="0.2">
      <c r="A7" s="2" t="s">
        <v>35</v>
      </c>
      <c r="B7" s="2"/>
      <c r="C7" s="2" t="s">
        <v>36</v>
      </c>
      <c r="D7" s="2"/>
      <c r="E7" s="2" t="b">
        <v>1</v>
      </c>
      <c r="F7" s="2" t="b">
        <v>0</v>
      </c>
      <c r="G7" s="2" t="b">
        <v>0</v>
      </c>
      <c r="H7" s="2"/>
      <c r="I7" s="2"/>
      <c r="J7" s="2"/>
      <c r="K7" s="2" t="b">
        <v>0</v>
      </c>
      <c r="L7" s="2" t="str">
        <f t="shared" si="0"/>
        <v>False</v>
      </c>
      <c r="M7" s="2" t="b">
        <v>0</v>
      </c>
      <c r="N7" s="2"/>
      <c r="O7" s="2"/>
      <c r="P7" s="2" t="b">
        <v>0</v>
      </c>
      <c r="Q7" s="2" t="b">
        <v>1</v>
      </c>
      <c r="R7" s="2"/>
      <c r="S7" s="2" t="b">
        <v>0</v>
      </c>
      <c r="T7" s="2"/>
      <c r="U7" s="2" t="str">
        <f t="shared" si="1"/>
        <v/>
      </c>
      <c r="V7" s="2"/>
    </row>
    <row r="8" spans="1:25" x14ac:dyDescent="0.2">
      <c r="A8" s="11" t="s">
        <v>37</v>
      </c>
      <c r="C8" s="11" t="s">
        <v>38</v>
      </c>
      <c r="E8" s="11" t="b">
        <v>1</v>
      </c>
      <c r="F8" s="11" t="b">
        <v>1</v>
      </c>
      <c r="G8" s="11" t="b">
        <v>1</v>
      </c>
      <c r="H8" s="11" t="s">
        <v>27</v>
      </c>
      <c r="I8" s="11" t="str">
        <f t="shared" ref="I8:I14" si="4">_xlfn.CONCAT("Order processing can take up to ", H8, " business days before shipment.")</f>
        <v>Order processing can take up to two business days before shipment.</v>
      </c>
      <c r="J8" s="9" t="b">
        <v>1</v>
      </c>
      <c r="K8" s="11" t="b">
        <v>1</v>
      </c>
      <c r="L8" s="7" t="s">
        <v>28</v>
      </c>
      <c r="M8" s="11" t="b">
        <v>0</v>
      </c>
      <c r="N8" s="7"/>
      <c r="O8" s="11" t="str">
        <f t="shared" ref="O8:O14" si="5">_xlfn.CONCAT(" &lt;a href='",  IF(K8=TRUE, L8, ""), IF(M8=TRUE, N8,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8" s="11" t="b">
        <v>0</v>
      </c>
      <c r="Q8" s="11" t="b">
        <v>0</v>
      </c>
      <c r="S8" s="11" t="b">
        <v>0</v>
      </c>
      <c r="U8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</v>
      </c>
      <c r="X8" s="11"/>
      <c r="Y8" s="11"/>
    </row>
    <row r="9" spans="1:25" x14ac:dyDescent="0.2">
      <c r="A9" s="11" t="s">
        <v>39</v>
      </c>
      <c r="C9" s="11" t="s">
        <v>40</v>
      </c>
      <c r="E9" s="11" t="b">
        <v>1</v>
      </c>
      <c r="F9" s="11" t="b">
        <v>1</v>
      </c>
      <c r="G9" s="11" t="b">
        <v>1</v>
      </c>
      <c r="H9" s="11" t="s">
        <v>27</v>
      </c>
      <c r="I9" s="11" t="str">
        <f t="shared" si="4"/>
        <v>Order processing can take up to two business days before shipment.</v>
      </c>
      <c r="J9" s="9" t="b">
        <v>1</v>
      </c>
      <c r="K9" s="11" t="b">
        <v>1</v>
      </c>
      <c r="L9" s="7" t="s">
        <v>28</v>
      </c>
      <c r="M9" s="11" t="b">
        <v>0</v>
      </c>
      <c r="N9" s="7"/>
      <c r="O9" s="11" t="str">
        <f t="shared" si="5"/>
        <v xml:space="preserve"> &lt;a href='https://www.ups.com/using/services/servicemaps/maps25/map_0105_APR24.gif' target='_blank'&gt;Click here&lt;/a&gt; for a US map of estimated shipping times for UPS Ground only.</v>
      </c>
      <c r="P9" s="11" t="b">
        <v>1</v>
      </c>
      <c r="Q9" s="11" t="b">
        <v>0</v>
      </c>
      <c r="S9" s="11" t="b">
        <v>1</v>
      </c>
      <c r="T9" s="11" t="s">
        <v>29</v>
      </c>
      <c r="U9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For expedited shipping with a firm deadline, contact Customer Service.</v>
      </c>
      <c r="X9" s="11"/>
      <c r="Y9" s="11"/>
    </row>
    <row r="10" spans="1:25" x14ac:dyDescent="0.2">
      <c r="A10" s="11" t="s">
        <v>41</v>
      </c>
      <c r="C10" s="11" t="s">
        <v>42</v>
      </c>
      <c r="E10" s="11" t="b">
        <v>1</v>
      </c>
      <c r="F10" s="11" t="b">
        <v>1</v>
      </c>
      <c r="G10" s="11" t="b">
        <v>1</v>
      </c>
      <c r="H10" s="11" t="s">
        <v>27</v>
      </c>
      <c r="I10" s="11" t="str">
        <f t="shared" si="4"/>
        <v>Order processing can take up to two business days before shipment.</v>
      </c>
      <c r="J10" s="9" t="b">
        <v>1</v>
      </c>
      <c r="K10" s="11" t="b">
        <v>1</v>
      </c>
      <c r="L10" s="7" t="s">
        <v>28</v>
      </c>
      <c r="M10" s="11" t="b">
        <v>0</v>
      </c>
      <c r="N10" s="7"/>
      <c r="O10" s="11" t="str">
        <f t="shared" si="5"/>
        <v xml:space="preserve"> &lt;a href='https://www.ups.com/using/services/servicemaps/maps25/map_0105_APR24.gif' target='_blank'&gt;Click here&lt;/a&gt; for a US map of estimated shipping times for UPS Ground only.</v>
      </c>
      <c r="P10" s="11" t="b">
        <v>0</v>
      </c>
      <c r="Q10" s="11" t="b">
        <v>0</v>
      </c>
      <c r="S10" s="11" t="b">
        <v>1</v>
      </c>
      <c r="T10" s="11" t="s">
        <v>29</v>
      </c>
      <c r="U10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For expedited shipping with a firm deadline, contact Customer Service.</v>
      </c>
      <c r="X10" s="11"/>
      <c r="Y10" s="11"/>
    </row>
    <row r="11" spans="1:25" x14ac:dyDescent="0.2">
      <c r="A11" s="11" t="s">
        <v>43</v>
      </c>
      <c r="C11" s="11" t="s">
        <v>44</v>
      </c>
      <c r="D11" s="12" t="s">
        <v>45</v>
      </c>
      <c r="E11" s="11" t="b">
        <v>1</v>
      </c>
      <c r="F11" s="11" t="b">
        <v>1</v>
      </c>
      <c r="G11" s="11" t="b">
        <v>1</v>
      </c>
      <c r="H11" s="11" t="s">
        <v>27</v>
      </c>
      <c r="I11" s="11" t="str">
        <f t="shared" si="4"/>
        <v>Order processing can take up to two business days before shipment.</v>
      </c>
      <c r="J11" s="9" t="b">
        <v>1</v>
      </c>
      <c r="K11" s="11" t="b">
        <v>1</v>
      </c>
      <c r="L11" s="7" t="s">
        <v>28</v>
      </c>
      <c r="M11" s="11" t="b">
        <v>0</v>
      </c>
      <c r="N11" s="7"/>
      <c r="O11" s="11" t="str">
        <f t="shared" si="5"/>
        <v xml:space="preserve"> &lt;a href='https://www.ups.com/using/services/servicemaps/maps25/map_0105_APR24.gif' target='_blank'&gt;Click here&lt;/a&gt; for a US map of estimated shipping times for UPS Ground only.</v>
      </c>
      <c r="P11" s="11" t="b">
        <v>0</v>
      </c>
      <c r="Q11" s="11" t="b">
        <v>0</v>
      </c>
      <c r="S11" s="11" t="b">
        <v>1</v>
      </c>
      <c r="T11" s="11" t="s">
        <v>29</v>
      </c>
      <c r="U11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For expedited shipping with a firm deadline, contact Customer Service.</v>
      </c>
      <c r="X11" s="11"/>
      <c r="Y11" s="11"/>
    </row>
    <row r="12" spans="1:25" x14ac:dyDescent="0.2">
      <c r="A12" s="11" t="s">
        <v>46</v>
      </c>
      <c r="C12" s="11" t="s">
        <v>47</v>
      </c>
      <c r="D12" s="12" t="s">
        <v>48</v>
      </c>
      <c r="E12" s="11" t="b">
        <v>1</v>
      </c>
      <c r="F12" s="11" t="b">
        <v>1</v>
      </c>
      <c r="G12" s="11" t="b">
        <v>1</v>
      </c>
      <c r="H12" s="11" t="s">
        <v>27</v>
      </c>
      <c r="I12" s="11" t="str">
        <f t="shared" si="4"/>
        <v>Order processing can take up to two business days before shipment.</v>
      </c>
      <c r="J12" s="9" t="b">
        <v>1</v>
      </c>
      <c r="K12" s="11" t="b">
        <v>1</v>
      </c>
      <c r="L12" s="7" t="s">
        <v>28</v>
      </c>
      <c r="M12" s="11" t="b">
        <v>0</v>
      </c>
      <c r="N12" s="7"/>
      <c r="O12" s="11" t="str">
        <f t="shared" si="5"/>
        <v xml:space="preserve"> &lt;a href='https://www.ups.com/using/services/servicemaps/maps25/map_0105_APR24.gif' target='_blank'&gt;Click here&lt;/a&gt; for a US map of estimated shipping times for UPS Ground only.</v>
      </c>
      <c r="P12" s="11" t="b">
        <v>1</v>
      </c>
      <c r="Q12" s="11" t="b">
        <v>0</v>
      </c>
      <c r="S12" s="11" t="b">
        <v>1</v>
      </c>
      <c r="T12" s="11" t="s">
        <v>29</v>
      </c>
      <c r="U12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For expedited shipping with a firm deadline, contact Customer Service.</v>
      </c>
      <c r="X12" s="11"/>
      <c r="Y12" s="11"/>
    </row>
    <row r="13" spans="1:25" ht="120" x14ac:dyDescent="0.2">
      <c r="A13" s="9" t="s">
        <v>49</v>
      </c>
      <c r="B13" s="9"/>
      <c r="C13" s="9" t="s">
        <v>50</v>
      </c>
      <c r="D13" s="9"/>
      <c r="E13" s="9" t="b">
        <v>0</v>
      </c>
      <c r="F13" s="9" t="b">
        <v>1</v>
      </c>
      <c r="G13" s="9" t="b">
        <v>1</v>
      </c>
      <c r="H13" s="9" t="s">
        <v>27</v>
      </c>
      <c r="I13" s="11" t="str">
        <f t="shared" si="4"/>
        <v>Order processing can take up to two business days before shipment.</v>
      </c>
      <c r="J13" s="9"/>
      <c r="K13" s="9" t="b">
        <v>1</v>
      </c>
      <c r="L13" s="7" t="s">
        <v>28</v>
      </c>
      <c r="M13" s="9"/>
      <c r="N13" s="7" t="s">
        <v>128</v>
      </c>
      <c r="O13" s="11" t="str">
        <f t="shared" si="5"/>
        <v xml:space="preserve"> &lt;a href='https://www.ups.com/using/services/servicemaps/maps25/map_0105_APR24.gif' target='_blank'&gt;Click here&lt;/a&gt; for a US map of estimated shipping times for UPS Ground only.</v>
      </c>
      <c r="P13" s="9" t="b">
        <v>0</v>
      </c>
      <c r="Q13" s="9" t="b">
        <v>0</v>
      </c>
      <c r="R13" s="11" t="s">
        <v>34</v>
      </c>
      <c r="S13" s="9" t="b">
        <v>1</v>
      </c>
      <c r="T13" s="11" t="s">
        <v>29</v>
      </c>
      <c r="U13" s="9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V13" s="9"/>
      <c r="X13" s="11"/>
      <c r="Y13" s="11"/>
    </row>
    <row r="14" spans="1:25" x14ac:dyDescent="0.2">
      <c r="A14" s="11" t="s">
        <v>51</v>
      </c>
      <c r="C14" s="11" t="s">
        <v>52</v>
      </c>
      <c r="E14" s="11" t="b">
        <v>1</v>
      </c>
      <c r="F14" s="11" t="b">
        <v>1</v>
      </c>
      <c r="G14" s="11" t="b">
        <v>1</v>
      </c>
      <c r="H14" s="11" t="s">
        <v>27</v>
      </c>
      <c r="I14" s="11" t="str">
        <f t="shared" si="4"/>
        <v>Order processing can take up to two business days before shipment.</v>
      </c>
      <c r="J14" s="9" t="b">
        <v>1</v>
      </c>
      <c r="K14" s="11" t="b">
        <v>1</v>
      </c>
      <c r="L14" s="7" t="s">
        <v>28</v>
      </c>
      <c r="M14" s="11" t="b">
        <v>0</v>
      </c>
      <c r="N14" s="7"/>
      <c r="O14" s="11" t="str">
        <f t="shared" si="5"/>
        <v xml:space="preserve"> &lt;a href='https://www.ups.com/using/services/servicemaps/maps25/map_0105_APR24.gif' target='_blank'&gt;Click here&lt;/a&gt; for a US map of estimated shipping times for UPS Ground only.</v>
      </c>
      <c r="P14" s="11" t="b">
        <v>0</v>
      </c>
      <c r="Q14" s="11" t="b">
        <v>1</v>
      </c>
      <c r="R14" s="11" t="s">
        <v>34</v>
      </c>
      <c r="S14" s="11" t="b">
        <v>0</v>
      </c>
      <c r="U14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</v>
      </c>
      <c r="X14" s="11"/>
      <c r="Y14" s="11"/>
    </row>
    <row r="15" spans="1:25" s="1" customFormat="1" ht="15" hidden="1" x14ac:dyDescent="0.2">
      <c r="A15" s="2" t="s">
        <v>53</v>
      </c>
      <c r="B15" s="2"/>
      <c r="C15" s="2" t="s">
        <v>54</v>
      </c>
      <c r="D15" s="2"/>
      <c r="E15" s="2" t="b">
        <v>1</v>
      </c>
      <c r="F15" s="2" t="b">
        <v>0</v>
      </c>
      <c r="G15" s="2" t="b">
        <v>0</v>
      </c>
      <c r="H15" s="2"/>
      <c r="I15" s="2"/>
      <c r="J15" s="2"/>
      <c r="K15" s="2" t="b">
        <v>0</v>
      </c>
      <c r="L15" s="2" t="str">
        <f t="shared" si="0"/>
        <v>False</v>
      </c>
      <c r="M15" s="2" t="b">
        <v>0</v>
      </c>
      <c r="N15" s="2"/>
      <c r="O15" s="2"/>
      <c r="P15" s="2" t="b">
        <v>0</v>
      </c>
      <c r="Q15" s="2" t="b">
        <v>0</v>
      </c>
      <c r="R15" s="2"/>
      <c r="S15" s="2" t="b">
        <v>0</v>
      </c>
      <c r="T15" s="2"/>
      <c r="U15" s="2" t="str">
        <f t="shared" si="1"/>
        <v/>
      </c>
      <c r="V15" s="2"/>
    </row>
    <row r="16" spans="1:25" x14ac:dyDescent="0.2">
      <c r="A16" s="11" t="s">
        <v>55</v>
      </c>
      <c r="C16" s="11" t="s">
        <v>56</v>
      </c>
      <c r="E16" s="11" t="b">
        <v>1</v>
      </c>
      <c r="F16" s="11" t="b">
        <v>1</v>
      </c>
      <c r="G16" s="11" t="b">
        <v>1</v>
      </c>
      <c r="H16" s="11" t="s">
        <v>27</v>
      </c>
      <c r="I16" s="11" t="str">
        <f t="shared" ref="I16:I18" si="6">_xlfn.CONCAT("Order processing can take up to ", H16, " business days before shipment.")</f>
        <v>Order processing can take up to two business days before shipment.</v>
      </c>
      <c r="J16" s="9" t="b">
        <v>1</v>
      </c>
      <c r="K16" s="11" t="b">
        <v>1</v>
      </c>
      <c r="L16" s="7" t="s">
        <v>28</v>
      </c>
      <c r="M16" s="11" t="b">
        <v>0</v>
      </c>
      <c r="N16" s="7"/>
      <c r="O16" s="11" t="str">
        <f t="shared" ref="O16:O18" si="7">_xlfn.CONCAT(" &lt;a href='",  IF(K16=TRUE, L16, ""), IF(M16=TRUE, N16,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16" s="11" t="b">
        <v>1</v>
      </c>
      <c r="Q16" s="11" t="b">
        <v>1</v>
      </c>
      <c r="R16" s="11" t="s">
        <v>34</v>
      </c>
      <c r="S16" s="11" t="b">
        <v>1</v>
      </c>
      <c r="T16" s="11" t="s">
        <v>29</v>
      </c>
      <c r="U16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X16" s="11"/>
      <c r="Y16" s="11"/>
    </row>
    <row r="17" spans="1:25" x14ac:dyDescent="0.2">
      <c r="A17" s="11" t="s">
        <v>57</v>
      </c>
      <c r="C17" s="11" t="s">
        <v>58</v>
      </c>
      <c r="D17" s="12" t="s">
        <v>59</v>
      </c>
      <c r="E17" s="11" t="b">
        <v>1</v>
      </c>
      <c r="F17" s="11" t="b">
        <v>1</v>
      </c>
      <c r="G17" s="11" t="b">
        <v>1</v>
      </c>
      <c r="H17" s="11" t="s">
        <v>27</v>
      </c>
      <c r="I17" s="11" t="str">
        <f t="shared" si="6"/>
        <v>Order processing can take up to two business days before shipment.</v>
      </c>
      <c r="J17" s="9" t="b">
        <v>1</v>
      </c>
      <c r="K17" s="11" t="b">
        <v>1</v>
      </c>
      <c r="L17" s="7" t="s">
        <v>28</v>
      </c>
      <c r="M17" s="11" t="b">
        <v>0</v>
      </c>
      <c r="N17" s="7"/>
      <c r="O17" s="11" t="str">
        <f t="shared" si="7"/>
        <v xml:space="preserve"> &lt;a href='https://www.ups.com/using/services/servicemaps/maps25/map_0105_APR24.gif' target='_blank'&gt;Click here&lt;/a&gt; for a US map of estimated shipping times for UPS Ground only.</v>
      </c>
      <c r="P17" s="11" t="b">
        <v>1</v>
      </c>
      <c r="Q17" s="11" t="b">
        <v>1</v>
      </c>
      <c r="R17" s="11" t="s">
        <v>34</v>
      </c>
      <c r="S17" s="11" t="b">
        <v>1</v>
      </c>
      <c r="T17" s="11" t="s">
        <v>29</v>
      </c>
      <c r="U17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X17" s="11"/>
      <c r="Y17" s="11"/>
    </row>
    <row r="18" spans="1:25" x14ac:dyDescent="0.2">
      <c r="A18" s="11" t="s">
        <v>60</v>
      </c>
      <c r="C18" s="11" t="s">
        <v>61</v>
      </c>
      <c r="E18" s="11" t="b">
        <v>1</v>
      </c>
      <c r="F18" s="11" t="b">
        <v>1</v>
      </c>
      <c r="G18" s="11" t="b">
        <v>1</v>
      </c>
      <c r="H18" s="11" t="s">
        <v>27</v>
      </c>
      <c r="I18" s="11" t="str">
        <f t="shared" si="6"/>
        <v>Order processing can take up to two business days before shipment.</v>
      </c>
      <c r="J18" s="9" t="b">
        <v>1</v>
      </c>
      <c r="K18" s="11" t="b">
        <v>1</v>
      </c>
      <c r="L18" s="7" t="s">
        <v>28</v>
      </c>
      <c r="M18" s="11" t="b">
        <v>0</v>
      </c>
      <c r="N18" s="7"/>
      <c r="O18" s="11" t="str">
        <f t="shared" si="7"/>
        <v xml:space="preserve"> &lt;a href='https://www.ups.com/using/services/servicemaps/maps25/map_0105_APR24.gif' target='_blank'&gt;Click here&lt;/a&gt; for a US map of estimated shipping times for UPS Ground only.</v>
      </c>
      <c r="P18" s="11" t="b">
        <v>0</v>
      </c>
      <c r="Q18" s="11" t="b">
        <v>1</v>
      </c>
      <c r="R18" s="11" t="s">
        <v>34</v>
      </c>
      <c r="S18" s="11" t="b">
        <v>0</v>
      </c>
      <c r="U18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</v>
      </c>
      <c r="X18" s="11"/>
      <c r="Y18" s="11"/>
    </row>
    <row r="19" spans="1:25" s="1" customFormat="1" ht="15" hidden="1" x14ac:dyDescent="0.2">
      <c r="A19" s="2" t="s">
        <v>62</v>
      </c>
      <c r="B19" s="2"/>
      <c r="C19" s="2" t="s">
        <v>63</v>
      </c>
      <c r="D19" s="2"/>
      <c r="E19" s="2" t="b">
        <v>0</v>
      </c>
      <c r="F19" s="2" t="b">
        <v>0</v>
      </c>
      <c r="G19" s="2" t="b">
        <v>0</v>
      </c>
      <c r="H19" s="2"/>
      <c r="I19" s="2"/>
      <c r="J19" s="2"/>
      <c r="K19" s="2"/>
      <c r="L19" s="2" t="str">
        <f t="shared" si="0"/>
        <v>False</v>
      </c>
      <c r="M19" s="2"/>
      <c r="N19" s="2"/>
      <c r="O19" s="2"/>
      <c r="P19" s="5" t="b">
        <v>0</v>
      </c>
      <c r="Q19" s="5" t="b">
        <v>1</v>
      </c>
      <c r="R19" s="2"/>
      <c r="S19" s="4" t="b">
        <v>0</v>
      </c>
      <c r="T19" s="2"/>
      <c r="U19" s="2" t="str">
        <f t="shared" si="1"/>
        <v/>
      </c>
      <c r="V19" s="2" t="s">
        <v>64</v>
      </c>
    </row>
    <row r="20" spans="1:25" s="1" customFormat="1" ht="15" hidden="1" x14ac:dyDescent="0.2">
      <c r="A20" s="2" t="s">
        <v>65</v>
      </c>
      <c r="B20" s="2"/>
      <c r="C20" s="2" t="s">
        <v>66</v>
      </c>
      <c r="D20" s="3" t="s">
        <v>67</v>
      </c>
      <c r="E20" s="2" t="b">
        <v>1</v>
      </c>
      <c r="F20" s="2" t="b">
        <v>0</v>
      </c>
      <c r="G20" s="2" t="b">
        <v>0</v>
      </c>
      <c r="H20" s="2"/>
      <c r="I20" s="2"/>
      <c r="J20" s="2"/>
      <c r="K20" s="2" t="b">
        <v>0</v>
      </c>
      <c r="L20" s="2" t="str">
        <f t="shared" si="0"/>
        <v>False</v>
      </c>
      <c r="M20" s="2" t="b">
        <v>0</v>
      </c>
      <c r="N20" s="2"/>
      <c r="O20" s="2"/>
      <c r="P20" s="2" t="b">
        <v>0</v>
      </c>
      <c r="Q20" s="2" t="b">
        <v>1</v>
      </c>
      <c r="R20" s="2"/>
      <c r="S20" s="2" t="b">
        <v>0</v>
      </c>
      <c r="T20" s="2"/>
      <c r="U20" s="2" t="str">
        <f t="shared" si="1"/>
        <v/>
      </c>
      <c r="V20" s="2"/>
    </row>
    <row r="21" spans="1:25" s="1" customFormat="1" ht="15" hidden="1" x14ac:dyDescent="0.2">
      <c r="A21" s="2" t="s">
        <v>68</v>
      </c>
      <c r="B21" s="2"/>
      <c r="C21" s="2" t="s">
        <v>69</v>
      </c>
      <c r="D21" s="3" t="s">
        <v>70</v>
      </c>
      <c r="E21" s="2" t="b">
        <v>1</v>
      </c>
      <c r="F21" s="2" t="b">
        <v>0</v>
      </c>
      <c r="G21" s="2" t="b">
        <v>0</v>
      </c>
      <c r="H21" s="2"/>
      <c r="I21" s="2"/>
      <c r="J21" s="2"/>
      <c r="K21" s="2" t="b">
        <v>0</v>
      </c>
      <c r="L21" s="2" t="str">
        <f t="shared" si="0"/>
        <v>False</v>
      </c>
      <c r="M21" s="2" t="b">
        <v>0</v>
      </c>
      <c r="N21" s="2"/>
      <c r="O21" s="2"/>
      <c r="P21" s="2" t="b">
        <v>0</v>
      </c>
      <c r="Q21" s="2" t="b">
        <v>1</v>
      </c>
      <c r="R21" s="2"/>
      <c r="S21" s="2" t="b">
        <v>0</v>
      </c>
      <c r="T21" s="2"/>
      <c r="U21" s="2" t="str">
        <f t="shared" si="1"/>
        <v/>
      </c>
      <c r="V21" s="2"/>
    </row>
    <row r="22" spans="1:25" s="1" customFormat="1" ht="15" hidden="1" x14ac:dyDescent="0.2">
      <c r="A22" s="2" t="s">
        <v>71</v>
      </c>
      <c r="B22" s="2"/>
      <c r="C22" s="2" t="s">
        <v>72</v>
      </c>
      <c r="D22" s="2"/>
      <c r="E22" s="2" t="b">
        <v>1</v>
      </c>
      <c r="F22" s="2" t="b">
        <v>0</v>
      </c>
      <c r="G22" s="2" t="b">
        <v>0</v>
      </c>
      <c r="H22" s="6"/>
      <c r="I22" s="2"/>
      <c r="J22" s="6"/>
      <c r="K22" s="2" t="b">
        <v>0</v>
      </c>
      <c r="L22" s="2" t="str">
        <f t="shared" si="0"/>
        <v>False</v>
      </c>
      <c r="M22" s="2" t="b">
        <v>0</v>
      </c>
      <c r="N22" s="2"/>
      <c r="O22" s="2"/>
      <c r="P22" s="2" t="b">
        <v>0</v>
      </c>
      <c r="Q22" s="2" t="b">
        <v>1</v>
      </c>
      <c r="R22" s="2"/>
      <c r="S22" s="2" t="b">
        <v>0</v>
      </c>
      <c r="T22" s="2"/>
      <c r="U22" s="2" t="str">
        <f t="shared" si="1"/>
        <v/>
      </c>
      <c r="V22" s="2" t="s">
        <v>73</v>
      </c>
    </row>
    <row r="23" spans="1:25" x14ac:dyDescent="0.2">
      <c r="A23" s="11" t="s">
        <v>74</v>
      </c>
      <c r="C23" s="11" t="s">
        <v>75</v>
      </c>
      <c r="E23" s="11" t="b">
        <v>1</v>
      </c>
      <c r="F23" s="11" t="b">
        <v>1</v>
      </c>
      <c r="G23" s="11" t="b">
        <v>1</v>
      </c>
      <c r="H23" s="11" t="s">
        <v>27</v>
      </c>
      <c r="I23" s="11" t="str">
        <f t="shared" ref="I23:I24" si="8">_xlfn.CONCAT("Order processing can take up to ", H23, " business days before shipment.")</f>
        <v>Order processing can take up to two business days before shipment.</v>
      </c>
      <c r="J23" s="9" t="b">
        <v>1</v>
      </c>
      <c r="K23" s="11" t="b">
        <v>1</v>
      </c>
      <c r="L23" s="7" t="s">
        <v>28</v>
      </c>
      <c r="M23" s="11" t="b">
        <v>0</v>
      </c>
      <c r="N23" s="7"/>
      <c r="O23" s="11" t="str">
        <f t="shared" ref="O23:O24" si="9">_xlfn.CONCAT(" &lt;a href='",  IF(K23=TRUE, L23, ""), IF(M23=TRUE, N23,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23" s="11" t="b">
        <v>0</v>
      </c>
      <c r="Q23" s="11" t="b">
        <v>0</v>
      </c>
      <c r="S23" s="11" t="b">
        <v>0</v>
      </c>
      <c r="U23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</v>
      </c>
      <c r="X23" s="11"/>
      <c r="Y23" s="11"/>
    </row>
    <row r="24" spans="1:25" x14ac:dyDescent="0.2">
      <c r="A24" s="11" t="s">
        <v>76</v>
      </c>
      <c r="C24" s="11" t="s">
        <v>77</v>
      </c>
      <c r="D24" s="12" t="s">
        <v>78</v>
      </c>
      <c r="E24" s="11" t="b">
        <v>1</v>
      </c>
      <c r="F24" s="11" t="b">
        <v>1</v>
      </c>
      <c r="G24" s="11" t="b">
        <v>1</v>
      </c>
      <c r="H24" s="11" t="s">
        <v>27</v>
      </c>
      <c r="I24" s="11" t="str">
        <f t="shared" si="8"/>
        <v>Order processing can take up to two business days before shipment.</v>
      </c>
      <c r="J24" s="9" t="b">
        <v>1</v>
      </c>
      <c r="K24" s="11" t="b">
        <v>1</v>
      </c>
      <c r="L24" s="7" t="s">
        <v>28</v>
      </c>
      <c r="M24" s="11" t="b">
        <v>0</v>
      </c>
      <c r="N24" s="7"/>
      <c r="O24" s="11" t="str">
        <f t="shared" si="9"/>
        <v xml:space="preserve"> &lt;a href='https://www.ups.com/using/services/servicemaps/maps25/map_0105_APR24.gif' target='_blank'&gt;Click here&lt;/a&gt; for a US map of estimated shipping times for UPS Ground only.</v>
      </c>
      <c r="P24" s="11" t="b">
        <v>1</v>
      </c>
      <c r="Q24" s="11" t="b">
        <v>0</v>
      </c>
      <c r="S24" s="11" t="b">
        <v>1</v>
      </c>
      <c r="T24" s="11" t="s">
        <v>29</v>
      </c>
      <c r="U24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For expedited shipping with a firm deadline, contact Customer Service.</v>
      </c>
      <c r="X24" s="11"/>
      <c r="Y24" s="11"/>
    </row>
    <row r="25" spans="1:25" s="1" customFormat="1" ht="15" hidden="1" x14ac:dyDescent="0.2">
      <c r="A25" s="2" t="s">
        <v>79</v>
      </c>
      <c r="B25" s="2"/>
      <c r="C25" s="2" t="s">
        <v>80</v>
      </c>
      <c r="D25" s="2"/>
      <c r="E25" s="2" t="b">
        <v>1</v>
      </c>
      <c r="F25" s="2" t="b">
        <v>0</v>
      </c>
      <c r="G25" s="2" t="b">
        <v>0</v>
      </c>
      <c r="H25" s="2"/>
      <c r="I25" s="2"/>
      <c r="J25" s="2"/>
      <c r="K25" s="2" t="b">
        <v>0</v>
      </c>
      <c r="L25" s="2" t="str">
        <f t="shared" si="0"/>
        <v>False</v>
      </c>
      <c r="M25" s="2" t="b">
        <v>0</v>
      </c>
      <c r="N25" s="2"/>
      <c r="O25" s="2"/>
      <c r="P25" s="2" t="b">
        <v>0</v>
      </c>
      <c r="Q25" s="2" t="b">
        <v>1</v>
      </c>
      <c r="R25" s="2"/>
      <c r="S25" s="2" t="b">
        <v>0</v>
      </c>
      <c r="T25" s="2"/>
      <c r="U25" s="2" t="str">
        <f t="shared" si="1"/>
        <v/>
      </c>
      <c r="V25" s="2" t="s">
        <v>81</v>
      </c>
    </row>
    <row r="26" spans="1:25" s="1" customFormat="1" ht="15" hidden="1" x14ac:dyDescent="0.2">
      <c r="A26" s="2" t="s">
        <v>82</v>
      </c>
      <c r="B26" s="2"/>
      <c r="C26" s="2" t="s">
        <v>83</v>
      </c>
      <c r="D26" s="2"/>
      <c r="E26" s="2" t="b">
        <v>1</v>
      </c>
      <c r="F26" s="2" t="b">
        <v>0</v>
      </c>
      <c r="G26" s="2" t="b">
        <v>0</v>
      </c>
      <c r="H26" s="2"/>
      <c r="I26" s="2"/>
      <c r="J26" s="2"/>
      <c r="K26" s="2" t="b">
        <v>0</v>
      </c>
      <c r="L26" s="2" t="str">
        <f t="shared" si="0"/>
        <v>False</v>
      </c>
      <c r="M26" s="2" t="b">
        <v>0</v>
      </c>
      <c r="N26" s="2"/>
      <c r="O26" s="2"/>
      <c r="P26" s="2" t="b">
        <v>0</v>
      </c>
      <c r="Q26" s="2" t="b">
        <v>1</v>
      </c>
      <c r="R26" s="2"/>
      <c r="S26" s="2" t="b">
        <v>0</v>
      </c>
      <c r="T26" s="2"/>
      <c r="U26" s="2" t="str">
        <f t="shared" si="1"/>
        <v/>
      </c>
      <c r="V26" s="2" t="s">
        <v>81</v>
      </c>
    </row>
    <row r="27" spans="1:25" x14ac:dyDescent="0.2">
      <c r="A27" s="11" t="s">
        <v>84</v>
      </c>
      <c r="C27" s="11" t="s">
        <v>85</v>
      </c>
      <c r="E27" s="11" t="b">
        <v>1</v>
      </c>
      <c r="F27" s="11" t="b">
        <v>1</v>
      </c>
      <c r="G27" s="11" t="b">
        <v>1</v>
      </c>
      <c r="H27" s="11" t="s">
        <v>27</v>
      </c>
      <c r="I27" s="11" t="str">
        <f t="shared" ref="I27:I28" si="10">_xlfn.CONCAT("Order processing can take up to ", H27, " business days before shipment.")</f>
        <v>Order processing can take up to two business days before shipment.</v>
      </c>
      <c r="J27" s="9" t="b">
        <v>1</v>
      </c>
      <c r="K27" s="11" t="b">
        <v>1</v>
      </c>
      <c r="L27" s="7" t="s">
        <v>28</v>
      </c>
      <c r="M27" s="11" t="b">
        <v>0</v>
      </c>
      <c r="N27" s="7"/>
      <c r="O27" s="11" t="str">
        <f t="shared" ref="O27:O28" si="11">_xlfn.CONCAT(" &lt;a href='",  IF(K27=TRUE, L27, ""), IF(M27=TRUE, N27,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27" s="11" t="b">
        <v>0</v>
      </c>
      <c r="Q27" s="11" t="b">
        <v>1</v>
      </c>
      <c r="R27" s="11" t="s">
        <v>34</v>
      </c>
      <c r="S27" s="11" t="b">
        <v>0</v>
      </c>
      <c r="U27" s="11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</v>
      </c>
      <c r="X27" s="11"/>
      <c r="Y27" s="11"/>
    </row>
    <row r="28" spans="1:25" x14ac:dyDescent="0.2">
      <c r="A28" s="11" t="s">
        <v>86</v>
      </c>
      <c r="C28" s="11" t="s">
        <v>87</v>
      </c>
      <c r="E28" s="11" t="b">
        <v>1</v>
      </c>
      <c r="F28" s="11" t="b">
        <v>1</v>
      </c>
      <c r="G28" s="11" t="b">
        <v>1</v>
      </c>
      <c r="H28" s="11" t="s">
        <v>88</v>
      </c>
      <c r="I28" s="11" t="str">
        <f t="shared" si="10"/>
        <v>Order processing can take up to six-ten business days before shipment.</v>
      </c>
      <c r="J28" s="9" t="b">
        <v>1</v>
      </c>
      <c r="K28" s="11" t="b">
        <v>1</v>
      </c>
      <c r="L28" s="7" t="s">
        <v>28</v>
      </c>
      <c r="M28" s="11" t="b">
        <v>0</v>
      </c>
      <c r="N28" s="7"/>
      <c r="O28" s="11" t="str">
        <f t="shared" si="11"/>
        <v xml:space="preserve"> &lt;a href='https://www.ups.com/using/services/servicemaps/maps25/map_0105_APR24.gif' target='_blank'&gt;Click here&lt;/a&gt; for a US map of estimated shipping times for UPS Ground only.</v>
      </c>
      <c r="P28" s="11" t="b">
        <v>0</v>
      </c>
      <c r="Q28" s="11" t="b">
        <v>1</v>
      </c>
      <c r="R28" s="11" t="s">
        <v>34</v>
      </c>
      <c r="S28" s="11" t="b">
        <v>0</v>
      </c>
      <c r="U28" s="11" t="str">
        <f t="shared" si="1"/>
        <v>Order processing can take up to six-ten business days before shipment. &lt;a href='https://www.ups.com/using/services/servicemaps/maps25/map_0105_APR24.gif' target='_blank'&gt;Click here&lt;/a&gt; for a US map of estimated shipping times for UPS Ground only. Expedited shipping is not available for drop-ship items.</v>
      </c>
      <c r="X28" s="11"/>
      <c r="Y28" s="11"/>
    </row>
    <row r="29" spans="1:25" s="1" customFormat="1" ht="15" hidden="1" x14ac:dyDescent="0.2">
      <c r="A29" s="2" t="s">
        <v>89</v>
      </c>
      <c r="B29" s="2"/>
      <c r="C29" s="2" t="s">
        <v>90</v>
      </c>
      <c r="D29" s="2"/>
      <c r="E29" s="2" t="b">
        <v>1</v>
      </c>
      <c r="F29" s="2" t="b">
        <v>0</v>
      </c>
      <c r="G29" s="2" t="b">
        <v>0</v>
      </c>
      <c r="H29" s="2"/>
      <c r="I29" s="2"/>
      <c r="J29" s="2"/>
      <c r="K29" s="2" t="b">
        <v>0</v>
      </c>
      <c r="L29" s="2" t="str">
        <f t="shared" si="0"/>
        <v>False</v>
      </c>
      <c r="M29" s="2" t="b">
        <v>0</v>
      </c>
      <c r="N29" s="2"/>
      <c r="O29" s="2"/>
      <c r="P29" s="2" t="b">
        <v>0</v>
      </c>
      <c r="Q29" s="2" t="b">
        <v>1</v>
      </c>
      <c r="R29" s="2"/>
      <c r="S29" s="2" t="b">
        <v>0</v>
      </c>
      <c r="T29" s="2"/>
      <c r="U29" s="2" t="str">
        <f t="shared" si="1"/>
        <v/>
      </c>
      <c r="V29" s="2"/>
    </row>
    <row r="30" spans="1:25" s="1" customFormat="1" ht="15" hidden="1" x14ac:dyDescent="0.2">
      <c r="A30" s="2" t="s">
        <v>91</v>
      </c>
      <c r="B30" s="2"/>
      <c r="C30" s="2" t="s">
        <v>92</v>
      </c>
      <c r="D30" s="3" t="s">
        <v>93</v>
      </c>
      <c r="E30" s="2" t="b">
        <v>1</v>
      </c>
      <c r="F30" s="2" t="b">
        <v>0</v>
      </c>
      <c r="G30" s="2" t="b">
        <v>0</v>
      </c>
      <c r="H30" s="2"/>
      <c r="I30" s="2"/>
      <c r="J30" s="2"/>
      <c r="K30" s="2" t="b">
        <v>0</v>
      </c>
      <c r="L30" s="2" t="str">
        <f t="shared" si="0"/>
        <v>False</v>
      </c>
      <c r="M30" s="2" t="b">
        <v>0</v>
      </c>
      <c r="N30" s="2"/>
      <c r="O30" s="2"/>
      <c r="P30" s="2" t="b">
        <v>0</v>
      </c>
      <c r="Q30" s="2" t="b">
        <v>1</v>
      </c>
      <c r="R30" s="2"/>
      <c r="S30" s="2" t="b">
        <v>0</v>
      </c>
      <c r="T30" s="2"/>
      <c r="U30" s="2" t="str">
        <f t="shared" si="1"/>
        <v/>
      </c>
      <c r="V30" s="2" t="s">
        <v>94</v>
      </c>
    </row>
    <row r="31" spans="1:25" ht="120" x14ac:dyDescent="0.2">
      <c r="A31" s="9" t="s">
        <v>95</v>
      </c>
      <c r="B31" s="9"/>
      <c r="C31" s="9" t="s">
        <v>96</v>
      </c>
      <c r="D31" s="13" t="s">
        <v>97</v>
      </c>
      <c r="E31" s="9" t="b">
        <v>0</v>
      </c>
      <c r="F31" s="9" t="b">
        <v>1</v>
      </c>
      <c r="G31" s="9" t="b">
        <v>1</v>
      </c>
      <c r="H31" s="9" t="s">
        <v>27</v>
      </c>
      <c r="I31" s="11" t="str">
        <f t="shared" ref="I31:I37" si="12">_xlfn.CONCAT("Order processing can take up to ", H31, " business days before shipment.")</f>
        <v>Order processing can take up to two business days before shipment.</v>
      </c>
      <c r="J31" s="9"/>
      <c r="K31" s="9" t="b">
        <v>1</v>
      </c>
      <c r="L31" s="7" t="s">
        <v>28</v>
      </c>
      <c r="M31" s="9"/>
      <c r="N31" s="7" t="s">
        <v>128</v>
      </c>
      <c r="O31" s="11" t="str">
        <f t="shared" ref="O31:O37" si="13">_xlfn.CONCAT(" &lt;a href='",  IF(K31=TRUE, L31, ""), IF(M31=TRUE, N31,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31" s="9" t="b">
        <v>0</v>
      </c>
      <c r="Q31" s="9" t="b">
        <v>0</v>
      </c>
      <c r="R31" s="11" t="s">
        <v>34</v>
      </c>
      <c r="S31" s="9" t="b">
        <v>1</v>
      </c>
      <c r="T31" s="11" t="s">
        <v>29</v>
      </c>
      <c r="U31" s="9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V31" s="9"/>
      <c r="X31" s="11"/>
      <c r="Y31" s="11"/>
    </row>
    <row r="32" spans="1:25" ht="120" x14ac:dyDescent="0.2">
      <c r="A32" s="9" t="s">
        <v>98</v>
      </c>
      <c r="B32" s="9"/>
      <c r="C32" s="9" t="s">
        <v>99</v>
      </c>
      <c r="D32" s="13" t="s">
        <v>100</v>
      </c>
      <c r="E32" s="9" t="b">
        <v>0</v>
      </c>
      <c r="F32" s="9" t="b">
        <v>1</v>
      </c>
      <c r="G32" s="9" t="b">
        <v>1</v>
      </c>
      <c r="H32" s="9" t="s">
        <v>27</v>
      </c>
      <c r="I32" s="11" t="str">
        <f t="shared" si="12"/>
        <v>Order processing can take up to two business days before shipment.</v>
      </c>
      <c r="J32" s="9"/>
      <c r="K32" s="9" t="b">
        <v>1</v>
      </c>
      <c r="L32" s="7" t="s">
        <v>28</v>
      </c>
      <c r="M32" s="9"/>
      <c r="N32" s="7" t="s">
        <v>128</v>
      </c>
      <c r="O32" s="11" t="str">
        <f t="shared" si="13"/>
        <v xml:space="preserve"> &lt;a href='https://www.ups.com/using/services/servicemaps/maps25/map_0105_APR24.gif' target='_blank'&gt;Click here&lt;/a&gt; for a US map of estimated shipping times for UPS Ground only.</v>
      </c>
      <c r="P32" s="9" t="b">
        <v>0</v>
      </c>
      <c r="Q32" s="9" t="b">
        <v>0</v>
      </c>
      <c r="R32" s="11" t="s">
        <v>34</v>
      </c>
      <c r="S32" s="9" t="b">
        <v>1</v>
      </c>
      <c r="T32" s="11" t="s">
        <v>29</v>
      </c>
      <c r="U32" s="9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V32" s="9"/>
      <c r="X32" s="11"/>
      <c r="Y32" s="11"/>
    </row>
    <row r="33" spans="1:25" ht="120" x14ac:dyDescent="0.2">
      <c r="A33" s="9" t="s">
        <v>101</v>
      </c>
      <c r="B33" s="9"/>
      <c r="C33" s="9" t="s">
        <v>102</v>
      </c>
      <c r="D33" s="9"/>
      <c r="E33" s="9" t="b">
        <v>0</v>
      </c>
      <c r="F33" s="9" t="b">
        <v>1</v>
      </c>
      <c r="G33" s="9" t="b">
        <v>1</v>
      </c>
      <c r="H33" s="9" t="s">
        <v>27</v>
      </c>
      <c r="I33" s="11" t="str">
        <f t="shared" si="12"/>
        <v>Order processing can take up to two business days before shipment.</v>
      </c>
      <c r="J33" s="9"/>
      <c r="K33" s="9" t="b">
        <v>1</v>
      </c>
      <c r="L33" s="7" t="s">
        <v>28</v>
      </c>
      <c r="M33" s="9"/>
      <c r="N33" s="7" t="s">
        <v>128</v>
      </c>
      <c r="O33" s="11" t="str">
        <f t="shared" si="13"/>
        <v xml:space="preserve"> &lt;a href='https://www.ups.com/using/services/servicemaps/maps25/map_0105_APR24.gif' target='_blank'&gt;Click here&lt;/a&gt; for a US map of estimated shipping times for UPS Ground only.</v>
      </c>
      <c r="P33" s="9" t="b">
        <v>0</v>
      </c>
      <c r="Q33" s="9" t="b">
        <v>0</v>
      </c>
      <c r="R33" s="11" t="s">
        <v>34</v>
      </c>
      <c r="S33" s="9" t="b">
        <v>1</v>
      </c>
      <c r="T33" s="11" t="s">
        <v>29</v>
      </c>
      <c r="U33" s="9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V33" s="9"/>
      <c r="X33" s="11"/>
      <c r="Y33" s="11"/>
    </row>
    <row r="34" spans="1:25" ht="120" x14ac:dyDescent="0.2">
      <c r="A34" s="9" t="s">
        <v>103</v>
      </c>
      <c r="B34" s="9"/>
      <c r="C34" s="9" t="s">
        <v>104</v>
      </c>
      <c r="D34" s="9"/>
      <c r="E34" s="9" t="b">
        <v>0</v>
      </c>
      <c r="F34" s="9" t="b">
        <v>1</v>
      </c>
      <c r="G34" s="9" t="b">
        <v>1</v>
      </c>
      <c r="H34" s="9" t="s">
        <v>27</v>
      </c>
      <c r="I34" s="11" t="str">
        <f t="shared" si="12"/>
        <v>Order processing can take up to two business days before shipment.</v>
      </c>
      <c r="J34" s="9"/>
      <c r="K34" s="9" t="b">
        <v>1</v>
      </c>
      <c r="L34" s="7" t="s">
        <v>28</v>
      </c>
      <c r="M34" s="9"/>
      <c r="N34" s="7" t="s">
        <v>128</v>
      </c>
      <c r="O34" s="11" t="str">
        <f t="shared" si="13"/>
        <v xml:space="preserve"> &lt;a href='https://www.ups.com/using/services/servicemaps/maps25/map_0105_APR24.gif' target='_blank'&gt;Click here&lt;/a&gt; for a US map of estimated shipping times for UPS Ground only.</v>
      </c>
      <c r="P34" s="9" t="b">
        <v>0</v>
      </c>
      <c r="Q34" s="9" t="b">
        <v>0</v>
      </c>
      <c r="R34" s="11" t="s">
        <v>34</v>
      </c>
      <c r="S34" s="9" t="b">
        <v>1</v>
      </c>
      <c r="T34" s="11" t="s">
        <v>29</v>
      </c>
      <c r="U34" s="9" t="str">
        <f t="shared" si="1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V34" s="9"/>
      <c r="X34" s="11"/>
      <c r="Y34" s="11"/>
    </row>
    <row r="35" spans="1:25" ht="120" x14ac:dyDescent="0.2">
      <c r="A35" s="9" t="s">
        <v>105</v>
      </c>
      <c r="B35" s="9"/>
      <c r="C35" s="9" t="s">
        <v>106</v>
      </c>
      <c r="D35" s="9"/>
      <c r="E35" s="9" t="b">
        <v>0</v>
      </c>
      <c r="F35" s="9" t="b">
        <v>1</v>
      </c>
      <c r="G35" s="9" t="b">
        <v>1</v>
      </c>
      <c r="H35" s="9" t="s">
        <v>27</v>
      </c>
      <c r="I35" s="11" t="str">
        <f t="shared" si="12"/>
        <v>Order processing can take up to two business days before shipment.</v>
      </c>
      <c r="J35" s="9"/>
      <c r="K35" s="9" t="b">
        <v>1</v>
      </c>
      <c r="L35" s="7" t="s">
        <v>28</v>
      </c>
      <c r="M35" s="9"/>
      <c r="N35" s="7" t="s">
        <v>128</v>
      </c>
      <c r="O35" s="11" t="str">
        <f t="shared" si="13"/>
        <v xml:space="preserve"> &lt;a href='https://www.ups.com/using/services/servicemaps/maps25/map_0105_APR24.gif' target='_blank'&gt;Click here&lt;/a&gt; for a US map of estimated shipping times for UPS Ground only.</v>
      </c>
      <c r="P35" s="9" t="b">
        <v>0</v>
      </c>
      <c r="Q35" s="9" t="b">
        <v>0</v>
      </c>
      <c r="R35" s="11" t="s">
        <v>34</v>
      </c>
      <c r="S35" s="9" t="b">
        <v>1</v>
      </c>
      <c r="T35" s="11" t="s">
        <v>29</v>
      </c>
      <c r="U35" s="9" t="str">
        <f t="shared" ref="U35:U51" si="14">_xlfn.CONCAT(I35, O35, R35, T35)</f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V35" s="9"/>
      <c r="X35" s="11"/>
      <c r="Y35" s="11"/>
    </row>
    <row r="36" spans="1:25" ht="120" x14ac:dyDescent="0.2">
      <c r="A36" s="9" t="s">
        <v>107</v>
      </c>
      <c r="B36" s="9"/>
      <c r="C36" s="9" t="s">
        <v>108</v>
      </c>
      <c r="D36" s="13" t="s">
        <v>109</v>
      </c>
      <c r="E36" s="9" t="b">
        <v>0</v>
      </c>
      <c r="F36" s="9" t="b">
        <v>1</v>
      </c>
      <c r="G36" s="9" t="b">
        <v>1</v>
      </c>
      <c r="H36" s="9" t="s">
        <v>27</v>
      </c>
      <c r="I36" s="11" t="str">
        <f t="shared" si="12"/>
        <v>Order processing can take up to two business days before shipment.</v>
      </c>
      <c r="J36" s="9"/>
      <c r="K36" s="9" t="b">
        <v>1</v>
      </c>
      <c r="L36" s="7" t="s">
        <v>28</v>
      </c>
      <c r="M36" s="9"/>
      <c r="N36" s="7" t="s">
        <v>128</v>
      </c>
      <c r="O36" s="11" t="str">
        <f t="shared" si="13"/>
        <v xml:space="preserve"> &lt;a href='https://www.ups.com/using/services/servicemaps/maps25/map_0105_APR24.gif' target='_blank'&gt;Click here&lt;/a&gt; for a US map of estimated shipping times for UPS Ground only.</v>
      </c>
      <c r="P36" s="9" t="b">
        <v>0</v>
      </c>
      <c r="Q36" s="9" t="b">
        <v>0</v>
      </c>
      <c r="R36" s="11" t="s">
        <v>34</v>
      </c>
      <c r="S36" s="9" t="b">
        <v>1</v>
      </c>
      <c r="T36" s="11" t="s">
        <v>29</v>
      </c>
      <c r="U36" s="9" t="str">
        <f t="shared" si="14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V36" s="9"/>
      <c r="X36" s="11"/>
      <c r="Y36" s="11"/>
    </row>
    <row r="37" spans="1:25" x14ac:dyDescent="0.2">
      <c r="A37" s="11" t="s">
        <v>110</v>
      </c>
      <c r="C37" s="11" t="s">
        <v>111</v>
      </c>
      <c r="D37" s="12" t="s">
        <v>112</v>
      </c>
      <c r="E37" s="11" t="b">
        <v>1</v>
      </c>
      <c r="F37" s="11" t="b">
        <v>1</v>
      </c>
      <c r="G37" s="11" t="b">
        <v>1</v>
      </c>
      <c r="H37" s="11" t="s">
        <v>27</v>
      </c>
      <c r="I37" s="11" t="str">
        <f t="shared" si="12"/>
        <v>Order processing can take up to two business days before shipment.</v>
      </c>
      <c r="J37" s="9" t="b">
        <v>1</v>
      </c>
      <c r="K37" s="11" t="b">
        <v>1</v>
      </c>
      <c r="L37" s="7" t="s">
        <v>28</v>
      </c>
      <c r="M37" s="11" t="b">
        <v>0</v>
      </c>
      <c r="N37" s="7"/>
      <c r="O37" s="11" t="str">
        <f t="shared" si="13"/>
        <v xml:space="preserve"> &lt;a href='https://www.ups.com/using/services/servicemaps/maps25/map_0105_APR24.gif' target='_blank'&gt;Click here&lt;/a&gt; for a US map of estimated shipping times for UPS Ground only.</v>
      </c>
      <c r="P37" s="11" t="b">
        <v>1</v>
      </c>
      <c r="Q37" s="11" t="b">
        <v>1</v>
      </c>
      <c r="R37" s="11" t="s">
        <v>34</v>
      </c>
      <c r="S37" s="11" t="b">
        <v>1</v>
      </c>
      <c r="T37" s="11" t="s">
        <v>29</v>
      </c>
      <c r="U37" s="11" t="str">
        <f t="shared" si="14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X37" s="11"/>
      <c r="Y37" s="11"/>
    </row>
    <row r="38" spans="1:25" s="1" customFormat="1" ht="15" hidden="1" x14ac:dyDescent="0.2">
      <c r="A38" s="2" t="s">
        <v>113</v>
      </c>
      <c r="B38" s="2"/>
      <c r="C38" s="2" t="s">
        <v>114</v>
      </c>
      <c r="D38" s="2"/>
      <c r="E38" s="2" t="b">
        <v>1</v>
      </c>
      <c r="F38" s="2" t="b">
        <v>0</v>
      </c>
      <c r="G38" s="2" t="b">
        <v>0</v>
      </c>
      <c r="H38" s="2"/>
      <c r="I38" s="2"/>
      <c r="J38" s="2"/>
      <c r="K38" s="2" t="b">
        <v>0</v>
      </c>
      <c r="L38" s="2" t="str">
        <f t="shared" ref="L38:L48" si="15">IF(K38=TRUE, "True", "False")</f>
        <v>False</v>
      </c>
      <c r="M38" s="2" t="b">
        <v>0</v>
      </c>
      <c r="N38" s="2"/>
      <c r="O38" s="2"/>
      <c r="P38" s="2" t="b">
        <v>0</v>
      </c>
      <c r="Q38" s="2" t="b">
        <v>1</v>
      </c>
      <c r="R38" s="2"/>
      <c r="S38" s="2" t="b">
        <v>0</v>
      </c>
      <c r="T38" s="2"/>
      <c r="U38" s="2" t="str">
        <f t="shared" si="14"/>
        <v/>
      </c>
      <c r="V38" s="2"/>
    </row>
    <row r="39" spans="1:25" ht="120" x14ac:dyDescent="0.2">
      <c r="A39" s="9" t="s">
        <v>115</v>
      </c>
      <c r="B39" s="9"/>
      <c r="C39" s="9" t="s">
        <v>116</v>
      </c>
      <c r="D39" s="9"/>
      <c r="E39" s="9" t="b">
        <v>0</v>
      </c>
      <c r="F39" s="9" t="b">
        <v>1</v>
      </c>
      <c r="G39" s="9" t="b">
        <v>1</v>
      </c>
      <c r="H39" s="9" t="s">
        <v>27</v>
      </c>
      <c r="I39" s="11" t="str">
        <f>_xlfn.CONCAT("Order processing can take up to ", H39, " business days before shipment.")</f>
        <v>Order processing can take up to two business days before shipment.</v>
      </c>
      <c r="J39" s="9"/>
      <c r="K39" s="9" t="b">
        <v>1</v>
      </c>
      <c r="L39" s="7" t="s">
        <v>28</v>
      </c>
      <c r="M39" s="9"/>
      <c r="N39" s="7" t="s">
        <v>128</v>
      </c>
      <c r="O39" s="11" t="str">
        <f>_xlfn.CONCAT(" &lt;a href='",  IF(K39=TRUE, L39, ""), IF(M39=TRUE, N39,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39" s="9" t="b">
        <v>0</v>
      </c>
      <c r="Q39" s="9" t="b">
        <v>0</v>
      </c>
      <c r="R39" s="11" t="s">
        <v>34</v>
      </c>
      <c r="S39" s="9" t="b">
        <v>1</v>
      </c>
      <c r="T39" s="11" t="s">
        <v>29</v>
      </c>
      <c r="U39" s="9" t="str">
        <f t="shared" si="14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V39" s="9"/>
      <c r="X39" s="11"/>
      <c r="Y39" s="11"/>
    </row>
    <row r="40" spans="1:25" s="1" customFormat="1" ht="15" hidden="1" x14ac:dyDescent="0.2">
      <c r="A40" s="2" t="s">
        <v>117</v>
      </c>
      <c r="B40" s="2"/>
      <c r="C40" s="2" t="s">
        <v>118</v>
      </c>
      <c r="D40" s="2"/>
      <c r="E40" s="2" t="b">
        <v>1</v>
      </c>
      <c r="F40" s="2" t="b">
        <v>0</v>
      </c>
      <c r="G40" s="2" t="b">
        <v>0</v>
      </c>
      <c r="H40" s="2"/>
      <c r="I40" s="2"/>
      <c r="J40" s="2"/>
      <c r="K40" s="2" t="b">
        <v>0</v>
      </c>
      <c r="L40" s="2" t="str">
        <f t="shared" si="15"/>
        <v>False</v>
      </c>
      <c r="M40" s="2" t="b">
        <v>0</v>
      </c>
      <c r="N40" s="2"/>
      <c r="O40" s="2"/>
      <c r="P40" s="2" t="b">
        <v>0</v>
      </c>
      <c r="Q40" s="2" t="b">
        <v>1</v>
      </c>
      <c r="R40" s="2"/>
      <c r="S40" s="2" t="b">
        <v>0</v>
      </c>
      <c r="T40" s="2" t="s">
        <v>119</v>
      </c>
      <c r="U40" s="2" t="str">
        <f t="shared" si="14"/>
        <v>`</v>
      </c>
      <c r="V40" s="2"/>
    </row>
    <row r="41" spans="1:25" s="1" customFormat="1" ht="15" hidden="1" x14ac:dyDescent="0.2">
      <c r="A41" s="2" t="s">
        <v>120</v>
      </c>
      <c r="B41" s="2"/>
      <c r="C41" s="2" t="s">
        <v>121</v>
      </c>
      <c r="D41" s="3" t="s">
        <v>122</v>
      </c>
      <c r="E41" s="2" t="b">
        <v>1</v>
      </c>
      <c r="F41" s="2" t="b">
        <v>0</v>
      </c>
      <c r="G41" s="2" t="b">
        <v>0</v>
      </c>
      <c r="H41" s="2"/>
      <c r="I41" s="2"/>
      <c r="J41" s="2"/>
      <c r="K41" s="2" t="b">
        <v>0</v>
      </c>
      <c r="L41" s="2" t="str">
        <f t="shared" si="15"/>
        <v>False</v>
      </c>
      <c r="M41" s="2" t="b">
        <v>0</v>
      </c>
      <c r="N41" s="2"/>
      <c r="O41" s="2"/>
      <c r="P41" s="2" t="b">
        <v>0</v>
      </c>
      <c r="Q41" s="2" t="b">
        <v>0</v>
      </c>
      <c r="R41" s="2"/>
      <c r="S41" s="2" t="b">
        <v>0</v>
      </c>
      <c r="T41" s="2"/>
      <c r="U41" s="2" t="str">
        <f t="shared" si="14"/>
        <v/>
      </c>
      <c r="V41" s="2"/>
    </row>
    <row r="42" spans="1:25" s="1" customFormat="1" ht="15" hidden="1" x14ac:dyDescent="0.2">
      <c r="A42" s="2" t="s">
        <v>123</v>
      </c>
      <c r="B42" s="2"/>
      <c r="C42" s="2" t="s">
        <v>124</v>
      </c>
      <c r="D42" s="3" t="s">
        <v>125</v>
      </c>
      <c r="E42" s="2" t="b">
        <v>1</v>
      </c>
      <c r="F42" s="2" t="b">
        <v>0</v>
      </c>
      <c r="G42" s="2" t="b">
        <v>0</v>
      </c>
      <c r="H42" s="2"/>
      <c r="I42" s="2"/>
      <c r="J42" s="2"/>
      <c r="K42" s="2" t="b">
        <v>0</v>
      </c>
      <c r="L42" s="2" t="str">
        <f t="shared" si="15"/>
        <v>False</v>
      </c>
      <c r="M42" s="2" t="b">
        <v>0</v>
      </c>
      <c r="N42" s="2"/>
      <c r="O42" s="2"/>
      <c r="P42" s="2" t="b">
        <v>0</v>
      </c>
      <c r="Q42" s="2" t="b">
        <v>0</v>
      </c>
      <c r="R42" s="2"/>
      <c r="S42" s="2" t="b">
        <v>0</v>
      </c>
      <c r="T42" s="2"/>
      <c r="U42" s="2" t="str">
        <f t="shared" si="14"/>
        <v/>
      </c>
      <c r="V42" s="2"/>
    </row>
    <row r="43" spans="1:25" x14ac:dyDescent="0.2">
      <c r="A43" s="11" t="s">
        <v>126</v>
      </c>
      <c r="C43" s="11" t="s">
        <v>127</v>
      </c>
      <c r="E43" s="11" t="b">
        <v>1</v>
      </c>
      <c r="F43" s="11" t="b">
        <v>1</v>
      </c>
      <c r="G43" s="11" t="b">
        <v>1</v>
      </c>
      <c r="H43" s="11" t="s">
        <v>27</v>
      </c>
      <c r="I43" s="11" t="str">
        <f t="shared" ref="I43:I44" si="16">_xlfn.CONCAT("Order processing can take up to ", H43, " business days before shipment.")</f>
        <v>Order processing can take up to two business days before shipment.</v>
      </c>
      <c r="J43" s="9" t="b">
        <v>1</v>
      </c>
      <c r="K43" s="11" t="b">
        <v>0</v>
      </c>
      <c r="L43" s="7"/>
      <c r="M43" s="11" t="b">
        <v>1</v>
      </c>
      <c r="N43" s="7" t="s">
        <v>128</v>
      </c>
      <c r="O43" s="11" t="str">
        <f t="shared" ref="O43:O44" si="17">_xlfn.CONCAT(" &lt;a href='",  IF(K43=TRUE, L43, ""), IF(M43=TRUE, N43, ""), "'", " target='_blank'&gt;Click here&lt;/a&gt; for a US map of estimated shipping times for UPS Ground only.", "")</f>
        <v xml:space="preserve"> &lt;a href='https://www.ups.com/using/services/servicemaps/maps25/map_0162_APR24.gif' target='_blank'&gt;Click here&lt;/a&gt; for a US map of estimated shipping times for UPS Ground only.</v>
      </c>
      <c r="P43" s="11" t="b">
        <v>0</v>
      </c>
      <c r="Q43" s="11" t="b">
        <v>0</v>
      </c>
      <c r="S43" s="11" t="b">
        <v>0</v>
      </c>
      <c r="U43" s="11" t="str">
        <f t="shared" si="14"/>
        <v>Order processing can take up to two business days before shipment. &lt;a href='https://www.ups.com/using/services/servicemaps/maps25/map_0162_APR24.gif' target='_blank'&gt;Click here&lt;/a&gt; for a US map of estimated shipping times for UPS Ground only.</v>
      </c>
      <c r="V43" s="9"/>
      <c r="X43" s="11"/>
      <c r="Y43" s="11"/>
    </row>
    <row r="44" spans="1:25" x14ac:dyDescent="0.2">
      <c r="A44" s="11" t="s">
        <v>129</v>
      </c>
      <c r="C44" s="11" t="s">
        <v>130</v>
      </c>
      <c r="E44" s="11" t="b">
        <v>1</v>
      </c>
      <c r="F44" s="11" t="b">
        <v>1</v>
      </c>
      <c r="G44" s="11" t="b">
        <v>1</v>
      </c>
      <c r="H44" s="11" t="s">
        <v>27</v>
      </c>
      <c r="I44" s="11" t="str">
        <f t="shared" si="16"/>
        <v>Order processing can take up to two business days before shipment.</v>
      </c>
      <c r="J44" s="9" t="b">
        <v>1</v>
      </c>
      <c r="K44" s="11" t="b">
        <v>0</v>
      </c>
      <c r="L44" s="7"/>
      <c r="M44" s="11" t="b">
        <v>1</v>
      </c>
      <c r="N44" s="7" t="s">
        <v>128</v>
      </c>
      <c r="O44" s="11" t="str">
        <f t="shared" si="17"/>
        <v xml:space="preserve"> &lt;a href='https://www.ups.com/using/services/servicemaps/maps25/map_0162_APR24.gif' target='_blank'&gt;Click here&lt;/a&gt; for a US map of estimated shipping times for UPS Ground only.</v>
      </c>
      <c r="P44" s="11" t="b">
        <v>0</v>
      </c>
      <c r="Q44" s="11" t="b">
        <v>0</v>
      </c>
      <c r="S44" s="11" t="b">
        <v>0</v>
      </c>
      <c r="U44" s="11" t="str">
        <f t="shared" si="14"/>
        <v>Order processing can take up to two business days before shipment. &lt;a href='https://www.ups.com/using/services/servicemaps/maps25/map_0162_APR24.gif' target='_blank'&gt;Click here&lt;/a&gt; for a US map of estimated shipping times for UPS Ground only.</v>
      </c>
      <c r="X44" s="11"/>
      <c r="Y44" s="11"/>
    </row>
    <row r="45" spans="1:25" s="1" customFormat="1" ht="15" hidden="1" x14ac:dyDescent="0.2">
      <c r="A45" s="2" t="s">
        <v>131</v>
      </c>
      <c r="B45" s="2"/>
      <c r="C45" s="2" t="s">
        <v>132</v>
      </c>
      <c r="D45" s="3" t="s">
        <v>133</v>
      </c>
      <c r="E45" s="2" t="b">
        <v>1</v>
      </c>
      <c r="F45" s="2" t="b">
        <v>0</v>
      </c>
      <c r="G45" s="2" t="b">
        <v>0</v>
      </c>
      <c r="H45" s="2"/>
      <c r="I45" s="2"/>
      <c r="J45" s="2"/>
      <c r="K45" s="2" t="b">
        <v>0</v>
      </c>
      <c r="L45" s="2" t="str">
        <f t="shared" si="15"/>
        <v>False</v>
      </c>
      <c r="M45" s="2" t="b">
        <v>0</v>
      </c>
      <c r="N45" s="2"/>
      <c r="O45" s="2"/>
      <c r="P45" s="2" t="b">
        <v>0</v>
      </c>
      <c r="Q45" s="2" t="b">
        <v>1</v>
      </c>
      <c r="R45" s="2"/>
      <c r="S45" s="2" t="b">
        <v>0</v>
      </c>
      <c r="T45" s="2"/>
      <c r="U45" s="2" t="str">
        <f t="shared" si="14"/>
        <v/>
      </c>
      <c r="V45" s="2"/>
    </row>
    <row r="46" spans="1:25" x14ac:dyDescent="0.2">
      <c r="A46" s="11" t="s">
        <v>134</v>
      </c>
      <c r="B46" s="11" t="s">
        <v>135</v>
      </c>
      <c r="C46" s="11" t="s">
        <v>136</v>
      </c>
      <c r="D46" s="12" t="s">
        <v>137</v>
      </c>
      <c r="E46" s="11" t="b">
        <v>1</v>
      </c>
      <c r="F46" s="11" t="b">
        <v>1</v>
      </c>
      <c r="G46" s="11" t="b">
        <v>1</v>
      </c>
      <c r="H46" s="11" t="s">
        <v>27</v>
      </c>
      <c r="I46" s="11" t="str">
        <f t="shared" ref="I46:I47" si="18">_xlfn.CONCAT("Order processing can take up to ", H46, " business days before shipment.")</f>
        <v>Order processing can take up to two business days before shipment.</v>
      </c>
      <c r="J46" s="9" t="b">
        <v>1</v>
      </c>
      <c r="K46" s="11" t="b">
        <v>1</v>
      </c>
      <c r="L46" s="7" t="s">
        <v>28</v>
      </c>
      <c r="M46" s="11" t="b">
        <v>0</v>
      </c>
      <c r="N46" s="7"/>
      <c r="O46" s="11" t="str">
        <f t="shared" ref="O46:O47" si="19">_xlfn.CONCAT(" &lt;a href='",  IF(K46=TRUE, L46, ""), IF(M46=TRUE, N46,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46" s="11" t="b">
        <v>1</v>
      </c>
      <c r="Q46" s="11" t="b">
        <v>1</v>
      </c>
      <c r="R46" s="11" t="s">
        <v>34</v>
      </c>
      <c r="S46" s="11" t="b">
        <v>1</v>
      </c>
      <c r="T46" s="11" t="s">
        <v>29</v>
      </c>
      <c r="U46" s="11" t="str">
        <f t="shared" si="14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X46" s="11"/>
      <c r="Y46" s="11"/>
    </row>
    <row r="47" spans="1:25" x14ac:dyDescent="0.2">
      <c r="A47" s="11" t="s">
        <v>138</v>
      </c>
      <c r="C47" s="11" t="s">
        <v>139</v>
      </c>
      <c r="E47" s="11" t="b">
        <v>1</v>
      </c>
      <c r="F47" s="11" t="b">
        <v>1</v>
      </c>
      <c r="G47" s="11" t="b">
        <v>1</v>
      </c>
      <c r="H47" s="11" t="s">
        <v>27</v>
      </c>
      <c r="I47" s="11" t="str">
        <f t="shared" si="18"/>
        <v>Order processing can take up to two business days before shipment.</v>
      </c>
      <c r="J47" s="9" t="b">
        <v>1</v>
      </c>
      <c r="K47" s="11" t="b">
        <v>1</v>
      </c>
      <c r="L47" s="7" t="s">
        <v>28</v>
      </c>
      <c r="M47" s="11" t="b">
        <v>0</v>
      </c>
      <c r="N47" s="7"/>
      <c r="O47" s="11" t="str">
        <f t="shared" si="19"/>
        <v xml:space="preserve"> &lt;a href='https://www.ups.com/using/services/servicemaps/maps25/map_0105_APR24.gif' target='_blank'&gt;Click here&lt;/a&gt; for a US map of estimated shipping times for UPS Ground only.</v>
      </c>
      <c r="P47" s="11" t="b">
        <v>1</v>
      </c>
      <c r="Q47" s="11" t="b">
        <v>0</v>
      </c>
      <c r="R47" s="11" t="s">
        <v>34</v>
      </c>
      <c r="S47" s="11" t="b">
        <v>1</v>
      </c>
      <c r="T47" s="11" t="s">
        <v>29</v>
      </c>
      <c r="U47" s="11" t="str">
        <f t="shared" si="14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X47" s="11"/>
      <c r="Y47" s="11"/>
    </row>
    <row r="48" spans="1:25" s="1" customFormat="1" ht="15" hidden="1" x14ac:dyDescent="0.2">
      <c r="A48" s="2" t="s">
        <v>140</v>
      </c>
      <c r="B48" s="2"/>
      <c r="C48" s="2" t="s">
        <v>141</v>
      </c>
      <c r="D48" s="2"/>
      <c r="E48" s="2" t="b">
        <v>1</v>
      </c>
      <c r="F48" s="2" t="b">
        <v>0</v>
      </c>
      <c r="G48" s="2" t="b">
        <v>0</v>
      </c>
      <c r="H48" s="2"/>
      <c r="I48" s="2"/>
      <c r="J48" s="2"/>
      <c r="K48" s="2" t="b">
        <v>0</v>
      </c>
      <c r="L48" s="2" t="str">
        <f t="shared" si="15"/>
        <v>False</v>
      </c>
      <c r="M48" s="2" t="b">
        <v>0</v>
      </c>
      <c r="N48" s="2"/>
      <c r="O48" s="2"/>
      <c r="P48" s="2" t="b">
        <v>0</v>
      </c>
      <c r="Q48" s="2" t="b">
        <v>1</v>
      </c>
      <c r="R48" s="2"/>
      <c r="S48" s="2" t="b">
        <v>0</v>
      </c>
      <c r="T48" s="2"/>
      <c r="U48" s="2" t="str">
        <f t="shared" si="14"/>
        <v/>
      </c>
      <c r="V48" s="2"/>
    </row>
    <row r="49" spans="1:25" ht="120" x14ac:dyDescent="0.2">
      <c r="A49" s="9" t="s">
        <v>142</v>
      </c>
      <c r="B49" s="9"/>
      <c r="C49" s="9" t="s">
        <v>143</v>
      </c>
      <c r="D49" s="9"/>
      <c r="E49" s="9" t="b">
        <v>0</v>
      </c>
      <c r="F49" s="9" t="b">
        <v>1</v>
      </c>
      <c r="G49" s="9" t="b">
        <v>1</v>
      </c>
      <c r="H49" s="9" t="s">
        <v>27</v>
      </c>
      <c r="I49" s="11" t="str">
        <f t="shared" ref="I49:I51" si="20">_xlfn.CONCAT("Order processing can take up to ", H49, " business days before shipment.")</f>
        <v>Order processing can take up to two business days before shipment.</v>
      </c>
      <c r="J49" s="9"/>
      <c r="K49" s="9" t="b">
        <v>1</v>
      </c>
      <c r="L49" s="7" t="s">
        <v>28</v>
      </c>
      <c r="M49" s="9"/>
      <c r="N49" s="7" t="s">
        <v>128</v>
      </c>
      <c r="O49" s="11" t="str">
        <f t="shared" ref="O49:O51" si="21">_xlfn.CONCAT(" &lt;a href='",  IF(K49=TRUE, L49, ""), IF(M49=TRUE, N49, ""), "'", " target='_blank'&gt;Click here&lt;/a&gt; for a US map of estimated shipping times for UPS Ground only.", "")</f>
        <v xml:space="preserve"> &lt;a href='https://www.ups.com/using/services/servicemaps/maps25/map_0105_APR24.gif' target='_blank'&gt;Click here&lt;/a&gt; for a US map of estimated shipping times for UPS Ground only.</v>
      </c>
      <c r="P49" s="9" t="b">
        <v>0</v>
      </c>
      <c r="Q49" s="9" t="b">
        <v>0</v>
      </c>
      <c r="R49" s="11" t="s">
        <v>34</v>
      </c>
      <c r="S49" s="9" t="b">
        <v>1</v>
      </c>
      <c r="T49" s="11" t="s">
        <v>29</v>
      </c>
      <c r="U49" s="9" t="str">
        <f t="shared" si="14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V49" s="9"/>
      <c r="X49" s="11"/>
      <c r="Y49" s="11"/>
    </row>
    <row r="50" spans="1:25" x14ac:dyDescent="0.2">
      <c r="A50" s="11" t="s">
        <v>144</v>
      </c>
      <c r="C50" s="11" t="s">
        <v>145</v>
      </c>
      <c r="D50" s="12" t="s">
        <v>146</v>
      </c>
      <c r="E50" s="11" t="b">
        <v>1</v>
      </c>
      <c r="F50" s="11" t="b">
        <v>1</v>
      </c>
      <c r="G50" s="11" t="b">
        <v>1</v>
      </c>
      <c r="H50" s="11" t="s">
        <v>27</v>
      </c>
      <c r="I50" s="11" t="str">
        <f t="shared" si="20"/>
        <v>Order processing can take up to two business days before shipment.</v>
      </c>
      <c r="J50" s="9" t="b">
        <v>1</v>
      </c>
      <c r="K50" s="11" t="b">
        <v>1</v>
      </c>
      <c r="L50" s="7" t="s">
        <v>28</v>
      </c>
      <c r="M50" s="11" t="b">
        <v>0</v>
      </c>
      <c r="N50" s="7"/>
      <c r="O50" s="11" t="str">
        <f t="shared" si="21"/>
        <v xml:space="preserve"> &lt;a href='https://www.ups.com/using/services/servicemaps/maps25/map_0105_APR24.gif' target='_blank'&gt;Click here&lt;/a&gt; for a US map of estimated shipping times for UPS Ground only.</v>
      </c>
      <c r="P50" s="11" t="b">
        <v>1</v>
      </c>
      <c r="Q50" s="11" t="b">
        <v>1</v>
      </c>
      <c r="R50" s="11" t="s">
        <v>34</v>
      </c>
      <c r="S50" s="11" t="b">
        <v>1</v>
      </c>
      <c r="T50" s="11" t="s">
        <v>29</v>
      </c>
      <c r="U50" s="11" t="str">
        <f t="shared" si="14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X50" s="11"/>
      <c r="Y50" s="11"/>
    </row>
    <row r="51" spans="1:25" x14ac:dyDescent="0.2">
      <c r="A51" s="11" t="s">
        <v>147</v>
      </c>
      <c r="C51" s="11" t="s">
        <v>148</v>
      </c>
      <c r="E51" s="11" t="b">
        <v>1</v>
      </c>
      <c r="F51" s="11" t="b">
        <v>1</v>
      </c>
      <c r="G51" s="11" t="b">
        <v>1</v>
      </c>
      <c r="H51" s="11" t="s">
        <v>27</v>
      </c>
      <c r="I51" s="11" t="str">
        <f t="shared" si="20"/>
        <v>Order processing can take up to two business days before shipment.</v>
      </c>
      <c r="J51" s="9" t="b">
        <v>1</v>
      </c>
      <c r="K51" s="11" t="b">
        <v>1</v>
      </c>
      <c r="L51" s="7" t="s">
        <v>28</v>
      </c>
      <c r="M51" s="11" t="b">
        <v>0</v>
      </c>
      <c r="N51" s="7"/>
      <c r="O51" s="11" t="str">
        <f t="shared" si="21"/>
        <v xml:space="preserve"> &lt;a href='https://www.ups.com/using/services/servicemaps/maps25/map_0105_APR24.gif' target='_blank'&gt;Click here&lt;/a&gt; for a US map of estimated shipping times for UPS Ground only.</v>
      </c>
      <c r="P51" s="11" t="b">
        <v>1</v>
      </c>
      <c r="Q51" s="11" t="b">
        <v>1</v>
      </c>
      <c r="R51" s="11" t="s">
        <v>34</v>
      </c>
      <c r="S51" s="11" t="b">
        <v>1</v>
      </c>
      <c r="T51" s="11" t="s">
        <v>29</v>
      </c>
      <c r="U51" s="11" t="str">
        <f t="shared" si="14"/>
        <v>Order processing can take up to two business days before shipment. &lt;a href='https://www.ups.com/using/services/servicemaps/maps25/map_0105_APR24.gif' target='_blank'&gt;Click here&lt;/a&gt; for a US map of estimated shipping times for UPS Ground only. Expedited shipping is not available for drop-ship items. For expedited shipping with a firm deadline, contact Customer Service.</v>
      </c>
      <c r="X51" s="11"/>
      <c r="Y51" s="11"/>
    </row>
  </sheetData>
  <hyperlinks>
    <hyperlink ref="D42" r:id="rId1" display="https://ryderrecognition.com/" xr:uid="{1D6EBC8B-C560-764B-BB31-0D27746C54AD}"/>
    <hyperlink ref="D41" r:id="rId2" display="https://allritzstore.com/" xr:uid="{51E91036-00AF-6C43-8877-8E93179DD9DA}"/>
    <hyperlink ref="D46" r:id="rId3" display="https://skillsusastore.org/" xr:uid="{121FE41A-8659-4441-9899-DDC25C937DA0}"/>
    <hyperlink ref="D21" r:id="rId4" display="https://shop.forbestravelguide.com/" xr:uid="{8F069BBD-1A96-8443-B2D8-615145FCD61C}"/>
    <hyperlink ref="D50" r:id="rId5" display="https://thespianshop.org/" xr:uid="{C1D4E013-FFC8-E440-B488-007283D6F393}"/>
    <hyperlink ref="D20" r:id="rId6" display="https://redeem.forbestravelguide.com/" xr:uid="{54111B42-4812-474C-B1B9-DAB426018993}"/>
    <hyperlink ref="D24" r:id="rId7" display="https://marriottbrandsstore.com/" xr:uid="{271309AF-95D9-8A41-9F53-609CA03B15D4}"/>
    <hyperlink ref="D37" r:id="rId8" display="https://phikappaphistore.org/" xr:uid="{8D5062B6-C390-6949-83BE-BE0F05F94E6D}"/>
    <hyperlink ref="D11" r:id="rId9" display="https://centricitycollection.com/" xr:uid="{2049F2BA-D92F-5046-BDE6-0C03EA79CDA2}"/>
    <hyperlink ref="D17" r:id="rId10" display="https://fcclastore.org/" xr:uid="{D748C013-0E32-C44D-BAB9-E245DF5DC812}"/>
    <hyperlink ref="D30" r:id="rId11" display="https://olneyterpsfanstore.com/" xr:uid="{BA04A943-FDD8-A645-978C-AF17BEA85CDA}"/>
    <hyperlink ref="D12" r:id="rId12" display="https://centricityppe.com/" xr:uid="{5DF81FC7-65AF-3642-B09D-4DD8A2A5BA2A}"/>
    <hyperlink ref="D45" r:id="rId13" display="https://sheratonshop.com/" xr:uid="{B309CACD-67B9-1647-8850-2E2F4E07B317}"/>
    <hyperlink ref="D31" r:id="rId14" display="https://mto.thecrescentcatalog.com/" xr:uid="{A550B2B1-C0D9-CC4F-B822-F65DEA65000B}"/>
    <hyperlink ref="D36" r:id="rId15" display="https://inventory.thecrescentcatalog.com/" xr:uid="{D1E81363-26BE-0B4F-9D45-800524B9EA7E}"/>
    <hyperlink ref="D32" r:id="rId16" display="https://itfstore.org/" xr:uid="{CBE845CC-2821-7C44-ABFD-C88F5F37084A}"/>
    <hyperlink ref="N8:N14" r:id="rId17" display="https://www.ups.com/using/services/servicemaps/maps25/map_0162_APR24.gif" xr:uid="{49A75E09-ED6F-8742-AB03-9D952D9B9D8F}"/>
    <hyperlink ref="N31:N37" r:id="rId18" display="https://www.ups.com/using/services/servicemaps/maps25/map_0162_APR24.gif" xr:uid="{03CFEF29-C258-7A40-8CE8-532C49FE125B}"/>
    <hyperlink ref="N39" r:id="rId19" xr:uid="{6982109A-9010-1940-8860-0D163D3BFE94}"/>
    <hyperlink ref="N43:N44" r:id="rId20" display="https://www.ups.com/using/services/servicemaps/maps25/map_0162_APR24.gif" xr:uid="{D24F74F3-2157-3B41-BC03-342D35F6EA92}"/>
  </hyperlinks>
  <pageMargins left="0.7" right="0.7" top="0.75" bottom="0.75" header="0.3" footer="0.3"/>
  <tableParts count="1">
    <tablePart r:id="rId2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Billy Mitchell</dc:creator>
  <cp:keywords/>
  <dc:description/>
  <cp:lastModifiedBy>Billy Mitchell</cp:lastModifiedBy>
  <cp:revision/>
  <dcterms:created xsi:type="dcterms:W3CDTF">2024-03-19T18:23:19Z</dcterms:created>
  <dcterms:modified xsi:type="dcterms:W3CDTF">2024-04-24T20:37:51Z</dcterms:modified>
  <cp:category/>
  <cp:contentStatus/>
</cp:coreProperties>
</file>